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对账!$1:$171</definedName>
  </definedNames>
  <calcPr calcId="144525"/>
</workbook>
</file>

<file path=xl/sharedStrings.xml><?xml version="1.0" encoding="utf-8"?>
<sst xmlns="http://schemas.openxmlformats.org/spreadsheetml/2006/main" count="5517" uniqueCount="1634">
  <si>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</si>
  <si>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</si>
  <si>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</si>
  <si>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</si>
  <si>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</si>
  <si>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</si>
  <si>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</si>
  <si>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</si>
  <si>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</si>
  <si>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</si>
  <si>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</si>
  <si>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</si>
  <si>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</si>
  <si>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</si>
  <si>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</si>
  <si>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</si>
  <si>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</si>
  <si>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</si>
  <si>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</si>
  <si>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</si>
  <si>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</si>
  <si>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</si>
  <si>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</si>
  <si>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</si>
  <si>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</si>
  <si>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999223217353607	</t>
  </si>
  <si>
    <t>Ctrip</t>
  </si>
  <si>
    <t>正常</t>
  </si>
  <si>
    <t>[曼谷]隆齐格兰德中心点酒店 (政府卫生认证)(Grande Centre Point Hotel Ploenchit (SHA Plus+))(28525650)</t>
  </si>
  <si>
    <t>高级阳台房&lt;双人入住&gt;&lt;无早&gt;</t>
  </si>
  <si>
    <t>CNY</t>
  </si>
  <si>
    <t>Ferlin/Lee,Ferlin/Lee</t>
  </si>
  <si>
    <t>CA2019230706CNY</t>
  </si>
  <si>
    <t>未提现</t>
  </si>
  <si>
    <t>携程开票</t>
  </si>
  <si>
    <t xml:space="preserve">3144046	</t>
  </si>
  <si>
    <t xml:space="preserve">	</t>
  </si>
  <si>
    <t>取消</t>
  </si>
  <si>
    <t xml:space="preserve">999223499559032	</t>
  </si>
  <si>
    <t>[宿务]宿务滨海前线酒店 - 北开垦(Bayfront Hotel Cebu – North Reclamation)(8235106)</t>
  </si>
  <si>
    <t>高级房&lt;今日特价 &gt;&lt;三人入住&gt;&lt;早餐&gt;</t>
  </si>
  <si>
    <t>CHALLANDARD/RONA TARRAYO</t>
  </si>
  <si>
    <t xml:space="preserve">3199945	</t>
  </si>
  <si>
    <t xml:space="preserve">116311	</t>
  </si>
  <si>
    <t xml:space="preserve">999223673573421	</t>
  </si>
  <si>
    <t>[首尔]明洞亲爱酒店(Dears Myeongdong)(105594077)</t>
  </si>
  <si>
    <t>布雷夫双床房&lt;今日特价 &gt;&lt;双人入住&gt;&lt;不适用韩国客人&gt;&lt;无早&gt;</t>
  </si>
  <si>
    <t>SO/HEI LAM</t>
  </si>
  <si>
    <t xml:space="preserve">3232136	</t>
  </si>
  <si>
    <t xml:space="preserve">23038824	</t>
  </si>
  <si>
    <t xml:space="preserve">999223796399694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</si>
  <si>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</si>
  <si>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</si>
  <si>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WU/DAVID DEWEI,TAN/YI NING</t>
  </si>
  <si>
    <t xml:space="preserve">3273942	</t>
  </si>
  <si>
    <t xml:space="preserve">272365423	</t>
  </si>
  <si>
    <t xml:space="preserve">999223800828340	</t>
  </si>
  <si>
    <t>[普吉岛]普吉假日酒店(Holiday Inn Resort Phuket, an IHG Hotel)(3031621)</t>
  </si>
  <si>
    <t>池景尊贵房（1张特大床，带阳台）(至少提前60天预订)&lt;双人入住&gt;&lt;双早&gt;</t>
  </si>
  <si>
    <t>WU/Yun zuo,XU/JUN</t>
  </si>
  <si>
    <t xml:space="preserve">999223809170564	</t>
  </si>
  <si>
    <t>豪华好莱坞房&lt;今日特价 &gt;&lt;双人入住&gt;&lt;不适用泰国客人&gt;&lt;双早&gt;</t>
  </si>
  <si>
    <t>TEO/HAOPIN,CHIN/MEIYUN,CHIN/HUI YUN,CHEN/HUIPING,LIM/HSIEN WEI,CHNG/GEK MUI</t>
  </si>
  <si>
    <t xml:space="preserve">3277288	</t>
  </si>
  <si>
    <t xml:space="preserve">272473915	</t>
  </si>
  <si>
    <t xml:space="preserve">999223798672014	</t>
  </si>
  <si>
    <t>[曼谷]优本纳沙通(Urbana Sathorn, Bangkok)(5025085)</t>
  </si>
  <si>
    <t>三卧室行政房&lt;超值特惠&gt;&lt;六人入住&gt;&lt;无早&gt;</t>
  </si>
  <si>
    <t>HU/ENNING,XIA/YU HE,WEI/YU JIANG,WANG/LIN YEN,LIU/PO HUNG,TSAI/YI CHUN</t>
  </si>
  <si>
    <t xml:space="preserve">3274408	</t>
  </si>
  <si>
    <t xml:space="preserve">3434574239114	</t>
  </si>
  <si>
    <t xml:space="preserve">999223830197781	</t>
  </si>
  <si>
    <t>[巴厘岛]土豆头套房和一室公寓(Potato Head Suites &amp; Studios - Chse Certified)(100316745)</t>
  </si>
  <si>
    <t>日出工作室&lt;特价大促销&gt;&lt;双人入住&gt;&lt;中宾&gt;&lt;双早&gt;</t>
  </si>
  <si>
    <t>CHEN/FANGHAN,WONG/MAN HO</t>
  </si>
  <si>
    <t xml:space="preserve">3283683	</t>
  </si>
  <si>
    <t xml:space="preserve">119413	</t>
  </si>
  <si>
    <t xml:space="preserve">999223855033206	</t>
  </si>
  <si>
    <t>XING/YUE,DAI/YUTING</t>
  </si>
  <si>
    <t xml:space="preserve">3290579	</t>
  </si>
  <si>
    <t xml:space="preserve">16322297	</t>
  </si>
  <si>
    <t xml:space="preserve">999223955297586	</t>
  </si>
  <si>
    <t>标准房(至少提前30天预订)&lt;双人入住&gt;&lt;双早&gt;</t>
  </si>
  <si>
    <t>SO/WINGKEUNGPATRIC</t>
  </si>
  <si>
    <t xml:space="preserve">3312748	</t>
  </si>
  <si>
    <t xml:space="preserve">16520048	</t>
  </si>
  <si>
    <t xml:space="preserve">999223970127837	</t>
  </si>
  <si>
    <t>[甲米]甲米悦榕庄酒店(Banyan Tree Krabi)(81451112)</t>
  </si>
  <si>
    <t>部分海景泳池套房&lt;双人入住&gt;&lt;仅适用亚洲客人&gt;&lt;双早&gt;</t>
  </si>
  <si>
    <t>LI/ZHIXIAN</t>
  </si>
  <si>
    <t xml:space="preserve">3316511	</t>
  </si>
  <si>
    <t xml:space="preserve">217065	</t>
  </si>
  <si>
    <t xml:space="preserve">999223970865478	</t>
  </si>
  <si>
    <t>[芭堤雅]芭堤雅盛泰澜幻影海滩度假村(Centara Grand Mirage Beach Resort Pattaya)(1593624)</t>
  </si>
  <si>
    <t>豪华海景家庭双床房&lt;促销&gt;&lt;双人入住&gt;&lt;中宾&gt;&lt;双早&gt;</t>
  </si>
  <si>
    <t>ZHANG/QI</t>
  </si>
  <si>
    <t xml:space="preserve">3316841	</t>
  </si>
  <si>
    <t xml:space="preserve">275121342	</t>
  </si>
  <si>
    <t xml:space="preserve">999224012577057	</t>
  </si>
  <si>
    <t>YIN/YING,ZHOU/JIE</t>
  </si>
  <si>
    <t xml:space="preserve">3329148	</t>
  </si>
  <si>
    <t xml:space="preserve">16615547	</t>
  </si>
  <si>
    <t xml:space="preserve">999224049724654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</si>
  <si>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</si>
  <si>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</si>
  <si>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TONG/SAU MAN</t>
  </si>
  <si>
    <t xml:space="preserve">3340616	</t>
  </si>
  <si>
    <t xml:space="preserve">179793	</t>
  </si>
  <si>
    <t xml:space="preserve">999224101157535	</t>
  </si>
  <si>
    <t>标准房&lt;双人入住&gt;&lt;无早&gt;</t>
  </si>
  <si>
    <t>YUAN/TONGJIAN,WENG/JIA,MOU/QIANG,ZUO/HONGMIN,WANG/CAIGEN,LIANG/WENJUAN</t>
  </si>
  <si>
    <t xml:space="preserve">3357653	</t>
  </si>
  <si>
    <t xml:space="preserve">999224120991457	</t>
  </si>
  <si>
    <t>YIN/ZHAN</t>
  </si>
  <si>
    <t xml:space="preserve">3363417	</t>
  </si>
  <si>
    <t xml:space="preserve">16842797	</t>
  </si>
  <si>
    <t xml:space="preserve">999224133351411	</t>
  </si>
  <si>
    <t>[雪邦]吉隆坡国际机场瑞享酒店及会议中心(Movenpick Hotel &amp; Convention Centre KLIA)(29641828)</t>
  </si>
  <si>
    <t>高级特大床房&lt;双人入住&gt;&lt;双早&gt;</t>
  </si>
  <si>
    <t>Lunardhi/Andreas</t>
  </si>
  <si>
    <t xml:space="preserve">3367481	</t>
  </si>
  <si>
    <t xml:space="preserve">MJTHCFNT	</t>
  </si>
  <si>
    <t xml:space="preserve">999224312418609	</t>
  </si>
  <si>
    <t>[普吉岛]普吉岛芭东美爵大酒店(Grand Mercure Phuket Patong)(3627889)</t>
  </si>
  <si>
    <t>LIU/LIANG,Liu/Xuxin,Wang/Shumei</t>
  </si>
  <si>
    <t xml:space="preserve">3399367	</t>
  </si>
  <si>
    <t xml:space="preserve">665479	</t>
  </si>
  <si>
    <t xml:space="preserve">999224370065141	</t>
  </si>
  <si>
    <t>[普吉岛]普吉岛凯璞攀瓦酒店(Cape Panwa Hotel Phuket)(5431615)</t>
  </si>
  <si>
    <t>精致套房&lt;三人入住&gt;&lt;不适用泰国客人&gt;&lt;早餐&gt;</t>
  </si>
  <si>
    <t>ZHOU/JIE,DAI/XUEJUAN,ZHOU/WEI</t>
  </si>
  <si>
    <t xml:space="preserve">3411733	</t>
  </si>
  <si>
    <t xml:space="preserve">999224370072430	</t>
  </si>
  <si>
    <t>JIN/XIN,LIN/SISI,JIN/XIWEN</t>
  </si>
  <si>
    <t xml:space="preserve">3411722	</t>
  </si>
  <si>
    <t xml:space="preserve">999224392180534	</t>
  </si>
  <si>
    <t>[首尔]江南贝斯特韦斯特精品酒店(Best Western Premier Gangnam Hotel)(5918567)</t>
  </si>
  <si>
    <t>豪华双床房(至少连住2晚及以上)&lt;特惠专享&gt;&lt;双人入住&gt;&lt;不适用韩国客人&gt;&lt;无早&gt;</t>
  </si>
  <si>
    <t>SAITO/MEGUMI,SAITO/ETSUKO</t>
  </si>
  <si>
    <t xml:space="preserve">3416815	</t>
  </si>
  <si>
    <t xml:space="preserve">999224425213933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</si>
  <si>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</si>
  <si>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</si>
  <si>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OLAYAN/MARY MAE</t>
  </si>
  <si>
    <t xml:space="preserve">3424247	</t>
  </si>
  <si>
    <t xml:space="preserve">4266908	</t>
  </si>
  <si>
    <t xml:space="preserve">999224426965962	</t>
  </si>
  <si>
    <t>[吉隆坡]吉隆坡圣塔格兰德签名酒店(Santa Grand Signature Kuala Lumpur)(101006793)</t>
  </si>
  <si>
    <t>高级房(大床)&lt;双人入住&gt;&lt;双早&gt;</t>
  </si>
  <si>
    <t>SPELLS/ADAMM</t>
  </si>
  <si>
    <t xml:space="preserve">3424815	</t>
  </si>
  <si>
    <t xml:space="preserve">999224430477483	</t>
  </si>
  <si>
    <t>[普吉岛]拉查酒店(The Racha)(4814670)</t>
  </si>
  <si>
    <t>豪华别墅&lt;双人入住&gt;&lt;双早&gt;&lt;日历房套餐高价值&gt;&lt;新酒店礼盒&gt;</t>
  </si>
  <si>
    <t>LIU/YUXUAN</t>
  </si>
  <si>
    <t xml:space="preserve">3426051	</t>
  </si>
  <si>
    <t xml:space="preserve">104163	</t>
  </si>
  <si>
    <t xml:space="preserve">999224433419606	</t>
  </si>
  <si>
    <t>[Batu Buruk]报春花海滩酒店(Primula Beach Hotel)(89000989)</t>
  </si>
  <si>
    <t>豪华双床房&lt;三人入住&gt;&lt;早餐&gt;</t>
  </si>
  <si>
    <t>WANG/JIAQI,WANG/MEILIAN,CHEN/NAN</t>
  </si>
  <si>
    <t xml:space="preserve">3427067	</t>
  </si>
  <si>
    <t xml:space="preserve">999224467968098	</t>
  </si>
  <si>
    <t>[曼谷]曼谷水门伯克利酒店(The Berkeley Hotel Pratunam Bangkok)(28597407)</t>
  </si>
  <si>
    <t>北塔尊贵房(连住3晚及以上)&lt;双人入住&gt;&lt;不适用泰国客人&gt;&lt;双早&gt;</t>
  </si>
  <si>
    <t>LEANG/JU MIN RACHEL</t>
  </si>
  <si>
    <t xml:space="preserve">3434282	</t>
  </si>
  <si>
    <t xml:space="preserve">999224468176839	</t>
  </si>
  <si>
    <t>[库克卡克]泰国考拉德瓦苏穆海滩度假别墅(Devasom Khao Lak Beach Resort &amp; Villas)(102415588)</t>
  </si>
  <si>
    <t>海滨至尊豪华房&lt;今日特价 &gt;&lt;双人入住&gt;&lt;中宾&gt;&lt;双早&gt;</t>
  </si>
  <si>
    <t>Piao/Na,NIE/KAI</t>
  </si>
  <si>
    <t xml:space="preserve">3434332	</t>
  </si>
  <si>
    <t xml:space="preserve">BK0040237	</t>
  </si>
  <si>
    <t xml:space="preserve">999224477482360	</t>
  </si>
  <si>
    <t>[邦劳]阿罗纳海滩赫纳度假村(Henann Resort Alona Beach)(5243777)</t>
  </si>
  <si>
    <t>豪华房(连住3晚及以上)&lt;特价大促销&gt;&lt;三人入住&gt;&lt;早餐&gt;</t>
  </si>
  <si>
    <t>KIM/DOYEON,KIM/DALGYU,PARK/YON OK</t>
  </si>
  <si>
    <t xml:space="preserve">3437043	</t>
  </si>
  <si>
    <t xml:space="preserve">HBLMNL012-3262	</t>
  </si>
  <si>
    <t xml:space="preserve">999224497754977	</t>
  </si>
  <si>
    <t>[拉普拉普]蓝水马里巴哥海滩度假村(Bluewater Maribago Beach Resort)(7333668)</t>
  </si>
  <si>
    <t>豪华房&lt;今日特价 &gt;&lt;双人入住&gt;&lt;双早&gt;</t>
  </si>
  <si>
    <t>JUNG/NARI</t>
  </si>
  <si>
    <t xml:space="preserve">3439905	</t>
  </si>
  <si>
    <t xml:space="preserve">132537	</t>
  </si>
  <si>
    <t xml:space="preserve">999224512129807	</t>
  </si>
  <si>
    <t>豪华海景家庭双床房&lt;促销&gt;&lt;三人入住&gt;&lt;中宾&gt;&lt;早餐&gt;</t>
  </si>
  <si>
    <t>XIAN/LIPING</t>
  </si>
  <si>
    <t xml:space="preserve">3443545	</t>
  </si>
  <si>
    <t xml:space="preserve">999224581850610	</t>
  </si>
  <si>
    <t>[曼谷]宜必思尚品曼谷素坤逸康福酒店(Ibis Styles Bangkok Sukhumvit Phra Khanong)(19680484)</t>
  </si>
  <si>
    <t>标准双人房&lt;双人入住&gt;&lt;不适用泰国客人&gt;&lt;无早&gt;</t>
  </si>
  <si>
    <t>NARZULLOEV/ABDULVOSIT</t>
  </si>
  <si>
    <t xml:space="preserve">3457403	</t>
  </si>
  <si>
    <t xml:space="preserve">338931	</t>
  </si>
  <si>
    <t xml:space="preserve">999224587998602	</t>
  </si>
  <si>
    <t>海景豪华转角房-双床(至少连住2晚及以上)&lt;限量特价&gt;&lt;双人入住&gt;&lt;不适用泰国客人&gt;&lt;双早&gt;</t>
  </si>
  <si>
    <t>SHEK/YAN</t>
  </si>
  <si>
    <t xml:space="preserve">3459329	</t>
  </si>
  <si>
    <t xml:space="preserve">185263	</t>
  </si>
  <si>
    <t xml:space="preserve">999224605585469	</t>
  </si>
  <si>
    <t>[清迈]清迈 M 酒店(Hotel M Chiang Mai)(5406477)</t>
  </si>
  <si>
    <t>高级房 禁烟(连住3晚及以上)&lt;双人入住&gt;&lt;双早&gt;</t>
  </si>
  <si>
    <t>CHUMSOONGNERN/CHALAMALN</t>
  </si>
  <si>
    <t xml:space="preserve">3463238	</t>
  </si>
  <si>
    <t xml:space="preserve">999224613967522	</t>
  </si>
  <si>
    <t>[曼谷]沙吞伊斯汀大酒店【SHA Extra Plus】(Eastin Grand Hotel Sathorn)(5014959)</t>
  </si>
  <si>
    <t>高级天空房&lt;今日特价 &gt;&lt;双人入住&gt;&lt;双早&gt;</t>
  </si>
  <si>
    <t>YAP/TECK YI DARYL</t>
  </si>
  <si>
    <t xml:space="preserve">3466450	</t>
  </si>
  <si>
    <t xml:space="preserve">999224619272290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</si>
  <si>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</si>
  <si>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</si>
  <si>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DONG/HU,ZHANG/LI</t>
  </si>
  <si>
    <t xml:space="preserve">3468532	</t>
  </si>
  <si>
    <t xml:space="preserve">999224627731397	</t>
  </si>
  <si>
    <t>[曼谷]曼谷瑞享 BDMS 健康度假村(Mövenpick Bdms Wellness Resort Bangkok)(5281859)</t>
  </si>
  <si>
    <t>豪华特大床房&lt;双人入住&gt;&lt;不适用泰国客人&gt;&lt;双早&gt;</t>
  </si>
  <si>
    <t>TAN/JESSIE,HO/QI XIAN</t>
  </si>
  <si>
    <t xml:space="preserve">3470787	</t>
  </si>
  <si>
    <t xml:space="preserve">999224638062115	</t>
  </si>
  <si>
    <t>高级房(大床)(至少连住2晚及以上)&lt;双人入住&gt;&lt;双早&gt;</t>
  </si>
  <si>
    <t>Du/Yang</t>
  </si>
  <si>
    <t xml:space="preserve">3471639	</t>
  </si>
  <si>
    <t xml:space="preserve">999224644140760	</t>
  </si>
  <si>
    <t>奢华特大床房(至少连住2晚及以上)&lt;今日特惠&gt;&lt;双人入住&gt;&lt;双早&gt;</t>
  </si>
  <si>
    <t>CHEN/JUNYU,WU/YARONG</t>
  </si>
  <si>
    <t xml:space="preserve">3473019	</t>
  </si>
  <si>
    <t xml:space="preserve">999224645185117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</si>
  <si>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</si>
  <si>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</si>
  <si>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SUN/YUE,CHEN/XU</t>
  </si>
  <si>
    <t xml:space="preserve">3473254	</t>
  </si>
  <si>
    <t xml:space="preserve">72979196	</t>
  </si>
  <si>
    <t xml:space="preserve">999224649185969	</t>
  </si>
  <si>
    <t>YUAN/HUIZE,WU/XIJIN</t>
  </si>
  <si>
    <t xml:space="preserve">3474379	</t>
  </si>
  <si>
    <t xml:space="preserve">999224660908962	</t>
  </si>
  <si>
    <t>[吉隆坡]吉隆坡四季酒店(Four Seasons Hotel Kuala Lumpur)(17496902)</t>
  </si>
  <si>
    <t>城景房&lt;特惠专享&gt;&lt;双人入住&gt;&lt;双早&gt;</t>
  </si>
  <si>
    <t>TANG/XIAO,FANG/WENJING</t>
  </si>
  <si>
    <t xml:space="preserve">3476688	</t>
  </si>
  <si>
    <t xml:space="preserve">999224666451604	</t>
  </si>
  <si>
    <t>[普吉岛]普吉岛安纳塔拉迈考度假村(Anantara Vacation Club Mai Khao Phuket)(7086098)</t>
  </si>
  <si>
    <t>一卧室泳池别墅(至少连住2晚及以上)&lt;双人入住&gt;&lt;双早&gt;</t>
  </si>
  <si>
    <t>KING/BETTY,WONG/JEFFERY</t>
  </si>
  <si>
    <t xml:space="preserve">3477856	</t>
  </si>
  <si>
    <t xml:space="preserve">999224684635929	</t>
  </si>
  <si>
    <t>豪华海景家庭双床房&lt;三人入住&gt;&lt;中宾&gt;&lt;早餐&gt;</t>
  </si>
  <si>
    <t>Yin/ZiJian</t>
  </si>
  <si>
    <t xml:space="preserve">3481286	</t>
  </si>
  <si>
    <t xml:space="preserve">999224685187413	</t>
  </si>
  <si>
    <t>REN/XIAOCHUAN</t>
  </si>
  <si>
    <t xml:space="preserve">3481590	</t>
  </si>
  <si>
    <t xml:space="preserve">999224692313322	</t>
  </si>
  <si>
    <t>[首尔]三井酒店(Hotel Samjung)(28525707)</t>
  </si>
  <si>
    <t>双床房&lt;双人入住&gt;&lt;无早&gt;</t>
  </si>
  <si>
    <t>KOSHINO/YUKA</t>
  </si>
  <si>
    <t xml:space="preserve">3482776	</t>
  </si>
  <si>
    <t xml:space="preserve">23047370	</t>
  </si>
  <si>
    <t xml:space="preserve">999224696756774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</si>
  <si>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</si>
  <si>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</si>
  <si>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DENG/QINGNAN</t>
  </si>
  <si>
    <t xml:space="preserve">3484313	</t>
  </si>
  <si>
    <t xml:space="preserve">999224698123970	</t>
  </si>
  <si>
    <t>[普吉岛]查纳莱花园度假村，卡塔海滩(Chanalai Garden Resort, Kata Beach)(4404698)</t>
  </si>
  <si>
    <t>园景高级房&lt;双人入住&gt;&lt;双早&gt;</t>
  </si>
  <si>
    <t>Forgrave/Finn,Forgrave/Finn</t>
  </si>
  <si>
    <t xml:space="preserve">3484909	</t>
  </si>
  <si>
    <t xml:space="preserve">999224700005976	</t>
  </si>
  <si>
    <t>[芭堤雅]文华伊斯特维尔酒店(Mandarin Eastville, Pattaya)(101052800)</t>
  </si>
  <si>
    <t>禅至尊豪华特大床房&lt;双人入住&gt;&lt;中宾&gt;&lt;双早&gt;</t>
  </si>
  <si>
    <t>Li/Chang</t>
  </si>
  <si>
    <t xml:space="preserve">3485867	</t>
  </si>
  <si>
    <t xml:space="preserve">999224708156933	</t>
  </si>
  <si>
    <t>[普吉岛]普吉岛卡隆亚维斯塔格兰德 - 美憬阁酒店(Avista Grande Phuket Karon - MGallery)(13921342)</t>
  </si>
  <si>
    <t>山景豪华家庭房 (1 张特大床和 1 张大床) - 带阳台(至少连住2晚及以上)&lt;三人入住&gt;&lt;不适用泰国客人&gt;&lt;早餐&gt;</t>
  </si>
  <si>
    <t>LYU/JUN,SUN/XIAORONG,LYU/XINJIE</t>
  </si>
  <si>
    <t xml:space="preserve">3487260	</t>
  </si>
  <si>
    <t xml:space="preserve">999224726614144	</t>
  </si>
  <si>
    <t>双人床房(连住3晚及以上)&lt;双人入住&gt;&lt;无早&gt;</t>
  </si>
  <si>
    <t>YAN/KA NOK</t>
  </si>
  <si>
    <t xml:space="preserve">3492902	</t>
  </si>
  <si>
    <t xml:space="preserve">23047622	</t>
  </si>
  <si>
    <t xml:space="preserve">999224728276250	</t>
  </si>
  <si>
    <t>[长滩岛]长滩岛快乐酒店(Feliz Hotel Boracay)(99048496)</t>
  </si>
  <si>
    <t>豪华两张大床房(至少提前1天预订)&lt;三人入住&gt;&lt;早餐&gt;</t>
  </si>
  <si>
    <t>Seo/Daeun</t>
  </si>
  <si>
    <t xml:space="preserve">3493481	</t>
  </si>
  <si>
    <t xml:space="preserve">999224729683782	</t>
  </si>
  <si>
    <t>[曼谷]曼谷素坤逸航站 21 中心酒店(Grande Centre Point Hotel Terminal 21)(5908161)</t>
  </si>
  <si>
    <t>高级房&lt;特惠&gt;&lt;双人入住&gt;&lt;无早&gt;</t>
  </si>
  <si>
    <t>WONG/SAULAI,CHU/WILLIAMWEI</t>
  </si>
  <si>
    <t xml:space="preserve">3493973	</t>
  </si>
  <si>
    <t xml:space="preserve">999224743310744	</t>
  </si>
  <si>
    <t>[仁川]仁川机场贝斯特韦斯特精品酒店(Best Western Premier Incheon Airport Hotel)(5923817)</t>
  </si>
  <si>
    <t>尊贵双人房&lt;双人入住&gt;&lt;不适用韩国客人&gt;&lt;无早&gt;</t>
  </si>
  <si>
    <t>To/Kim</t>
  </si>
  <si>
    <t xml:space="preserve">3497797	</t>
  </si>
  <si>
    <t xml:space="preserve">999224756649745	</t>
  </si>
  <si>
    <t>[清迈]萨拜萨拜清迈酒店(Sabai Sabai Chiangmai)(9667188)</t>
  </si>
  <si>
    <t>一卧室套房(至少连住2晚及以上)&lt;特惠&gt;&lt;双人入住&gt;&lt;无早&gt;</t>
  </si>
  <si>
    <t>LIU/XUELING,LIU/QIANG</t>
  </si>
  <si>
    <t xml:space="preserve">3501396	</t>
  </si>
  <si>
    <t xml:space="preserve">999224768523067	</t>
  </si>
  <si>
    <t>[曼谷]COMO曼谷大都会酒店(COMO Metropolitan Bangkok)(6035972)</t>
  </si>
  <si>
    <t>大都会特大床房(连住3晚及以上)&lt;双人入住&gt;&lt;不适用泰国客人&gt;&lt;双早&gt;</t>
  </si>
  <si>
    <t>ZHU/LIQIN</t>
  </si>
  <si>
    <t xml:space="preserve">3502918	</t>
  </si>
  <si>
    <t xml:space="preserve">999224776809868	</t>
  </si>
  <si>
    <t>[普吉岛]芭东普吉岛艾维斯塔度假村美憬阁酒店(Avista Hideaway Phuket Patong - MGallery)(3462294)</t>
  </si>
  <si>
    <t>行政特大床房（直通泳池）&lt;双人入住&gt;&lt;双早&gt;</t>
  </si>
  <si>
    <t>LAM/MAN CHUNG</t>
  </si>
  <si>
    <t xml:space="preserve">3505452	</t>
  </si>
  <si>
    <t xml:space="preserve">999224777844475	</t>
  </si>
  <si>
    <t>[芽庄]哈瓦那芽庄(Havana Nha Trang Hotel)(4398652)</t>
  </si>
  <si>
    <t>精致特大床套房 禁烟&lt;特惠&gt;&lt;双人入住&gt;&lt;不适用越南客人&gt;&lt;双早&gt;</t>
  </si>
  <si>
    <t>DINY/YONG</t>
  </si>
  <si>
    <t xml:space="preserve">3505686	</t>
  </si>
  <si>
    <t xml:space="preserve">999224778073680	</t>
  </si>
  <si>
    <t>[曼谷]曼谷萨通JC凯文酒店(JC Kevin Sathorn Bangkok Hotel)(4401628)</t>
  </si>
  <si>
    <t>天际线景两卧室套房(至少连住2晚及以上)&lt;特惠专享&gt;&lt;四人入住&gt;&lt;早餐&gt;</t>
  </si>
  <si>
    <t>SIU HIN SAMSON/HO</t>
  </si>
  <si>
    <t xml:space="preserve">3505732	</t>
  </si>
  <si>
    <t xml:space="preserve">282091991	</t>
  </si>
  <si>
    <t>退单</t>
  </si>
  <si>
    <t xml:space="preserve">999224783661118	</t>
  </si>
  <si>
    <t>双人床房&lt;双人入住&gt;&lt;无早&gt;</t>
  </si>
  <si>
    <t>Nguyen/Thanh Tan</t>
  </si>
  <si>
    <t xml:space="preserve">3507122	</t>
  </si>
  <si>
    <t xml:space="preserve">23048359	</t>
  </si>
  <si>
    <t xml:space="preserve">999224794673146	</t>
  </si>
  <si>
    <t>[曼谷]曼谷玛杜兹酒店(Maduzi Hotel, Bangkok)(16900156)</t>
  </si>
  <si>
    <t>玛杜兹豪华房(连住3晚及以上)&lt;双人入住&gt;&lt;双早&gt;</t>
  </si>
  <si>
    <t>LEE/LAI SHAN</t>
  </si>
  <si>
    <t xml:space="preserve">3509465	</t>
  </si>
  <si>
    <t xml:space="preserve">999224799133575	</t>
  </si>
  <si>
    <t>SATO/RYUTA</t>
  </si>
  <si>
    <t xml:space="preserve">3510498	</t>
  </si>
  <si>
    <t xml:space="preserve">282327726	</t>
  </si>
  <si>
    <t xml:space="preserve">999224802915733	</t>
  </si>
  <si>
    <t xml:space="preserve">22235555	</t>
  </si>
  <si>
    <t xml:space="preserve">999224803232515	</t>
  </si>
  <si>
    <t>高级好莱坞房&lt;今日特价 &gt;&lt;双人入住&gt;&lt;不适用泰国客人&gt;&lt;无早&gt;</t>
  </si>
  <si>
    <t>CHEA/LEANG</t>
  </si>
  <si>
    <t xml:space="preserve">3511591	</t>
  </si>
  <si>
    <t xml:space="preserve">999224833244119	</t>
  </si>
  <si>
    <t>[首尔]华克山庄首尔大酒店(Grand Walkerhill Seoul)(4398514)</t>
  </si>
  <si>
    <t>豪华山景双床房&lt;今日特价 &gt;&lt;双人入住&gt;&lt;不适用韩国客人&gt;&lt;无早&gt;</t>
  </si>
  <si>
    <t>WANG/YAN</t>
  </si>
  <si>
    <t xml:space="preserve">3519643	</t>
  </si>
  <si>
    <t xml:space="preserve">999224834291237	</t>
  </si>
  <si>
    <t>[曼谷]曼谷茉莉花59号酒店(Jasmine 59 Hotel)(49554890)</t>
  </si>
  <si>
    <t>豪华房&lt;特惠&gt;&lt;双人入住&gt;&lt;双早&gt;</t>
  </si>
  <si>
    <t>Tang/Kwok Wai,Tang/Kwok Wai</t>
  </si>
  <si>
    <t xml:space="preserve">3519903	</t>
  </si>
  <si>
    <t xml:space="preserve">999224851284311	</t>
  </si>
  <si>
    <t>高级双床房(连住3晚及以上)&lt;特惠专享&gt;&lt;双人入住&gt;&lt;双早&gt;</t>
  </si>
  <si>
    <t>DAI/TAOYING</t>
  </si>
  <si>
    <t xml:space="preserve">3524616	</t>
  </si>
  <si>
    <t xml:space="preserve">999224856419352	</t>
  </si>
  <si>
    <t>豪华特大床房&lt;双人入住&gt;&lt;中宾&gt;&lt;双早&gt;</t>
  </si>
  <si>
    <t>HU/DIEYI,DING/JIAQI</t>
  </si>
  <si>
    <t xml:space="preserve">3526522	</t>
  </si>
  <si>
    <t xml:space="preserve">999224864526758	</t>
  </si>
  <si>
    <t>WU/DAN,LIU/YUE,LI/XUEYAN</t>
  </si>
  <si>
    <t xml:space="preserve">3527777	</t>
  </si>
  <si>
    <t>HBM251-577</t>
  </si>
  <si>
    <t xml:space="preserve">HBLMNL012-3155	</t>
  </si>
  <si>
    <t xml:space="preserve">999224865997644	</t>
  </si>
  <si>
    <t>[曼谷]曼谷京华大酒店(Hotel Royal Bangkok@Chinatown)(17263358)</t>
  </si>
  <si>
    <t>高级房(无窗)(至少连住2晚及以上)&lt;双人入住&gt;&lt;无早&gt;</t>
  </si>
  <si>
    <t>KOWYOU/JEERAYUTH,KHRUEANGKHAM/NATTHANAN</t>
  </si>
  <si>
    <t xml:space="preserve">3527990	</t>
  </si>
  <si>
    <t xml:space="preserve">999224867855411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</si>
  <si>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</si>
  <si>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</si>
  <si>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ZHENG/CHUANGYAN</t>
  </si>
  <si>
    <t xml:space="preserve">3528462	</t>
  </si>
  <si>
    <t xml:space="preserve">8001812	</t>
  </si>
  <si>
    <t xml:space="preserve">999224880142281	</t>
  </si>
  <si>
    <t>[曼谷]曼谷MUU酒店(MUU Bangkok Hotel)(28681386)</t>
  </si>
  <si>
    <t>豪华间(连住3晚及以上)&lt;今日特价 &gt;&lt;双人入住&gt;&lt;双早&gt;</t>
  </si>
  <si>
    <t>HSU/HSIAOCHIN</t>
  </si>
  <si>
    <t xml:space="preserve">3531727	</t>
  </si>
  <si>
    <t xml:space="preserve">999224884342348	</t>
  </si>
  <si>
    <t>[曼谷]曼谷拉差达宜必思尚品酒店(Ibis Styles Bangkok Ratchada)(46080525)</t>
  </si>
  <si>
    <t>标准大床房(至少连住2晚及以上)&lt;双人入住&gt;&lt;不适用泰国客人&gt;&lt;双早&gt;</t>
  </si>
  <si>
    <t>LEE/SIEW FUNG CHERYL</t>
  </si>
  <si>
    <t xml:space="preserve">3532721	</t>
  </si>
  <si>
    <t xml:space="preserve">24887918674	</t>
  </si>
  <si>
    <t>ZHENG/CHUANGYAN,LIANG/JIN</t>
  </si>
  <si>
    <t xml:space="preserve">3534028	</t>
  </si>
  <si>
    <t xml:space="preserve">8001966	</t>
  </si>
  <si>
    <t xml:space="preserve">999224889095282	</t>
  </si>
  <si>
    <t>[兰卡威]兰卡威大洋湾豪华度假村酒店(Dayang Bay Resort Langkawi)(28528622)</t>
  </si>
  <si>
    <t>两卧室套房&lt;六人入住&gt;&lt;早餐&gt;</t>
  </si>
  <si>
    <t>LIANG/MINGYI,LIANG/PING,LIANG/SHENGSEN,LIANG/YUZHEN,LIN/MINZHEN,FENG/SIRIU</t>
  </si>
  <si>
    <t xml:space="preserve">3534617	</t>
  </si>
  <si>
    <t xml:space="preserve">999224903569071	</t>
  </si>
  <si>
    <t>[新加坡]新加坡乌节大酒店(Orchard Hotel Singapore)(2497042)</t>
  </si>
  <si>
    <t>至尊豪华双床房&lt;特惠专享&gt;&lt;双人入住&gt;&lt;不适用新加坡客人&gt;&lt;双早&gt;</t>
  </si>
  <si>
    <t>HUANG/CHANGREN</t>
  </si>
  <si>
    <t xml:space="preserve">3537610	</t>
  </si>
  <si>
    <t xml:space="preserve">13120755	</t>
  </si>
  <si>
    <t xml:space="preserve">999224900145520	</t>
  </si>
  <si>
    <t>[仁川]百乐达斯城(Paradise City)(28523875)</t>
  </si>
  <si>
    <t>豪华两张双人床房&lt;今日特惠&gt;&lt;双人入住&gt;&lt;不适用韩国客人&gt;&lt;无早&gt;</t>
  </si>
  <si>
    <t>DAN/KARCHER</t>
  </si>
  <si>
    <t xml:space="preserve">3536510	</t>
  </si>
  <si>
    <t xml:space="preserve">1495404	</t>
  </si>
  <si>
    <t xml:space="preserve">999224904417661	</t>
  </si>
  <si>
    <t>OUYANG/ZHIXUAN</t>
  </si>
  <si>
    <t xml:space="preserve">3537949	</t>
  </si>
  <si>
    <t xml:space="preserve">23047624 23049080	</t>
  </si>
  <si>
    <t xml:space="preserve">999224905933026	</t>
  </si>
  <si>
    <t>LUAN/QIQI,XU/JIE</t>
  </si>
  <si>
    <t xml:space="preserve">3538478	</t>
  </si>
  <si>
    <t xml:space="preserve">8002075	</t>
  </si>
  <si>
    <t xml:space="preserve">999224907257687	</t>
  </si>
  <si>
    <t>[新加坡]新加坡丽思卡尔顿美年酒店(The Ritz-Carlton, Millenia Singapore)(21778169)</t>
  </si>
  <si>
    <t>加冷景豪华特大床房(至少连住2晚及以上)&lt;特惠专享&gt;&lt;双人入住&gt;&lt;不适用新加坡客人&gt;&lt;双早&gt;</t>
  </si>
  <si>
    <t>ZHU/JING</t>
  </si>
  <si>
    <t xml:space="preserve">3539231	</t>
  </si>
  <si>
    <t xml:space="preserve">79042396	</t>
  </si>
  <si>
    <t xml:space="preserve">999224913370914	</t>
  </si>
  <si>
    <t>WANG/BAOYU</t>
  </si>
  <si>
    <t xml:space="preserve">3539636	</t>
  </si>
  <si>
    <t xml:space="preserve">8002152	</t>
  </si>
  <si>
    <t xml:space="preserve">24918669681	</t>
  </si>
  <si>
    <t>JIN/CHUANSHA,DAI/ZHICHAO</t>
  </si>
  <si>
    <t xml:space="preserve">8002268	</t>
  </si>
  <si>
    <t xml:space="preserve">999224917812035	</t>
  </si>
  <si>
    <t>[河内]河内特兰特酒店(Hanoi Tirant Hotel)(28558331)</t>
  </si>
  <si>
    <t>精致套房&lt;双人入住&gt;&lt;双早&gt;</t>
  </si>
  <si>
    <t>Choi/Philip Ting Kwan</t>
  </si>
  <si>
    <t xml:space="preserve">999224921954108	</t>
  </si>
  <si>
    <t>[曼谷]曼谷铂尔曼皇权酒店(Pullman Bangkok King Power)(1586177)</t>
  </si>
  <si>
    <t>高级房&lt;三人入住&gt;&lt;不适用泰国客人&gt;&lt;早餐&gt;</t>
  </si>
  <si>
    <t>GU/YANMING,WEI/XING,SU/JING,LU/YUNDONG,LU/ZHENYANG,GU/JUNHAO</t>
  </si>
  <si>
    <t xml:space="preserve">3542762	</t>
  </si>
  <si>
    <t xml:space="preserve">999224927112261	</t>
  </si>
  <si>
    <t>[曼谷]索菲特曼谷素坤逸酒店(Sofitel Bangkok Sukhumvit)(4119444)</t>
  </si>
  <si>
    <t>精彩双床房(至少连住2晚及以上)&lt;双人入住&gt;&lt;不适用泰国客人&gt;&lt;双早&gt;</t>
  </si>
  <si>
    <t>Askaari/Nojrul Adem</t>
  </si>
  <si>
    <t xml:space="preserve">3543628	</t>
  </si>
  <si>
    <t xml:space="preserve">999224929525510	</t>
  </si>
  <si>
    <t>[巴厘岛]土豆头套房和一室公寓(Potato Head Suites &amp; Studios)(100316745)</t>
  </si>
  <si>
    <t>日出工作室&lt;双人入住&gt;&lt;中宾&gt;&lt;双早&gt;</t>
  </si>
  <si>
    <t>TANG/SHUANGHONG</t>
  </si>
  <si>
    <t xml:space="preserve">3544235	</t>
  </si>
  <si>
    <t xml:space="preserve">132755	</t>
  </si>
  <si>
    <t xml:space="preserve">999224932763072	</t>
  </si>
  <si>
    <t>[曼谷]曼谷暹罗智选假日酒店(Holiday Inn Express Bangkok Siam, an IHG Hotel)(28597730)</t>
  </si>
  <si>
    <t>标准房 禁烟(至少连住2晚及以上)&lt;双人入住&gt;&lt;中宾&gt;&lt;双早&gt;</t>
  </si>
  <si>
    <t>Wang/Zhen,Zhao/Qiao-yu</t>
  </si>
  <si>
    <t xml:space="preserve">3545342	</t>
  </si>
  <si>
    <t xml:space="preserve">60861729	</t>
  </si>
  <si>
    <t xml:space="preserve">999224935223681	</t>
  </si>
  <si>
    <t>[苏梅岛]苏梅岛凯悦酒店(Hyatt Regency Koh Samui)(109129255)</t>
  </si>
  <si>
    <t>花园景双床房&lt;双人入住&gt;&lt;中宾&gt;&lt;双早&gt;</t>
  </si>
  <si>
    <t>SU/NI,SU/JING,SU/SHASHA,SU/AILI</t>
  </si>
  <si>
    <t xml:space="preserve">3546384	</t>
  </si>
  <si>
    <t xml:space="preserve">63673506	</t>
  </si>
  <si>
    <t xml:space="preserve">999224868437645	</t>
  </si>
  <si>
    <t>WANG/HUI,XIAO/JUEHUI</t>
  </si>
  <si>
    <t xml:space="preserve">3528555	</t>
  </si>
  <si>
    <t xml:space="preserve">8001811	</t>
  </si>
  <si>
    <t xml:space="preserve">999224943358333	</t>
  </si>
  <si>
    <t>zhang/wei,sun/haofeng,jiang/hongling</t>
  </si>
  <si>
    <t xml:space="preserve">3547994	</t>
  </si>
  <si>
    <t xml:space="preserve">999224943465937	</t>
  </si>
  <si>
    <t>XIE/YUNER,LUO/YUELING</t>
  </si>
  <si>
    <t xml:space="preserve">3548030	</t>
  </si>
  <si>
    <t xml:space="preserve">999224944884897	</t>
  </si>
  <si>
    <t>[依斯干达公主城]玛丽娜常青树度假公寓式酒店(PINETREE MARINA RESORT)(95225662)</t>
  </si>
  <si>
    <t>一卧室豪华房(至少连住2晚及以上)&lt;双人入住&gt;&lt;双早&gt;</t>
  </si>
  <si>
    <t>NORDIN/AMIR NZAMUDIN</t>
  </si>
  <si>
    <t xml:space="preserve">3548611	</t>
  </si>
  <si>
    <t xml:space="preserve">110555	</t>
  </si>
  <si>
    <t xml:space="preserve">999224944902304	</t>
  </si>
  <si>
    <t>[新加坡]新加坡河景福朋喜来登集团酒店(Four Points by Sheraton Singapore, Riverview)(4492702)</t>
  </si>
  <si>
    <t>城景豪华特大床房(至少连住2晚及以上)&lt;双人入住&gt;&lt;双早&gt;</t>
  </si>
  <si>
    <t>KIM/JUNGHAN</t>
  </si>
  <si>
    <t xml:space="preserve">3548616	</t>
  </si>
  <si>
    <t xml:space="preserve">999224945725618	</t>
  </si>
  <si>
    <t>[普吉岛]美地概念酒店(Metadee Concept Hotel)(3736816)</t>
  </si>
  <si>
    <t>豪华池景房&lt;特惠&gt;&lt;双人入住&gt;&lt;双早&gt;</t>
  </si>
  <si>
    <t>ZHANG/CHENYANG</t>
  </si>
  <si>
    <t xml:space="preserve">3548864	</t>
  </si>
  <si>
    <t xml:space="preserve">999224948022424	</t>
  </si>
  <si>
    <t>[芭堤雅]芭堤雅阿玛瑞度假酒店(Amari Pattaya)(6311398)</t>
  </si>
  <si>
    <t>至尊豪华特大床房(至少连住2晚及以上)&lt;今日特价 &gt;&lt;双人入住&gt;&lt;中宾&gt;&lt;双早&gt;</t>
  </si>
  <si>
    <t>WANG/SHIHAO</t>
  </si>
  <si>
    <t xml:space="preserve">3549900	</t>
  </si>
  <si>
    <t xml:space="preserve">6829524	</t>
  </si>
  <si>
    <t xml:space="preserve">999224948039497	</t>
  </si>
  <si>
    <t>YANG/YI,Xu/Chuanhan</t>
  </si>
  <si>
    <t xml:space="preserve">3549904	</t>
  </si>
  <si>
    <t xml:space="preserve">6829526	</t>
  </si>
  <si>
    <t xml:space="preserve">999224948252099	</t>
  </si>
  <si>
    <t>[拉普拉普]马克坦 BE 度假村(BE Resort Mactan)(28566461)</t>
  </si>
  <si>
    <t>炫酷房&lt;双人入住&gt;&lt;双早&gt;</t>
  </si>
  <si>
    <t>Aharijan/Naima,Aharijan/Naima</t>
  </si>
  <si>
    <t xml:space="preserve">3550099	</t>
  </si>
  <si>
    <t xml:space="preserve">999224952065749	</t>
  </si>
  <si>
    <t>[曼谷]曼谷苏阁索酒店(The Sukosol Hotel)(3627909)</t>
  </si>
  <si>
    <t>豪华房(至少连住2晚及以上)&lt;单人入住&gt;&lt;中宾&gt;&lt;单早&gt;</t>
  </si>
  <si>
    <t>HUANG/HAITAO</t>
  </si>
  <si>
    <t xml:space="preserve">3550155	</t>
  </si>
  <si>
    <t xml:space="preserve">999224957949436	</t>
  </si>
  <si>
    <t>豪华双床房&lt;双人入住&gt;&lt;中宾&gt;&lt;双早&gt;</t>
  </si>
  <si>
    <t>QI/YIWEN,SUN/WEIJIE</t>
  </si>
  <si>
    <t xml:space="preserve">3551152	</t>
  </si>
  <si>
    <t xml:space="preserve">999224969025531	</t>
  </si>
  <si>
    <t>[八打灵再也]皇家朱兰白沙罗酒店(Royale Chulan Damansara)(28528087)</t>
  </si>
  <si>
    <t>高级房&lt;双人入住&gt;&lt;无早&gt;</t>
  </si>
  <si>
    <t>Saiful/Shakila</t>
  </si>
  <si>
    <t xml:space="preserve">3553644	</t>
  </si>
  <si>
    <t xml:space="preserve">999224973110289	</t>
  </si>
  <si>
    <t>[曼谷]曼谷素凯泰酒店(The Sukhothai Bangkok)(4957359)</t>
  </si>
  <si>
    <t>豪华房(至少连住2晚及以上)&lt;双人入住&gt;&lt;双早&gt;</t>
  </si>
  <si>
    <t>AKPORNPIS/WANCHAI</t>
  </si>
  <si>
    <t xml:space="preserve">3554462	</t>
  </si>
  <si>
    <t xml:space="preserve">999224973776825	</t>
  </si>
  <si>
    <t>大都会双床房(至少连住2晚及以上)&lt;特惠&gt;&lt;双人入住&gt;&lt;不适用泰国客人&gt;&lt;双早&gt;</t>
  </si>
  <si>
    <t>HU/WEI,WANG/XIN</t>
  </si>
  <si>
    <t xml:space="preserve">3554751	</t>
  </si>
  <si>
    <t xml:space="preserve">999224976675178	</t>
  </si>
  <si>
    <t>[苏梅岛]苏梅岛W酒店(W Koh Samui)(3363512)</t>
  </si>
  <si>
    <t>丛林绿洲特大床别墅&lt;今日特价 &gt;&lt;双人入住&gt;&lt;双早&gt;</t>
  </si>
  <si>
    <t>ZHANG/JIARONG,ZHAO/ZIGU</t>
  </si>
  <si>
    <t xml:space="preserve">3555877	</t>
  </si>
  <si>
    <t xml:space="preserve">87636866	</t>
  </si>
  <si>
    <t xml:space="preserve">999224977080956	</t>
  </si>
  <si>
    <t>[清迈]清迈宁曼Travelodge酒店(Travelodge Nimman)(106269582)</t>
  </si>
  <si>
    <t>高级房&lt;双人入住&gt;&lt;双早&gt;</t>
  </si>
  <si>
    <t>TIAN/YIRAN</t>
  </si>
  <si>
    <t xml:space="preserve">3556009	</t>
  </si>
  <si>
    <t xml:space="preserve">24983263811	</t>
  </si>
  <si>
    <t>LAN/HAI</t>
  </si>
  <si>
    <t xml:space="preserve">3557275	</t>
  </si>
  <si>
    <t xml:space="preserve">88017338	</t>
  </si>
  <si>
    <t xml:space="preserve">999224987959051	</t>
  </si>
  <si>
    <t>[曼谷]曼谷新通凯宾斯基酒店(Sindhorn Kempinski Hotel Bangkok  Certified)(92930805)</t>
  </si>
  <si>
    <t>行政套房(连住4晚及以上)&lt;今日特价 &gt;&lt;双人入住&gt;&lt;仅适用亚洲客人&gt;&lt;双早&gt;</t>
  </si>
  <si>
    <t>HUANG/YIXIN</t>
  </si>
  <si>
    <t xml:space="preserve">3558128	</t>
  </si>
  <si>
    <t xml:space="preserve">999224999552284	</t>
  </si>
  <si>
    <t>[首尔]JK盛开酒店(JK Blossom Hotel)(100345256)</t>
  </si>
  <si>
    <t>城景商务双床房&lt;双人入住&gt;&lt;无早&gt;</t>
  </si>
  <si>
    <t>LIANG/JIACHEN,LUO/YATING</t>
  </si>
  <si>
    <t xml:space="preserve">3561062	</t>
  </si>
  <si>
    <t xml:space="preserve">23177320	</t>
  </si>
  <si>
    <t xml:space="preserve">999225004591681	</t>
  </si>
  <si>
    <t>[曼谷]察殿曼谷大酒店(Chatrium Grand Bangkok)(105593534)</t>
  </si>
  <si>
    <t>豪华房(至少连住2晚及以上)&lt;今日特价 &gt;&lt;双人入住&gt;&lt;不适用泰国客人&gt;&lt;双早&gt;</t>
  </si>
  <si>
    <t xml:space="preserve">3562390	</t>
  </si>
  <si>
    <t xml:space="preserve">999225008580614	</t>
  </si>
  <si>
    <t>[苏梅岛]苏梅岛四季度假酒店(Four Seasons Resort Koh Samui)(5939371)</t>
  </si>
  <si>
    <t>豪华一室别墅 1张特大床(至少连住2晚及以上)&lt;双人入住&gt;&lt;双早&gt;</t>
  </si>
  <si>
    <t>WANG/GANG</t>
  </si>
  <si>
    <t xml:space="preserve">3563995	</t>
  </si>
  <si>
    <t xml:space="preserve">7539638	</t>
  </si>
  <si>
    <t xml:space="preserve">999225009533667	</t>
  </si>
  <si>
    <t>LI/WENQIAN</t>
  </si>
  <si>
    <t xml:space="preserve">3564379	</t>
  </si>
  <si>
    <t xml:space="preserve">7539651	</t>
  </si>
  <si>
    <t xml:space="preserve">999225010098591	</t>
  </si>
  <si>
    <t>[曼谷]曼谷奇迹大酒店(Miracle Grand Convention Hotel)(28681276)</t>
  </si>
  <si>
    <t>豪华双人床房&lt;特惠专享&gt;&lt;双人入住&gt;&lt;单早&gt;</t>
  </si>
  <si>
    <t>Hemra/Nattanicha</t>
  </si>
  <si>
    <t xml:space="preserve">3564734	</t>
  </si>
  <si>
    <t xml:space="preserve">999225016311886	</t>
  </si>
  <si>
    <t>Hakim/Nur</t>
  </si>
  <si>
    <t xml:space="preserve">3565374	</t>
  </si>
  <si>
    <t xml:space="preserve">999225017111467	</t>
  </si>
  <si>
    <t>布雷夫双人房&lt;双人入住&gt;&lt;限量抢购&gt;&lt;无早&gt;</t>
  </si>
  <si>
    <t>QIAO/YU</t>
  </si>
  <si>
    <t xml:space="preserve">3565502	</t>
  </si>
  <si>
    <t xml:space="preserve">999225017317111	</t>
  </si>
  <si>
    <t>GUAN/YALI</t>
  </si>
  <si>
    <t xml:space="preserve">3565543	</t>
  </si>
  <si>
    <t xml:space="preserve">999225017673130	</t>
  </si>
  <si>
    <t>[普吉岛]普吉岛铂尔曼阿卡迪亚卡隆海滩酒店(Pullman Phuket Arcadia Karon Beach Resort)(3460018)</t>
  </si>
  <si>
    <t>园景高级特大床房(至少连住2晚及以上)&lt;双人入住&gt;&lt;适用于除泰国的亚洲客人&gt;&lt;双早&gt;</t>
  </si>
  <si>
    <t>XIA/XIAOFEI,LIN/ZHIYI</t>
  </si>
  <si>
    <t xml:space="preserve">3565594	</t>
  </si>
  <si>
    <t xml:space="preserve">999225018522812	</t>
  </si>
  <si>
    <t>尊贵特大床房(至少连住2晚及以上)&lt;双人入住&gt;&lt;中宾&gt;&lt;双早&gt;</t>
  </si>
  <si>
    <t>HUO/LI</t>
  </si>
  <si>
    <t xml:space="preserve">999225022819961	</t>
  </si>
  <si>
    <t>WANG/LINAN</t>
  </si>
  <si>
    <t xml:space="preserve">3567301	</t>
  </si>
  <si>
    <t xml:space="preserve">999225022834742	</t>
  </si>
  <si>
    <t>WEI/ZHIJUAN,YU/KA NGAI PENNY</t>
  </si>
  <si>
    <t xml:space="preserve">3567306	</t>
  </si>
  <si>
    <t xml:space="preserve">999225023213495	</t>
  </si>
  <si>
    <t>[首尔]首尔大使 - 铂尔曼酒店(The Ambassador Seoul - A Pullman Hotel)(2332004)</t>
  </si>
  <si>
    <t>高级特大床房&lt;促销&gt;&lt;双人入住&gt;&lt;无早&gt;</t>
  </si>
  <si>
    <t>Anna/Gwack</t>
  </si>
  <si>
    <t xml:space="preserve">3567414	</t>
  </si>
  <si>
    <t xml:space="preserve">80894062	</t>
  </si>
  <si>
    <t xml:space="preserve">999225026747645	</t>
  </si>
  <si>
    <t>Su Wan/Lim</t>
  </si>
  <si>
    <t xml:space="preserve">3569171	</t>
  </si>
  <si>
    <t xml:space="preserve">999225026912525	</t>
  </si>
  <si>
    <t>[科伦]圣兹恩科伦度假村(Sunz en Coron Resort)(107963491)</t>
  </si>
  <si>
    <t>标准房(至少提前1天预订)&lt;双人入住&gt;&lt;双早&gt;</t>
  </si>
  <si>
    <t>LIANG/HUIQIN,Liang/Huiqin</t>
  </si>
  <si>
    <t xml:space="preserve">3569331	</t>
  </si>
  <si>
    <t xml:space="preserve">confirmed	</t>
  </si>
  <si>
    <t xml:space="preserve">999225029213782	</t>
  </si>
  <si>
    <t>[曼谷]曼谷素坤逸奥克伍德华庭工作室酒店(Oakwood Studios Sukhumvit Bangkok)(101528701)</t>
  </si>
  <si>
    <t>高级特大床房&lt;特惠专享&gt;&lt;双人入住&gt;&lt;无早&gt;</t>
  </si>
  <si>
    <t>WU/JIA</t>
  </si>
  <si>
    <t xml:space="preserve">3569792	</t>
  </si>
  <si>
    <t xml:space="preserve">999225029214576	</t>
  </si>
  <si>
    <t>高级双床房&lt;特惠专享&gt;&lt;双人入住&gt;&lt;无早&gt;</t>
  </si>
  <si>
    <t>LIU/XIN,HUANG/JIE,ZHAO/YONGMING,CHAN/CHUNWAI</t>
  </si>
  <si>
    <t xml:space="preserve">3569793	</t>
  </si>
  <si>
    <t xml:space="preserve">999225029795866	</t>
  </si>
  <si>
    <t>YUE/JUNXIAO</t>
  </si>
  <si>
    <t xml:space="preserve">3570075	</t>
  </si>
  <si>
    <t xml:space="preserve">999225029954696	</t>
  </si>
  <si>
    <t>LEE/JONGMIN</t>
  </si>
  <si>
    <t xml:space="preserve">3570093	</t>
  </si>
  <si>
    <t xml:space="preserve">23050215	</t>
  </si>
  <si>
    <t xml:space="preserve">999225032308347	</t>
  </si>
  <si>
    <t>[曼谷]曼谷柏悦酒店(Park Hyatt Bangkok)(8982056)</t>
  </si>
  <si>
    <t>豪华特大床房(至少连住2晚及以上)&lt;特惠专享&gt;&lt;双人入住&gt;&lt;双早&gt;</t>
  </si>
  <si>
    <t>CHOI/YAT SING</t>
  </si>
  <si>
    <t xml:space="preserve">3570721	</t>
  </si>
  <si>
    <t xml:space="preserve">999225033273995	</t>
  </si>
  <si>
    <t>豪华双床房&lt;双人入住&gt;&lt;不适用韩国客人&gt;&lt;无早&gt;</t>
  </si>
  <si>
    <t>Lee/Miyoen</t>
  </si>
  <si>
    <t xml:space="preserve">3570889	</t>
  </si>
  <si>
    <t xml:space="preserve">999225033293899	</t>
  </si>
  <si>
    <t>泳池园景房&lt;特惠专享&gt;&lt;双人入住&gt;&lt;中宾&gt;&lt;双早&gt;</t>
  </si>
  <si>
    <t>ZHU/LING,LIN/JIAXING</t>
  </si>
  <si>
    <t xml:space="preserve">3570893	</t>
  </si>
  <si>
    <t xml:space="preserve">999225033672618	</t>
  </si>
  <si>
    <t>SHAO/YUNSHU</t>
  </si>
  <si>
    <t xml:space="preserve">3570972	</t>
  </si>
  <si>
    <t xml:space="preserve">999225033994726	</t>
  </si>
  <si>
    <t>[普吉岛]普吉岛乐谷浪都喜天丽酒店(Dusit Thani Laguna Phuket)(2919147)</t>
  </si>
  <si>
    <t>海滨尊贵特大床房&lt;双人入住&gt;&lt;双早&gt;</t>
  </si>
  <si>
    <t>WANG/JUNYI</t>
  </si>
  <si>
    <t xml:space="preserve">3571047	</t>
  </si>
  <si>
    <t xml:space="preserve">19273641	</t>
  </si>
  <si>
    <t xml:space="preserve">999225034846955	</t>
  </si>
  <si>
    <t>[曼谷]曼谷大使酒店(Ambassador Hotel Bangkok)(28680259)</t>
  </si>
  <si>
    <t>标准主楼翼双床房&lt;双人入住&gt;&lt;无早&gt;</t>
  </si>
  <si>
    <t>Choudhary/Yash</t>
  </si>
  <si>
    <t xml:space="preserve">3571345	</t>
  </si>
  <si>
    <t xml:space="preserve">BK077180	</t>
  </si>
  <si>
    <t xml:space="preserve">999225036282509	</t>
  </si>
  <si>
    <t>LI/SHUNNYU</t>
  </si>
  <si>
    <t xml:space="preserve">3571958	</t>
  </si>
  <si>
    <t xml:space="preserve">23050269	</t>
  </si>
  <si>
    <t xml:space="preserve">999225041880529	</t>
  </si>
  <si>
    <t>Yang/Chui Xiang</t>
  </si>
  <si>
    <t xml:space="preserve">3572842	</t>
  </si>
  <si>
    <t xml:space="preserve">999225044013320	</t>
  </si>
  <si>
    <t>豪华双人床房&lt;今日特价 &gt;&lt;双人入住&gt;&lt;无早&gt;</t>
  </si>
  <si>
    <t>Tang/Yuen Pang</t>
  </si>
  <si>
    <t xml:space="preserve">3573404	</t>
  </si>
  <si>
    <t xml:space="preserve">999225044426664	</t>
  </si>
  <si>
    <t>[曼谷]察殿曼谷沙吞酒店式公寓(Chatrium Residence Sathon Bangkok)(6179292)</t>
  </si>
  <si>
    <t>豪华一室房&lt;双人入住&gt;&lt;不适用泰国客人&gt;&lt;双早&gt;</t>
  </si>
  <si>
    <t>ZHANG/ZHENG PENG</t>
  </si>
  <si>
    <t xml:space="preserve">3573570	</t>
  </si>
  <si>
    <t xml:space="preserve">293457837	</t>
  </si>
  <si>
    <t xml:space="preserve">999225045101190	</t>
  </si>
  <si>
    <t>SITHA/ODDOMMONTREY</t>
  </si>
  <si>
    <t xml:space="preserve">3573660	</t>
  </si>
  <si>
    <t xml:space="preserve">999225048258597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</si>
  <si>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</si>
  <si>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</si>
  <si>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katsuhisa/ikegaya</t>
  </si>
  <si>
    <t xml:space="preserve">3574901	</t>
  </si>
  <si>
    <t xml:space="preserve">5549431	</t>
  </si>
  <si>
    <t xml:space="preserve">999225048664496	</t>
  </si>
  <si>
    <t>Srichai Suppakorn/Mr.</t>
  </si>
  <si>
    <t xml:space="preserve">3575010	</t>
  </si>
  <si>
    <t xml:space="preserve">999225049836864	</t>
  </si>
  <si>
    <t>标准主楼翼房&lt;双人入住&gt;&lt;无早&gt;</t>
  </si>
  <si>
    <t>Nystad/Frode</t>
  </si>
  <si>
    <t xml:space="preserve">3575465	</t>
  </si>
  <si>
    <t xml:space="preserve">BK077319	</t>
  </si>
  <si>
    <t xml:space="preserve">999225058527051	</t>
  </si>
  <si>
    <t>[曼谷]曼谷HOMM素坤逸34街酒店 (悦榕集团)(Homm Sukhumvit34 Bangkok a Brand of Banyan Tree Group)(99758480)</t>
  </si>
  <si>
    <t>高级大床房&lt;双人入住&gt;&lt;双早&gt;</t>
  </si>
  <si>
    <t>DILLANE/MARY OLGA</t>
  </si>
  <si>
    <t xml:space="preserve">3576756	</t>
  </si>
  <si>
    <t xml:space="preserve">999225058627248	</t>
  </si>
  <si>
    <t>[曼谷]拉差达 CMYK 我的酒店(Myhotel Cmyk@Ratchada)(28558049)</t>
  </si>
  <si>
    <t>标准房&lt;特惠专享&gt;&lt;双人入住&gt;&lt;中宾&gt;&lt;无早&gt;</t>
  </si>
  <si>
    <t>QI/WEIWEI</t>
  </si>
  <si>
    <t xml:space="preserve">3576768	</t>
  </si>
  <si>
    <t xml:space="preserve">999225059557059	</t>
  </si>
  <si>
    <t>[依斯干达公主城]双威大盒子酒店(Sunway Hotel Big Box)(91411884)</t>
  </si>
  <si>
    <t>豪华特大床房&lt;单人入住&gt;&lt;单早&gt;</t>
  </si>
  <si>
    <t>EN/AKIF</t>
  </si>
  <si>
    <t xml:space="preserve">3577041	</t>
  </si>
  <si>
    <t xml:space="preserve">999225061534482	</t>
  </si>
  <si>
    <t>[芭堤雅]芭达雅布莱顿大酒店(Brighton Grand Hotel Pattaya)(29851559)</t>
  </si>
  <si>
    <t>豪华城景房&lt;双人入住&gt;&lt;双早&gt;</t>
  </si>
  <si>
    <t>ZHANG/GUOXING</t>
  </si>
  <si>
    <t xml:space="preserve">3577754	</t>
  </si>
  <si>
    <t xml:space="preserve">999225061751898	</t>
  </si>
  <si>
    <t>[大山脚]槟城标致酒店(Iconic Hotel Penang)(28537947)</t>
  </si>
  <si>
    <t>Choy Koun/Looi,Choy Koun/Looi</t>
  </si>
  <si>
    <t xml:space="preserve">3577822	</t>
  </si>
  <si>
    <t xml:space="preserve">999225062225312	</t>
  </si>
  <si>
    <t>BOND/MICHAEL JOHN</t>
  </si>
  <si>
    <t xml:space="preserve">3578113	</t>
  </si>
  <si>
    <t xml:space="preserve">999225062613068	</t>
  </si>
  <si>
    <t>[曼谷]金玉素万那普酒店(Golden Jade Suvarnabhumi)(28680143)</t>
  </si>
  <si>
    <t>三人房&lt;三人入住&gt;&lt;无早&gt;</t>
  </si>
  <si>
    <t>HOU/KUO-HENG</t>
  </si>
  <si>
    <t xml:space="preserve">3578350	</t>
  </si>
  <si>
    <t xml:space="preserve">999225062895838	</t>
  </si>
  <si>
    <t>标准双人房&lt;双人入住&gt;&lt;中宾&gt;&lt;双早&gt;</t>
  </si>
  <si>
    <t>TSANG/HING FAT MICHAEL</t>
  </si>
  <si>
    <t xml:space="preserve">3578449	</t>
  </si>
  <si>
    <t xml:space="preserve">343547	</t>
  </si>
  <si>
    <t xml:space="preserve">999225063231015	</t>
  </si>
  <si>
    <t>XIA/MINGJIN</t>
  </si>
  <si>
    <t xml:space="preserve">3578717	</t>
  </si>
  <si>
    <t xml:space="preserve">999225063344799	</t>
  </si>
  <si>
    <t>[吉隆坡]五元素酒店(The 5 Elements Hotel Chinatown Kuala Lumpur)(28528423)</t>
  </si>
  <si>
    <t>豪华大床房&lt;双人入住&gt;&lt;双早&gt;</t>
  </si>
  <si>
    <t>XIA/YANYUN</t>
  </si>
  <si>
    <t xml:space="preserve">3578745	</t>
  </si>
  <si>
    <t xml:space="preserve">999225067497043	</t>
  </si>
  <si>
    <t>高级双床房&lt;双人入住&gt;&lt;双早&gt;</t>
  </si>
  <si>
    <t>Chuan/Hooi Chen</t>
  </si>
  <si>
    <t xml:space="preserve">3579252	</t>
  </si>
  <si>
    <t xml:space="preserve">999225070705529	</t>
  </si>
  <si>
    <t>泳池园景房&lt;特惠专享&gt;&lt;双人入住&gt;&lt;双早&gt;</t>
  </si>
  <si>
    <t xml:space="preserve">999225071701602	</t>
  </si>
  <si>
    <t>海滨至尊豪华房&lt;双人入住&gt;&lt;中宾&gt;&lt;双早&gt;</t>
  </si>
  <si>
    <t>LIN/TIANTIAN</t>
  </si>
  <si>
    <t xml:space="preserve">3579705	</t>
  </si>
  <si>
    <t xml:space="preserve">BK0041199	</t>
  </si>
  <si>
    <t xml:space="preserve">999225072010134	</t>
  </si>
  <si>
    <t>[普吉岛]普吉岛悦槤(Cassia Phuket)(4037173)</t>
  </si>
  <si>
    <t>两卧室套房&lt;三人入住&gt;&lt;早餐&gt;</t>
  </si>
  <si>
    <t>CHOI/TAEYOUNG</t>
  </si>
  <si>
    <t xml:space="preserve">3579752	</t>
  </si>
  <si>
    <t xml:space="preserve">33209401	</t>
  </si>
  <si>
    <t xml:space="preserve">999225072552944	</t>
  </si>
  <si>
    <t>[曼谷]贝斯特韦斯特乍都乍酒店(Best Western Chatuchak)(105299013)</t>
  </si>
  <si>
    <t>MOONLA/SIRIWIPHA</t>
  </si>
  <si>
    <t xml:space="preserve">3579840	</t>
  </si>
  <si>
    <t xml:space="preserve">999225074154305	</t>
  </si>
  <si>
    <t>[曼谷]曼谷瑞吉酒店(The St Regis Bangkok)(2866454)</t>
  </si>
  <si>
    <t>豪华特大床房&lt;今日特价 &gt;&lt;双人入住&gt;&lt;中宾&gt;&lt;双早&gt;</t>
  </si>
  <si>
    <t>DING/JINWEI</t>
  </si>
  <si>
    <t xml:space="preserve">3580265	</t>
  </si>
  <si>
    <t xml:space="preserve">71006688	</t>
  </si>
  <si>
    <t xml:space="preserve">999225074160594	</t>
  </si>
  <si>
    <t>豪华两张双人床房&lt;今日特价 &gt;&lt;双人入住&gt;&lt;中宾&gt;&lt;双早&gt;</t>
  </si>
  <si>
    <t>HU/YUJIA,ZHANG/YUTING</t>
  </si>
  <si>
    <t xml:space="preserve">3580267	</t>
  </si>
  <si>
    <t xml:space="preserve">999225074393554	</t>
  </si>
  <si>
    <t>标准双人房&lt;双人入住&gt;&lt;中宾&gt;&lt;无早&gt;</t>
  </si>
  <si>
    <t>CAI/YIMIN</t>
  </si>
  <si>
    <t xml:space="preserve">3580344	</t>
  </si>
  <si>
    <t xml:space="preserve">343625	</t>
  </si>
  <si>
    <t xml:space="preserve">999225074839843	</t>
  </si>
  <si>
    <t>AGARWAL/PULKIT</t>
  </si>
  <si>
    <t xml:space="preserve">3580506	</t>
  </si>
  <si>
    <t xml:space="preserve">9543743	</t>
  </si>
  <si>
    <t xml:space="preserve">999225075447029	</t>
  </si>
  <si>
    <t>[新加坡]樟宜机场皇冠假日酒店  - IHG 旗下酒店(Crowne Plaza Changi Airport, an IHG Hotel)(3104999)</t>
  </si>
  <si>
    <t>宝石翼楼标准特大床房&lt;今日特惠&gt;&lt;双人入住&gt;&lt;双早&gt;</t>
  </si>
  <si>
    <t>ZHANG/ZENGWEI</t>
  </si>
  <si>
    <t xml:space="preserve">3580738	</t>
  </si>
  <si>
    <t xml:space="preserve">acknowledge	</t>
  </si>
  <si>
    <t xml:space="preserve">25075581493	</t>
  </si>
  <si>
    <t>[金边]金边娱乐综合大楼酒店(NagaWorld Hotel &amp; Entertainment Complex)(28762786)</t>
  </si>
  <si>
    <t>高级房&lt;双人入住&gt;&lt;中宾&gt;&lt;双早&gt;</t>
  </si>
  <si>
    <t>WANG/JIANLIANG,WU/LIANG</t>
  </si>
  <si>
    <t xml:space="preserve">3580762	</t>
  </si>
  <si>
    <t xml:space="preserve">908708/ 908709	</t>
  </si>
  <si>
    <t xml:space="preserve">25076121316	</t>
  </si>
  <si>
    <t>[Racha Thewa]阿玛拉素万那普酒店(Amaranth Suvarnabhumi Hotel  Certified)(4984706)</t>
  </si>
  <si>
    <t>豪华房&lt;特惠专享&gt;&lt;双人入住&gt;&lt;双早&gt;</t>
  </si>
  <si>
    <t>LIN/YOUFU,CHEN/QIAN</t>
  </si>
  <si>
    <t xml:space="preserve">3580926	</t>
  </si>
  <si>
    <t xml:space="preserve">999225076645818	</t>
  </si>
  <si>
    <t>GAO/XIAODONG</t>
  </si>
  <si>
    <t xml:space="preserve">3581144	</t>
  </si>
  <si>
    <t xml:space="preserve">9544401	</t>
  </si>
  <si>
    <t xml:space="preserve">999225076766642	</t>
  </si>
  <si>
    <t>高级双床房&lt;促销&gt;&lt;双人入住&gt;&lt;无早&gt;</t>
  </si>
  <si>
    <t>OH/JIYOUNG</t>
  </si>
  <si>
    <t xml:space="preserve">3581202	</t>
  </si>
  <si>
    <t xml:space="preserve">80971068	</t>
  </si>
  <si>
    <t xml:space="preserve">999225076944085	</t>
  </si>
  <si>
    <t>小型套房&lt;今日特价 &gt;&lt;双早&gt;</t>
  </si>
  <si>
    <t>VALLE/Jeremie,VALLE/Jeremie</t>
  </si>
  <si>
    <t xml:space="preserve">3581239	</t>
  </si>
  <si>
    <t xml:space="preserve">999225076973881	</t>
  </si>
  <si>
    <t>豪华双床房&lt;今日特价 &gt;&lt;双人入住&gt;&lt;不适用泰国客人&gt;&lt;无早&gt;</t>
  </si>
  <si>
    <t>ZHANG/SHAN</t>
  </si>
  <si>
    <t xml:space="preserve">3581246	</t>
  </si>
  <si>
    <t xml:space="preserve">999225077093001	</t>
  </si>
  <si>
    <t>suksinchai/nattawat,suksinchai/nattawat</t>
  </si>
  <si>
    <t xml:space="preserve">3581278	</t>
  </si>
  <si>
    <t xml:space="preserve">999225077729282	</t>
  </si>
  <si>
    <t>高级好莱坞房&lt;今日特价 &gt;&lt;双人入住&gt;&lt;不适用泰国客人&gt;&lt;双早&gt;</t>
  </si>
  <si>
    <t>SAM/RAVY</t>
  </si>
  <si>
    <t xml:space="preserve">3581746	</t>
  </si>
  <si>
    <t xml:space="preserve">999224692639313	</t>
  </si>
  <si>
    <t>调整</t>
  </si>
  <si>
    <t>[宿务]瑟达宿务中央集团酒店(Seda Central Bloc Cebu)(102600665)</t>
  </si>
  <si>
    <t>一卧室公寓&lt;单人入住&gt;&lt;单早&gt;</t>
  </si>
  <si>
    <t>Zhang/Jinghan</t>
  </si>
  <si>
    <t xml:space="preserve">3483017	</t>
  </si>
  <si>
    <t xml:space="preserve">999224710214348	</t>
  </si>
  <si>
    <t>UON/VICHETR</t>
  </si>
  <si>
    <t xml:space="preserve">3488154	</t>
  </si>
  <si>
    <t>，</t>
  </si>
  <si>
    <t xml:space="preserve">此单是订单号999223779755910客人更改名字的补款单，客人要求名字更改成Wu YunZuo 和Xu Jun 。 </t>
  </si>
  <si>
    <t>3269541+999223800828340此单多收100元待退回</t>
  </si>
  <si>
    <t>3484313 出账改 18000THB，入账改4260RMB，补款单999224802915733</t>
  </si>
  <si>
    <t>客人已下补款单 999225070744452//999225070705529 烦请尽快确认</t>
  </si>
  <si>
    <t xml:space="preserve">此单为999225033293899的带小朋友的补差CNY 300/间/晚（含早） 。 </t>
  </si>
  <si>
    <t>本期收回830元</t>
  </si>
  <si>
    <t>A230706095306481</t>
  </si>
  <si>
    <t>A23070609545629</t>
  </si>
  <si>
    <t>CNY / HKD 当前参考汇率: 1.077093254</t>
  </si>
  <si>
    <t>总计：389531 CNY/
419561.21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</si>
  <si>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</si>
  <si>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</si>
  <si>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</si>
  <si>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</si>
  <si>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</si>
  <si>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</si>
  <si>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</si>
  <si>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</si>
  <si>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</si>
  <si>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</si>
  <si>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</si>
  <si>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</si>
  <si>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</si>
  <si>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</si>
  <si>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</si>
  <si>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</si>
  <si>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</si>
  <si>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</si>
  <si>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</si>
  <si>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2023-07-02</t>
  </si>
  <si>
    <t>3581746</t>
  </si>
  <si>
    <t>曼谷盛泰澜中央世界商业中心酒店  (SHA Plus+)</t>
  </si>
  <si>
    <t>SAM RAVY</t>
  </si>
  <si>
    <t>2023-07-03</t>
  </si>
  <si>
    <t>退房日周结</t>
  </si>
  <si>
    <t>1094.00</t>
  </si>
  <si>
    <t>RMB</t>
  </si>
  <si>
    <t>0</t>
  </si>
  <si>
    <t>0.00</t>
  </si>
  <si>
    <t>携程国际直连(DD)</t>
  </si>
  <si>
    <t>01.011174</t>
  </si>
  <si>
    <t>2023-07-02 14:32:26</t>
  </si>
  <si>
    <t>否</t>
  </si>
  <si>
    <t>汇智国际旅游发展有限公司</t>
  </si>
  <si>
    <t>直采</t>
  </si>
  <si>
    <t>泰国</t>
  </si>
  <si>
    <t>3581278</t>
  </si>
  <si>
    <t>奇迹大酒店</t>
  </si>
  <si>
    <t>suksinchai nattawat,suksinchai nattawat</t>
  </si>
  <si>
    <t>317.00</t>
  </si>
  <si>
    <t>2023-07-02 13:01:19</t>
  </si>
  <si>
    <t>3581246</t>
  </si>
  <si>
    <t>ZHANG SHAN</t>
  </si>
  <si>
    <t>2023-07-02 12:43:26</t>
  </si>
  <si>
    <t>3581239</t>
  </si>
  <si>
    <t>MUU 曼谷酒店</t>
  </si>
  <si>
    <t>VALLE Jeremie,VALLE Jeremie</t>
  </si>
  <si>
    <t>937.00</t>
  </si>
  <si>
    <t>2023-07-02 12:40:49</t>
  </si>
  <si>
    <t>3581202</t>
  </si>
  <si>
    <t>首尔大使铂尔曼酒店</t>
  </si>
  <si>
    <t>OH JIYOUNG</t>
  </si>
  <si>
    <t>919.00</t>
  </si>
  <si>
    <t>2023-07-02 12:10:40</t>
  </si>
  <si>
    <t>韩国</t>
  </si>
  <si>
    <t>3581144</t>
  </si>
  <si>
    <t>曼谷素坤逸奥克伍德华庭工作室酒店</t>
  </si>
  <si>
    <t>GAO XIAODONG</t>
  </si>
  <si>
    <t>378.00</t>
  </si>
  <si>
    <t>2023-07-02 13:06:42</t>
  </si>
  <si>
    <t>3580926</t>
  </si>
  <si>
    <t>阿玛拉素万那普酒店</t>
  </si>
  <si>
    <t>LIN YOUFU,CHEN QIAN</t>
  </si>
  <si>
    <t>418.00</t>
  </si>
  <si>
    <t>2023-07-02 10:55:46</t>
  </si>
  <si>
    <t>3580762</t>
  </si>
  <si>
    <t>金边娱乐综合大楼酒店</t>
  </si>
  <si>
    <t>WANG JIANLIANG,WU LIANG</t>
  </si>
  <si>
    <t>1068.00</t>
  </si>
  <si>
    <t>2023-07-02 10:46:27</t>
  </si>
  <si>
    <t>柬埔寨</t>
  </si>
  <si>
    <t>3580738</t>
  </si>
  <si>
    <t>新加坡樟宜机场皇冠假日 (Staycation Approved)</t>
  </si>
  <si>
    <t>ZHANG ZENGWEI</t>
  </si>
  <si>
    <t>1778.00</t>
  </si>
  <si>
    <t>2023-07-02 10:48:34</t>
  </si>
  <si>
    <t>新加坡</t>
  </si>
  <si>
    <t>3580506</t>
  </si>
  <si>
    <t>AGARWAL PULKIT</t>
  </si>
  <si>
    <t>2023-07-02 09:57:49</t>
  </si>
  <si>
    <t>3580344</t>
  </si>
  <si>
    <t>宜必思尚品曼谷素坤逸康福酒店</t>
  </si>
  <si>
    <t>CAI YIMIN</t>
  </si>
  <si>
    <t>270.00</t>
  </si>
  <si>
    <t>2023-07-02 10:38:28</t>
  </si>
  <si>
    <t>3580267</t>
  </si>
  <si>
    <t>曼谷瑞吉酒店</t>
  </si>
  <si>
    <t>HU YUJIA,ZHANG YUTING</t>
  </si>
  <si>
    <t>1730.00</t>
  </si>
  <si>
    <t>2023-07-02 10:16:15</t>
  </si>
  <si>
    <t>3580265</t>
  </si>
  <si>
    <t>DING JINWEI</t>
  </si>
  <si>
    <t>2023-07-02 10:15:23</t>
  </si>
  <si>
    <t>2023-07-01</t>
  </si>
  <si>
    <t>3579840</t>
  </si>
  <si>
    <t>贝斯特韦斯特乍都乍酒店</t>
  </si>
  <si>
    <t>MOONLA SIRIWIPHA</t>
  </si>
  <si>
    <t>330.00</t>
  </si>
  <si>
    <t>2023-07-02 11:02:02</t>
  </si>
  <si>
    <t>3579752</t>
  </si>
  <si>
    <t>普吉岛悦梿酒店(SHA Plus+)</t>
  </si>
  <si>
    <t>CHOI TAEYOUNG</t>
  </si>
  <si>
    <t>530.00</t>
  </si>
  <si>
    <t>2023-07-02 10:31:07</t>
  </si>
  <si>
    <t>3579705</t>
  </si>
  <si>
    <t>泰国考拉德瓦苏穆海滩度假别墅 (SHA Plus+)</t>
  </si>
  <si>
    <t>LIN TIANTIAN</t>
  </si>
  <si>
    <t>904.00</t>
  </si>
  <si>
    <t>2023-07-02 09:23:57</t>
  </si>
  <si>
    <t>3579252</t>
  </si>
  <si>
    <t>吉隆坡5元素酒店</t>
  </si>
  <si>
    <t>Chuan Hooi Chen</t>
  </si>
  <si>
    <t>223.00</t>
  </si>
  <si>
    <t>2023-07-01 20:08:03</t>
  </si>
  <si>
    <t>马来西亚</t>
  </si>
  <si>
    <t>3578745</t>
  </si>
  <si>
    <t>XIA YANYUN</t>
  </si>
  <si>
    <t>239.00</t>
  </si>
  <si>
    <t>2023-07-01 18:34:42</t>
  </si>
  <si>
    <t>3578717</t>
  </si>
  <si>
    <t>曼谷察殿沙吞酒店式公寓</t>
  </si>
  <si>
    <t>XIA MINGJIN</t>
  </si>
  <si>
    <t>430.00</t>
  </si>
  <si>
    <t>2023-07-01 20:07:31</t>
  </si>
  <si>
    <t>3578449</t>
  </si>
  <si>
    <t>TSANG HING FAT MICHAEL</t>
  </si>
  <si>
    <t>2023-07-01 17:52:51</t>
  </si>
  <si>
    <t>3578350</t>
  </si>
  <si>
    <t>曼谷金玉素旺纳普酒店</t>
  </si>
  <si>
    <t>HOU KUO-HENG</t>
  </si>
  <si>
    <t>500.00</t>
  </si>
  <si>
    <t>2023-07-01 17:41:32</t>
  </si>
  <si>
    <t>3578113</t>
  </si>
  <si>
    <t>BOND MICHAEL JOHN</t>
  </si>
  <si>
    <t>2023-07-01 16:55:11</t>
  </si>
  <si>
    <t>3577822</t>
  </si>
  <si>
    <t>槟城标致酒店 (槟城对抗新冠肺炎认证)</t>
  </si>
  <si>
    <t>Choy Koun Looi,Choy Koun Looi</t>
  </si>
  <si>
    <t>890.00</t>
  </si>
  <si>
    <t>2023-07-01 15:41:34</t>
  </si>
  <si>
    <t>3577754</t>
  </si>
  <si>
    <t>芭堤雅布赖顿大酒店</t>
  </si>
  <si>
    <t>ZHANG GUOXING</t>
  </si>
  <si>
    <t>746.00</t>
  </si>
  <si>
    <t>2023-07-01 15:34:23</t>
  </si>
  <si>
    <t>3577041</t>
  </si>
  <si>
    <t>双威大盒子酒店</t>
  </si>
  <si>
    <t>EN AKIF</t>
  </si>
  <si>
    <t>390.00</t>
  </si>
  <si>
    <t>2023-07-02 08:24:15</t>
  </si>
  <si>
    <t>3576768</t>
  </si>
  <si>
    <t>CMYK我的酒店@拉查达店</t>
  </si>
  <si>
    <t>QI WEIWEI</t>
  </si>
  <si>
    <t>347.00</t>
  </si>
  <si>
    <t>2023-07-01 11:30:48</t>
  </si>
  <si>
    <t>3576756</t>
  </si>
  <si>
    <t>曼谷HOMM素坤逸34街酒店</t>
  </si>
  <si>
    <t>DILLANE MARY OLGA</t>
  </si>
  <si>
    <t>1088.00</t>
  </si>
  <si>
    <t>2023-07-01 13:09:13</t>
  </si>
  <si>
    <t>3575465</t>
  </si>
  <si>
    <t>曼谷大使酒店</t>
  </si>
  <si>
    <t>Nystad Frode</t>
  </si>
  <si>
    <t>240.00</t>
  </si>
  <si>
    <t>2023-07-01 12:29:56</t>
  </si>
  <si>
    <t>2023-06-30</t>
  </si>
  <si>
    <t>3575010</t>
  </si>
  <si>
    <t>Srichai Suppakorn Mr.</t>
  </si>
  <si>
    <t>634.00</t>
  </si>
  <si>
    <t>2023-06-30 23:00:59</t>
  </si>
  <si>
    <t>3574901</t>
  </si>
  <si>
    <t>马尼拉梦之城凯悦酒店</t>
  </si>
  <si>
    <t>katsuhisa ikegaya</t>
  </si>
  <si>
    <t>948.00</t>
  </si>
  <si>
    <t>2023-07-01 14:40:13</t>
  </si>
  <si>
    <t>菲律宾</t>
  </si>
  <si>
    <t>3573660</t>
  </si>
  <si>
    <t>SITHA ODDOMMONTREY</t>
  </si>
  <si>
    <t>1117.00</t>
  </si>
  <si>
    <t>2023-06-30 17:09:34</t>
  </si>
  <si>
    <t>3573570</t>
  </si>
  <si>
    <t>ZHANG ZHENG PENG</t>
  </si>
  <si>
    <t>2023-06-30 19:31:56</t>
  </si>
  <si>
    <t>3573404</t>
  </si>
  <si>
    <t>Tang Yuen Pang</t>
  </si>
  <si>
    <t>2023-06-30 18:16:08</t>
  </si>
  <si>
    <t>3572842</t>
  </si>
  <si>
    <t>吉隆坡白沙罗皇家朱兰酒店</t>
  </si>
  <si>
    <t>Yang Chui Xiang</t>
  </si>
  <si>
    <t>676.00</t>
  </si>
  <si>
    <t>2023-06-30 14:04:34</t>
  </si>
  <si>
    <t>3571958</t>
  </si>
  <si>
    <t>首尔三井酒店</t>
  </si>
  <si>
    <t>LI SHUNNYU</t>
  </si>
  <si>
    <t>539.00</t>
  </si>
  <si>
    <t>2023-06-30 16:13:58</t>
  </si>
  <si>
    <t>3571345</t>
  </si>
  <si>
    <t>Choudhary Yash</t>
  </si>
  <si>
    <t>243.00</t>
  </si>
  <si>
    <t>2023-06-30 13:17:15</t>
  </si>
  <si>
    <t>3571047</t>
  </si>
  <si>
    <t>普吉岛乐谷浪都喜天丽酒店 (SHA Plus+)</t>
  </si>
  <si>
    <t>WANG JUNYI</t>
  </si>
  <si>
    <t>3001.00</t>
  </si>
  <si>
    <t>2023-06-30 12:13:45</t>
  </si>
  <si>
    <t>2023-06-29</t>
  </si>
  <si>
    <t>3570893</t>
  </si>
  <si>
    <t>吉隆坡四季酒店</t>
  </si>
  <si>
    <t>ZHU LING,LIN JIAXING</t>
  </si>
  <si>
    <t>1450.00</t>
  </si>
  <si>
    <t>1750.00</t>
  </si>
  <si>
    <t>300</t>
  </si>
  <si>
    <t>2023-06-30 13:20:22</t>
  </si>
  <si>
    <t>3570889</t>
  </si>
  <si>
    <t>仁川机场贝斯特韦斯特精品酒店</t>
  </si>
  <si>
    <t>Lee Miyoen</t>
  </si>
  <si>
    <t>472.00</t>
  </si>
  <si>
    <t>2023-06-30 08:59:05</t>
  </si>
  <si>
    <t>3570721</t>
  </si>
  <si>
    <t>曼谷柏悦酒店</t>
  </si>
  <si>
    <t>CHOI YAT SING</t>
  </si>
  <si>
    <t>5760.00</t>
  </si>
  <si>
    <t>2023-06-30 10:23:55</t>
  </si>
  <si>
    <t>3570093</t>
  </si>
  <si>
    <t>LEE JONGMIN</t>
  </si>
  <si>
    <t>2023-06-29 23:01:21</t>
  </si>
  <si>
    <t>3570075</t>
  </si>
  <si>
    <t>曼谷拉差达宜必思尚品酒店</t>
  </si>
  <si>
    <t>YUE JUNXIAO</t>
  </si>
  <si>
    <t>1390.00</t>
  </si>
  <si>
    <t>2023-06-29 20:40:35</t>
  </si>
  <si>
    <t>3569793</t>
  </si>
  <si>
    <t>LIU XIN,HUANG JIE,ZHAO YONGMING,CHAN CHUNWAI</t>
  </si>
  <si>
    <t>2234.00</t>
  </si>
  <si>
    <t>2023-06-29 20:25:15</t>
  </si>
  <si>
    <t>3569792</t>
  </si>
  <si>
    <t>WU JIA</t>
  </si>
  <si>
    <t>1134.00</t>
  </si>
  <si>
    <t>2023-06-29 20:27:33</t>
  </si>
  <si>
    <t>3569331</t>
  </si>
  <si>
    <t>圣兹恩科伦度假村</t>
  </si>
  <si>
    <t>LIANG HUIQIN,Liang Huiqin</t>
  </si>
  <si>
    <t>885.00</t>
  </si>
  <si>
    <t>2023-06-29 18:28:47</t>
  </si>
  <si>
    <t>3569171</t>
  </si>
  <si>
    <t>Su Wan Lim</t>
  </si>
  <si>
    <t>740.00</t>
  </si>
  <si>
    <t>2023-06-30 09:38:06</t>
  </si>
  <si>
    <t>3567414</t>
  </si>
  <si>
    <t>Anna Gwack</t>
  </si>
  <si>
    <t>1160.00</t>
  </si>
  <si>
    <t>2023-06-29 15:05:37</t>
  </si>
  <si>
    <t>3567306</t>
  </si>
  <si>
    <t>曼谷苏阁索酒店</t>
  </si>
  <si>
    <t>WEI ZHIJUAN,YU KA NGAI PENNY</t>
  </si>
  <si>
    <t>1771.00</t>
  </si>
  <si>
    <t>2023-06-29 14:44:14</t>
  </si>
  <si>
    <t>3567301</t>
  </si>
  <si>
    <t>WANG LINAN</t>
  </si>
  <si>
    <t>2023-06-29 14:44:41</t>
  </si>
  <si>
    <t>3565769</t>
  </si>
  <si>
    <t>HUO LI</t>
  </si>
  <si>
    <t>2359.00</t>
  </si>
  <si>
    <t>2023-06-29 09:40:16</t>
  </si>
  <si>
    <t>3565594</t>
  </si>
  <si>
    <t>普吉岛铂尔曼阿卡迪亚卡隆海滩酒店</t>
  </si>
  <si>
    <t>XIA XIAOFEI,LIN ZHIYI</t>
  </si>
  <si>
    <t>1500.00</t>
  </si>
  <si>
    <t>2023-06-29 11:55:30</t>
  </si>
  <si>
    <t>3565543</t>
  </si>
  <si>
    <t>新加坡河景福朋喜来登集团酒店</t>
  </si>
  <si>
    <t>GUAN YALI</t>
  </si>
  <si>
    <t>2724.00</t>
  </si>
  <si>
    <t>2023-06-29 10:05:37</t>
  </si>
  <si>
    <t>2023-06-28</t>
  </si>
  <si>
    <t>3565502</t>
  </si>
  <si>
    <t>Dears Myeongdong</t>
  </si>
  <si>
    <t>QIAO YU</t>
  </si>
  <si>
    <t>520.00</t>
  </si>
  <si>
    <t>2023-06-29 09:16:37</t>
  </si>
  <si>
    <t>3565374</t>
  </si>
  <si>
    <t>Hakim Nur</t>
  </si>
  <si>
    <t>666.00</t>
  </si>
  <si>
    <t>2023-06-29 10:06:50</t>
  </si>
  <si>
    <t>3564734</t>
  </si>
  <si>
    <t>Hemra Nattanicha</t>
  </si>
  <si>
    <t>403.00</t>
  </si>
  <si>
    <t>2023-06-28 20:52:45</t>
  </si>
  <si>
    <t>3564379</t>
  </si>
  <si>
    <t>苏梅岛四季度假酒店</t>
  </si>
  <si>
    <t>LI WENQIAN</t>
  </si>
  <si>
    <t>13764.00</t>
  </si>
  <si>
    <t>2023-06-29 10:49:07</t>
  </si>
  <si>
    <t>3563995</t>
  </si>
  <si>
    <t>WANG GANG</t>
  </si>
  <si>
    <t>2023-06-29 10:56:27</t>
  </si>
  <si>
    <t>3562390</t>
  </si>
  <si>
    <t>曼谷恰特里亚姆大酒店</t>
  </si>
  <si>
    <t>ZHANG QI</t>
  </si>
  <si>
    <t>4212.00</t>
  </si>
  <si>
    <t>2023-06-28 18:04:54</t>
  </si>
  <si>
    <t>3561062</t>
  </si>
  <si>
    <t>首尔JK花儿酒店</t>
  </si>
  <si>
    <t>LIANG JIACHEN,LUO YATING</t>
  </si>
  <si>
    <t>1140.00</t>
  </si>
  <si>
    <t>2023-06-28 12:47:11</t>
  </si>
  <si>
    <t>2023-06-27</t>
  </si>
  <si>
    <t>3558128</t>
  </si>
  <si>
    <t>曼谷辛德霍恩凯宾斯基</t>
  </si>
  <si>
    <t>HUANG YIXIN</t>
  </si>
  <si>
    <t>11414.00</t>
  </si>
  <si>
    <t>2023-06-27 18:05:37</t>
  </si>
  <si>
    <t>3557275</t>
  </si>
  <si>
    <t>苏梅岛W酒店</t>
  </si>
  <si>
    <t>LAN HAI</t>
  </si>
  <si>
    <t>2714.00</t>
  </si>
  <si>
    <t>2023-06-27 12:24:47</t>
  </si>
  <si>
    <t>2023-06-26</t>
  </si>
  <si>
    <t>3555877</t>
  </si>
  <si>
    <t>ZHANG JIARONG,ZHAO ZIGU</t>
  </si>
  <si>
    <t>5427.00</t>
  </si>
  <si>
    <t>2023-06-27 10:00:28</t>
  </si>
  <si>
    <t>3554751</t>
  </si>
  <si>
    <t>COMO曼谷大都会酒店</t>
  </si>
  <si>
    <t>HU WEI,WANG XIN</t>
  </si>
  <si>
    <t>1700.00</t>
  </si>
  <si>
    <t>2023-06-26 18:53:33</t>
  </si>
  <si>
    <t>3554462</t>
  </si>
  <si>
    <t>曼谷素凯泰酒店</t>
  </si>
  <si>
    <t>AKPORNPIS WANCHAI</t>
  </si>
  <si>
    <t>4224.00</t>
  </si>
  <si>
    <t>2023-06-26 18:10:01</t>
  </si>
  <si>
    <t>3553644</t>
  </si>
  <si>
    <t>Saiful Shakila</t>
  </si>
  <si>
    <t>720.00</t>
  </si>
  <si>
    <t>2023-06-26 14:43:41</t>
  </si>
  <si>
    <t>2023-06-25</t>
  </si>
  <si>
    <t>3551152</t>
  </si>
  <si>
    <t>曼谷瑞享 BDMS 健康度假村</t>
  </si>
  <si>
    <t>QI YIWEN,SUN WEIJIE</t>
  </si>
  <si>
    <t>3750.00</t>
  </si>
  <si>
    <t>2023-06-26 10:41:32</t>
  </si>
  <si>
    <t>3550155</t>
  </si>
  <si>
    <t>HUANG HAITAO</t>
  </si>
  <si>
    <t>1016.00</t>
  </si>
  <si>
    <t>2023-06-25 18:00:37</t>
  </si>
  <si>
    <t>3550099</t>
  </si>
  <si>
    <t>麦克坦度假酒店</t>
  </si>
  <si>
    <t>Aharijan Naima,Aharijan Naima</t>
  </si>
  <si>
    <t>1920.00</t>
  </si>
  <si>
    <t>2023-06-25 16:54:36</t>
  </si>
  <si>
    <t>3549904</t>
  </si>
  <si>
    <t>阿玛瑞芭堤雅酒店 (SHA Plus+)</t>
  </si>
  <si>
    <t>YANG YI,Xu Chuanhan</t>
  </si>
  <si>
    <t>1950.00</t>
  </si>
  <si>
    <t>2023-06-25 20:31:50</t>
  </si>
  <si>
    <t>3549900</t>
  </si>
  <si>
    <t>WANG SHIHAO</t>
  </si>
  <si>
    <t>2023-06-25 20:32:48</t>
  </si>
  <si>
    <t>3548616</t>
  </si>
  <si>
    <t>KIM JUNGHAN</t>
  </si>
  <si>
    <t>3982.00</t>
  </si>
  <si>
    <t>2023-06-25 12:52:50</t>
  </si>
  <si>
    <t>3548611</t>
  </si>
  <si>
    <t>新山青松度假村</t>
  </si>
  <si>
    <t>NORDIN AMIR NZAMUDIN</t>
  </si>
  <si>
    <t>1346.00</t>
  </si>
  <si>
    <t>2023-06-25 14:08:08</t>
  </si>
  <si>
    <t>3548030</t>
  </si>
  <si>
    <t>曼谷京华大酒店</t>
  </si>
  <si>
    <t>XIE YUNER,LUO YUELING</t>
  </si>
  <si>
    <t>1240.00</t>
  </si>
  <si>
    <t>2023-06-25 09:36:16</t>
  </si>
  <si>
    <t>3547994</t>
  </si>
  <si>
    <t>曼谷暹罗智选假日酒店</t>
  </si>
  <si>
    <t>zhang wei,sun haofeng,jiang hongling</t>
  </si>
  <si>
    <t>2790.00</t>
  </si>
  <si>
    <t>2023-06-25 15:55:15</t>
  </si>
  <si>
    <t>2023-06-24</t>
  </si>
  <si>
    <t>3546384</t>
  </si>
  <si>
    <t>苏梅岛凯悦酒店</t>
  </si>
  <si>
    <t>SU NI,SU JING,SU SHASHA,SU AILI</t>
  </si>
  <si>
    <t>3000.00</t>
  </si>
  <si>
    <t>2023-06-24 18:32:38</t>
  </si>
  <si>
    <t>3545342</t>
  </si>
  <si>
    <t>Wang Zhen,Zhao Qiao-yu</t>
  </si>
  <si>
    <t>930.00</t>
  </si>
  <si>
    <t>2023-06-25 08:16:04</t>
  </si>
  <si>
    <t>3545178</t>
  </si>
  <si>
    <t>曼谷维伊 - 美憬阁酒店</t>
  </si>
  <si>
    <t>3009.00</t>
  </si>
  <si>
    <t>2023-06-24 13:48:37</t>
  </si>
  <si>
    <t>3544235</t>
  </si>
  <si>
    <t>土豆头套房和一室公寓</t>
  </si>
  <si>
    <t>TANG SHUANGHONG</t>
  </si>
  <si>
    <t>1501.00</t>
  </si>
  <si>
    <t>2023-06-24 17:25:07</t>
  </si>
  <si>
    <t>印度尼西亚</t>
  </si>
  <si>
    <t>2023-06-23</t>
  </si>
  <si>
    <t>3543628</t>
  </si>
  <si>
    <t>索菲特曼谷素坤逸酒店</t>
  </si>
  <si>
    <t>Askaari Nojrul Adem</t>
  </si>
  <si>
    <t>3786.00</t>
  </si>
  <si>
    <t>2023-06-24 13:46:03</t>
  </si>
  <si>
    <t>3542762</t>
  </si>
  <si>
    <t>曼谷铂尔曼皇权酒店</t>
  </si>
  <si>
    <t>GU YANMING,WEI XING,SU JING,LU YUNDONG,LU ZHENYANG,GU JUNHAO</t>
  </si>
  <si>
    <t>2502.00</t>
  </si>
  <si>
    <t>2023-06-24 18:12:29</t>
  </si>
  <si>
    <t>3540934</t>
  </si>
  <si>
    <t>河内特兰特酒店</t>
  </si>
  <si>
    <t>Choi Philip Ting Kwan</t>
  </si>
  <si>
    <t>2936.00</t>
  </si>
  <si>
    <t>2023-06-23 13:51:37</t>
  </si>
  <si>
    <t>越南</t>
  </si>
  <si>
    <t>2023-06-22</t>
  </si>
  <si>
    <t>3539636</t>
  </si>
  <si>
    <t>WANG BAOYU</t>
  </si>
  <si>
    <t>2006.00</t>
  </si>
  <si>
    <t>2023-06-23 14:25:44</t>
  </si>
  <si>
    <t>3539231</t>
  </si>
  <si>
    <t>新加坡丽思卡尔顿美年酒店 (Staycation Approved)</t>
  </si>
  <si>
    <t>ZHU JING</t>
  </si>
  <si>
    <t>10275.00</t>
  </si>
  <si>
    <t>2023-06-23 15:13:10</t>
  </si>
  <si>
    <t>3538478</t>
  </si>
  <si>
    <t>LUAN QIQI,XU JIE</t>
  </si>
  <si>
    <t>2023-06-22 18:14:28</t>
  </si>
  <si>
    <t>3537949</t>
  </si>
  <si>
    <t>OUYANG ZHIXUAN</t>
  </si>
  <si>
    <t>1487.00</t>
  </si>
  <si>
    <t>2023-06-26 09:21:53</t>
  </si>
  <si>
    <t>3537610</t>
  </si>
  <si>
    <t>新加坡乌节大酒店</t>
  </si>
  <si>
    <t>HUANG CHANGREN</t>
  </si>
  <si>
    <t>7502.00</t>
  </si>
  <si>
    <t>2023-06-23 14:35:28</t>
  </si>
  <si>
    <t>3536510</t>
  </si>
  <si>
    <t>百乐达斯城</t>
  </si>
  <si>
    <t>DAN KARCHER</t>
  </si>
  <si>
    <t>1573.00</t>
  </si>
  <si>
    <t>2023-06-22 15:14:45</t>
  </si>
  <si>
    <t>2023-06-21</t>
  </si>
  <si>
    <t>3534617</t>
  </si>
  <si>
    <t>兰卡威大洋湾豪华度假村酒店</t>
  </si>
  <si>
    <t>LIANG MINGYI,LIANG PING,LIANG SHENGSEN,LIANG YUZHEN,LIN MINZHEN,FENG SIRIU</t>
  </si>
  <si>
    <t>3395.00</t>
  </si>
  <si>
    <t>2023-06-22 14:28:18</t>
  </si>
  <si>
    <t>3534028</t>
  </si>
  <si>
    <t>ZHENG CHUANGYAN,LIANG JIN</t>
  </si>
  <si>
    <t>2023-06-21 18:12:31</t>
  </si>
  <si>
    <t>3532721</t>
  </si>
  <si>
    <t>LEE SIEW FUNG CHERYL</t>
  </si>
  <si>
    <t>760.00</t>
  </si>
  <si>
    <t>2023-06-21 13:15:01</t>
  </si>
  <si>
    <t>3531727</t>
  </si>
  <si>
    <t>HSU HSIAOCHIN</t>
  </si>
  <si>
    <t>7051.00</t>
  </si>
  <si>
    <t>2023-06-21 10:38:20</t>
  </si>
  <si>
    <t>2023-06-20</t>
  </si>
  <si>
    <t>3528555</t>
  </si>
  <si>
    <t>WANG HUI,XIAO JUEHUI</t>
  </si>
  <si>
    <t>2023-06-20 14:55:30</t>
  </si>
  <si>
    <t>3528462</t>
  </si>
  <si>
    <t>ZHENG CHUANGYAN</t>
  </si>
  <si>
    <t>-2006</t>
  </si>
  <si>
    <t>2023-06-20 15:05:55</t>
  </si>
  <si>
    <t>3527990</t>
  </si>
  <si>
    <t>KOWYOU JEERAYUTH,KHRUEANGKHAM NATTHANAN</t>
  </si>
  <si>
    <t>496.00</t>
  </si>
  <si>
    <t>2023-06-20 12:22:00</t>
  </si>
  <si>
    <t>999224864526758''''</t>
  </si>
  <si>
    <t>3527961</t>
  </si>
  <si>
    <t>阿罗纳海滩赫纳度假村</t>
  </si>
  <si>
    <t>WU DAN LIU YUE LI XUEYAN</t>
  </si>
  <si>
    <t>2023-06-29 16:10:21</t>
  </si>
  <si>
    <t>3527777</t>
  </si>
  <si>
    <t>WU DAN,LIU YUE,LI XUEYAN</t>
  </si>
  <si>
    <t>5422.00</t>
  </si>
  <si>
    <t>2023-06-29 16:11:54</t>
  </si>
  <si>
    <t>2023-06-19</t>
  </si>
  <si>
    <t>3526522</t>
  </si>
  <si>
    <t>HU DIEYI,DING JIAQI</t>
  </si>
  <si>
    <t>4280.00</t>
  </si>
  <si>
    <t>2023-06-20 13:17:19</t>
  </si>
  <si>
    <t>3524616</t>
  </si>
  <si>
    <t>清迈M酒店</t>
  </si>
  <si>
    <t>DAI TAOYING,Huang Ziyi</t>
  </si>
  <si>
    <t>808.00</t>
  </si>
  <si>
    <t>2023-06-19 15:29:07</t>
  </si>
  <si>
    <t>2023-06-18</t>
  </si>
  <si>
    <t>3519903</t>
  </si>
  <si>
    <t>茉莉花尊爵 59 号酒店</t>
  </si>
  <si>
    <t>Tang Kwok Wai,Tang Kwok Wai</t>
  </si>
  <si>
    <t>2023-06-18 15:04:29</t>
  </si>
  <si>
    <t>3519643</t>
  </si>
  <si>
    <t>首尔华克山庄酒店</t>
  </si>
  <si>
    <t>WANG YAN</t>
  </si>
  <si>
    <t>4252.00</t>
  </si>
  <si>
    <t>2023-06-18 13:19:41</t>
  </si>
  <si>
    <t>2023-06-16</t>
  </si>
  <si>
    <t>3511591</t>
  </si>
  <si>
    <t>CHEA LEANG</t>
  </si>
  <si>
    <t>1010.00</t>
  </si>
  <si>
    <t>2023-06-16 17:40:11</t>
  </si>
  <si>
    <t>3510498</t>
  </si>
  <si>
    <t>曼谷萨通JC凯文酒店</t>
  </si>
  <si>
    <t>SATO RYUTA</t>
  </si>
  <si>
    <t>1530.00</t>
  </si>
  <si>
    <t>2023-06-17 16:00:31</t>
  </si>
  <si>
    <t>2023-06-15</t>
  </si>
  <si>
    <t>3509465</t>
  </si>
  <si>
    <t>曼谷玛杜兹酒店</t>
  </si>
  <si>
    <t>LEE LAI SHAN</t>
  </si>
  <si>
    <t>1924.00</t>
  </si>
  <si>
    <t>2023-06-15 23:34:57</t>
  </si>
  <si>
    <t>3507122</t>
  </si>
  <si>
    <t>Nguyen Thanh Tan</t>
  </si>
  <si>
    <t>1098.00</t>
  </si>
  <si>
    <t>2023-06-15 14:07:44</t>
  </si>
  <si>
    <t>3505732</t>
  </si>
  <si>
    <t>SIU HIN SAMSON HO</t>
  </si>
  <si>
    <t>2295.00</t>
  </si>
  <si>
    <t>2023-06-15 19:55:05</t>
  </si>
  <si>
    <t>2023-06-14</t>
  </si>
  <si>
    <t>3505452</t>
  </si>
  <si>
    <t>芭东普吉岛艾维斯塔度假村美憬阁酒店 (政府卫生认证)</t>
  </si>
  <si>
    <t>LAM MAN CHUNG</t>
  </si>
  <si>
    <t>4240.00</t>
  </si>
  <si>
    <t>2023-06-15 09:45:33</t>
  </si>
  <si>
    <t>3502918</t>
  </si>
  <si>
    <t>ZHU LIQIN</t>
  </si>
  <si>
    <t>2490.00</t>
  </si>
  <si>
    <t>2023-06-14 15:13:17</t>
  </si>
  <si>
    <t>3501396</t>
  </si>
  <si>
    <t>萨拜萨拜清迈酒店(SHA Extra Plus)</t>
  </si>
  <si>
    <t>LIU XUELING,LIU QIANG</t>
  </si>
  <si>
    <t>694.00</t>
  </si>
  <si>
    <t>2023-06-14 09:28:59</t>
  </si>
  <si>
    <t>2023-06-13</t>
  </si>
  <si>
    <t>3497797</t>
  </si>
  <si>
    <t>To Kim</t>
  </si>
  <si>
    <t>422.00</t>
  </si>
  <si>
    <t>2023-06-13 10:05:19</t>
  </si>
  <si>
    <t>2023-06-12</t>
  </si>
  <si>
    <t>3493973</t>
  </si>
  <si>
    <t>曼谷素坤逸航站 21 中心酒店 (政府卫生认证)</t>
  </si>
  <si>
    <t>WONG SAULAI,CHU WILLIAMWEI</t>
  </si>
  <si>
    <t>6590.00</t>
  </si>
  <si>
    <t>2023-06-12 17:15:13</t>
  </si>
  <si>
    <t>3493481</t>
  </si>
  <si>
    <t>长滩岛菲利兹酒店</t>
  </si>
  <si>
    <t>Seo Daeun</t>
  </si>
  <si>
    <t>3735.00</t>
  </si>
  <si>
    <t>2023-06-12 11:27:06</t>
  </si>
  <si>
    <t>2023-06-11</t>
  </si>
  <si>
    <t>3492902</t>
  </si>
  <si>
    <t>YAN KA NOK</t>
  </si>
  <si>
    <t>1878.00</t>
  </si>
  <si>
    <t>2023-06-16 08:25:04</t>
  </si>
  <si>
    <t>3490255</t>
  </si>
  <si>
    <t>JIN CHUANSHA,DAI ZHICHAO</t>
  </si>
  <si>
    <t>-3009</t>
  </si>
  <si>
    <t>2023-06-11 12:33:30</t>
  </si>
  <si>
    <t>2023-06-10</t>
  </si>
  <si>
    <t>3487260</t>
  </si>
  <si>
    <t>普吉岛卡隆亚维斯塔格兰德-美憬阁索菲特酒店(政府卫生认证)</t>
  </si>
  <si>
    <t>LYU JUN,SUN XIAORONG,LYU XINJIE</t>
  </si>
  <si>
    <t>5790.00</t>
  </si>
  <si>
    <t>2023-06-10 18:34:54</t>
  </si>
  <si>
    <t>3485867</t>
  </si>
  <si>
    <t>文华伊斯特维尔酒店</t>
  </si>
  <si>
    <t>Li Chang</t>
  </si>
  <si>
    <t>860.00</t>
  </si>
  <si>
    <t>2023-06-10 13:04:02</t>
  </si>
  <si>
    <t>3484909</t>
  </si>
  <si>
    <t>查纳莱花园度假村，卡塔海滩 (SHA Extra Plus)</t>
  </si>
  <si>
    <t>Forgrave Finn,Forgrave Finn</t>
  </si>
  <si>
    <t>2280.00</t>
  </si>
  <si>
    <t>2023-06-10 10:20:34</t>
  </si>
  <si>
    <t>2023-06-09</t>
  </si>
  <si>
    <t>3482776</t>
  </si>
  <si>
    <t>KOSHINO YUKA</t>
  </si>
  <si>
    <t>1205.00</t>
  </si>
  <si>
    <t>2023-06-09 21:47:33</t>
  </si>
  <si>
    <t>3481590</t>
  </si>
  <si>
    <t>新加坡圣淘沙索菲特度假村及水疗中心 (Staycation Approved)</t>
  </si>
  <si>
    <t>REN XIAOCHUAN</t>
  </si>
  <si>
    <t>11310.00</t>
  </si>
  <si>
    <t>2023-06-09 20:38:55</t>
  </si>
  <si>
    <t>3481286</t>
  </si>
  <si>
    <t>盛泰澜芭堤雅幻影度假村</t>
  </si>
  <si>
    <t>Yin ZiJian</t>
  </si>
  <si>
    <t>1350.00</t>
  </si>
  <si>
    <t>2023-06-12 19:35:12</t>
  </si>
  <si>
    <t>2023-06-08</t>
  </si>
  <si>
    <t>3477856</t>
  </si>
  <si>
    <t>普吉岛安纳塔拉迈考度假村(SHA Extra Plus)</t>
  </si>
  <si>
    <t>KING BETTY,WONG JEFFERY</t>
  </si>
  <si>
    <t>5608.00</t>
  </si>
  <si>
    <t>2023-06-08 17:56:09</t>
  </si>
  <si>
    <t>3476688</t>
  </si>
  <si>
    <t>TANG XIAO,FANG WENJING</t>
  </si>
  <si>
    <t>4040.00</t>
  </si>
  <si>
    <t>2023-06-08 13:32:10</t>
  </si>
  <si>
    <t>2023-06-07</t>
  </si>
  <si>
    <t>3474379</t>
  </si>
  <si>
    <t>Santa Grand Signature Kuala Lumpur</t>
  </si>
  <si>
    <t>YUAN HUIZE,WU XIJIN</t>
  </si>
  <si>
    <t>588.00</t>
  </si>
  <si>
    <t>2023-06-08 13:53:35</t>
  </si>
  <si>
    <t>3473254</t>
  </si>
  <si>
    <t>首尔纳鲁美憬阁大使酒店</t>
  </si>
  <si>
    <t>SUN YUE,CHEN XU</t>
  </si>
  <si>
    <t>5785.00</t>
  </si>
  <si>
    <t>2023-06-07 17:28:09</t>
  </si>
  <si>
    <t>3473019</t>
  </si>
  <si>
    <t>CHEN JUNYU,WU YARONG</t>
  </si>
  <si>
    <t>4530.00</t>
  </si>
  <si>
    <t>2023-06-07 16:10:06</t>
  </si>
  <si>
    <t>3471639</t>
  </si>
  <si>
    <t>Du Yang</t>
  </si>
  <si>
    <t>2023-06-07 18:19:29</t>
  </si>
  <si>
    <t>2023-06-06</t>
  </si>
  <si>
    <t>3470787</t>
  </si>
  <si>
    <t>TAN JESSIE,HO QI XIAN</t>
  </si>
  <si>
    <t>2960.00</t>
  </si>
  <si>
    <t>2023-06-07 12:11:38</t>
  </si>
  <si>
    <t>3468532</t>
  </si>
  <si>
    <t>DONG HU,ZHANG LI</t>
  </si>
  <si>
    <t>9020.00</t>
  </si>
  <si>
    <t>2023-06-06 15:18:53</t>
  </si>
  <si>
    <t>2023-06-05</t>
  </si>
  <si>
    <t>3466450</t>
  </si>
  <si>
    <t>沙通易思婷大酒店</t>
  </si>
  <si>
    <t>YAP TECK YI DARYL</t>
  </si>
  <si>
    <t>2250.00</t>
  </si>
  <si>
    <t>450.00</t>
  </si>
  <si>
    <t>-1800</t>
  </si>
  <si>
    <t>2023-06-06 13:18:04</t>
  </si>
  <si>
    <t>3463238</t>
  </si>
  <si>
    <t>CHUMSOONGNERN CHALAMALN</t>
  </si>
  <si>
    <t>2023-06-05 09:33:41</t>
  </si>
  <si>
    <t>2023-06-04</t>
  </si>
  <si>
    <t>3459329</t>
  </si>
  <si>
    <t>芭堤雅格兰德中心点酒店</t>
  </si>
  <si>
    <t>SHEK YAN</t>
  </si>
  <si>
    <t>1621.00</t>
  </si>
  <si>
    <t>2023-06-04 13:22:16</t>
  </si>
  <si>
    <t>2023-06-03</t>
  </si>
  <si>
    <t>3457403</t>
  </si>
  <si>
    <t>NARZULLOEV ABDULVOSIT</t>
  </si>
  <si>
    <t>280.00</t>
  </si>
  <si>
    <t>2023-06-03 19:03:41</t>
  </si>
  <si>
    <t>2023-05-30</t>
  </si>
  <si>
    <t>3439905</t>
  </si>
  <si>
    <t>宿务迈瑞柏高碧海度假村</t>
  </si>
  <si>
    <t>JUNG NARI</t>
  </si>
  <si>
    <t>655.00</t>
  </si>
  <si>
    <t>2023-05-31 09:50:47</t>
  </si>
  <si>
    <t>3437043</t>
  </si>
  <si>
    <t>KIM DOYEON,KIM DALGYU,PARK YON OK</t>
  </si>
  <si>
    <t>6433.00</t>
  </si>
  <si>
    <t>2023-05-30 10:27:48</t>
  </si>
  <si>
    <t>2023-05-29</t>
  </si>
  <si>
    <t>3434332</t>
  </si>
  <si>
    <t>Piao Na,NIE KAI</t>
  </si>
  <si>
    <t>1804.00</t>
  </si>
  <si>
    <t>2023-05-29 15:21:43</t>
  </si>
  <si>
    <t>3434282</t>
  </si>
  <si>
    <t>曼谷水门伯克利酒店</t>
  </si>
  <si>
    <t>LEANG JU MIN RACHEL</t>
  </si>
  <si>
    <t>4246.00</t>
  </si>
  <si>
    <t>2023-05-30 12:35:03</t>
  </si>
  <si>
    <t>2023-05-27</t>
  </si>
  <si>
    <t>3427067</t>
  </si>
  <si>
    <t>报春花海滩酒店</t>
  </si>
  <si>
    <t>WANG JIAQI,WANG MEILIAN,CHEN NAN</t>
  </si>
  <si>
    <t>547.00</t>
  </si>
  <si>
    <t>2023-05-27 12:36:36</t>
  </si>
  <si>
    <t>3426051</t>
  </si>
  <si>
    <t>拉查酒店</t>
  </si>
  <si>
    <t>LIU YUXUAN</t>
  </si>
  <si>
    <t>2408.00</t>
  </si>
  <si>
    <t>2023-05-27 17:12:40</t>
  </si>
  <si>
    <t>2023-05-26</t>
  </si>
  <si>
    <t>3424815</t>
  </si>
  <si>
    <t>SPELLS ADAMM</t>
  </si>
  <si>
    <t>903.00</t>
  </si>
  <si>
    <t>2023-05-27 16:51:51</t>
  </si>
  <si>
    <t>3424247</t>
  </si>
  <si>
    <t>首尔世贸中心洲际酒店</t>
  </si>
  <si>
    <t>OLAYAN MARY MAE</t>
  </si>
  <si>
    <t>3313.00</t>
  </si>
  <si>
    <t>2023-05-26 20:11:39</t>
  </si>
  <si>
    <t>2023-05-24</t>
  </si>
  <si>
    <t>3416815</t>
  </si>
  <si>
    <t>江南贝斯特韦斯特精品酒店</t>
  </si>
  <si>
    <t>SAITO MEGUMI,SAITO ETSUKO</t>
  </si>
  <si>
    <t>2023-05-25 07:34:01</t>
  </si>
  <si>
    <t>2023-05-23</t>
  </si>
  <si>
    <t>3411733</t>
  </si>
  <si>
    <t>普吉岛凯璞攀瓦酒店</t>
  </si>
  <si>
    <t>ZHOU JIE,DAI XUEJUAN,ZHOU WEI</t>
  </si>
  <si>
    <t>2023-05-25 14:16:35</t>
  </si>
  <si>
    <t>3411722</t>
  </si>
  <si>
    <t>JIN XIN,LIN SISI,JIN XIWEN</t>
  </si>
  <si>
    <t>2023-05-26 20:04:45</t>
  </si>
  <si>
    <t>2023-05-20</t>
  </si>
  <si>
    <t>3399367</t>
  </si>
  <si>
    <t>普吉岛芭东美爵大酒店(政府卫生认证)</t>
  </si>
  <si>
    <t>LIU LIANG,Liu Xuxin,Wang Shumei</t>
  </si>
  <si>
    <t>2944.00</t>
  </si>
  <si>
    <t>2023-05-20 18:36:58</t>
  </si>
  <si>
    <t>2023-05-13</t>
  </si>
  <si>
    <t>3367481</t>
  </si>
  <si>
    <t>吉隆坡国际机场瑞享酒店及会议中心</t>
  </si>
  <si>
    <t>Lunardhi Andreas</t>
  </si>
  <si>
    <t>2684.00</t>
  </si>
  <si>
    <t>2023-05-15 19:20:47</t>
  </si>
  <si>
    <t>2023-05-12</t>
  </si>
  <si>
    <t>3363417</t>
  </si>
  <si>
    <t>普吉假日酒店 (政府卫生认证)</t>
  </si>
  <si>
    <t>YIN ZHAN</t>
  </si>
  <si>
    <t>3603.00</t>
  </si>
  <si>
    <t>2023-05-13 14:17:50</t>
  </si>
  <si>
    <t>2023-05-11</t>
  </si>
  <si>
    <t>3357653</t>
  </si>
  <si>
    <t>YUAN TONGJIAN,WENG JIA,MOU QIANG,ZUO HONGMIN,WANG CAIGEN,LIANG WENJUAN</t>
  </si>
  <si>
    <t>4323.00</t>
  </si>
  <si>
    <t>2023-05-12 17:57:59</t>
  </si>
  <si>
    <t>2023-05-08</t>
  </si>
  <si>
    <t>3343459</t>
  </si>
  <si>
    <t>钻石崖温泉度假酒店(SHA Plus+)</t>
  </si>
  <si>
    <t>ZHOU YING</t>
  </si>
  <si>
    <t>2600.00</t>
  </si>
  <si>
    <t>2023-05-09 15:55:04</t>
  </si>
  <si>
    <t>是</t>
  </si>
  <si>
    <t>3340616</t>
  </si>
  <si>
    <t>TONG SAU MAN</t>
  </si>
  <si>
    <t>1456.00</t>
  </si>
  <si>
    <t>2023-05-08 12:31:13</t>
  </si>
  <si>
    <t>2023-05-05</t>
  </si>
  <si>
    <t>3329148</t>
  </si>
  <si>
    <t>YIN YING,ZHOU JIE</t>
  </si>
  <si>
    <t>1258.00</t>
  </si>
  <si>
    <t>2023-05-06 10:39:52</t>
  </si>
  <si>
    <t>2023-05-02</t>
  </si>
  <si>
    <t>3316841</t>
  </si>
  <si>
    <t>2733.00</t>
  </si>
  <si>
    <t>2023-05-05 13:55:09</t>
  </si>
  <si>
    <t>3316511</t>
  </si>
  <si>
    <t>甲米悦榕庄酒店</t>
  </si>
  <si>
    <t>LI ZHIXIAN</t>
  </si>
  <si>
    <t>2450.00</t>
  </si>
  <si>
    <t>2023-05-04 11:31:25</t>
  </si>
  <si>
    <t>2023-05-01</t>
  </si>
  <si>
    <t>3312565</t>
  </si>
  <si>
    <t>SO WINGKEUNGPATRIC</t>
  </si>
  <si>
    <t>3640.00</t>
  </si>
  <si>
    <t>2023-05-03 16:12:41</t>
  </si>
  <si>
    <t>2023-04-26</t>
  </si>
  <si>
    <t>3290579</t>
  </si>
  <si>
    <t>XING YUE,DAI YUTING</t>
  </si>
  <si>
    <t>3448.00</t>
  </si>
  <si>
    <t>2023-04-27 12:29:20</t>
  </si>
  <si>
    <t>2023-04-24</t>
  </si>
  <si>
    <t>3283683</t>
  </si>
  <si>
    <t>CHEN FANGHAN,WONG MAN HO</t>
  </si>
  <si>
    <t>3966.00</t>
  </si>
  <si>
    <t>2023-04-25 14:50:03</t>
  </si>
  <si>
    <t>2023-04-23</t>
  </si>
  <si>
    <t>3277288</t>
  </si>
  <si>
    <t>TEO HAOPIN,CHIN MEIYUN,CHIN HUI YUN,CHEN HUIPING,LIM HSIEN WEI,CHNG GEK MUI</t>
  </si>
  <si>
    <t>14124.00</t>
  </si>
  <si>
    <t>2023-04-23 18:11:02</t>
  </si>
  <si>
    <t>2023-04-22</t>
  </si>
  <si>
    <t>3274408</t>
  </si>
  <si>
    <t>优本纳沙通</t>
  </si>
  <si>
    <t>HU ENNING,XIA YU HE,WEI YU JIANG,WANG LIN YEN,LIU PO HUNG,TSAI YI CHUN</t>
  </si>
  <si>
    <t>6100.00</t>
  </si>
  <si>
    <t>2023-04-23 17:47:55</t>
  </si>
  <si>
    <t>3273942</t>
  </si>
  <si>
    <t>WU DAVID DEWEI,TAN YI NING</t>
  </si>
  <si>
    <t>4708.00</t>
  </si>
  <si>
    <t>2023-04-23 10:34:08</t>
  </si>
  <si>
    <t>2023-04-15</t>
  </si>
  <si>
    <t>3232136</t>
  </si>
  <si>
    <t>SO HEI LAM</t>
  </si>
  <si>
    <t>2081.00</t>
  </si>
  <si>
    <t>2023-04-15 23:12:06</t>
  </si>
  <si>
    <t>2023-04-05</t>
  </si>
  <si>
    <t>3199945</t>
  </si>
  <si>
    <t>宿务滨海前线酒店 - 北开垦</t>
  </si>
  <si>
    <t>CHALLANDARD RONA TARRAYO</t>
  </si>
  <si>
    <t>444.00</t>
  </si>
  <si>
    <t>2023-04-05 14:07:41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</si>
</sst>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184</xdr:row>
      <xdr:rowOff>0</xdr:rowOff>
    </xdr:from>
    <xdr:to>
      <xdr:col>14</xdr:col>
      <xdr:colOff>447675</xdr:colOff>
      <xdr:row>214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6394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45107</v>
      </c>
      <c r="G2" s="6">
        <v>45110</v>
      </c>
      <c r="H2" s="4">
        <v>1</v>
      </c>
      <c r="I2" s="4">
        <v>3</v>
      </c>
      <c r="J2" s="4">
        <v>3</v>
      </c>
      <c r="K2" s="4" t="s">
        <v>30</v>
      </c>
      <c r="L2" s="4">
        <v>1665</v>
      </c>
      <c r="M2" s="4">
        <v>1665</v>
      </c>
      <c r="N2" s="4" t="s">
        <v>31</v>
      </c>
      <c r="O2" s="4" t="s">
        <v>32</v>
      </c>
      <c r="P2" s="4" t="s">
        <v>33</v>
      </c>
      <c r="Q2" s="4">
        <v>0</v>
      </c>
      <c r="R2" s="7">
        <v>45001</v>
      </c>
      <c r="S2" s="6">
        <v>45113</v>
      </c>
      <c r="T2" s="4" t="s">
        <v>34</v>
      </c>
      <c r="U2" s="4">
        <v>1665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45107</v>
      </c>
      <c r="G3" s="6">
        <v>45110</v>
      </c>
      <c r="H3" s="4">
        <v>1</v>
      </c>
      <c r="I3" s="4">
        <v>3</v>
      </c>
      <c r="J3" s="4">
        <v>3</v>
      </c>
      <c r="K3" s="4" t="s">
        <v>30</v>
      </c>
      <c r="L3" s="4">
        <v>-1665</v>
      </c>
      <c r="M3" s="4">
        <v>-1665</v>
      </c>
      <c r="N3" s="4" t="s">
        <v>31</v>
      </c>
      <c r="O3" s="4" t="s">
        <v>32</v>
      </c>
      <c r="P3" s="4" t="s">
        <v>33</v>
      </c>
      <c r="Q3" s="4">
        <v>0</v>
      </c>
      <c r="R3" s="7">
        <v>45001</v>
      </c>
      <c r="S3" s="6">
        <v>45113</v>
      </c>
      <c r="T3" s="4" t="s">
        <v>34</v>
      </c>
      <c r="U3" s="4">
        <v>-1665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45109</v>
      </c>
      <c r="G4" s="6">
        <v>45110</v>
      </c>
      <c r="H4" s="4">
        <v>1</v>
      </c>
      <c r="I4" s="4">
        <v>1</v>
      </c>
      <c r="J4" s="4">
        <v>1</v>
      </c>
      <c r="K4" s="4" t="s">
        <v>30</v>
      </c>
      <c r="L4" s="4">
        <v>444</v>
      </c>
      <c r="M4" s="4">
        <v>444</v>
      </c>
      <c r="N4" s="4" t="s">
        <v>41</v>
      </c>
      <c r="O4" s="4" t="s">
        <v>32</v>
      </c>
      <c r="P4" s="4" t="s">
        <v>33</v>
      </c>
      <c r="Q4" s="4">
        <v>0</v>
      </c>
      <c r="R4" s="7">
        <v>45021</v>
      </c>
      <c r="S4" s="6">
        <v>45113</v>
      </c>
      <c r="T4" s="4" t="s">
        <v>34</v>
      </c>
      <c r="U4" s="4">
        <v>444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45106</v>
      </c>
      <c r="G5" s="6">
        <v>45110</v>
      </c>
      <c r="H5" s="4">
        <v>1</v>
      </c>
      <c r="I5" s="4">
        <v>4</v>
      </c>
      <c r="J5" s="4">
        <v>4</v>
      </c>
      <c r="K5" s="4" t="s">
        <v>30</v>
      </c>
      <c r="L5" s="4">
        <v>2081</v>
      </c>
      <c r="M5" s="4">
        <v>2081</v>
      </c>
      <c r="N5" s="4" t="s">
        <v>47</v>
      </c>
      <c r="O5" s="4" t="s">
        <v>32</v>
      </c>
      <c r="P5" s="4" t="s">
        <v>33</v>
      </c>
      <c r="Q5" s="4">
        <v>0</v>
      </c>
      <c r="R5" s="7">
        <v>45031</v>
      </c>
      <c r="S5" s="6">
        <v>45113</v>
      </c>
      <c r="T5" s="4" t="s">
        <v>34</v>
      </c>
      <c r="U5" s="4">
        <v>2081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45106</v>
      </c>
      <c r="G6" s="6">
        <v>45110</v>
      </c>
      <c r="H6" s="4">
        <v>1</v>
      </c>
      <c r="I6" s="4">
        <v>4</v>
      </c>
      <c r="J6" s="4">
        <v>4</v>
      </c>
      <c r="K6" s="4" t="s">
        <v>30</v>
      </c>
      <c r="L6" s="4">
        <v>4708</v>
      </c>
      <c r="M6" s="4">
        <v>4708</v>
      </c>
      <c r="N6" s="4" t="s">
        <v>53</v>
      </c>
      <c r="O6" s="4" t="s">
        <v>32</v>
      </c>
      <c r="P6" s="4" t="s">
        <v>33</v>
      </c>
      <c r="Q6" s="4">
        <v>0</v>
      </c>
      <c r="R6" s="7">
        <v>45038</v>
      </c>
      <c r="S6" s="6">
        <v>45113</v>
      </c>
      <c r="T6" s="4" t="s">
        <v>34</v>
      </c>
      <c r="U6" s="4">
        <v>4708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45109</v>
      </c>
      <c r="G7" s="6">
        <v>45110</v>
      </c>
      <c r="H7" s="4">
        <v>1</v>
      </c>
      <c r="I7" s="4">
        <v>1</v>
      </c>
      <c r="J7" s="4">
        <v>1</v>
      </c>
      <c r="K7" s="4" t="s">
        <v>30</v>
      </c>
      <c r="L7" s="4">
        <v>100</v>
      </c>
      <c r="M7" s="4">
        <v>100</v>
      </c>
      <c r="N7" s="4" t="s">
        <v>59</v>
      </c>
      <c r="O7" s="4" t="s">
        <v>32</v>
      </c>
      <c r="P7" s="4" t="s">
        <v>33</v>
      </c>
      <c r="Q7" s="4">
        <v>0</v>
      </c>
      <c r="R7" s="7">
        <v>45039.0000115741</v>
      </c>
      <c r="S7" s="6">
        <v>45113</v>
      </c>
      <c r="T7" s="4" t="s">
        <v>34</v>
      </c>
      <c r="U7" s="4">
        <v>100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51</v>
      </c>
      <c r="E8" s="4" t="s">
        <v>61</v>
      </c>
      <c r="F8" s="6">
        <v>45106</v>
      </c>
      <c r="G8" s="6">
        <v>45110</v>
      </c>
      <c r="H8" s="4">
        <v>3</v>
      </c>
      <c r="I8" s="4">
        <v>4</v>
      </c>
      <c r="J8" s="4">
        <v>12</v>
      </c>
      <c r="K8" s="4" t="s">
        <v>30</v>
      </c>
      <c r="L8" s="4">
        <v>14124</v>
      </c>
      <c r="M8" s="4">
        <v>14124</v>
      </c>
      <c r="N8" s="4" t="s">
        <v>62</v>
      </c>
      <c r="O8" s="4" t="s">
        <v>32</v>
      </c>
      <c r="P8" s="4" t="s">
        <v>33</v>
      </c>
      <c r="Q8" s="4">
        <v>0</v>
      </c>
      <c r="R8" s="7">
        <v>45039</v>
      </c>
      <c r="S8" s="6">
        <v>45113</v>
      </c>
      <c r="T8" s="4" t="s">
        <v>34</v>
      </c>
      <c r="U8" s="4">
        <v>14124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45106</v>
      </c>
      <c r="G9" s="6">
        <v>45110</v>
      </c>
      <c r="H9" s="4">
        <v>1</v>
      </c>
      <c r="I9" s="4">
        <v>4</v>
      </c>
      <c r="J9" s="4">
        <v>4</v>
      </c>
      <c r="K9" s="4" t="s">
        <v>30</v>
      </c>
      <c r="L9" s="4">
        <v>6100</v>
      </c>
      <c r="M9" s="4">
        <v>6100</v>
      </c>
      <c r="N9" s="4" t="s">
        <v>68</v>
      </c>
      <c r="O9" s="4" t="s">
        <v>32</v>
      </c>
      <c r="P9" s="4" t="s">
        <v>33</v>
      </c>
      <c r="Q9" s="4">
        <v>0</v>
      </c>
      <c r="R9" s="7">
        <v>45038</v>
      </c>
      <c r="S9" s="6">
        <v>45113</v>
      </c>
      <c r="T9" s="4" t="s">
        <v>34</v>
      </c>
      <c r="U9" s="4">
        <v>6100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45107</v>
      </c>
      <c r="G10" s="6">
        <v>45110</v>
      </c>
      <c r="H10" s="4">
        <v>1</v>
      </c>
      <c r="I10" s="4">
        <v>3</v>
      </c>
      <c r="J10" s="4">
        <v>3</v>
      </c>
      <c r="K10" s="4" t="s">
        <v>30</v>
      </c>
      <c r="L10" s="4">
        <v>3966</v>
      </c>
      <c r="M10" s="4">
        <v>3966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45040</v>
      </c>
      <c r="S10" s="6">
        <v>45113</v>
      </c>
      <c r="T10" s="4" t="s">
        <v>34</v>
      </c>
      <c r="U10" s="4">
        <v>3966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57</v>
      </c>
      <c r="E11" s="4" t="s">
        <v>58</v>
      </c>
      <c r="F11" s="6">
        <v>45108</v>
      </c>
      <c r="G11" s="6">
        <v>45110</v>
      </c>
      <c r="H11" s="4">
        <v>2</v>
      </c>
      <c r="I11" s="4">
        <v>2</v>
      </c>
      <c r="J11" s="4">
        <v>4</v>
      </c>
      <c r="K11" s="4" t="s">
        <v>30</v>
      </c>
      <c r="L11" s="4">
        <v>3448</v>
      </c>
      <c r="M11" s="4">
        <v>3448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45042</v>
      </c>
      <c r="S11" s="6">
        <v>45113</v>
      </c>
      <c r="T11" s="4" t="s">
        <v>34</v>
      </c>
      <c r="U11" s="4">
        <v>3448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57</v>
      </c>
      <c r="E12" s="4" t="s">
        <v>82</v>
      </c>
      <c r="F12" s="6">
        <v>45104</v>
      </c>
      <c r="G12" s="6">
        <v>45110</v>
      </c>
      <c r="H12" s="4">
        <v>1</v>
      </c>
      <c r="I12" s="4">
        <v>6</v>
      </c>
      <c r="J12" s="4">
        <v>6</v>
      </c>
      <c r="K12" s="4" t="s">
        <v>30</v>
      </c>
      <c r="L12" s="4">
        <v>3640</v>
      </c>
      <c r="M12" s="4">
        <v>3640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45047</v>
      </c>
      <c r="S12" s="6">
        <v>45113</v>
      </c>
      <c r="T12" s="4" t="s">
        <v>34</v>
      </c>
      <c r="U12" s="4">
        <v>3640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45109</v>
      </c>
      <c r="G13" s="6">
        <v>45110</v>
      </c>
      <c r="H13" s="4">
        <v>1</v>
      </c>
      <c r="I13" s="4">
        <v>1</v>
      </c>
      <c r="J13" s="4">
        <v>1</v>
      </c>
      <c r="K13" s="4" t="s">
        <v>30</v>
      </c>
      <c r="L13" s="4">
        <v>2450</v>
      </c>
      <c r="M13" s="4">
        <v>2450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45048</v>
      </c>
      <c r="S13" s="6">
        <v>45113</v>
      </c>
      <c r="T13" s="4" t="s">
        <v>34</v>
      </c>
      <c r="U13" s="4">
        <v>2450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45107</v>
      </c>
      <c r="G14" s="6">
        <v>45110</v>
      </c>
      <c r="H14" s="4">
        <v>1</v>
      </c>
      <c r="I14" s="4">
        <v>3</v>
      </c>
      <c r="J14" s="4">
        <v>3</v>
      </c>
      <c r="K14" s="4" t="s">
        <v>30</v>
      </c>
      <c r="L14" s="4">
        <v>2733</v>
      </c>
      <c r="M14" s="4">
        <v>2733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45048</v>
      </c>
      <c r="S14" s="6">
        <v>45113</v>
      </c>
      <c r="T14" s="4" t="s">
        <v>34</v>
      </c>
      <c r="U14" s="4">
        <v>2733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57</v>
      </c>
      <c r="E15" s="4" t="s">
        <v>82</v>
      </c>
      <c r="F15" s="6">
        <v>45108</v>
      </c>
      <c r="G15" s="6">
        <v>45110</v>
      </c>
      <c r="H15" s="4">
        <v>1</v>
      </c>
      <c r="I15" s="4">
        <v>2</v>
      </c>
      <c r="J15" s="4">
        <v>2</v>
      </c>
      <c r="K15" s="4" t="s">
        <v>30</v>
      </c>
      <c r="L15" s="4">
        <v>1258</v>
      </c>
      <c r="M15" s="4">
        <v>1258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45051</v>
      </c>
      <c r="S15" s="6">
        <v>45113</v>
      </c>
      <c r="T15" s="4" t="s">
        <v>34</v>
      </c>
      <c r="U15" s="4">
        <v>1258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45108</v>
      </c>
      <c r="G16" s="6">
        <v>45110</v>
      </c>
      <c r="H16" s="4">
        <v>1</v>
      </c>
      <c r="I16" s="4">
        <v>2</v>
      </c>
      <c r="J16" s="4">
        <v>2</v>
      </c>
      <c r="K16" s="4" t="s">
        <v>30</v>
      </c>
      <c r="L16" s="4">
        <v>1456</v>
      </c>
      <c r="M16" s="4">
        <v>1456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45054</v>
      </c>
      <c r="S16" s="6">
        <v>45113</v>
      </c>
      <c r="T16" s="4" t="s">
        <v>34</v>
      </c>
      <c r="U16" s="4">
        <v>1456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57</v>
      </c>
      <c r="E17" s="4" t="s">
        <v>109</v>
      </c>
      <c r="F17" s="6">
        <v>45108</v>
      </c>
      <c r="G17" s="6">
        <v>45110</v>
      </c>
      <c r="H17" s="4">
        <v>3</v>
      </c>
      <c r="I17" s="4">
        <v>2</v>
      </c>
      <c r="J17" s="4">
        <v>6</v>
      </c>
      <c r="K17" s="4" t="s">
        <v>30</v>
      </c>
      <c r="L17" s="4">
        <v>4323</v>
      </c>
      <c r="M17" s="4">
        <v>4323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45057</v>
      </c>
      <c r="S17" s="6">
        <v>45113</v>
      </c>
      <c r="T17" s="4" t="s">
        <v>34</v>
      </c>
      <c r="U17" s="4">
        <v>4323</v>
      </c>
      <c r="V17" s="4">
        <v>0</v>
      </c>
      <c r="W17" s="4">
        <v>0</v>
      </c>
      <c r="X17" s="4" t="s">
        <v>111</v>
      </c>
      <c r="Y17" s="4" t="s">
        <v>36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57</v>
      </c>
      <c r="E18" s="4" t="s">
        <v>82</v>
      </c>
      <c r="F18" s="6">
        <v>45105</v>
      </c>
      <c r="G18" s="6">
        <v>45110</v>
      </c>
      <c r="H18" s="4">
        <v>1</v>
      </c>
      <c r="I18" s="4">
        <v>5</v>
      </c>
      <c r="J18" s="4">
        <v>5</v>
      </c>
      <c r="K18" s="4" t="s">
        <v>30</v>
      </c>
      <c r="L18" s="4">
        <v>3603</v>
      </c>
      <c r="M18" s="4">
        <v>3603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45058</v>
      </c>
      <c r="S18" s="6">
        <v>45113</v>
      </c>
      <c r="T18" s="4" t="s">
        <v>34</v>
      </c>
      <c r="U18" s="4">
        <v>3603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45108</v>
      </c>
      <c r="G19" s="6">
        <v>45110</v>
      </c>
      <c r="H19" s="4">
        <v>2</v>
      </c>
      <c r="I19" s="4">
        <v>2</v>
      </c>
      <c r="J19" s="4">
        <v>4</v>
      </c>
      <c r="K19" s="4" t="s">
        <v>30</v>
      </c>
      <c r="L19" s="4">
        <v>2684</v>
      </c>
      <c r="M19" s="4">
        <v>2684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45059</v>
      </c>
      <c r="S19" s="6">
        <v>45113</v>
      </c>
      <c r="T19" s="4" t="s">
        <v>34</v>
      </c>
      <c r="U19" s="4">
        <v>2684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40</v>
      </c>
      <c r="F20" s="6">
        <v>45107</v>
      </c>
      <c r="G20" s="6">
        <v>45110</v>
      </c>
      <c r="H20" s="4">
        <v>1</v>
      </c>
      <c r="I20" s="4">
        <v>3</v>
      </c>
      <c r="J20" s="4">
        <v>3</v>
      </c>
      <c r="K20" s="4" t="s">
        <v>30</v>
      </c>
      <c r="L20" s="4">
        <v>2944</v>
      </c>
      <c r="M20" s="4">
        <v>2944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45066</v>
      </c>
      <c r="S20" s="6">
        <v>45113</v>
      </c>
      <c r="T20" s="4" t="s">
        <v>34</v>
      </c>
      <c r="U20" s="4">
        <v>2944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45108</v>
      </c>
      <c r="G21" s="6">
        <v>45110</v>
      </c>
      <c r="H21" s="4">
        <v>1</v>
      </c>
      <c r="I21" s="4">
        <v>2</v>
      </c>
      <c r="J21" s="4">
        <v>2</v>
      </c>
      <c r="K21" s="4" t="s">
        <v>30</v>
      </c>
      <c r="L21" s="4">
        <v>3000</v>
      </c>
      <c r="M21" s="4">
        <v>3000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45069</v>
      </c>
      <c r="S21" s="6">
        <v>45113</v>
      </c>
      <c r="T21" s="4" t="s">
        <v>34</v>
      </c>
      <c r="U21" s="4">
        <v>3000</v>
      </c>
      <c r="V21" s="4">
        <v>0</v>
      </c>
      <c r="W21" s="4">
        <v>0</v>
      </c>
      <c r="X21" s="4" t="s">
        <v>131</v>
      </c>
      <c r="Y21" s="4" t="s">
        <v>36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45108</v>
      </c>
      <c r="G22" s="6">
        <v>45110</v>
      </c>
      <c r="H22" s="4">
        <v>1</v>
      </c>
      <c r="I22" s="4">
        <v>2</v>
      </c>
      <c r="J22" s="4">
        <v>2</v>
      </c>
      <c r="K22" s="4" t="s">
        <v>30</v>
      </c>
      <c r="L22" s="4">
        <v>3000</v>
      </c>
      <c r="M22" s="4">
        <v>3000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45069</v>
      </c>
      <c r="S22" s="6">
        <v>45113</v>
      </c>
      <c r="T22" s="4" t="s">
        <v>34</v>
      </c>
      <c r="U22" s="4">
        <v>3000</v>
      </c>
      <c r="V22" s="4">
        <v>0</v>
      </c>
      <c r="W22" s="4">
        <v>0</v>
      </c>
      <c r="X22" s="4" t="s">
        <v>134</v>
      </c>
      <c r="Y22" s="4" t="s">
        <v>36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45108</v>
      </c>
      <c r="G23" s="6">
        <v>45110</v>
      </c>
      <c r="H23" s="4">
        <v>1</v>
      </c>
      <c r="I23" s="4">
        <v>2</v>
      </c>
      <c r="J23" s="4">
        <v>2</v>
      </c>
      <c r="K23" s="4" t="s">
        <v>30</v>
      </c>
      <c r="L23" s="4">
        <v>1346</v>
      </c>
      <c r="M23" s="4">
        <v>1346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45070</v>
      </c>
      <c r="S23" s="6">
        <v>45113</v>
      </c>
      <c r="T23" s="4" t="s">
        <v>34</v>
      </c>
      <c r="U23" s="4">
        <v>1346</v>
      </c>
      <c r="V23" s="4">
        <v>0</v>
      </c>
      <c r="W23" s="4">
        <v>0</v>
      </c>
      <c r="X23" s="4" t="s">
        <v>139</v>
      </c>
      <c r="Y23" s="4" t="s">
        <v>36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45108</v>
      </c>
      <c r="G24" s="6">
        <v>45110</v>
      </c>
      <c r="H24" s="4">
        <v>1</v>
      </c>
      <c r="I24" s="4">
        <v>2</v>
      </c>
      <c r="J24" s="4">
        <v>2</v>
      </c>
      <c r="K24" s="4" t="s">
        <v>30</v>
      </c>
      <c r="L24" s="4">
        <v>3313</v>
      </c>
      <c r="M24" s="4">
        <v>3313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45072</v>
      </c>
      <c r="S24" s="6">
        <v>45113</v>
      </c>
      <c r="T24" s="4" t="s">
        <v>34</v>
      </c>
      <c r="U24" s="4">
        <v>3313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45107</v>
      </c>
      <c r="G25" s="6">
        <v>45110</v>
      </c>
      <c r="H25" s="4">
        <v>1</v>
      </c>
      <c r="I25" s="4">
        <v>3</v>
      </c>
      <c r="J25" s="4">
        <v>3</v>
      </c>
      <c r="K25" s="4" t="s">
        <v>30</v>
      </c>
      <c r="L25" s="4">
        <v>903</v>
      </c>
      <c r="M25" s="4">
        <v>903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45072</v>
      </c>
      <c r="S25" s="6">
        <v>45113</v>
      </c>
      <c r="T25" s="4" t="s">
        <v>34</v>
      </c>
      <c r="U25" s="4">
        <v>903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45108</v>
      </c>
      <c r="G26" s="6">
        <v>45110</v>
      </c>
      <c r="H26" s="4">
        <v>1</v>
      </c>
      <c r="I26" s="4">
        <v>2</v>
      </c>
      <c r="J26" s="4">
        <v>2</v>
      </c>
      <c r="K26" s="4" t="s">
        <v>30</v>
      </c>
      <c r="L26" s="4">
        <v>2408</v>
      </c>
      <c r="M26" s="4">
        <v>2408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45073</v>
      </c>
      <c r="S26" s="6">
        <v>45113</v>
      </c>
      <c r="T26" s="4" t="s">
        <v>34</v>
      </c>
      <c r="U26" s="4">
        <v>2408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45109</v>
      </c>
      <c r="G27" s="6">
        <v>45110</v>
      </c>
      <c r="H27" s="4">
        <v>1</v>
      </c>
      <c r="I27" s="4">
        <v>1</v>
      </c>
      <c r="J27" s="4">
        <v>1</v>
      </c>
      <c r="K27" s="4" t="s">
        <v>30</v>
      </c>
      <c r="L27" s="4">
        <v>547</v>
      </c>
      <c r="M27" s="4">
        <v>547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45073</v>
      </c>
      <c r="S27" s="6">
        <v>45113</v>
      </c>
      <c r="T27" s="4" t="s">
        <v>34</v>
      </c>
      <c r="U27" s="4">
        <v>547</v>
      </c>
      <c r="V27" s="4">
        <v>0</v>
      </c>
      <c r="W27" s="4">
        <v>0</v>
      </c>
      <c r="X27" s="4" t="s">
        <v>161</v>
      </c>
      <c r="Y27" s="4" t="s">
        <v>36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45106</v>
      </c>
      <c r="G28" s="6">
        <v>45110</v>
      </c>
      <c r="H28" s="4">
        <v>2</v>
      </c>
      <c r="I28" s="4">
        <v>4</v>
      </c>
      <c r="J28" s="4">
        <v>8</v>
      </c>
      <c r="K28" s="4" t="s">
        <v>30</v>
      </c>
      <c r="L28" s="4">
        <v>4246</v>
      </c>
      <c r="M28" s="4">
        <v>4246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45075</v>
      </c>
      <c r="S28" s="6">
        <v>45113</v>
      </c>
      <c r="T28" s="4" t="s">
        <v>34</v>
      </c>
      <c r="U28" s="4">
        <v>4246</v>
      </c>
      <c r="V28" s="4">
        <v>0</v>
      </c>
      <c r="W28" s="4">
        <v>0</v>
      </c>
      <c r="X28" s="4" t="s">
        <v>166</v>
      </c>
      <c r="Y28" s="4" t="s">
        <v>36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45108</v>
      </c>
      <c r="G29" s="6">
        <v>45110</v>
      </c>
      <c r="H29" s="4">
        <v>1</v>
      </c>
      <c r="I29" s="4">
        <v>2</v>
      </c>
      <c r="J29" s="4">
        <v>2</v>
      </c>
      <c r="K29" s="4" t="s">
        <v>30</v>
      </c>
      <c r="L29" s="4">
        <v>1804</v>
      </c>
      <c r="M29" s="4">
        <v>1804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45075</v>
      </c>
      <c r="S29" s="6">
        <v>45113</v>
      </c>
      <c r="T29" s="4" t="s">
        <v>34</v>
      </c>
      <c r="U29" s="4">
        <v>1804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45106</v>
      </c>
      <c r="G30" s="6">
        <v>45110</v>
      </c>
      <c r="H30" s="4">
        <v>1</v>
      </c>
      <c r="I30" s="4">
        <v>4</v>
      </c>
      <c r="J30" s="4">
        <v>4</v>
      </c>
      <c r="K30" s="4" t="s">
        <v>30</v>
      </c>
      <c r="L30" s="4">
        <v>6433</v>
      </c>
      <c r="M30" s="4">
        <v>6433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45076</v>
      </c>
      <c r="S30" s="6">
        <v>45113</v>
      </c>
      <c r="T30" s="4" t="s">
        <v>34</v>
      </c>
      <c r="U30" s="4">
        <v>6433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45109</v>
      </c>
      <c r="G31" s="6">
        <v>45110</v>
      </c>
      <c r="H31" s="4">
        <v>1</v>
      </c>
      <c r="I31" s="4">
        <v>1</v>
      </c>
      <c r="J31" s="4">
        <v>1</v>
      </c>
      <c r="K31" s="4" t="s">
        <v>30</v>
      </c>
      <c r="L31" s="4">
        <v>655</v>
      </c>
      <c r="M31" s="4">
        <v>655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45076</v>
      </c>
      <c r="S31" s="6">
        <v>45113</v>
      </c>
      <c r="T31" s="4" t="s">
        <v>34</v>
      </c>
      <c r="U31" s="4">
        <v>655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93</v>
      </c>
      <c r="E32" s="4" t="s">
        <v>186</v>
      </c>
      <c r="F32" s="6">
        <v>45109</v>
      </c>
      <c r="G32" s="6">
        <v>45110</v>
      </c>
      <c r="H32" s="4">
        <v>1</v>
      </c>
      <c r="I32" s="4">
        <v>1</v>
      </c>
      <c r="J32" s="4">
        <v>1</v>
      </c>
      <c r="K32" s="4" t="s">
        <v>30</v>
      </c>
      <c r="L32" s="4">
        <v>1450</v>
      </c>
      <c r="M32" s="4">
        <v>1450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45077</v>
      </c>
      <c r="S32" s="6">
        <v>45113</v>
      </c>
      <c r="T32" s="4" t="s">
        <v>34</v>
      </c>
      <c r="U32" s="4">
        <v>1450</v>
      </c>
      <c r="V32" s="4">
        <v>0</v>
      </c>
      <c r="W32" s="4">
        <v>0</v>
      </c>
      <c r="X32" s="4" t="s">
        <v>188</v>
      </c>
      <c r="Y32" s="4" t="s">
        <v>36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45109</v>
      </c>
      <c r="G33" s="6">
        <v>45110</v>
      </c>
      <c r="H33" s="4">
        <v>1</v>
      </c>
      <c r="I33" s="4">
        <v>1</v>
      </c>
      <c r="J33" s="4">
        <v>1</v>
      </c>
      <c r="K33" s="4" t="s">
        <v>30</v>
      </c>
      <c r="L33" s="4">
        <v>280</v>
      </c>
      <c r="M33" s="4">
        <v>280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45080</v>
      </c>
      <c r="S33" s="6">
        <v>45113</v>
      </c>
      <c r="T33" s="4" t="s">
        <v>34</v>
      </c>
      <c r="U33" s="4">
        <v>280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103</v>
      </c>
      <c r="E34" s="4" t="s">
        <v>196</v>
      </c>
      <c r="F34" s="6">
        <v>45108</v>
      </c>
      <c r="G34" s="6">
        <v>45110</v>
      </c>
      <c r="H34" s="4">
        <v>1</v>
      </c>
      <c r="I34" s="4">
        <v>2</v>
      </c>
      <c r="J34" s="4">
        <v>2</v>
      </c>
      <c r="K34" s="4" t="s">
        <v>30</v>
      </c>
      <c r="L34" s="4">
        <v>1621</v>
      </c>
      <c r="M34" s="4">
        <v>1621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45081</v>
      </c>
      <c r="S34" s="6">
        <v>45113</v>
      </c>
      <c r="T34" s="4" t="s">
        <v>34</v>
      </c>
      <c r="U34" s="4">
        <v>1621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45106</v>
      </c>
      <c r="G35" s="6">
        <v>45110</v>
      </c>
      <c r="H35" s="4">
        <v>1</v>
      </c>
      <c r="I35" s="4">
        <v>4</v>
      </c>
      <c r="J35" s="4">
        <v>4</v>
      </c>
      <c r="K35" s="4" t="s">
        <v>30</v>
      </c>
      <c r="L35" s="4">
        <v>740</v>
      </c>
      <c r="M35" s="4">
        <v>740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45082</v>
      </c>
      <c r="S35" s="6">
        <v>45113</v>
      </c>
      <c r="T35" s="4" t="s">
        <v>34</v>
      </c>
      <c r="U35" s="4">
        <v>740</v>
      </c>
      <c r="V35" s="4">
        <v>0</v>
      </c>
      <c r="W35" s="4">
        <v>0</v>
      </c>
      <c r="X35" s="4" t="s">
        <v>204</v>
      </c>
      <c r="Y35" s="4" t="s">
        <v>36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45107</v>
      </c>
      <c r="G36" s="6">
        <v>45110</v>
      </c>
      <c r="H36" s="4">
        <v>1</v>
      </c>
      <c r="I36" s="4">
        <v>3</v>
      </c>
      <c r="J36" s="4">
        <v>3</v>
      </c>
      <c r="K36" s="4" t="s">
        <v>30</v>
      </c>
      <c r="L36" s="4">
        <v>2250</v>
      </c>
      <c r="M36" s="4">
        <v>2250</v>
      </c>
      <c r="N36" s="4" t="s">
        <v>208</v>
      </c>
      <c r="O36" s="4" t="s">
        <v>32</v>
      </c>
      <c r="P36" s="4" t="s">
        <v>33</v>
      </c>
      <c r="Q36" s="4">
        <v>0</v>
      </c>
      <c r="R36" s="7">
        <v>45082</v>
      </c>
      <c r="S36" s="6">
        <v>45113</v>
      </c>
      <c r="T36" s="4" t="s">
        <v>34</v>
      </c>
      <c r="U36" s="4">
        <v>2250</v>
      </c>
      <c r="V36" s="4">
        <v>0</v>
      </c>
      <c r="W36" s="4">
        <v>0</v>
      </c>
      <c r="X36" s="4" t="s">
        <v>209</v>
      </c>
      <c r="Y36" s="4" t="s">
        <v>36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212</v>
      </c>
      <c r="F37" s="6">
        <v>45108</v>
      </c>
      <c r="G37" s="6">
        <v>45110</v>
      </c>
      <c r="H37" s="4">
        <v>2</v>
      </c>
      <c r="I37" s="4">
        <v>2</v>
      </c>
      <c r="J37" s="4">
        <v>4</v>
      </c>
      <c r="K37" s="4" t="s">
        <v>30</v>
      </c>
      <c r="L37" s="4">
        <v>9020</v>
      </c>
      <c r="M37" s="4">
        <v>9020</v>
      </c>
      <c r="N37" s="4" t="s">
        <v>213</v>
      </c>
      <c r="O37" s="4" t="s">
        <v>32</v>
      </c>
      <c r="P37" s="4" t="s">
        <v>33</v>
      </c>
      <c r="Q37" s="4">
        <v>0</v>
      </c>
      <c r="R37" s="7">
        <v>45083.0000115741</v>
      </c>
      <c r="S37" s="6">
        <v>45113</v>
      </c>
      <c r="T37" s="4" t="s">
        <v>34</v>
      </c>
      <c r="U37" s="4">
        <v>9020</v>
      </c>
      <c r="V37" s="4">
        <v>0</v>
      </c>
      <c r="W37" s="4">
        <v>0</v>
      </c>
      <c r="X37" s="4" t="s">
        <v>214</v>
      </c>
      <c r="Y37" s="4" t="s">
        <v>36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216</v>
      </c>
      <c r="E38" s="4" t="s">
        <v>217</v>
      </c>
      <c r="F38" s="6">
        <v>45106</v>
      </c>
      <c r="G38" s="6">
        <v>45110</v>
      </c>
      <c r="H38" s="4">
        <v>1</v>
      </c>
      <c r="I38" s="4">
        <v>4</v>
      </c>
      <c r="J38" s="4">
        <v>4</v>
      </c>
      <c r="K38" s="4" t="s">
        <v>30</v>
      </c>
      <c r="L38" s="4">
        <v>2960</v>
      </c>
      <c r="M38" s="4">
        <v>2960</v>
      </c>
      <c r="N38" s="4" t="s">
        <v>218</v>
      </c>
      <c r="O38" s="4" t="s">
        <v>32</v>
      </c>
      <c r="P38" s="4" t="s">
        <v>33</v>
      </c>
      <c r="Q38" s="4">
        <v>0</v>
      </c>
      <c r="R38" s="7">
        <v>45083.0000115741</v>
      </c>
      <c r="S38" s="6">
        <v>45113</v>
      </c>
      <c r="T38" s="4" t="s">
        <v>34</v>
      </c>
      <c r="U38" s="4">
        <v>2960</v>
      </c>
      <c r="V38" s="4">
        <v>0</v>
      </c>
      <c r="W38" s="4">
        <v>0</v>
      </c>
      <c r="X38" s="4" t="s">
        <v>219</v>
      </c>
      <c r="Y38" s="4" t="s">
        <v>36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147</v>
      </c>
      <c r="E39" s="4" t="s">
        <v>221</v>
      </c>
      <c r="F39" s="6">
        <v>45108</v>
      </c>
      <c r="G39" s="6">
        <v>45110</v>
      </c>
      <c r="H39" s="4">
        <v>1</v>
      </c>
      <c r="I39" s="4">
        <v>2</v>
      </c>
      <c r="J39" s="4">
        <v>2</v>
      </c>
      <c r="K39" s="4" t="s">
        <v>30</v>
      </c>
      <c r="L39" s="4">
        <v>588</v>
      </c>
      <c r="M39" s="4">
        <v>588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45084</v>
      </c>
      <c r="S39" s="6">
        <v>45113</v>
      </c>
      <c r="T39" s="4" t="s">
        <v>34</v>
      </c>
      <c r="U39" s="4">
        <v>588</v>
      </c>
      <c r="V39" s="4">
        <v>0</v>
      </c>
      <c r="W39" s="4">
        <v>0</v>
      </c>
      <c r="X39" s="4" t="s">
        <v>223</v>
      </c>
      <c r="Y39" s="4" t="s">
        <v>36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211</v>
      </c>
      <c r="E40" s="4" t="s">
        <v>225</v>
      </c>
      <c r="F40" s="6">
        <v>45108</v>
      </c>
      <c r="G40" s="6">
        <v>45110</v>
      </c>
      <c r="H40" s="4">
        <v>1</v>
      </c>
      <c r="I40" s="4">
        <v>2</v>
      </c>
      <c r="J40" s="4">
        <v>2</v>
      </c>
      <c r="K40" s="4" t="s">
        <v>30</v>
      </c>
      <c r="L40" s="4">
        <v>4530</v>
      </c>
      <c r="M40" s="4">
        <v>4530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45084.0000115741</v>
      </c>
      <c r="S40" s="6">
        <v>45113</v>
      </c>
      <c r="T40" s="4" t="s">
        <v>34</v>
      </c>
      <c r="U40" s="4">
        <v>4530</v>
      </c>
      <c r="V40" s="4">
        <v>0</v>
      </c>
      <c r="W40" s="4">
        <v>0</v>
      </c>
      <c r="X40" s="4" t="s">
        <v>227</v>
      </c>
      <c r="Y40" s="4" t="s">
        <v>36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45106</v>
      </c>
      <c r="G41" s="6">
        <v>45110</v>
      </c>
      <c r="H41" s="4">
        <v>1</v>
      </c>
      <c r="I41" s="4">
        <v>4</v>
      </c>
      <c r="J41" s="4">
        <v>4</v>
      </c>
      <c r="K41" s="4" t="s">
        <v>30</v>
      </c>
      <c r="L41" s="4">
        <v>5785</v>
      </c>
      <c r="M41" s="4">
        <v>5785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45084</v>
      </c>
      <c r="S41" s="6">
        <v>45113</v>
      </c>
      <c r="T41" s="4" t="s">
        <v>34</v>
      </c>
      <c r="U41" s="4">
        <v>5785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147</v>
      </c>
      <c r="E42" s="4" t="s">
        <v>221</v>
      </c>
      <c r="F42" s="6">
        <v>45108</v>
      </c>
      <c r="G42" s="6">
        <v>45110</v>
      </c>
      <c r="H42" s="4">
        <v>1</v>
      </c>
      <c r="I42" s="4">
        <v>2</v>
      </c>
      <c r="J42" s="4">
        <v>2</v>
      </c>
      <c r="K42" s="4" t="s">
        <v>30</v>
      </c>
      <c r="L42" s="4">
        <v>588</v>
      </c>
      <c r="M42" s="4">
        <v>588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45084</v>
      </c>
      <c r="S42" s="6">
        <v>45113</v>
      </c>
      <c r="T42" s="4" t="s">
        <v>34</v>
      </c>
      <c r="U42" s="4">
        <v>588</v>
      </c>
      <c r="V42" s="4">
        <v>0</v>
      </c>
      <c r="W42" s="4">
        <v>0</v>
      </c>
      <c r="X42" s="4" t="s">
        <v>236</v>
      </c>
      <c r="Y42" s="4" t="s">
        <v>36</v>
      </c>
    </row>
    <row r="43" s="4" customFormat="1" spans="1:25">
      <c r="A43" s="4" t="s">
        <v>237</v>
      </c>
      <c r="B43" s="4" t="s">
        <v>26</v>
      </c>
      <c r="C43" s="4" t="s">
        <v>27</v>
      </c>
      <c r="D43" s="4" t="s">
        <v>238</v>
      </c>
      <c r="E43" s="4" t="s">
        <v>239</v>
      </c>
      <c r="F43" s="6">
        <v>45107</v>
      </c>
      <c r="G43" s="6">
        <v>45110</v>
      </c>
      <c r="H43" s="4">
        <v>1</v>
      </c>
      <c r="I43" s="4">
        <v>3</v>
      </c>
      <c r="J43" s="4">
        <v>3</v>
      </c>
      <c r="K43" s="4" t="s">
        <v>30</v>
      </c>
      <c r="L43" s="4">
        <v>4040</v>
      </c>
      <c r="M43" s="4">
        <v>4040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45085</v>
      </c>
      <c r="S43" s="6">
        <v>45113</v>
      </c>
      <c r="T43" s="4" t="s">
        <v>34</v>
      </c>
      <c r="U43" s="4">
        <v>4040</v>
      </c>
      <c r="V43" s="4">
        <v>0</v>
      </c>
      <c r="W43" s="4">
        <v>0</v>
      </c>
      <c r="X43" s="4" t="s">
        <v>241</v>
      </c>
      <c r="Y43" s="4" t="s">
        <v>36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45107</v>
      </c>
      <c r="G44" s="6">
        <v>45110</v>
      </c>
      <c r="H44" s="4">
        <v>1</v>
      </c>
      <c r="I44" s="4">
        <v>3</v>
      </c>
      <c r="J44" s="4">
        <v>3</v>
      </c>
      <c r="K44" s="4" t="s">
        <v>30</v>
      </c>
      <c r="L44" s="4">
        <v>5608</v>
      </c>
      <c r="M44" s="4">
        <v>5608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45085</v>
      </c>
      <c r="S44" s="6">
        <v>45113</v>
      </c>
      <c r="T44" s="4" t="s">
        <v>34</v>
      </c>
      <c r="U44" s="4">
        <v>5608</v>
      </c>
      <c r="V44" s="4">
        <v>0</v>
      </c>
      <c r="W44" s="4">
        <v>0</v>
      </c>
      <c r="X44" s="4" t="s">
        <v>246</v>
      </c>
      <c r="Y44" s="4" t="s">
        <v>36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93</v>
      </c>
      <c r="E45" s="4" t="s">
        <v>248</v>
      </c>
      <c r="F45" s="6">
        <v>45109</v>
      </c>
      <c r="G45" s="6">
        <v>45110</v>
      </c>
      <c r="H45" s="4">
        <v>1</v>
      </c>
      <c r="I45" s="4">
        <v>1</v>
      </c>
      <c r="J45" s="4">
        <v>1</v>
      </c>
      <c r="K45" s="4" t="s">
        <v>30</v>
      </c>
      <c r="L45" s="4">
        <v>1350</v>
      </c>
      <c r="M45" s="4">
        <v>1350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45086.0000115741</v>
      </c>
      <c r="S45" s="6">
        <v>45113</v>
      </c>
      <c r="T45" s="4" t="s">
        <v>34</v>
      </c>
      <c r="U45" s="4">
        <v>1350</v>
      </c>
      <c r="V45" s="4">
        <v>0</v>
      </c>
      <c r="W45" s="4">
        <v>0</v>
      </c>
      <c r="X45" s="4" t="s">
        <v>250</v>
      </c>
      <c r="Y45" s="4" t="s">
        <v>36</v>
      </c>
    </row>
    <row r="46" s="4" customFormat="1" spans="1:25">
      <c r="A46" s="4" t="s">
        <v>185</v>
      </c>
      <c r="B46" s="4" t="s">
        <v>26</v>
      </c>
      <c r="C46" s="4" t="s">
        <v>37</v>
      </c>
      <c r="D46" s="4" t="s">
        <v>93</v>
      </c>
      <c r="E46" s="4" t="s">
        <v>186</v>
      </c>
      <c r="F46" s="6">
        <v>45109</v>
      </c>
      <c r="G46" s="6">
        <v>45110</v>
      </c>
      <c r="H46" s="4">
        <v>1</v>
      </c>
      <c r="I46" s="4">
        <v>1</v>
      </c>
      <c r="J46" s="4">
        <v>1</v>
      </c>
      <c r="K46" s="4" t="s">
        <v>30</v>
      </c>
      <c r="L46" s="4">
        <v>-1450</v>
      </c>
      <c r="M46" s="4">
        <v>-1450</v>
      </c>
      <c r="N46" s="4" t="s">
        <v>187</v>
      </c>
      <c r="O46" s="4" t="s">
        <v>32</v>
      </c>
      <c r="P46" s="4" t="s">
        <v>33</v>
      </c>
      <c r="Q46" s="4">
        <v>0</v>
      </c>
      <c r="R46" s="7">
        <v>45077</v>
      </c>
      <c r="S46" s="6">
        <v>45113</v>
      </c>
      <c r="T46" s="4" t="s">
        <v>34</v>
      </c>
      <c r="U46" s="4">
        <v>-1450</v>
      </c>
      <c r="V46" s="4">
        <v>0</v>
      </c>
      <c r="W46" s="4">
        <v>0</v>
      </c>
      <c r="X46" s="4" t="s">
        <v>188</v>
      </c>
      <c r="Y46" s="4" t="s">
        <v>36</v>
      </c>
    </row>
    <row r="47" s="4" customFormat="1" spans="1:25">
      <c r="A47" s="4" t="s">
        <v>251</v>
      </c>
      <c r="B47" s="4" t="s">
        <v>26</v>
      </c>
      <c r="C47" s="4" t="s">
        <v>27</v>
      </c>
      <c r="D47" s="4" t="s">
        <v>211</v>
      </c>
      <c r="E47" s="4" t="s">
        <v>225</v>
      </c>
      <c r="F47" s="6">
        <v>45105</v>
      </c>
      <c r="G47" s="6">
        <v>45110</v>
      </c>
      <c r="H47" s="4">
        <v>1</v>
      </c>
      <c r="I47" s="4">
        <v>5</v>
      </c>
      <c r="J47" s="4">
        <v>5</v>
      </c>
      <c r="K47" s="4" t="s">
        <v>30</v>
      </c>
      <c r="L47" s="4">
        <v>11310</v>
      </c>
      <c r="M47" s="4">
        <v>11310</v>
      </c>
      <c r="N47" s="4" t="s">
        <v>252</v>
      </c>
      <c r="O47" s="4" t="s">
        <v>32</v>
      </c>
      <c r="P47" s="4" t="s">
        <v>33</v>
      </c>
      <c r="Q47" s="4">
        <v>0</v>
      </c>
      <c r="R47" s="7">
        <v>45086.0000115741</v>
      </c>
      <c r="S47" s="6">
        <v>45113</v>
      </c>
      <c r="T47" s="4" t="s">
        <v>34</v>
      </c>
      <c r="U47" s="4">
        <v>11310</v>
      </c>
      <c r="V47" s="4">
        <v>0</v>
      </c>
      <c r="W47" s="4">
        <v>0</v>
      </c>
      <c r="X47" s="4" t="s">
        <v>253</v>
      </c>
      <c r="Y47" s="4" t="s">
        <v>36</v>
      </c>
    </row>
    <row r="48" s="4" customFormat="1" spans="1:25">
      <c r="A48" s="4" t="s">
        <v>254</v>
      </c>
      <c r="B48" s="4" t="s">
        <v>26</v>
      </c>
      <c r="C48" s="4" t="s">
        <v>27</v>
      </c>
      <c r="D48" s="4" t="s">
        <v>255</v>
      </c>
      <c r="E48" s="4" t="s">
        <v>256</v>
      </c>
      <c r="F48" s="6">
        <v>45108</v>
      </c>
      <c r="G48" s="6">
        <v>45110</v>
      </c>
      <c r="H48" s="4">
        <v>1</v>
      </c>
      <c r="I48" s="4">
        <v>2</v>
      </c>
      <c r="J48" s="4">
        <v>2</v>
      </c>
      <c r="K48" s="4" t="s">
        <v>30</v>
      </c>
      <c r="L48" s="4">
        <v>1205</v>
      </c>
      <c r="M48" s="4">
        <v>1205</v>
      </c>
      <c r="N48" s="4" t="s">
        <v>257</v>
      </c>
      <c r="O48" s="4" t="s">
        <v>32</v>
      </c>
      <c r="P48" s="4" t="s">
        <v>33</v>
      </c>
      <c r="Q48" s="4">
        <v>0</v>
      </c>
      <c r="R48" s="7">
        <v>45086</v>
      </c>
      <c r="S48" s="6">
        <v>45113</v>
      </c>
      <c r="T48" s="4" t="s">
        <v>34</v>
      </c>
      <c r="U48" s="4">
        <v>1205</v>
      </c>
      <c r="V48" s="4">
        <v>0</v>
      </c>
      <c r="W48" s="4">
        <v>0</v>
      </c>
      <c r="X48" s="4" t="s">
        <v>258</v>
      </c>
      <c r="Y48" s="4" t="s">
        <v>259</v>
      </c>
    </row>
    <row r="49" s="4" customFormat="1" spans="1:25">
      <c r="A49" s="4" t="s">
        <v>260</v>
      </c>
      <c r="B49" s="4" t="s">
        <v>26</v>
      </c>
      <c r="C49" s="4" t="s">
        <v>27</v>
      </c>
      <c r="D49" s="4" t="s">
        <v>261</v>
      </c>
      <c r="E49" s="4" t="s">
        <v>262</v>
      </c>
      <c r="F49" s="6">
        <v>45108</v>
      </c>
      <c r="G49" s="6">
        <v>45110</v>
      </c>
      <c r="H49" s="4">
        <v>1</v>
      </c>
      <c r="I49" s="4">
        <v>2</v>
      </c>
      <c r="J49" s="4">
        <v>2</v>
      </c>
      <c r="K49" s="4" t="s">
        <v>30</v>
      </c>
      <c r="L49" s="4">
        <v>2760</v>
      </c>
      <c r="M49" s="4">
        <v>2760</v>
      </c>
      <c r="N49" s="4" t="s">
        <v>263</v>
      </c>
      <c r="O49" s="4" t="s">
        <v>32</v>
      </c>
      <c r="P49" s="4" t="s">
        <v>33</v>
      </c>
      <c r="Q49" s="4">
        <v>0</v>
      </c>
      <c r="R49" s="7">
        <v>45087.0000115741</v>
      </c>
      <c r="S49" s="6">
        <v>45113</v>
      </c>
      <c r="T49" s="4" t="s">
        <v>34</v>
      </c>
      <c r="U49" s="4">
        <v>2760</v>
      </c>
      <c r="V49" s="4">
        <v>0</v>
      </c>
      <c r="W49" s="4">
        <v>0</v>
      </c>
      <c r="X49" s="4" t="s">
        <v>264</v>
      </c>
      <c r="Y49" s="4" t="s">
        <v>36</v>
      </c>
    </row>
    <row r="50" s="4" customFormat="1" spans="1:25">
      <c r="A50" s="4" t="s">
        <v>265</v>
      </c>
      <c r="B50" s="4" t="s">
        <v>26</v>
      </c>
      <c r="C50" s="4" t="s">
        <v>27</v>
      </c>
      <c r="D50" s="4" t="s">
        <v>266</v>
      </c>
      <c r="E50" s="4" t="s">
        <v>267</v>
      </c>
      <c r="F50" s="6">
        <v>45102</v>
      </c>
      <c r="G50" s="6">
        <v>45110</v>
      </c>
      <c r="H50" s="4">
        <v>1</v>
      </c>
      <c r="I50" s="4">
        <v>8</v>
      </c>
      <c r="J50" s="4">
        <v>8</v>
      </c>
      <c r="K50" s="4" t="s">
        <v>30</v>
      </c>
      <c r="L50" s="4">
        <v>2280</v>
      </c>
      <c r="M50" s="4">
        <v>2280</v>
      </c>
      <c r="N50" s="4" t="s">
        <v>268</v>
      </c>
      <c r="O50" s="4" t="s">
        <v>32</v>
      </c>
      <c r="P50" s="4" t="s">
        <v>33</v>
      </c>
      <c r="Q50" s="4">
        <v>0</v>
      </c>
      <c r="R50" s="7">
        <v>45087.0000115741</v>
      </c>
      <c r="S50" s="6">
        <v>45113</v>
      </c>
      <c r="T50" s="4" t="s">
        <v>34</v>
      </c>
      <c r="U50" s="4">
        <v>2280</v>
      </c>
      <c r="V50" s="4">
        <v>0</v>
      </c>
      <c r="W50" s="4">
        <v>0</v>
      </c>
      <c r="X50" s="4" t="s">
        <v>269</v>
      </c>
      <c r="Y50" s="4" t="s">
        <v>36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45108</v>
      </c>
      <c r="G51" s="6">
        <v>45110</v>
      </c>
      <c r="H51" s="4">
        <v>1</v>
      </c>
      <c r="I51" s="4">
        <v>2</v>
      </c>
      <c r="J51" s="4">
        <v>2</v>
      </c>
      <c r="K51" s="4" t="s">
        <v>30</v>
      </c>
      <c r="L51" s="4">
        <v>860</v>
      </c>
      <c r="M51" s="4">
        <v>860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45087.0000115741</v>
      </c>
      <c r="S51" s="6">
        <v>45113</v>
      </c>
      <c r="T51" s="4" t="s">
        <v>34</v>
      </c>
      <c r="U51" s="4">
        <v>860</v>
      </c>
      <c r="V51" s="4">
        <v>0</v>
      </c>
      <c r="W51" s="4">
        <v>0</v>
      </c>
      <c r="X51" s="4" t="s">
        <v>274</v>
      </c>
      <c r="Y51" s="4" t="s">
        <v>36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45105</v>
      </c>
      <c r="G52" s="6">
        <v>45110</v>
      </c>
      <c r="H52" s="4">
        <v>1</v>
      </c>
      <c r="I52" s="4">
        <v>5</v>
      </c>
      <c r="J52" s="4">
        <v>5</v>
      </c>
      <c r="K52" s="4" t="s">
        <v>30</v>
      </c>
      <c r="L52" s="4">
        <v>5790</v>
      </c>
      <c r="M52" s="4">
        <v>5790</v>
      </c>
      <c r="N52" s="4" t="s">
        <v>278</v>
      </c>
      <c r="O52" s="4" t="s">
        <v>32</v>
      </c>
      <c r="P52" s="4" t="s">
        <v>33</v>
      </c>
      <c r="Q52" s="4">
        <v>0</v>
      </c>
      <c r="R52" s="7">
        <v>45087</v>
      </c>
      <c r="S52" s="6">
        <v>45113</v>
      </c>
      <c r="T52" s="4" t="s">
        <v>34</v>
      </c>
      <c r="U52" s="4">
        <v>5790</v>
      </c>
      <c r="V52" s="4">
        <v>0</v>
      </c>
      <c r="W52" s="4">
        <v>0</v>
      </c>
      <c r="X52" s="4" t="s">
        <v>279</v>
      </c>
      <c r="Y52" s="4" t="s">
        <v>36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255</v>
      </c>
      <c r="E53" s="4" t="s">
        <v>281</v>
      </c>
      <c r="F53" s="6">
        <v>45107</v>
      </c>
      <c r="G53" s="6">
        <v>45110</v>
      </c>
      <c r="H53" s="4">
        <v>1</v>
      </c>
      <c r="I53" s="4">
        <v>3</v>
      </c>
      <c r="J53" s="4">
        <v>3</v>
      </c>
      <c r="K53" s="4" t="s">
        <v>30</v>
      </c>
      <c r="L53" s="4">
        <v>1878</v>
      </c>
      <c r="M53" s="4">
        <v>1878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45088.0000115741</v>
      </c>
      <c r="S53" s="6">
        <v>45113</v>
      </c>
      <c r="T53" s="4" t="s">
        <v>34</v>
      </c>
      <c r="U53" s="4">
        <v>1878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45107</v>
      </c>
      <c r="G54" s="6">
        <v>45110</v>
      </c>
      <c r="H54" s="4">
        <v>1</v>
      </c>
      <c r="I54" s="4">
        <v>3</v>
      </c>
      <c r="J54" s="4">
        <v>3</v>
      </c>
      <c r="K54" s="4" t="s">
        <v>30</v>
      </c>
      <c r="L54" s="4">
        <v>3735</v>
      </c>
      <c r="M54" s="4">
        <v>3735</v>
      </c>
      <c r="N54" s="4" t="s">
        <v>288</v>
      </c>
      <c r="O54" s="4" t="s">
        <v>32</v>
      </c>
      <c r="P54" s="4" t="s">
        <v>33</v>
      </c>
      <c r="Q54" s="4">
        <v>0</v>
      </c>
      <c r="R54" s="7">
        <v>45089</v>
      </c>
      <c r="S54" s="6">
        <v>45113</v>
      </c>
      <c r="T54" s="4" t="s">
        <v>34</v>
      </c>
      <c r="U54" s="4">
        <v>3735</v>
      </c>
      <c r="V54" s="4">
        <v>0</v>
      </c>
      <c r="W54" s="4">
        <v>0</v>
      </c>
      <c r="X54" s="4" t="s">
        <v>289</v>
      </c>
      <c r="Y54" s="4" t="s">
        <v>36</v>
      </c>
    </row>
    <row r="55" s="4" customFormat="1" spans="1:25">
      <c r="A55" s="4" t="s">
        <v>290</v>
      </c>
      <c r="B55" s="4" t="s">
        <v>26</v>
      </c>
      <c r="C55" s="4" t="s">
        <v>27</v>
      </c>
      <c r="D55" s="4" t="s">
        <v>291</v>
      </c>
      <c r="E55" s="4" t="s">
        <v>292</v>
      </c>
      <c r="F55" s="6">
        <v>45103</v>
      </c>
      <c r="G55" s="6">
        <v>45110</v>
      </c>
      <c r="H55" s="4">
        <v>1</v>
      </c>
      <c r="I55" s="4">
        <v>7</v>
      </c>
      <c r="J55" s="4">
        <v>7</v>
      </c>
      <c r="K55" s="4" t="s">
        <v>30</v>
      </c>
      <c r="L55" s="4">
        <v>6590</v>
      </c>
      <c r="M55" s="4">
        <v>6590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45089.0000115741</v>
      </c>
      <c r="S55" s="6">
        <v>45113</v>
      </c>
      <c r="T55" s="4" t="s">
        <v>34</v>
      </c>
      <c r="U55" s="4">
        <v>6590</v>
      </c>
      <c r="V55" s="4">
        <v>0</v>
      </c>
      <c r="W55" s="4">
        <v>0</v>
      </c>
      <c r="X55" s="4" t="s">
        <v>294</v>
      </c>
      <c r="Y55" s="4" t="s">
        <v>36</v>
      </c>
    </row>
    <row r="56" s="4" customFormat="1" spans="1:25">
      <c r="A56" s="4" t="s">
        <v>295</v>
      </c>
      <c r="B56" s="4" t="s">
        <v>26</v>
      </c>
      <c r="C56" s="4" t="s">
        <v>27</v>
      </c>
      <c r="D56" s="4" t="s">
        <v>296</v>
      </c>
      <c r="E56" s="4" t="s">
        <v>297</v>
      </c>
      <c r="F56" s="6">
        <v>45109</v>
      </c>
      <c r="G56" s="6">
        <v>45110</v>
      </c>
      <c r="H56" s="4">
        <v>1</v>
      </c>
      <c r="I56" s="4">
        <v>1</v>
      </c>
      <c r="J56" s="4">
        <v>1</v>
      </c>
      <c r="K56" s="4" t="s">
        <v>30</v>
      </c>
      <c r="L56" s="4">
        <v>422</v>
      </c>
      <c r="M56" s="4">
        <v>422</v>
      </c>
      <c r="N56" s="4" t="s">
        <v>298</v>
      </c>
      <c r="O56" s="4" t="s">
        <v>32</v>
      </c>
      <c r="P56" s="4" t="s">
        <v>33</v>
      </c>
      <c r="Q56" s="4">
        <v>0</v>
      </c>
      <c r="R56" s="7">
        <v>45090.0000115741</v>
      </c>
      <c r="S56" s="6">
        <v>45113</v>
      </c>
      <c r="T56" s="4" t="s">
        <v>34</v>
      </c>
      <c r="U56" s="4">
        <v>422</v>
      </c>
      <c r="V56" s="4">
        <v>0</v>
      </c>
      <c r="W56" s="4">
        <v>0</v>
      </c>
      <c r="X56" s="4" t="s">
        <v>299</v>
      </c>
      <c r="Y56" s="4" t="s">
        <v>36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301</v>
      </c>
      <c r="E57" s="4" t="s">
        <v>302</v>
      </c>
      <c r="F57" s="6">
        <v>45108</v>
      </c>
      <c r="G57" s="6">
        <v>45110</v>
      </c>
      <c r="H57" s="4">
        <v>1</v>
      </c>
      <c r="I57" s="4">
        <v>2</v>
      </c>
      <c r="J57" s="4">
        <v>2</v>
      </c>
      <c r="K57" s="4" t="s">
        <v>30</v>
      </c>
      <c r="L57" s="4">
        <v>694</v>
      </c>
      <c r="M57" s="4">
        <v>694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45091.0000115741</v>
      </c>
      <c r="S57" s="6">
        <v>45113</v>
      </c>
      <c r="T57" s="4" t="s">
        <v>34</v>
      </c>
      <c r="U57" s="4">
        <v>694</v>
      </c>
      <c r="V57" s="4">
        <v>0</v>
      </c>
      <c r="W57" s="4">
        <v>0</v>
      </c>
      <c r="X57" s="4" t="s">
        <v>304</v>
      </c>
      <c r="Y57" s="4" t="s">
        <v>36</v>
      </c>
    </row>
    <row r="58" s="4" customFormat="1" spans="1:25">
      <c r="A58" s="4" t="s">
        <v>305</v>
      </c>
      <c r="B58" s="4" t="s">
        <v>26</v>
      </c>
      <c r="C58" s="4" t="s">
        <v>27</v>
      </c>
      <c r="D58" s="4" t="s">
        <v>306</v>
      </c>
      <c r="E58" s="4" t="s">
        <v>307</v>
      </c>
      <c r="F58" s="6">
        <v>45107</v>
      </c>
      <c r="G58" s="6">
        <v>45110</v>
      </c>
      <c r="H58" s="4">
        <v>1</v>
      </c>
      <c r="I58" s="4">
        <v>3</v>
      </c>
      <c r="J58" s="4">
        <v>3</v>
      </c>
      <c r="K58" s="4" t="s">
        <v>30</v>
      </c>
      <c r="L58" s="4">
        <v>2490</v>
      </c>
      <c r="M58" s="4">
        <v>2490</v>
      </c>
      <c r="N58" s="4" t="s">
        <v>308</v>
      </c>
      <c r="O58" s="4" t="s">
        <v>32</v>
      </c>
      <c r="P58" s="4" t="s">
        <v>33</v>
      </c>
      <c r="Q58" s="4">
        <v>0</v>
      </c>
      <c r="R58" s="7">
        <v>45091.0000115741</v>
      </c>
      <c r="S58" s="6">
        <v>45113</v>
      </c>
      <c r="T58" s="4" t="s">
        <v>34</v>
      </c>
      <c r="U58" s="4">
        <v>2490</v>
      </c>
      <c r="V58" s="4">
        <v>0</v>
      </c>
      <c r="W58" s="4">
        <v>0</v>
      </c>
      <c r="X58" s="4" t="s">
        <v>309</v>
      </c>
      <c r="Y58" s="4" t="s">
        <v>36</v>
      </c>
    </row>
    <row r="59" s="4" customFormat="1" spans="1:25">
      <c r="A59" s="4" t="s">
        <v>310</v>
      </c>
      <c r="B59" s="4" t="s">
        <v>26</v>
      </c>
      <c r="C59" s="4" t="s">
        <v>27</v>
      </c>
      <c r="D59" s="4" t="s">
        <v>311</v>
      </c>
      <c r="E59" s="4" t="s">
        <v>312</v>
      </c>
      <c r="F59" s="6">
        <v>45107</v>
      </c>
      <c r="G59" s="6">
        <v>45110</v>
      </c>
      <c r="H59" s="4">
        <v>1</v>
      </c>
      <c r="I59" s="4">
        <v>3</v>
      </c>
      <c r="J59" s="4">
        <v>3</v>
      </c>
      <c r="K59" s="4" t="s">
        <v>30</v>
      </c>
      <c r="L59" s="4">
        <v>4240</v>
      </c>
      <c r="M59" s="4">
        <v>4240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45091</v>
      </c>
      <c r="S59" s="6">
        <v>45113</v>
      </c>
      <c r="T59" s="4" t="s">
        <v>34</v>
      </c>
      <c r="U59" s="4">
        <v>4240</v>
      </c>
      <c r="V59" s="4">
        <v>0</v>
      </c>
      <c r="W59" s="4">
        <v>0</v>
      </c>
      <c r="X59" s="4" t="s">
        <v>314</v>
      </c>
      <c r="Y59" s="4" t="s">
        <v>36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45107</v>
      </c>
      <c r="G60" s="6">
        <v>45110</v>
      </c>
      <c r="H60" s="4">
        <v>1</v>
      </c>
      <c r="I60" s="4">
        <v>3</v>
      </c>
      <c r="J60" s="4">
        <v>3</v>
      </c>
      <c r="K60" s="4" t="s">
        <v>30</v>
      </c>
      <c r="L60" s="4">
        <v>1999</v>
      </c>
      <c r="M60" s="4">
        <v>1999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45092.0000115741</v>
      </c>
      <c r="S60" s="6">
        <v>45113</v>
      </c>
      <c r="T60" s="4" t="s">
        <v>34</v>
      </c>
      <c r="U60" s="4">
        <v>1999</v>
      </c>
      <c r="V60" s="4">
        <v>0</v>
      </c>
      <c r="W60" s="4">
        <v>0</v>
      </c>
      <c r="X60" s="4" t="s">
        <v>319</v>
      </c>
      <c r="Y60" s="4" t="s">
        <v>36</v>
      </c>
    </row>
    <row r="61" s="4" customFormat="1" spans="1:25">
      <c r="A61" s="4" t="s">
        <v>315</v>
      </c>
      <c r="B61" s="4" t="s">
        <v>26</v>
      </c>
      <c r="C61" s="4" t="s">
        <v>37</v>
      </c>
      <c r="D61" s="4" t="s">
        <v>316</v>
      </c>
      <c r="E61" s="4" t="s">
        <v>317</v>
      </c>
      <c r="F61" s="6">
        <v>45107</v>
      </c>
      <c r="G61" s="6">
        <v>45110</v>
      </c>
      <c r="H61" s="4">
        <v>1</v>
      </c>
      <c r="I61" s="4">
        <v>3</v>
      </c>
      <c r="J61" s="4">
        <v>3</v>
      </c>
      <c r="K61" s="4" t="s">
        <v>30</v>
      </c>
      <c r="L61" s="4">
        <v>-1999</v>
      </c>
      <c r="M61" s="4">
        <v>-1999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45092.0000115741</v>
      </c>
      <c r="S61" s="6">
        <v>45113</v>
      </c>
      <c r="T61" s="4" t="s">
        <v>34</v>
      </c>
      <c r="U61" s="4">
        <v>-1999</v>
      </c>
      <c r="V61" s="4">
        <v>0</v>
      </c>
      <c r="W61" s="4">
        <v>0</v>
      </c>
      <c r="X61" s="4" t="s">
        <v>319</v>
      </c>
      <c r="Y61" s="4" t="s">
        <v>36</v>
      </c>
    </row>
    <row r="62" s="4" customFormat="1" spans="1:25">
      <c r="A62" s="4" t="s">
        <v>320</v>
      </c>
      <c r="B62" s="4" t="s">
        <v>26</v>
      </c>
      <c r="C62" s="4" t="s">
        <v>27</v>
      </c>
      <c r="D62" s="4" t="s">
        <v>321</v>
      </c>
      <c r="E62" s="4" t="s">
        <v>322</v>
      </c>
      <c r="F62" s="6">
        <v>45107</v>
      </c>
      <c r="G62" s="6">
        <v>45110</v>
      </c>
      <c r="H62" s="4">
        <v>1</v>
      </c>
      <c r="I62" s="4">
        <v>3</v>
      </c>
      <c r="J62" s="4">
        <v>3</v>
      </c>
      <c r="K62" s="4" t="s">
        <v>30</v>
      </c>
      <c r="L62" s="4">
        <v>2295</v>
      </c>
      <c r="M62" s="4">
        <v>2295</v>
      </c>
      <c r="N62" s="4" t="s">
        <v>323</v>
      </c>
      <c r="O62" s="4" t="s">
        <v>32</v>
      </c>
      <c r="P62" s="4" t="s">
        <v>33</v>
      </c>
      <c r="Q62" s="4">
        <v>0</v>
      </c>
      <c r="R62" s="7">
        <v>45092</v>
      </c>
      <c r="S62" s="6">
        <v>45113</v>
      </c>
      <c r="T62" s="4" t="s">
        <v>34</v>
      </c>
      <c r="U62" s="4">
        <v>2295</v>
      </c>
      <c r="V62" s="4">
        <v>0</v>
      </c>
      <c r="W62" s="4">
        <v>0</v>
      </c>
      <c r="X62" s="4" t="s">
        <v>324</v>
      </c>
      <c r="Y62" s="4" t="s">
        <v>325</v>
      </c>
    </row>
    <row r="63" s="4" customFormat="1" spans="1:25">
      <c r="A63" s="4" t="s">
        <v>205</v>
      </c>
      <c r="B63" s="4" t="s">
        <v>26</v>
      </c>
      <c r="C63" s="4" t="s">
        <v>326</v>
      </c>
      <c r="D63" s="4" t="s">
        <v>206</v>
      </c>
      <c r="E63" s="4" t="s">
        <v>207</v>
      </c>
      <c r="F63" s="6">
        <v>45107</v>
      </c>
      <c r="G63" s="6">
        <v>45110</v>
      </c>
      <c r="H63" s="4">
        <v>1</v>
      </c>
      <c r="I63" s="4">
        <v>3</v>
      </c>
      <c r="J63" s="4">
        <v>3</v>
      </c>
      <c r="K63" s="4" t="s">
        <v>30</v>
      </c>
      <c r="L63" s="4">
        <v>-1800</v>
      </c>
      <c r="M63" s="4">
        <v>-1800</v>
      </c>
      <c r="N63" s="4" t="s">
        <v>208</v>
      </c>
      <c r="O63" s="4" t="s">
        <v>32</v>
      </c>
      <c r="P63" s="4" t="s">
        <v>33</v>
      </c>
      <c r="Q63" s="4">
        <v>0</v>
      </c>
      <c r="R63" s="7">
        <v>45082.9886805556</v>
      </c>
      <c r="S63" s="6">
        <v>45113</v>
      </c>
      <c r="T63" s="4" t="s">
        <v>34</v>
      </c>
      <c r="U63" s="4">
        <v>-1800</v>
      </c>
      <c r="V63" s="4">
        <v>0</v>
      </c>
      <c r="W63" s="4">
        <v>0</v>
      </c>
      <c r="X63" s="4" t="s">
        <v>209</v>
      </c>
      <c r="Y63" s="4" t="s">
        <v>36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255</v>
      </c>
      <c r="E64" s="4" t="s">
        <v>328</v>
      </c>
      <c r="F64" s="6">
        <v>45109</v>
      </c>
      <c r="G64" s="6">
        <v>45110</v>
      </c>
      <c r="H64" s="4">
        <v>2</v>
      </c>
      <c r="I64" s="4">
        <v>1</v>
      </c>
      <c r="J64" s="4">
        <v>2</v>
      </c>
      <c r="K64" s="4" t="s">
        <v>30</v>
      </c>
      <c r="L64" s="4">
        <v>1098</v>
      </c>
      <c r="M64" s="4">
        <v>1098</v>
      </c>
      <c r="N64" s="4" t="s">
        <v>329</v>
      </c>
      <c r="O64" s="4" t="s">
        <v>32</v>
      </c>
      <c r="P64" s="4" t="s">
        <v>33</v>
      </c>
      <c r="Q64" s="4">
        <v>0</v>
      </c>
      <c r="R64" s="7">
        <v>45092.0000115741</v>
      </c>
      <c r="S64" s="6">
        <v>45113</v>
      </c>
      <c r="T64" s="4" t="s">
        <v>34</v>
      </c>
      <c r="U64" s="4">
        <v>1098</v>
      </c>
      <c r="V64" s="4">
        <v>0</v>
      </c>
      <c r="W64" s="4">
        <v>0</v>
      </c>
      <c r="X64" s="4" t="s">
        <v>330</v>
      </c>
      <c r="Y64" s="4" t="s">
        <v>331</v>
      </c>
    </row>
    <row r="65" s="4" customFormat="1" spans="1:25">
      <c r="A65" s="4" t="s">
        <v>332</v>
      </c>
      <c r="B65" s="4" t="s">
        <v>26</v>
      </c>
      <c r="C65" s="4" t="s">
        <v>27</v>
      </c>
      <c r="D65" s="4" t="s">
        <v>333</v>
      </c>
      <c r="E65" s="4" t="s">
        <v>334</v>
      </c>
      <c r="F65" s="6">
        <v>45107</v>
      </c>
      <c r="G65" s="6">
        <v>45110</v>
      </c>
      <c r="H65" s="4">
        <v>1</v>
      </c>
      <c r="I65" s="4">
        <v>3</v>
      </c>
      <c r="J65" s="4">
        <v>3</v>
      </c>
      <c r="K65" s="4" t="s">
        <v>30</v>
      </c>
      <c r="L65" s="4">
        <v>1924</v>
      </c>
      <c r="M65" s="4">
        <v>1924</v>
      </c>
      <c r="N65" s="4" t="s">
        <v>335</v>
      </c>
      <c r="O65" s="4" t="s">
        <v>32</v>
      </c>
      <c r="P65" s="4" t="s">
        <v>33</v>
      </c>
      <c r="Q65" s="4">
        <v>0</v>
      </c>
      <c r="R65" s="7">
        <v>45092.0000115741</v>
      </c>
      <c r="S65" s="6">
        <v>45113</v>
      </c>
      <c r="T65" s="4" t="s">
        <v>34</v>
      </c>
      <c r="U65" s="4">
        <v>1924</v>
      </c>
      <c r="V65" s="4">
        <v>0</v>
      </c>
      <c r="W65" s="4">
        <v>0</v>
      </c>
      <c r="X65" s="4" t="s">
        <v>336</v>
      </c>
      <c r="Y65" s="4" t="s">
        <v>36</v>
      </c>
    </row>
    <row r="66" s="4" customFormat="1" spans="1:25">
      <c r="A66" s="4" t="s">
        <v>337</v>
      </c>
      <c r="B66" s="4" t="s">
        <v>26</v>
      </c>
      <c r="C66" s="4" t="s">
        <v>27</v>
      </c>
      <c r="D66" s="4" t="s">
        <v>321</v>
      </c>
      <c r="E66" s="4" t="s">
        <v>322</v>
      </c>
      <c r="F66" s="6">
        <v>45108</v>
      </c>
      <c r="G66" s="6">
        <v>45110</v>
      </c>
      <c r="H66" s="4">
        <v>1</v>
      </c>
      <c r="I66" s="4">
        <v>2</v>
      </c>
      <c r="J66" s="4">
        <v>2</v>
      </c>
      <c r="K66" s="4" t="s">
        <v>30</v>
      </c>
      <c r="L66" s="4">
        <v>1530</v>
      </c>
      <c r="M66" s="4">
        <v>1530</v>
      </c>
      <c r="N66" s="4" t="s">
        <v>338</v>
      </c>
      <c r="O66" s="4" t="s">
        <v>32</v>
      </c>
      <c r="P66" s="4" t="s">
        <v>33</v>
      </c>
      <c r="Q66" s="4">
        <v>0</v>
      </c>
      <c r="R66" s="7">
        <v>45093</v>
      </c>
      <c r="S66" s="6">
        <v>45113</v>
      </c>
      <c r="T66" s="4" t="s">
        <v>34</v>
      </c>
      <c r="U66" s="4">
        <v>1530</v>
      </c>
      <c r="V66" s="4">
        <v>0</v>
      </c>
      <c r="W66" s="4">
        <v>0</v>
      </c>
      <c r="X66" s="4" t="s">
        <v>339</v>
      </c>
      <c r="Y66" s="4" t="s">
        <v>340</v>
      </c>
    </row>
    <row r="67" s="4" customFormat="1" spans="1:25">
      <c r="A67" s="4" t="s">
        <v>341</v>
      </c>
      <c r="B67" s="4" t="s">
        <v>26</v>
      </c>
      <c r="C67" s="4" t="s">
        <v>27</v>
      </c>
      <c r="D67" s="4" t="s">
        <v>261</v>
      </c>
      <c r="E67" s="4" t="s">
        <v>262</v>
      </c>
      <c r="F67" s="6">
        <v>45108</v>
      </c>
      <c r="G67" s="6">
        <v>45110</v>
      </c>
      <c r="H67" s="4">
        <v>1</v>
      </c>
      <c r="I67" s="4">
        <v>2</v>
      </c>
      <c r="J67" s="4">
        <v>2</v>
      </c>
      <c r="K67" s="4" t="s">
        <v>30</v>
      </c>
      <c r="L67" s="4">
        <v>1500</v>
      </c>
      <c r="M67" s="4">
        <v>1500</v>
      </c>
      <c r="N67" s="4" t="s">
        <v>263</v>
      </c>
      <c r="O67" s="4" t="s">
        <v>32</v>
      </c>
      <c r="P67" s="4" t="s">
        <v>33</v>
      </c>
      <c r="Q67" s="4">
        <v>0</v>
      </c>
      <c r="R67" s="7">
        <v>45093</v>
      </c>
      <c r="S67" s="6">
        <v>45113</v>
      </c>
      <c r="T67" s="4" t="s">
        <v>34</v>
      </c>
      <c r="U67" s="4">
        <v>1500</v>
      </c>
      <c r="V67" s="4">
        <v>0</v>
      </c>
      <c r="W67" s="4">
        <v>0</v>
      </c>
      <c r="X67" s="4" t="s">
        <v>36</v>
      </c>
      <c r="Y67" s="4" t="s">
        <v>342</v>
      </c>
    </row>
    <row r="68" s="4" customFormat="1" spans="1:25">
      <c r="A68" s="4" t="s">
        <v>343</v>
      </c>
      <c r="B68" s="4" t="s">
        <v>26</v>
      </c>
      <c r="C68" s="4" t="s">
        <v>27</v>
      </c>
      <c r="D68" s="4" t="s">
        <v>51</v>
      </c>
      <c r="E68" s="4" t="s">
        <v>344</v>
      </c>
      <c r="F68" s="6">
        <v>45109</v>
      </c>
      <c r="G68" s="6">
        <v>45110</v>
      </c>
      <c r="H68" s="4">
        <v>1</v>
      </c>
      <c r="I68" s="4">
        <v>1</v>
      </c>
      <c r="J68" s="4">
        <v>1</v>
      </c>
      <c r="K68" s="4" t="s">
        <v>30</v>
      </c>
      <c r="L68" s="4">
        <v>1010</v>
      </c>
      <c r="M68" s="4">
        <v>1010</v>
      </c>
      <c r="N68" s="4" t="s">
        <v>345</v>
      </c>
      <c r="O68" s="4" t="s">
        <v>32</v>
      </c>
      <c r="P68" s="4" t="s">
        <v>33</v>
      </c>
      <c r="Q68" s="4">
        <v>0</v>
      </c>
      <c r="R68" s="7">
        <v>45093</v>
      </c>
      <c r="S68" s="6">
        <v>45113</v>
      </c>
      <c r="T68" s="4" t="s">
        <v>34</v>
      </c>
      <c r="U68" s="4">
        <v>1010</v>
      </c>
      <c r="V68" s="4">
        <v>0</v>
      </c>
      <c r="W68" s="4">
        <v>0</v>
      </c>
      <c r="X68" s="4" t="s">
        <v>346</v>
      </c>
      <c r="Y68" s="4" t="s">
        <v>36</v>
      </c>
    </row>
    <row r="69" s="4" customFormat="1" spans="1:25">
      <c r="A69" s="4" t="s">
        <v>347</v>
      </c>
      <c r="B69" s="4" t="s">
        <v>26</v>
      </c>
      <c r="C69" s="4" t="s">
        <v>27</v>
      </c>
      <c r="D69" s="4" t="s">
        <v>348</v>
      </c>
      <c r="E69" s="4" t="s">
        <v>349</v>
      </c>
      <c r="F69" s="6">
        <v>45107</v>
      </c>
      <c r="G69" s="6">
        <v>45110</v>
      </c>
      <c r="H69" s="4">
        <v>1</v>
      </c>
      <c r="I69" s="4">
        <v>3</v>
      </c>
      <c r="J69" s="4">
        <v>3</v>
      </c>
      <c r="K69" s="4" t="s">
        <v>30</v>
      </c>
      <c r="L69" s="4">
        <v>4252</v>
      </c>
      <c r="M69" s="4">
        <v>4252</v>
      </c>
      <c r="N69" s="4" t="s">
        <v>350</v>
      </c>
      <c r="O69" s="4" t="s">
        <v>32</v>
      </c>
      <c r="P69" s="4" t="s">
        <v>33</v>
      </c>
      <c r="Q69" s="4">
        <v>0</v>
      </c>
      <c r="R69" s="7">
        <v>45095</v>
      </c>
      <c r="S69" s="6">
        <v>45113</v>
      </c>
      <c r="T69" s="4" t="s">
        <v>34</v>
      </c>
      <c r="U69" s="4">
        <v>4252</v>
      </c>
      <c r="V69" s="4">
        <v>0</v>
      </c>
      <c r="W69" s="4">
        <v>0</v>
      </c>
      <c r="X69" s="4" t="s">
        <v>351</v>
      </c>
      <c r="Y69" s="4" t="s">
        <v>36</v>
      </c>
    </row>
    <row r="70" s="4" customFormat="1" spans="1:25">
      <c r="A70" s="4" t="s">
        <v>352</v>
      </c>
      <c r="B70" s="4" t="s">
        <v>26</v>
      </c>
      <c r="C70" s="4" t="s">
        <v>27</v>
      </c>
      <c r="D70" s="4" t="s">
        <v>353</v>
      </c>
      <c r="E70" s="4" t="s">
        <v>354</v>
      </c>
      <c r="F70" s="6">
        <v>45107</v>
      </c>
      <c r="G70" s="6">
        <v>45110</v>
      </c>
      <c r="H70" s="4">
        <v>1</v>
      </c>
      <c r="I70" s="4">
        <v>3</v>
      </c>
      <c r="J70" s="4">
        <v>3</v>
      </c>
      <c r="K70" s="4" t="s">
        <v>30</v>
      </c>
      <c r="L70" s="4">
        <v>1500</v>
      </c>
      <c r="M70" s="4">
        <v>1500</v>
      </c>
      <c r="N70" s="4" t="s">
        <v>355</v>
      </c>
      <c r="O70" s="4" t="s">
        <v>32</v>
      </c>
      <c r="P70" s="4" t="s">
        <v>33</v>
      </c>
      <c r="Q70" s="4">
        <v>0</v>
      </c>
      <c r="R70" s="7">
        <v>45095</v>
      </c>
      <c r="S70" s="6">
        <v>45113</v>
      </c>
      <c r="T70" s="4" t="s">
        <v>34</v>
      </c>
      <c r="U70" s="4">
        <v>1500</v>
      </c>
      <c r="V70" s="4">
        <v>0</v>
      </c>
      <c r="W70" s="4">
        <v>0</v>
      </c>
      <c r="X70" s="4" t="s">
        <v>356</v>
      </c>
      <c r="Y70" s="4" t="s">
        <v>36</v>
      </c>
    </row>
    <row r="71" s="4" customFormat="1" spans="1:25">
      <c r="A71" s="4" t="s">
        <v>357</v>
      </c>
      <c r="B71" s="4" t="s">
        <v>26</v>
      </c>
      <c r="C71" s="4" t="s">
        <v>27</v>
      </c>
      <c r="D71" s="4" t="s">
        <v>201</v>
      </c>
      <c r="E71" s="4" t="s">
        <v>358</v>
      </c>
      <c r="F71" s="6">
        <v>45106</v>
      </c>
      <c r="G71" s="6">
        <v>45110</v>
      </c>
      <c r="H71" s="4">
        <v>1</v>
      </c>
      <c r="I71" s="4">
        <v>4</v>
      </c>
      <c r="J71" s="4">
        <v>4</v>
      </c>
      <c r="K71" s="4" t="s">
        <v>30</v>
      </c>
      <c r="L71" s="4">
        <v>808</v>
      </c>
      <c r="M71" s="4">
        <v>808</v>
      </c>
      <c r="N71" s="4" t="s">
        <v>359</v>
      </c>
      <c r="O71" s="4" t="s">
        <v>32</v>
      </c>
      <c r="P71" s="4" t="s">
        <v>33</v>
      </c>
      <c r="Q71" s="4">
        <v>0</v>
      </c>
      <c r="R71" s="7">
        <v>45096.0000115741</v>
      </c>
      <c r="S71" s="6">
        <v>45113</v>
      </c>
      <c r="T71" s="4" t="s">
        <v>34</v>
      </c>
      <c r="U71" s="4">
        <v>808</v>
      </c>
      <c r="V71" s="4">
        <v>0</v>
      </c>
      <c r="W71" s="4">
        <v>0</v>
      </c>
      <c r="X71" s="4" t="s">
        <v>360</v>
      </c>
      <c r="Y71" s="4" t="s">
        <v>36</v>
      </c>
    </row>
    <row r="72" s="4" customFormat="1" spans="1:25">
      <c r="A72" s="4" t="s">
        <v>361</v>
      </c>
      <c r="B72" s="4" t="s">
        <v>26</v>
      </c>
      <c r="C72" s="4" t="s">
        <v>27</v>
      </c>
      <c r="D72" s="4" t="s">
        <v>216</v>
      </c>
      <c r="E72" s="4" t="s">
        <v>362</v>
      </c>
      <c r="F72" s="6">
        <v>45104</v>
      </c>
      <c r="G72" s="6">
        <v>45110</v>
      </c>
      <c r="H72" s="4">
        <v>1</v>
      </c>
      <c r="I72" s="4">
        <v>6</v>
      </c>
      <c r="J72" s="4">
        <v>6</v>
      </c>
      <c r="K72" s="4" t="s">
        <v>30</v>
      </c>
      <c r="L72" s="4">
        <v>4280</v>
      </c>
      <c r="M72" s="4">
        <v>4280</v>
      </c>
      <c r="N72" s="4" t="s">
        <v>363</v>
      </c>
      <c r="O72" s="4" t="s">
        <v>32</v>
      </c>
      <c r="P72" s="4" t="s">
        <v>33</v>
      </c>
      <c r="Q72" s="4">
        <v>0</v>
      </c>
      <c r="R72" s="7">
        <v>45096</v>
      </c>
      <c r="S72" s="6">
        <v>45113</v>
      </c>
      <c r="T72" s="4" t="s">
        <v>34</v>
      </c>
      <c r="U72" s="4">
        <v>4280</v>
      </c>
      <c r="V72" s="4">
        <v>0</v>
      </c>
      <c r="W72" s="4">
        <v>0</v>
      </c>
      <c r="X72" s="4" t="s">
        <v>364</v>
      </c>
      <c r="Y72" s="4" t="s">
        <v>36</v>
      </c>
    </row>
    <row r="73" s="4" customFormat="1" spans="1:26">
      <c r="A73" s="4" t="s">
        <v>365</v>
      </c>
      <c r="B73" s="4" t="s">
        <v>26</v>
      </c>
      <c r="C73" s="4" t="s">
        <v>27</v>
      </c>
      <c r="D73" s="4" t="s">
        <v>174</v>
      </c>
      <c r="E73" s="4" t="s">
        <v>175</v>
      </c>
      <c r="F73" s="6">
        <v>45107</v>
      </c>
      <c r="G73" s="6">
        <v>45110</v>
      </c>
      <c r="H73" s="4">
        <v>1</v>
      </c>
      <c r="I73" s="4">
        <v>3</v>
      </c>
      <c r="J73" s="4">
        <v>3</v>
      </c>
      <c r="K73" s="4" t="s">
        <v>30</v>
      </c>
      <c r="L73" s="4">
        <v>5422</v>
      </c>
      <c r="M73" s="4">
        <v>5422</v>
      </c>
      <c r="N73" s="4" t="s">
        <v>366</v>
      </c>
      <c r="O73" s="4" t="s">
        <v>32</v>
      </c>
      <c r="P73" s="4" t="s">
        <v>33</v>
      </c>
      <c r="Q73" s="4">
        <v>0</v>
      </c>
      <c r="R73" s="7">
        <v>45097.0000115741</v>
      </c>
      <c r="S73" s="6">
        <v>45113</v>
      </c>
      <c r="T73" s="4" t="s">
        <v>34</v>
      </c>
      <c r="U73" s="4">
        <v>5422</v>
      </c>
      <c r="V73" s="4">
        <v>0</v>
      </c>
      <c r="W73" s="4">
        <v>0</v>
      </c>
      <c r="X73" s="4" t="s">
        <v>367</v>
      </c>
      <c r="Y73" s="4" t="s">
        <v>368</v>
      </c>
      <c r="Z73" s="4" t="s">
        <v>369</v>
      </c>
    </row>
    <row r="74" s="4" customFormat="1" spans="1:25">
      <c r="A74" s="4" t="s">
        <v>370</v>
      </c>
      <c r="B74" s="4" t="s">
        <v>26</v>
      </c>
      <c r="C74" s="4" t="s">
        <v>27</v>
      </c>
      <c r="D74" s="4" t="s">
        <v>371</v>
      </c>
      <c r="E74" s="4" t="s">
        <v>372</v>
      </c>
      <c r="F74" s="6">
        <v>45108</v>
      </c>
      <c r="G74" s="6">
        <v>45110</v>
      </c>
      <c r="H74" s="4">
        <v>1</v>
      </c>
      <c r="I74" s="4">
        <v>2</v>
      </c>
      <c r="J74" s="4">
        <v>2</v>
      </c>
      <c r="K74" s="4" t="s">
        <v>30</v>
      </c>
      <c r="L74" s="4">
        <v>496</v>
      </c>
      <c r="M74" s="4">
        <v>496</v>
      </c>
      <c r="N74" s="4" t="s">
        <v>373</v>
      </c>
      <c r="O74" s="4" t="s">
        <v>32</v>
      </c>
      <c r="P74" s="4" t="s">
        <v>33</v>
      </c>
      <c r="Q74" s="4">
        <v>0</v>
      </c>
      <c r="R74" s="7">
        <v>45097.0000115741</v>
      </c>
      <c r="S74" s="6">
        <v>45113</v>
      </c>
      <c r="T74" s="4" t="s">
        <v>34</v>
      </c>
      <c r="U74" s="4">
        <v>496</v>
      </c>
      <c r="V74" s="4">
        <v>0</v>
      </c>
      <c r="W74" s="4">
        <v>0</v>
      </c>
      <c r="X74" s="4" t="s">
        <v>374</v>
      </c>
      <c r="Y74" s="4" t="s">
        <v>36</v>
      </c>
    </row>
    <row r="75" s="4" customFormat="1" spans="1:25">
      <c r="A75" s="4" t="s">
        <v>375</v>
      </c>
      <c r="B75" s="4" t="s">
        <v>26</v>
      </c>
      <c r="C75" s="4" t="s">
        <v>27</v>
      </c>
      <c r="D75" s="4" t="s">
        <v>376</v>
      </c>
      <c r="E75" s="4" t="s">
        <v>377</v>
      </c>
      <c r="F75" s="6">
        <v>45108</v>
      </c>
      <c r="G75" s="6">
        <v>45110</v>
      </c>
      <c r="H75" s="4">
        <v>1</v>
      </c>
      <c r="I75" s="4">
        <v>2</v>
      </c>
      <c r="J75" s="4">
        <v>2</v>
      </c>
      <c r="K75" s="4" t="s">
        <v>30</v>
      </c>
      <c r="L75" s="4">
        <v>2006</v>
      </c>
      <c r="M75" s="4">
        <v>2006</v>
      </c>
      <c r="N75" s="4" t="s">
        <v>378</v>
      </c>
      <c r="O75" s="4" t="s">
        <v>32</v>
      </c>
      <c r="P75" s="4" t="s">
        <v>33</v>
      </c>
      <c r="Q75" s="4">
        <v>0</v>
      </c>
      <c r="R75" s="7">
        <v>45097</v>
      </c>
      <c r="S75" s="6">
        <v>45113</v>
      </c>
      <c r="T75" s="4" t="s">
        <v>34</v>
      </c>
      <c r="U75" s="4">
        <v>2006</v>
      </c>
      <c r="V75" s="4">
        <v>0</v>
      </c>
      <c r="W75" s="4">
        <v>0</v>
      </c>
      <c r="X75" s="4" t="s">
        <v>379</v>
      </c>
      <c r="Y75" s="4" t="s">
        <v>380</v>
      </c>
    </row>
    <row r="76" s="4" customFormat="1" spans="1:25">
      <c r="A76" s="4" t="s">
        <v>381</v>
      </c>
      <c r="B76" s="4" t="s">
        <v>26</v>
      </c>
      <c r="C76" s="4" t="s">
        <v>27</v>
      </c>
      <c r="D76" s="4" t="s">
        <v>382</v>
      </c>
      <c r="E76" s="4" t="s">
        <v>383</v>
      </c>
      <c r="F76" s="6">
        <v>45101</v>
      </c>
      <c r="G76" s="6">
        <v>45110</v>
      </c>
      <c r="H76" s="4">
        <v>1</v>
      </c>
      <c r="I76" s="4">
        <v>9</v>
      </c>
      <c r="J76" s="4">
        <v>9</v>
      </c>
      <c r="K76" s="4" t="s">
        <v>30</v>
      </c>
      <c r="L76" s="4">
        <v>7051</v>
      </c>
      <c r="M76" s="4">
        <v>7051</v>
      </c>
      <c r="N76" s="4" t="s">
        <v>384</v>
      </c>
      <c r="O76" s="4" t="s">
        <v>32</v>
      </c>
      <c r="P76" s="4" t="s">
        <v>33</v>
      </c>
      <c r="Q76" s="4">
        <v>0</v>
      </c>
      <c r="R76" s="7">
        <v>45098.0000115741</v>
      </c>
      <c r="S76" s="6">
        <v>45113</v>
      </c>
      <c r="T76" s="4" t="s">
        <v>34</v>
      </c>
      <c r="U76" s="4">
        <v>7051</v>
      </c>
      <c r="V76" s="4">
        <v>0</v>
      </c>
      <c r="W76" s="4">
        <v>0</v>
      </c>
      <c r="X76" s="4" t="s">
        <v>385</v>
      </c>
      <c r="Y76" s="4" t="s">
        <v>36</v>
      </c>
    </row>
    <row r="77" s="4" customFormat="1" spans="1:25">
      <c r="A77" s="4" t="s">
        <v>386</v>
      </c>
      <c r="B77" s="4" t="s">
        <v>26</v>
      </c>
      <c r="C77" s="4" t="s">
        <v>27</v>
      </c>
      <c r="D77" s="4" t="s">
        <v>387</v>
      </c>
      <c r="E77" s="4" t="s">
        <v>388</v>
      </c>
      <c r="F77" s="6">
        <v>45108</v>
      </c>
      <c r="G77" s="6">
        <v>45110</v>
      </c>
      <c r="H77" s="4">
        <v>1</v>
      </c>
      <c r="I77" s="4">
        <v>2</v>
      </c>
      <c r="J77" s="4">
        <v>2</v>
      </c>
      <c r="K77" s="4" t="s">
        <v>30</v>
      </c>
      <c r="L77" s="4">
        <v>760</v>
      </c>
      <c r="M77" s="4">
        <v>760</v>
      </c>
      <c r="N77" s="4" t="s">
        <v>389</v>
      </c>
      <c r="O77" s="4" t="s">
        <v>32</v>
      </c>
      <c r="P77" s="4" t="s">
        <v>33</v>
      </c>
      <c r="Q77" s="4">
        <v>0</v>
      </c>
      <c r="R77" s="7">
        <v>45098</v>
      </c>
      <c r="S77" s="6">
        <v>45113</v>
      </c>
      <c r="T77" s="4" t="s">
        <v>34</v>
      </c>
      <c r="U77" s="4">
        <v>760</v>
      </c>
      <c r="V77" s="4">
        <v>0</v>
      </c>
      <c r="W77" s="4">
        <v>0</v>
      </c>
      <c r="X77" s="4" t="s">
        <v>390</v>
      </c>
      <c r="Y77" s="4" t="s">
        <v>36</v>
      </c>
    </row>
    <row r="78" s="4" customFormat="1" spans="1:25">
      <c r="A78" s="4" t="s">
        <v>375</v>
      </c>
      <c r="B78" s="4" t="s">
        <v>26</v>
      </c>
      <c r="C78" s="4" t="s">
        <v>37</v>
      </c>
      <c r="D78" s="4" t="s">
        <v>376</v>
      </c>
      <c r="E78" s="4" t="s">
        <v>377</v>
      </c>
      <c r="F78" s="6">
        <v>45108</v>
      </c>
      <c r="G78" s="6">
        <v>45110</v>
      </c>
      <c r="H78" s="4">
        <v>1</v>
      </c>
      <c r="I78" s="4">
        <v>2</v>
      </c>
      <c r="J78" s="4">
        <v>2</v>
      </c>
      <c r="K78" s="4" t="s">
        <v>30</v>
      </c>
      <c r="L78" s="4">
        <v>-2006</v>
      </c>
      <c r="M78" s="4">
        <v>-2006</v>
      </c>
      <c r="N78" s="4" t="s">
        <v>378</v>
      </c>
      <c r="O78" s="4" t="s">
        <v>32</v>
      </c>
      <c r="P78" s="4" t="s">
        <v>33</v>
      </c>
      <c r="Q78" s="4">
        <v>0</v>
      </c>
      <c r="R78" s="7">
        <v>45097</v>
      </c>
      <c r="S78" s="6">
        <v>45113</v>
      </c>
      <c r="T78" s="4" t="s">
        <v>34</v>
      </c>
      <c r="U78" s="4">
        <v>-2006</v>
      </c>
      <c r="V78" s="4">
        <v>0</v>
      </c>
      <c r="W78" s="4">
        <v>0</v>
      </c>
      <c r="X78" s="4" t="s">
        <v>379</v>
      </c>
      <c r="Y78" s="4" t="s">
        <v>380</v>
      </c>
    </row>
    <row r="79" s="4" customFormat="1" spans="1:25">
      <c r="A79" s="4" t="s">
        <v>391</v>
      </c>
      <c r="B79" s="4" t="s">
        <v>26</v>
      </c>
      <c r="C79" s="4" t="s">
        <v>27</v>
      </c>
      <c r="D79" s="4" t="s">
        <v>376</v>
      </c>
      <c r="E79" s="4" t="s">
        <v>377</v>
      </c>
      <c r="F79" s="6">
        <v>45108</v>
      </c>
      <c r="G79" s="6">
        <v>45110</v>
      </c>
      <c r="H79" s="4">
        <v>1</v>
      </c>
      <c r="I79" s="4">
        <v>2</v>
      </c>
      <c r="J79" s="4">
        <v>2</v>
      </c>
      <c r="K79" s="4" t="s">
        <v>30</v>
      </c>
      <c r="L79" s="4">
        <v>2006</v>
      </c>
      <c r="M79" s="4">
        <v>2006</v>
      </c>
      <c r="N79" s="4" t="s">
        <v>392</v>
      </c>
      <c r="O79" s="4" t="s">
        <v>32</v>
      </c>
      <c r="P79" s="4" t="s">
        <v>33</v>
      </c>
      <c r="Q79" s="4">
        <v>0</v>
      </c>
      <c r="R79" s="7">
        <v>45098.0000115741</v>
      </c>
      <c r="S79" s="6">
        <v>45113</v>
      </c>
      <c r="T79" s="4" t="s">
        <v>34</v>
      </c>
      <c r="U79" s="4">
        <v>2006</v>
      </c>
      <c r="V79" s="4">
        <v>0</v>
      </c>
      <c r="W79" s="4">
        <v>0</v>
      </c>
      <c r="X79" s="4" t="s">
        <v>393</v>
      </c>
      <c r="Y79" s="4" t="s">
        <v>394</v>
      </c>
    </row>
    <row r="80" s="4" customFormat="1" spans="1:25">
      <c r="A80" s="4" t="s">
        <v>395</v>
      </c>
      <c r="B80" s="4" t="s">
        <v>26</v>
      </c>
      <c r="C80" s="4" t="s">
        <v>27</v>
      </c>
      <c r="D80" s="4" t="s">
        <v>396</v>
      </c>
      <c r="E80" s="4" t="s">
        <v>397</v>
      </c>
      <c r="F80" s="6">
        <v>45107</v>
      </c>
      <c r="G80" s="6">
        <v>45110</v>
      </c>
      <c r="H80" s="4">
        <v>1</v>
      </c>
      <c r="I80" s="4">
        <v>3</v>
      </c>
      <c r="J80" s="4">
        <v>3</v>
      </c>
      <c r="K80" s="4" t="s">
        <v>30</v>
      </c>
      <c r="L80" s="4">
        <v>3395</v>
      </c>
      <c r="M80" s="4">
        <v>3395</v>
      </c>
      <c r="N80" s="4" t="s">
        <v>398</v>
      </c>
      <c r="O80" s="4" t="s">
        <v>32</v>
      </c>
      <c r="P80" s="4" t="s">
        <v>33</v>
      </c>
      <c r="Q80" s="4">
        <v>0</v>
      </c>
      <c r="R80" s="7">
        <v>45098.0000115741</v>
      </c>
      <c r="S80" s="6">
        <v>45113</v>
      </c>
      <c r="T80" s="4" t="s">
        <v>34</v>
      </c>
      <c r="U80" s="4">
        <v>3395</v>
      </c>
      <c r="V80" s="4">
        <v>0</v>
      </c>
      <c r="W80" s="4">
        <v>0</v>
      </c>
      <c r="X80" s="4" t="s">
        <v>399</v>
      </c>
      <c r="Y80" s="4" t="s">
        <v>36</v>
      </c>
    </row>
    <row r="81" s="4" customFormat="1" spans="1:25">
      <c r="A81" s="4" t="s">
        <v>400</v>
      </c>
      <c r="B81" s="4" t="s">
        <v>26</v>
      </c>
      <c r="C81" s="4" t="s">
        <v>27</v>
      </c>
      <c r="D81" s="4" t="s">
        <v>401</v>
      </c>
      <c r="E81" s="4" t="s">
        <v>402</v>
      </c>
      <c r="F81" s="6">
        <v>45105</v>
      </c>
      <c r="G81" s="6">
        <v>45110</v>
      </c>
      <c r="H81" s="4">
        <v>1</v>
      </c>
      <c r="I81" s="4">
        <v>5</v>
      </c>
      <c r="J81" s="4">
        <v>5</v>
      </c>
      <c r="K81" s="4" t="s">
        <v>30</v>
      </c>
      <c r="L81" s="4">
        <v>7502</v>
      </c>
      <c r="M81" s="4">
        <v>7502</v>
      </c>
      <c r="N81" s="4" t="s">
        <v>403</v>
      </c>
      <c r="O81" s="4" t="s">
        <v>32</v>
      </c>
      <c r="P81" s="4" t="s">
        <v>33</v>
      </c>
      <c r="Q81" s="4">
        <v>0</v>
      </c>
      <c r="R81" s="7">
        <v>45099.0000115741</v>
      </c>
      <c r="S81" s="6">
        <v>45113</v>
      </c>
      <c r="T81" s="4" t="s">
        <v>34</v>
      </c>
      <c r="U81" s="4">
        <v>7502</v>
      </c>
      <c r="V81" s="4">
        <v>0</v>
      </c>
      <c r="W81" s="4">
        <v>0</v>
      </c>
      <c r="X81" s="4" t="s">
        <v>404</v>
      </c>
      <c r="Y81" s="4" t="s">
        <v>405</v>
      </c>
    </row>
    <row r="82" s="4" customFormat="1" spans="1:25">
      <c r="A82" s="4" t="s">
        <v>406</v>
      </c>
      <c r="B82" s="4" t="s">
        <v>26</v>
      </c>
      <c r="C82" s="4" t="s">
        <v>27</v>
      </c>
      <c r="D82" s="4" t="s">
        <v>407</v>
      </c>
      <c r="E82" s="4" t="s">
        <v>408</v>
      </c>
      <c r="F82" s="6">
        <v>45109</v>
      </c>
      <c r="G82" s="6">
        <v>45110</v>
      </c>
      <c r="H82" s="4">
        <v>1</v>
      </c>
      <c r="I82" s="4">
        <v>1</v>
      </c>
      <c r="J82" s="4">
        <v>1</v>
      </c>
      <c r="K82" s="4" t="s">
        <v>30</v>
      </c>
      <c r="L82" s="4">
        <v>1573</v>
      </c>
      <c r="M82" s="4">
        <v>1573</v>
      </c>
      <c r="N82" s="4" t="s">
        <v>409</v>
      </c>
      <c r="O82" s="4" t="s">
        <v>32</v>
      </c>
      <c r="P82" s="4" t="s">
        <v>33</v>
      </c>
      <c r="Q82" s="4">
        <v>0</v>
      </c>
      <c r="R82" s="7">
        <v>45099</v>
      </c>
      <c r="S82" s="6">
        <v>45113</v>
      </c>
      <c r="T82" s="4" t="s">
        <v>34</v>
      </c>
      <c r="U82" s="4">
        <v>1573</v>
      </c>
      <c r="V82" s="4">
        <v>0</v>
      </c>
      <c r="W82" s="4">
        <v>0</v>
      </c>
      <c r="X82" s="4" t="s">
        <v>410</v>
      </c>
      <c r="Y82" s="4" t="s">
        <v>411</v>
      </c>
    </row>
    <row r="83" s="4" customFormat="1" spans="1:25">
      <c r="A83" s="4" t="s">
        <v>412</v>
      </c>
      <c r="B83" s="4" t="s">
        <v>26</v>
      </c>
      <c r="C83" s="4" t="s">
        <v>27</v>
      </c>
      <c r="D83" s="4" t="s">
        <v>255</v>
      </c>
      <c r="E83" s="4" t="s">
        <v>328</v>
      </c>
      <c r="F83" s="6">
        <v>45108</v>
      </c>
      <c r="G83" s="6">
        <v>45110</v>
      </c>
      <c r="H83" s="4">
        <v>1</v>
      </c>
      <c r="I83" s="4">
        <v>2</v>
      </c>
      <c r="J83" s="4">
        <v>2</v>
      </c>
      <c r="K83" s="4" t="s">
        <v>30</v>
      </c>
      <c r="L83" s="4">
        <v>1487</v>
      </c>
      <c r="M83" s="4">
        <v>1487</v>
      </c>
      <c r="N83" s="4" t="s">
        <v>413</v>
      </c>
      <c r="O83" s="4" t="s">
        <v>32</v>
      </c>
      <c r="P83" s="4" t="s">
        <v>33</v>
      </c>
      <c r="Q83" s="4">
        <v>0</v>
      </c>
      <c r="R83" s="7">
        <v>45099.0000115741</v>
      </c>
      <c r="S83" s="6">
        <v>45113</v>
      </c>
      <c r="T83" s="4" t="s">
        <v>34</v>
      </c>
      <c r="U83" s="4">
        <v>1487</v>
      </c>
      <c r="V83" s="4">
        <v>0</v>
      </c>
      <c r="W83" s="4">
        <v>0</v>
      </c>
      <c r="X83" s="4" t="s">
        <v>414</v>
      </c>
      <c r="Y83" s="4" t="s">
        <v>415</v>
      </c>
    </row>
    <row r="84" s="4" customFormat="1" spans="1:25">
      <c r="A84" s="4" t="s">
        <v>416</v>
      </c>
      <c r="B84" s="4" t="s">
        <v>26</v>
      </c>
      <c r="C84" s="4" t="s">
        <v>27</v>
      </c>
      <c r="D84" s="4" t="s">
        <v>376</v>
      </c>
      <c r="E84" s="4" t="s">
        <v>377</v>
      </c>
      <c r="F84" s="6">
        <v>45108</v>
      </c>
      <c r="G84" s="6">
        <v>45110</v>
      </c>
      <c r="H84" s="4">
        <v>1</v>
      </c>
      <c r="I84" s="4">
        <v>2</v>
      </c>
      <c r="J84" s="4">
        <v>2</v>
      </c>
      <c r="K84" s="4" t="s">
        <v>30</v>
      </c>
      <c r="L84" s="4">
        <v>2006</v>
      </c>
      <c r="M84" s="4">
        <v>2006</v>
      </c>
      <c r="N84" s="4" t="s">
        <v>417</v>
      </c>
      <c r="O84" s="4" t="s">
        <v>32</v>
      </c>
      <c r="P84" s="4" t="s">
        <v>33</v>
      </c>
      <c r="Q84" s="4">
        <v>0</v>
      </c>
      <c r="R84" s="7">
        <v>45099</v>
      </c>
      <c r="S84" s="6">
        <v>45113</v>
      </c>
      <c r="T84" s="4" t="s">
        <v>34</v>
      </c>
      <c r="U84" s="4">
        <v>2006</v>
      </c>
      <c r="V84" s="4">
        <v>0</v>
      </c>
      <c r="W84" s="4">
        <v>0</v>
      </c>
      <c r="X84" s="4" t="s">
        <v>418</v>
      </c>
      <c r="Y84" s="4" t="s">
        <v>419</v>
      </c>
    </row>
    <row r="85" s="4" customFormat="1" spans="1:25">
      <c r="A85" s="4" t="s">
        <v>420</v>
      </c>
      <c r="B85" s="4" t="s">
        <v>26</v>
      </c>
      <c r="C85" s="4" t="s">
        <v>27</v>
      </c>
      <c r="D85" s="4" t="s">
        <v>421</v>
      </c>
      <c r="E85" s="4" t="s">
        <v>422</v>
      </c>
      <c r="F85" s="6">
        <v>45107</v>
      </c>
      <c r="G85" s="6">
        <v>45110</v>
      </c>
      <c r="H85" s="4">
        <v>1</v>
      </c>
      <c r="I85" s="4">
        <v>3</v>
      </c>
      <c r="J85" s="4">
        <v>3</v>
      </c>
      <c r="K85" s="4" t="s">
        <v>30</v>
      </c>
      <c r="L85" s="4">
        <v>10275</v>
      </c>
      <c r="M85" s="4">
        <v>10275</v>
      </c>
      <c r="N85" s="4" t="s">
        <v>423</v>
      </c>
      <c r="O85" s="4" t="s">
        <v>32</v>
      </c>
      <c r="P85" s="4" t="s">
        <v>33</v>
      </c>
      <c r="Q85" s="4">
        <v>0</v>
      </c>
      <c r="R85" s="7">
        <v>45099.0000115741</v>
      </c>
      <c r="S85" s="6">
        <v>45113</v>
      </c>
      <c r="T85" s="4" t="s">
        <v>34</v>
      </c>
      <c r="U85" s="4">
        <v>10275</v>
      </c>
      <c r="V85" s="4">
        <v>0</v>
      </c>
      <c r="W85" s="4">
        <v>0</v>
      </c>
      <c r="X85" s="4" t="s">
        <v>424</v>
      </c>
      <c r="Y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376</v>
      </c>
      <c r="E86" s="4" t="s">
        <v>377</v>
      </c>
      <c r="F86" s="6">
        <v>45108</v>
      </c>
      <c r="G86" s="6">
        <v>45110</v>
      </c>
      <c r="H86" s="4">
        <v>1</v>
      </c>
      <c r="I86" s="4">
        <v>2</v>
      </c>
      <c r="J86" s="4">
        <v>2</v>
      </c>
      <c r="K86" s="4" t="s">
        <v>30</v>
      </c>
      <c r="L86" s="4">
        <v>2006</v>
      </c>
      <c r="M86" s="4">
        <v>2006</v>
      </c>
      <c r="N86" s="4" t="s">
        <v>427</v>
      </c>
      <c r="O86" s="4" t="s">
        <v>32</v>
      </c>
      <c r="P86" s="4" t="s">
        <v>33</v>
      </c>
      <c r="Q86" s="4">
        <v>0</v>
      </c>
      <c r="R86" s="7">
        <v>45099.0000115741</v>
      </c>
      <c r="S86" s="6">
        <v>45113</v>
      </c>
      <c r="T86" s="4" t="s">
        <v>34</v>
      </c>
      <c r="U86" s="4">
        <v>2006</v>
      </c>
      <c r="V86" s="4">
        <v>0</v>
      </c>
      <c r="W86" s="4">
        <v>0</v>
      </c>
      <c r="X86" s="4" t="s">
        <v>428</v>
      </c>
      <c r="Y86" s="4" t="s">
        <v>429</v>
      </c>
    </row>
    <row r="87" s="4" customFormat="1" spans="1:25">
      <c r="A87" s="4" t="s">
        <v>430</v>
      </c>
      <c r="B87" s="4" t="s">
        <v>26</v>
      </c>
      <c r="C87" s="4" t="s">
        <v>27</v>
      </c>
      <c r="D87" s="4" t="s">
        <v>376</v>
      </c>
      <c r="E87" s="4" t="s">
        <v>377</v>
      </c>
      <c r="F87" s="6">
        <v>45107</v>
      </c>
      <c r="G87" s="6">
        <v>45110</v>
      </c>
      <c r="H87" s="4">
        <v>1</v>
      </c>
      <c r="I87" s="4">
        <v>3</v>
      </c>
      <c r="J87" s="4">
        <v>3</v>
      </c>
      <c r="K87" s="4" t="s">
        <v>30</v>
      </c>
      <c r="L87" s="4">
        <v>3009</v>
      </c>
      <c r="M87" s="4">
        <v>3009</v>
      </c>
      <c r="N87" s="4" t="s">
        <v>431</v>
      </c>
      <c r="O87" s="4" t="s">
        <v>32</v>
      </c>
      <c r="P87" s="4" t="s">
        <v>33</v>
      </c>
      <c r="Q87" s="4">
        <v>0</v>
      </c>
      <c r="R87" s="7">
        <v>45100</v>
      </c>
      <c r="S87" s="6">
        <v>45113</v>
      </c>
      <c r="T87" s="4" t="s">
        <v>34</v>
      </c>
      <c r="U87" s="4">
        <v>3009</v>
      </c>
      <c r="V87" s="4">
        <v>0</v>
      </c>
      <c r="W87" s="4">
        <v>0</v>
      </c>
      <c r="X87" s="4" t="s">
        <v>36</v>
      </c>
      <c r="Y87" s="4" t="s">
        <v>432</v>
      </c>
    </row>
    <row r="88" s="4" customFormat="1" spans="1:25">
      <c r="A88" s="4" t="s">
        <v>433</v>
      </c>
      <c r="B88" s="4" t="s">
        <v>26</v>
      </c>
      <c r="C88" s="4" t="s">
        <v>27</v>
      </c>
      <c r="D88" s="4" t="s">
        <v>434</v>
      </c>
      <c r="E88" s="4" t="s">
        <v>435</v>
      </c>
      <c r="F88" s="6">
        <v>45106</v>
      </c>
      <c r="G88" s="6">
        <v>45110</v>
      </c>
      <c r="H88" s="4">
        <v>1</v>
      </c>
      <c r="I88" s="4">
        <v>4</v>
      </c>
      <c r="J88" s="4">
        <v>4</v>
      </c>
      <c r="K88" s="4" t="s">
        <v>30</v>
      </c>
      <c r="L88" s="4">
        <v>2936</v>
      </c>
      <c r="M88" s="4">
        <v>2936</v>
      </c>
      <c r="N88" s="4" t="s">
        <v>436</v>
      </c>
      <c r="O88" s="4" t="s">
        <v>32</v>
      </c>
      <c r="P88" s="4" t="s">
        <v>33</v>
      </c>
      <c r="Q88" s="4">
        <v>0</v>
      </c>
      <c r="R88" s="7">
        <v>45100</v>
      </c>
      <c r="S88" s="6">
        <v>45113</v>
      </c>
      <c r="T88" s="4" t="s">
        <v>34</v>
      </c>
      <c r="U88" s="4">
        <v>2936</v>
      </c>
      <c r="V88" s="4">
        <v>0</v>
      </c>
      <c r="W88" s="4">
        <v>0</v>
      </c>
      <c r="X88" s="4" t="s">
        <v>36</v>
      </c>
      <c r="Y88" s="4" t="s">
        <v>36</v>
      </c>
    </row>
    <row r="89" s="4" customFormat="1" spans="1:25">
      <c r="A89" s="4" t="s">
        <v>437</v>
      </c>
      <c r="B89" s="4" t="s">
        <v>26</v>
      </c>
      <c r="C89" s="4" t="s">
        <v>27</v>
      </c>
      <c r="D89" s="4" t="s">
        <v>438</v>
      </c>
      <c r="E89" s="4" t="s">
        <v>439</v>
      </c>
      <c r="F89" s="6">
        <v>45109</v>
      </c>
      <c r="G89" s="6">
        <v>45110</v>
      </c>
      <c r="H89" s="4">
        <v>2</v>
      </c>
      <c r="I89" s="4">
        <v>1</v>
      </c>
      <c r="J89" s="4">
        <v>2</v>
      </c>
      <c r="K89" s="4" t="s">
        <v>30</v>
      </c>
      <c r="L89" s="4">
        <v>2502</v>
      </c>
      <c r="M89" s="4">
        <v>2502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45100</v>
      </c>
      <c r="S89" s="6">
        <v>45113</v>
      </c>
      <c r="T89" s="4" t="s">
        <v>34</v>
      </c>
      <c r="U89" s="4">
        <v>2502</v>
      </c>
      <c r="V89" s="4">
        <v>0</v>
      </c>
      <c r="W89" s="4">
        <v>0</v>
      </c>
      <c r="X89" s="4" t="s">
        <v>441</v>
      </c>
      <c r="Y89" s="4" t="s">
        <v>36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443</v>
      </c>
      <c r="E90" s="4" t="s">
        <v>444</v>
      </c>
      <c r="F90" s="6">
        <v>45107</v>
      </c>
      <c r="G90" s="6">
        <v>45110</v>
      </c>
      <c r="H90" s="4">
        <v>1</v>
      </c>
      <c r="I90" s="4">
        <v>3</v>
      </c>
      <c r="J90" s="4">
        <v>3</v>
      </c>
      <c r="K90" s="4" t="s">
        <v>30</v>
      </c>
      <c r="L90" s="4">
        <v>3786</v>
      </c>
      <c r="M90" s="4">
        <v>3786</v>
      </c>
      <c r="N90" s="4" t="s">
        <v>445</v>
      </c>
      <c r="O90" s="4" t="s">
        <v>32</v>
      </c>
      <c r="P90" s="4" t="s">
        <v>33</v>
      </c>
      <c r="Q90" s="4">
        <v>0</v>
      </c>
      <c r="R90" s="7">
        <v>45100.0000115741</v>
      </c>
      <c r="S90" s="6">
        <v>45113</v>
      </c>
      <c r="T90" s="4" t="s">
        <v>34</v>
      </c>
      <c r="U90" s="4">
        <v>3786</v>
      </c>
      <c r="V90" s="4">
        <v>0</v>
      </c>
      <c r="W90" s="4">
        <v>0</v>
      </c>
      <c r="X90" s="4" t="s">
        <v>446</v>
      </c>
      <c r="Y90" s="4" t="s">
        <v>36</v>
      </c>
    </row>
    <row r="91" s="4" customFormat="1" spans="1:25">
      <c r="A91" s="4" t="s">
        <v>447</v>
      </c>
      <c r="B91" s="4" t="s">
        <v>26</v>
      </c>
      <c r="C91" s="4" t="s">
        <v>27</v>
      </c>
      <c r="D91" s="4" t="s">
        <v>448</v>
      </c>
      <c r="E91" s="4" t="s">
        <v>449</v>
      </c>
      <c r="F91" s="6">
        <v>45109</v>
      </c>
      <c r="G91" s="6">
        <v>45110</v>
      </c>
      <c r="H91" s="4">
        <v>1</v>
      </c>
      <c r="I91" s="4">
        <v>1</v>
      </c>
      <c r="J91" s="4">
        <v>1</v>
      </c>
      <c r="K91" s="4" t="s">
        <v>30</v>
      </c>
      <c r="L91" s="4">
        <v>1501</v>
      </c>
      <c r="M91" s="4">
        <v>1501</v>
      </c>
      <c r="N91" s="4" t="s">
        <v>450</v>
      </c>
      <c r="O91" s="4" t="s">
        <v>32</v>
      </c>
      <c r="P91" s="4" t="s">
        <v>33</v>
      </c>
      <c r="Q91" s="4">
        <v>0</v>
      </c>
      <c r="R91" s="7">
        <v>45101.0000115741</v>
      </c>
      <c r="S91" s="6">
        <v>45113</v>
      </c>
      <c r="T91" s="4" t="s">
        <v>34</v>
      </c>
      <c r="U91" s="4">
        <v>1501</v>
      </c>
      <c r="V91" s="4">
        <v>0</v>
      </c>
      <c r="W91" s="4">
        <v>0</v>
      </c>
      <c r="X91" s="4" t="s">
        <v>451</v>
      </c>
      <c r="Y91" s="4" t="s">
        <v>452</v>
      </c>
    </row>
    <row r="92" s="4" customFormat="1" spans="1:25">
      <c r="A92" s="4" t="s">
        <v>453</v>
      </c>
      <c r="B92" s="4" t="s">
        <v>26</v>
      </c>
      <c r="C92" s="4" t="s">
        <v>27</v>
      </c>
      <c r="D92" s="4" t="s">
        <v>454</v>
      </c>
      <c r="E92" s="4" t="s">
        <v>455</v>
      </c>
      <c r="F92" s="6">
        <v>45108</v>
      </c>
      <c r="G92" s="6">
        <v>45110</v>
      </c>
      <c r="H92" s="4">
        <v>1</v>
      </c>
      <c r="I92" s="4">
        <v>2</v>
      </c>
      <c r="J92" s="4">
        <v>2</v>
      </c>
      <c r="K92" s="4" t="s">
        <v>30</v>
      </c>
      <c r="L92" s="4">
        <v>930</v>
      </c>
      <c r="M92" s="4">
        <v>930</v>
      </c>
      <c r="N92" s="4" t="s">
        <v>456</v>
      </c>
      <c r="O92" s="4" t="s">
        <v>32</v>
      </c>
      <c r="P92" s="4" t="s">
        <v>33</v>
      </c>
      <c r="Q92" s="4">
        <v>0</v>
      </c>
      <c r="R92" s="7">
        <v>45101</v>
      </c>
      <c r="S92" s="6">
        <v>45113</v>
      </c>
      <c r="T92" s="4" t="s">
        <v>34</v>
      </c>
      <c r="U92" s="4">
        <v>930</v>
      </c>
      <c r="V92" s="4">
        <v>0</v>
      </c>
      <c r="W92" s="4">
        <v>0</v>
      </c>
      <c r="X92" s="4" t="s">
        <v>457</v>
      </c>
      <c r="Y92" s="4" t="s">
        <v>458</v>
      </c>
    </row>
    <row r="93" s="4" customFormat="1" spans="1:25">
      <c r="A93" s="4" t="s">
        <v>459</v>
      </c>
      <c r="B93" s="4" t="s">
        <v>26</v>
      </c>
      <c r="C93" s="4" t="s">
        <v>27</v>
      </c>
      <c r="D93" s="4" t="s">
        <v>460</v>
      </c>
      <c r="E93" s="4" t="s">
        <v>461</v>
      </c>
      <c r="F93" s="6">
        <v>45109</v>
      </c>
      <c r="G93" s="6">
        <v>45110</v>
      </c>
      <c r="H93" s="4">
        <v>3</v>
      </c>
      <c r="I93" s="4">
        <v>1</v>
      </c>
      <c r="J93" s="4">
        <v>3</v>
      </c>
      <c r="K93" s="4" t="s">
        <v>30</v>
      </c>
      <c r="L93" s="4">
        <v>3000</v>
      </c>
      <c r="M93" s="4">
        <v>3000</v>
      </c>
      <c r="N93" s="4" t="s">
        <v>462</v>
      </c>
      <c r="O93" s="4" t="s">
        <v>32</v>
      </c>
      <c r="P93" s="4" t="s">
        <v>33</v>
      </c>
      <c r="Q93" s="4">
        <v>0</v>
      </c>
      <c r="R93" s="7">
        <v>45101</v>
      </c>
      <c r="S93" s="6">
        <v>45113</v>
      </c>
      <c r="T93" s="4" t="s">
        <v>34</v>
      </c>
      <c r="U93" s="4">
        <v>3000</v>
      </c>
      <c r="V93" s="4">
        <v>0</v>
      </c>
      <c r="W93" s="4">
        <v>0</v>
      </c>
      <c r="X93" s="4" t="s">
        <v>463</v>
      </c>
      <c r="Y93" s="4" t="s">
        <v>464</v>
      </c>
    </row>
    <row r="94" s="4" customFormat="1" spans="1:25">
      <c r="A94" s="4" t="s">
        <v>465</v>
      </c>
      <c r="B94" s="4" t="s">
        <v>26</v>
      </c>
      <c r="C94" s="4" t="s">
        <v>27</v>
      </c>
      <c r="D94" s="4" t="s">
        <v>376</v>
      </c>
      <c r="E94" s="4" t="s">
        <v>377</v>
      </c>
      <c r="F94" s="6">
        <v>45107</v>
      </c>
      <c r="G94" s="6">
        <v>45110</v>
      </c>
      <c r="H94" s="4">
        <v>1</v>
      </c>
      <c r="I94" s="4">
        <v>3</v>
      </c>
      <c r="J94" s="4">
        <v>3</v>
      </c>
      <c r="K94" s="4" t="s">
        <v>30</v>
      </c>
      <c r="L94" s="4">
        <v>3009</v>
      </c>
      <c r="M94" s="4">
        <v>3009</v>
      </c>
      <c r="N94" s="4" t="s">
        <v>466</v>
      </c>
      <c r="O94" s="4" t="s">
        <v>32</v>
      </c>
      <c r="P94" s="4" t="s">
        <v>33</v>
      </c>
      <c r="Q94" s="4">
        <v>0</v>
      </c>
      <c r="R94" s="7">
        <v>45097</v>
      </c>
      <c r="S94" s="6">
        <v>45113</v>
      </c>
      <c r="T94" s="4" t="s">
        <v>34</v>
      </c>
      <c r="U94" s="4">
        <v>3009</v>
      </c>
      <c r="V94" s="4">
        <v>0</v>
      </c>
      <c r="W94" s="4">
        <v>0</v>
      </c>
      <c r="X94" s="4" t="s">
        <v>467</v>
      </c>
      <c r="Y94" s="4" t="s">
        <v>468</v>
      </c>
    </row>
    <row r="95" s="4" customFormat="1" spans="1:25">
      <c r="A95" s="4" t="s">
        <v>469</v>
      </c>
      <c r="B95" s="4" t="s">
        <v>26</v>
      </c>
      <c r="C95" s="4" t="s">
        <v>27</v>
      </c>
      <c r="D95" s="4" t="s">
        <v>454</v>
      </c>
      <c r="E95" s="4" t="s">
        <v>455</v>
      </c>
      <c r="F95" s="6">
        <v>45108</v>
      </c>
      <c r="G95" s="6">
        <v>45110</v>
      </c>
      <c r="H95" s="4">
        <v>3</v>
      </c>
      <c r="I95" s="4">
        <v>2</v>
      </c>
      <c r="J95" s="4">
        <v>6</v>
      </c>
      <c r="K95" s="4" t="s">
        <v>30</v>
      </c>
      <c r="L95" s="4">
        <v>2790</v>
      </c>
      <c r="M95" s="4">
        <v>2790</v>
      </c>
      <c r="N95" s="4" t="s">
        <v>470</v>
      </c>
      <c r="O95" s="4" t="s">
        <v>32</v>
      </c>
      <c r="P95" s="4" t="s">
        <v>33</v>
      </c>
      <c r="Q95" s="4">
        <v>0</v>
      </c>
      <c r="R95" s="7">
        <v>45102</v>
      </c>
      <c r="S95" s="6">
        <v>45113</v>
      </c>
      <c r="T95" s="4" t="s">
        <v>34</v>
      </c>
      <c r="U95" s="4">
        <v>2790</v>
      </c>
      <c r="V95" s="4">
        <v>0</v>
      </c>
      <c r="W95" s="4">
        <v>0</v>
      </c>
      <c r="X95" s="4" t="s">
        <v>471</v>
      </c>
      <c r="Y95" s="4" t="s">
        <v>36</v>
      </c>
    </row>
    <row r="96" s="4" customFormat="1" spans="1:25">
      <c r="A96" s="4" t="s">
        <v>472</v>
      </c>
      <c r="B96" s="4" t="s">
        <v>26</v>
      </c>
      <c r="C96" s="4" t="s">
        <v>27</v>
      </c>
      <c r="D96" s="4" t="s">
        <v>371</v>
      </c>
      <c r="E96" s="4" t="s">
        <v>372</v>
      </c>
      <c r="F96" s="6">
        <v>45105</v>
      </c>
      <c r="G96" s="6">
        <v>45110</v>
      </c>
      <c r="H96" s="4">
        <v>1</v>
      </c>
      <c r="I96" s="4">
        <v>5</v>
      </c>
      <c r="J96" s="4">
        <v>5</v>
      </c>
      <c r="K96" s="4" t="s">
        <v>30</v>
      </c>
      <c r="L96" s="4">
        <v>1240</v>
      </c>
      <c r="M96" s="4">
        <v>1240</v>
      </c>
      <c r="N96" s="4" t="s">
        <v>473</v>
      </c>
      <c r="O96" s="4" t="s">
        <v>32</v>
      </c>
      <c r="P96" s="4" t="s">
        <v>33</v>
      </c>
      <c r="Q96" s="4">
        <v>0</v>
      </c>
      <c r="R96" s="7">
        <v>45102</v>
      </c>
      <c r="S96" s="6">
        <v>45113</v>
      </c>
      <c r="T96" s="4" t="s">
        <v>34</v>
      </c>
      <c r="U96" s="4">
        <v>1240</v>
      </c>
      <c r="V96" s="4">
        <v>0</v>
      </c>
      <c r="W96" s="4">
        <v>0</v>
      </c>
      <c r="X96" s="4" t="s">
        <v>474</v>
      </c>
      <c r="Y96" s="4" t="s">
        <v>36</v>
      </c>
    </row>
    <row r="97" s="4" customFormat="1" spans="1:25">
      <c r="A97" s="4" t="s">
        <v>475</v>
      </c>
      <c r="B97" s="4" t="s">
        <v>26</v>
      </c>
      <c r="C97" s="4" t="s">
        <v>27</v>
      </c>
      <c r="D97" s="4" t="s">
        <v>476</v>
      </c>
      <c r="E97" s="4" t="s">
        <v>477</v>
      </c>
      <c r="F97" s="6">
        <v>45107</v>
      </c>
      <c r="G97" s="6">
        <v>45110</v>
      </c>
      <c r="H97" s="4">
        <v>1</v>
      </c>
      <c r="I97" s="4">
        <v>3</v>
      </c>
      <c r="J97" s="4">
        <v>3</v>
      </c>
      <c r="K97" s="4" t="s">
        <v>30</v>
      </c>
      <c r="L97" s="4">
        <v>1346</v>
      </c>
      <c r="M97" s="4">
        <v>1346</v>
      </c>
      <c r="N97" s="4" t="s">
        <v>478</v>
      </c>
      <c r="O97" s="4" t="s">
        <v>32</v>
      </c>
      <c r="P97" s="4" t="s">
        <v>33</v>
      </c>
      <c r="Q97" s="4">
        <v>0</v>
      </c>
      <c r="R97" s="7">
        <v>45102.0000115741</v>
      </c>
      <c r="S97" s="6">
        <v>45113</v>
      </c>
      <c r="T97" s="4" t="s">
        <v>34</v>
      </c>
      <c r="U97" s="4">
        <v>1346</v>
      </c>
      <c r="V97" s="4">
        <v>0</v>
      </c>
      <c r="W97" s="4">
        <v>0</v>
      </c>
      <c r="X97" s="4" t="s">
        <v>479</v>
      </c>
      <c r="Y97" s="4" t="s">
        <v>480</v>
      </c>
    </row>
    <row r="98" s="4" customFormat="1" spans="1:25">
      <c r="A98" s="4" t="s">
        <v>481</v>
      </c>
      <c r="B98" s="4" t="s">
        <v>26</v>
      </c>
      <c r="C98" s="4" t="s">
        <v>27</v>
      </c>
      <c r="D98" s="4" t="s">
        <v>482</v>
      </c>
      <c r="E98" s="4" t="s">
        <v>483</v>
      </c>
      <c r="F98" s="6">
        <v>45107</v>
      </c>
      <c r="G98" s="6">
        <v>45110</v>
      </c>
      <c r="H98" s="4">
        <v>1</v>
      </c>
      <c r="I98" s="4">
        <v>3</v>
      </c>
      <c r="J98" s="4">
        <v>3</v>
      </c>
      <c r="K98" s="4" t="s">
        <v>30</v>
      </c>
      <c r="L98" s="4">
        <v>3982</v>
      </c>
      <c r="M98" s="4">
        <v>3982</v>
      </c>
      <c r="N98" s="4" t="s">
        <v>484</v>
      </c>
      <c r="O98" s="4" t="s">
        <v>32</v>
      </c>
      <c r="P98" s="4" t="s">
        <v>33</v>
      </c>
      <c r="Q98" s="4">
        <v>0</v>
      </c>
      <c r="R98" s="7">
        <v>45102</v>
      </c>
      <c r="S98" s="6">
        <v>45113</v>
      </c>
      <c r="T98" s="4" t="s">
        <v>34</v>
      </c>
      <c r="U98" s="4">
        <v>3982</v>
      </c>
      <c r="V98" s="4">
        <v>0</v>
      </c>
      <c r="W98" s="4">
        <v>0</v>
      </c>
      <c r="X98" s="4" t="s">
        <v>485</v>
      </c>
      <c r="Y98" s="4" t="s">
        <v>36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487</v>
      </c>
      <c r="E99" s="4" t="s">
        <v>488</v>
      </c>
      <c r="F99" s="6">
        <v>45104</v>
      </c>
      <c r="G99" s="6">
        <v>45110</v>
      </c>
      <c r="H99" s="4">
        <v>1</v>
      </c>
      <c r="I99" s="4">
        <v>6</v>
      </c>
      <c r="J99" s="4">
        <v>6</v>
      </c>
      <c r="K99" s="4" t="s">
        <v>30</v>
      </c>
      <c r="L99" s="4">
        <v>3324</v>
      </c>
      <c r="M99" s="4">
        <v>3324</v>
      </c>
      <c r="N99" s="4" t="s">
        <v>489</v>
      </c>
      <c r="O99" s="4" t="s">
        <v>32</v>
      </c>
      <c r="P99" s="4" t="s">
        <v>33</v>
      </c>
      <c r="Q99" s="4">
        <v>0</v>
      </c>
      <c r="R99" s="7">
        <v>45102</v>
      </c>
      <c r="S99" s="6">
        <v>45113</v>
      </c>
      <c r="T99" s="4" t="s">
        <v>34</v>
      </c>
      <c r="U99" s="4">
        <v>3324</v>
      </c>
      <c r="V99" s="4">
        <v>0</v>
      </c>
      <c r="W99" s="4">
        <v>0</v>
      </c>
      <c r="X99" s="4" t="s">
        <v>490</v>
      </c>
      <c r="Y99" s="4" t="s">
        <v>36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45108</v>
      </c>
      <c r="G100" s="6">
        <v>45110</v>
      </c>
      <c r="H100" s="4">
        <v>1</v>
      </c>
      <c r="I100" s="4">
        <v>2</v>
      </c>
      <c r="J100" s="4">
        <v>2</v>
      </c>
      <c r="K100" s="4" t="s">
        <v>30</v>
      </c>
      <c r="L100" s="4">
        <v>1950</v>
      </c>
      <c r="M100" s="4">
        <v>1950</v>
      </c>
      <c r="N100" s="4" t="s">
        <v>494</v>
      </c>
      <c r="O100" s="4" t="s">
        <v>32</v>
      </c>
      <c r="P100" s="4" t="s">
        <v>33</v>
      </c>
      <c r="Q100" s="4">
        <v>0</v>
      </c>
      <c r="R100" s="7">
        <v>45102</v>
      </c>
      <c r="S100" s="6">
        <v>45113</v>
      </c>
      <c r="T100" s="4" t="s">
        <v>34</v>
      </c>
      <c r="U100" s="4">
        <v>1950</v>
      </c>
      <c r="V100" s="4">
        <v>0</v>
      </c>
      <c r="W100" s="4">
        <v>0</v>
      </c>
      <c r="X100" s="4" t="s">
        <v>495</v>
      </c>
      <c r="Y100" s="4" t="s">
        <v>496</v>
      </c>
    </row>
    <row r="101" s="4" customFormat="1" spans="1:25">
      <c r="A101" s="4" t="s">
        <v>497</v>
      </c>
      <c r="B101" s="4" t="s">
        <v>26</v>
      </c>
      <c r="C101" s="4" t="s">
        <v>27</v>
      </c>
      <c r="D101" s="4" t="s">
        <v>492</v>
      </c>
      <c r="E101" s="4" t="s">
        <v>493</v>
      </c>
      <c r="F101" s="6">
        <v>45108</v>
      </c>
      <c r="G101" s="6">
        <v>45110</v>
      </c>
      <c r="H101" s="4">
        <v>1</v>
      </c>
      <c r="I101" s="4">
        <v>2</v>
      </c>
      <c r="J101" s="4">
        <v>2</v>
      </c>
      <c r="K101" s="4" t="s">
        <v>30</v>
      </c>
      <c r="L101" s="4">
        <v>1950</v>
      </c>
      <c r="M101" s="4">
        <v>1950</v>
      </c>
      <c r="N101" s="4" t="s">
        <v>498</v>
      </c>
      <c r="O101" s="4" t="s">
        <v>32</v>
      </c>
      <c r="P101" s="4" t="s">
        <v>33</v>
      </c>
      <c r="Q101" s="4">
        <v>0</v>
      </c>
      <c r="R101" s="7">
        <v>45102.0000115741</v>
      </c>
      <c r="S101" s="6">
        <v>45113</v>
      </c>
      <c r="T101" s="4" t="s">
        <v>34</v>
      </c>
      <c r="U101" s="4">
        <v>1950</v>
      </c>
      <c r="V101" s="4">
        <v>0</v>
      </c>
      <c r="W101" s="4">
        <v>0</v>
      </c>
      <c r="X101" s="4" t="s">
        <v>499</v>
      </c>
      <c r="Y101" s="4" t="s">
        <v>500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502</v>
      </c>
      <c r="E102" s="4" t="s">
        <v>503</v>
      </c>
      <c r="F102" s="6">
        <v>45107</v>
      </c>
      <c r="G102" s="6">
        <v>45110</v>
      </c>
      <c r="H102" s="4">
        <v>1</v>
      </c>
      <c r="I102" s="4">
        <v>3</v>
      </c>
      <c r="J102" s="4">
        <v>3</v>
      </c>
      <c r="K102" s="4" t="s">
        <v>30</v>
      </c>
      <c r="L102" s="4">
        <v>1920</v>
      </c>
      <c r="M102" s="4">
        <v>1920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45102.0000115741</v>
      </c>
      <c r="S102" s="6">
        <v>45113</v>
      </c>
      <c r="T102" s="4" t="s">
        <v>34</v>
      </c>
      <c r="U102" s="4">
        <v>1920</v>
      </c>
      <c r="V102" s="4">
        <v>0</v>
      </c>
      <c r="W102" s="4">
        <v>0</v>
      </c>
      <c r="X102" s="4" t="s">
        <v>505</v>
      </c>
      <c r="Y102" s="4" t="s">
        <v>36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507</v>
      </c>
      <c r="E103" s="4" t="s">
        <v>508</v>
      </c>
      <c r="F103" s="6">
        <v>45108</v>
      </c>
      <c r="G103" s="6">
        <v>45110</v>
      </c>
      <c r="H103" s="4">
        <v>1</v>
      </c>
      <c r="I103" s="4">
        <v>2</v>
      </c>
      <c r="J103" s="4">
        <v>2</v>
      </c>
      <c r="K103" s="4" t="s">
        <v>30</v>
      </c>
      <c r="L103" s="4">
        <v>1016</v>
      </c>
      <c r="M103" s="4">
        <v>1016</v>
      </c>
      <c r="N103" s="4" t="s">
        <v>509</v>
      </c>
      <c r="O103" s="4" t="s">
        <v>32</v>
      </c>
      <c r="P103" s="4" t="s">
        <v>33</v>
      </c>
      <c r="Q103" s="4">
        <v>0</v>
      </c>
      <c r="R103" s="7">
        <v>45102</v>
      </c>
      <c r="S103" s="6">
        <v>45113</v>
      </c>
      <c r="T103" s="4" t="s">
        <v>34</v>
      </c>
      <c r="U103" s="4">
        <v>1016</v>
      </c>
      <c r="V103" s="4">
        <v>0</v>
      </c>
      <c r="W103" s="4">
        <v>0</v>
      </c>
      <c r="X103" s="4" t="s">
        <v>510</v>
      </c>
      <c r="Y103" s="4" t="s">
        <v>36</v>
      </c>
    </row>
    <row r="104" s="4" customFormat="1" spans="1:25">
      <c r="A104" s="4" t="s">
        <v>486</v>
      </c>
      <c r="B104" s="4" t="s">
        <v>26</v>
      </c>
      <c r="C104" s="4" t="s">
        <v>37</v>
      </c>
      <c r="D104" s="4" t="s">
        <v>487</v>
      </c>
      <c r="E104" s="4" t="s">
        <v>488</v>
      </c>
      <c r="F104" s="6">
        <v>45104</v>
      </c>
      <c r="G104" s="6">
        <v>45110</v>
      </c>
      <c r="H104" s="4">
        <v>1</v>
      </c>
      <c r="I104" s="4">
        <v>6</v>
      </c>
      <c r="J104" s="4">
        <v>6</v>
      </c>
      <c r="K104" s="4" t="s">
        <v>30</v>
      </c>
      <c r="L104" s="4">
        <v>-3324</v>
      </c>
      <c r="M104" s="4">
        <v>-3324</v>
      </c>
      <c r="N104" s="4" t="s">
        <v>489</v>
      </c>
      <c r="O104" s="4" t="s">
        <v>32</v>
      </c>
      <c r="P104" s="4" t="s">
        <v>33</v>
      </c>
      <c r="Q104" s="4">
        <v>0</v>
      </c>
      <c r="R104" s="7">
        <v>45102</v>
      </c>
      <c r="S104" s="6">
        <v>45113</v>
      </c>
      <c r="T104" s="4" t="s">
        <v>34</v>
      </c>
      <c r="U104" s="4">
        <v>-3324</v>
      </c>
      <c r="V104" s="4">
        <v>0</v>
      </c>
      <c r="W104" s="4">
        <v>0</v>
      </c>
      <c r="X104" s="4" t="s">
        <v>490</v>
      </c>
      <c r="Y104" s="4" t="s">
        <v>36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216</v>
      </c>
      <c r="E105" s="4" t="s">
        <v>512</v>
      </c>
      <c r="F105" s="6">
        <v>45105</v>
      </c>
      <c r="G105" s="6">
        <v>45110</v>
      </c>
      <c r="H105" s="4">
        <v>1</v>
      </c>
      <c r="I105" s="4">
        <v>5</v>
      </c>
      <c r="J105" s="4">
        <v>5</v>
      </c>
      <c r="K105" s="4" t="s">
        <v>30</v>
      </c>
      <c r="L105" s="4">
        <v>3750</v>
      </c>
      <c r="M105" s="4">
        <v>3750</v>
      </c>
      <c r="N105" s="4" t="s">
        <v>513</v>
      </c>
      <c r="O105" s="4" t="s">
        <v>32</v>
      </c>
      <c r="P105" s="4" t="s">
        <v>33</v>
      </c>
      <c r="Q105" s="4">
        <v>0</v>
      </c>
      <c r="R105" s="7">
        <v>45102.0000115741</v>
      </c>
      <c r="S105" s="6">
        <v>45113</v>
      </c>
      <c r="T105" s="4" t="s">
        <v>34</v>
      </c>
      <c r="U105" s="4">
        <v>3750</v>
      </c>
      <c r="V105" s="4">
        <v>0</v>
      </c>
      <c r="W105" s="4">
        <v>0</v>
      </c>
      <c r="X105" s="4" t="s">
        <v>514</v>
      </c>
      <c r="Y105" s="4" t="s">
        <v>36</v>
      </c>
    </row>
    <row r="106" s="4" customFormat="1" spans="1:25">
      <c r="A106" s="4" t="s">
        <v>515</v>
      </c>
      <c r="B106" s="4" t="s">
        <v>26</v>
      </c>
      <c r="C106" s="4" t="s">
        <v>27</v>
      </c>
      <c r="D106" s="4" t="s">
        <v>516</v>
      </c>
      <c r="E106" s="4" t="s">
        <v>517</v>
      </c>
      <c r="F106" s="6">
        <v>45108</v>
      </c>
      <c r="G106" s="6">
        <v>45110</v>
      </c>
      <c r="H106" s="4">
        <v>1</v>
      </c>
      <c r="I106" s="4">
        <v>2</v>
      </c>
      <c r="J106" s="4">
        <v>2</v>
      </c>
      <c r="K106" s="4" t="s">
        <v>30</v>
      </c>
      <c r="L106" s="4">
        <v>720</v>
      </c>
      <c r="M106" s="4">
        <v>720</v>
      </c>
      <c r="N106" s="4" t="s">
        <v>518</v>
      </c>
      <c r="O106" s="4" t="s">
        <v>32</v>
      </c>
      <c r="P106" s="4" t="s">
        <v>33</v>
      </c>
      <c r="Q106" s="4">
        <v>0</v>
      </c>
      <c r="R106" s="7">
        <v>45103</v>
      </c>
      <c r="S106" s="6">
        <v>45113</v>
      </c>
      <c r="T106" s="4" t="s">
        <v>34</v>
      </c>
      <c r="U106" s="4">
        <v>720</v>
      </c>
      <c r="V106" s="4">
        <v>0</v>
      </c>
      <c r="W106" s="4">
        <v>0</v>
      </c>
      <c r="X106" s="4" t="s">
        <v>519</v>
      </c>
      <c r="Y106" s="4" t="s">
        <v>36</v>
      </c>
    </row>
    <row r="107" s="4" customFormat="1" spans="1:25">
      <c r="A107" s="4" t="s">
        <v>520</v>
      </c>
      <c r="B107" s="4" t="s">
        <v>26</v>
      </c>
      <c r="C107" s="4" t="s">
        <v>27</v>
      </c>
      <c r="D107" s="4" t="s">
        <v>521</v>
      </c>
      <c r="E107" s="4" t="s">
        <v>522</v>
      </c>
      <c r="F107" s="6">
        <v>45107</v>
      </c>
      <c r="G107" s="6">
        <v>45110</v>
      </c>
      <c r="H107" s="4">
        <v>1</v>
      </c>
      <c r="I107" s="4">
        <v>3</v>
      </c>
      <c r="J107" s="4">
        <v>3</v>
      </c>
      <c r="K107" s="4" t="s">
        <v>30</v>
      </c>
      <c r="L107" s="4">
        <v>4224</v>
      </c>
      <c r="M107" s="4">
        <v>4224</v>
      </c>
      <c r="N107" s="4" t="s">
        <v>523</v>
      </c>
      <c r="O107" s="4" t="s">
        <v>32</v>
      </c>
      <c r="P107" s="4" t="s">
        <v>33</v>
      </c>
      <c r="Q107" s="4">
        <v>0</v>
      </c>
      <c r="R107" s="7">
        <v>45103</v>
      </c>
      <c r="S107" s="6">
        <v>45113</v>
      </c>
      <c r="T107" s="4" t="s">
        <v>34</v>
      </c>
      <c r="U107" s="4">
        <v>4224</v>
      </c>
      <c r="V107" s="4">
        <v>0</v>
      </c>
      <c r="W107" s="4">
        <v>0</v>
      </c>
      <c r="X107" s="4" t="s">
        <v>524</v>
      </c>
      <c r="Y107" s="4" t="s">
        <v>36</v>
      </c>
    </row>
    <row r="108" s="4" customFormat="1" spans="1:25">
      <c r="A108" s="4" t="s">
        <v>525</v>
      </c>
      <c r="B108" s="4" t="s">
        <v>26</v>
      </c>
      <c r="C108" s="4" t="s">
        <v>27</v>
      </c>
      <c r="D108" s="4" t="s">
        <v>306</v>
      </c>
      <c r="E108" s="4" t="s">
        <v>526</v>
      </c>
      <c r="F108" s="6">
        <v>45108</v>
      </c>
      <c r="G108" s="6">
        <v>45110</v>
      </c>
      <c r="H108" s="4">
        <v>1</v>
      </c>
      <c r="I108" s="4">
        <v>2</v>
      </c>
      <c r="J108" s="4">
        <v>2</v>
      </c>
      <c r="K108" s="4" t="s">
        <v>30</v>
      </c>
      <c r="L108" s="4">
        <v>1700</v>
      </c>
      <c r="M108" s="4">
        <v>1700</v>
      </c>
      <c r="N108" s="4" t="s">
        <v>527</v>
      </c>
      <c r="O108" s="4" t="s">
        <v>32</v>
      </c>
      <c r="P108" s="4" t="s">
        <v>33</v>
      </c>
      <c r="Q108" s="4">
        <v>0</v>
      </c>
      <c r="R108" s="7">
        <v>45103.0000115741</v>
      </c>
      <c r="S108" s="6">
        <v>45113</v>
      </c>
      <c r="T108" s="4" t="s">
        <v>34</v>
      </c>
      <c r="U108" s="4">
        <v>1700</v>
      </c>
      <c r="V108" s="4">
        <v>0</v>
      </c>
      <c r="W108" s="4">
        <v>0</v>
      </c>
      <c r="X108" s="4" t="s">
        <v>528</v>
      </c>
      <c r="Y108" s="4" t="s">
        <v>36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6">
        <v>45108</v>
      </c>
      <c r="G109" s="6">
        <v>45110</v>
      </c>
      <c r="H109" s="4">
        <v>1</v>
      </c>
      <c r="I109" s="4">
        <v>2</v>
      </c>
      <c r="J109" s="4">
        <v>2</v>
      </c>
      <c r="K109" s="4" t="s">
        <v>30</v>
      </c>
      <c r="L109" s="4">
        <v>5427</v>
      </c>
      <c r="M109" s="4">
        <v>5427</v>
      </c>
      <c r="N109" s="4" t="s">
        <v>532</v>
      </c>
      <c r="O109" s="4" t="s">
        <v>32</v>
      </c>
      <c r="P109" s="4" t="s">
        <v>33</v>
      </c>
      <c r="Q109" s="4">
        <v>0</v>
      </c>
      <c r="R109" s="7">
        <v>45103</v>
      </c>
      <c r="S109" s="6">
        <v>45113</v>
      </c>
      <c r="T109" s="4" t="s">
        <v>34</v>
      </c>
      <c r="U109" s="4">
        <v>5427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6">
        <v>45106</v>
      </c>
      <c r="G110" s="6">
        <v>45110</v>
      </c>
      <c r="H110" s="4">
        <v>1</v>
      </c>
      <c r="I110" s="4">
        <v>4</v>
      </c>
      <c r="J110" s="4">
        <v>4</v>
      </c>
      <c r="K110" s="4" t="s">
        <v>30</v>
      </c>
      <c r="L110" s="4">
        <v>1308</v>
      </c>
      <c r="M110" s="4">
        <v>1308</v>
      </c>
      <c r="N110" s="4" t="s">
        <v>538</v>
      </c>
      <c r="O110" s="4" t="s">
        <v>32</v>
      </c>
      <c r="P110" s="4" t="s">
        <v>33</v>
      </c>
      <c r="Q110" s="4">
        <v>0</v>
      </c>
      <c r="R110" s="7">
        <v>45104.0000115741</v>
      </c>
      <c r="S110" s="6">
        <v>45113</v>
      </c>
      <c r="T110" s="4" t="s">
        <v>34</v>
      </c>
      <c r="U110" s="4">
        <v>1308</v>
      </c>
      <c r="V110" s="4">
        <v>0</v>
      </c>
      <c r="W110" s="4">
        <v>0</v>
      </c>
      <c r="X110" s="4" t="s">
        <v>539</v>
      </c>
      <c r="Y110" s="4" t="s">
        <v>36</v>
      </c>
    </row>
    <row r="111" s="4" customFormat="1" spans="1:25">
      <c r="A111" s="4" t="s">
        <v>535</v>
      </c>
      <c r="B111" s="4" t="s">
        <v>26</v>
      </c>
      <c r="C111" s="4" t="s">
        <v>37</v>
      </c>
      <c r="D111" s="4" t="s">
        <v>536</v>
      </c>
      <c r="E111" s="4" t="s">
        <v>537</v>
      </c>
      <c r="F111" s="6">
        <v>45106</v>
      </c>
      <c r="G111" s="6">
        <v>45110</v>
      </c>
      <c r="H111" s="4">
        <v>1</v>
      </c>
      <c r="I111" s="4">
        <v>4</v>
      </c>
      <c r="J111" s="4">
        <v>4</v>
      </c>
      <c r="K111" s="4" t="s">
        <v>30</v>
      </c>
      <c r="L111" s="4">
        <v>-1308</v>
      </c>
      <c r="M111" s="4">
        <v>-1308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45104.0000115741</v>
      </c>
      <c r="S111" s="6">
        <v>45113</v>
      </c>
      <c r="T111" s="4" t="s">
        <v>34</v>
      </c>
      <c r="U111" s="4">
        <v>-1308</v>
      </c>
      <c r="V111" s="4">
        <v>0</v>
      </c>
      <c r="W111" s="4">
        <v>0</v>
      </c>
      <c r="X111" s="4" t="s">
        <v>539</v>
      </c>
      <c r="Y111" s="4" t="s">
        <v>36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530</v>
      </c>
      <c r="E112" s="4" t="s">
        <v>531</v>
      </c>
      <c r="F112" s="6">
        <v>45109</v>
      </c>
      <c r="G112" s="6">
        <v>45110</v>
      </c>
      <c r="H112" s="4">
        <v>1</v>
      </c>
      <c r="I112" s="4">
        <v>1</v>
      </c>
      <c r="J112" s="4">
        <v>1</v>
      </c>
      <c r="K112" s="4" t="s">
        <v>30</v>
      </c>
      <c r="L112" s="4">
        <v>2714</v>
      </c>
      <c r="M112" s="4">
        <v>2714</v>
      </c>
      <c r="N112" s="4" t="s">
        <v>541</v>
      </c>
      <c r="O112" s="4" t="s">
        <v>32</v>
      </c>
      <c r="P112" s="4" t="s">
        <v>33</v>
      </c>
      <c r="Q112" s="4">
        <v>0</v>
      </c>
      <c r="R112" s="7">
        <v>45104.0000115741</v>
      </c>
      <c r="S112" s="6">
        <v>45113</v>
      </c>
      <c r="T112" s="4" t="s">
        <v>34</v>
      </c>
      <c r="U112" s="4">
        <v>2714</v>
      </c>
      <c r="V112" s="4">
        <v>0</v>
      </c>
      <c r="W112" s="4">
        <v>0</v>
      </c>
      <c r="X112" s="4" t="s">
        <v>542</v>
      </c>
      <c r="Y112" s="4" t="s">
        <v>543</v>
      </c>
    </row>
    <row r="113" s="4" customFormat="1" spans="1:25">
      <c r="A113" s="4" t="s">
        <v>544</v>
      </c>
      <c r="B113" s="4" t="s">
        <v>26</v>
      </c>
      <c r="C113" s="4" t="s">
        <v>27</v>
      </c>
      <c r="D113" s="4" t="s">
        <v>545</v>
      </c>
      <c r="E113" s="4" t="s">
        <v>546</v>
      </c>
      <c r="F113" s="6">
        <v>45106</v>
      </c>
      <c r="G113" s="6">
        <v>45110</v>
      </c>
      <c r="H113" s="4">
        <v>1</v>
      </c>
      <c r="I113" s="4">
        <v>4</v>
      </c>
      <c r="J113" s="4">
        <v>4</v>
      </c>
      <c r="K113" s="4" t="s">
        <v>30</v>
      </c>
      <c r="L113" s="4">
        <v>11414</v>
      </c>
      <c r="M113" s="4">
        <v>11414</v>
      </c>
      <c r="N113" s="4" t="s">
        <v>547</v>
      </c>
      <c r="O113" s="4" t="s">
        <v>32</v>
      </c>
      <c r="P113" s="4" t="s">
        <v>33</v>
      </c>
      <c r="Q113" s="4">
        <v>0</v>
      </c>
      <c r="R113" s="7">
        <v>45104.0000115741</v>
      </c>
      <c r="S113" s="6">
        <v>45113</v>
      </c>
      <c r="T113" s="4" t="s">
        <v>34</v>
      </c>
      <c r="U113" s="4">
        <v>11414</v>
      </c>
      <c r="V113" s="4">
        <v>0</v>
      </c>
      <c r="W113" s="4">
        <v>0</v>
      </c>
      <c r="X113" s="4" t="s">
        <v>548</v>
      </c>
      <c r="Y113" s="4" t="s">
        <v>36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45108</v>
      </c>
      <c r="G114" s="6">
        <v>45110</v>
      </c>
      <c r="H114" s="4">
        <v>1</v>
      </c>
      <c r="I114" s="4">
        <v>2</v>
      </c>
      <c r="J114" s="4">
        <v>2</v>
      </c>
      <c r="K114" s="4" t="s">
        <v>30</v>
      </c>
      <c r="L114" s="4">
        <v>1140</v>
      </c>
      <c r="M114" s="4">
        <v>1140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45105.0000115741</v>
      </c>
      <c r="S114" s="6">
        <v>45113</v>
      </c>
      <c r="T114" s="4" t="s">
        <v>34</v>
      </c>
      <c r="U114" s="4">
        <v>1140</v>
      </c>
      <c r="V114" s="4">
        <v>0</v>
      </c>
      <c r="W114" s="4">
        <v>0</v>
      </c>
      <c r="X114" s="4" t="s">
        <v>553</v>
      </c>
      <c r="Y114" s="4" t="s">
        <v>554</v>
      </c>
    </row>
    <row r="115" s="4" customFormat="1" spans="1:25">
      <c r="A115" s="4" t="s">
        <v>555</v>
      </c>
      <c r="B115" s="4" t="s">
        <v>26</v>
      </c>
      <c r="C115" s="4" t="s">
        <v>27</v>
      </c>
      <c r="D115" s="4" t="s">
        <v>556</v>
      </c>
      <c r="E115" s="4" t="s">
        <v>557</v>
      </c>
      <c r="F115" s="6">
        <v>45107</v>
      </c>
      <c r="G115" s="6">
        <v>45110</v>
      </c>
      <c r="H115" s="4">
        <v>1</v>
      </c>
      <c r="I115" s="4">
        <v>3</v>
      </c>
      <c r="J115" s="4">
        <v>3</v>
      </c>
      <c r="K115" s="4" t="s">
        <v>30</v>
      </c>
      <c r="L115" s="4">
        <v>4212</v>
      </c>
      <c r="M115" s="4">
        <v>4212</v>
      </c>
      <c r="N115" s="4" t="s">
        <v>95</v>
      </c>
      <c r="O115" s="4" t="s">
        <v>32</v>
      </c>
      <c r="P115" s="4" t="s">
        <v>33</v>
      </c>
      <c r="Q115" s="4">
        <v>0</v>
      </c>
      <c r="R115" s="7">
        <v>45105</v>
      </c>
      <c r="S115" s="6">
        <v>45113</v>
      </c>
      <c r="T115" s="4" t="s">
        <v>34</v>
      </c>
      <c r="U115" s="4">
        <v>4212</v>
      </c>
      <c r="V115" s="4">
        <v>0</v>
      </c>
      <c r="W115" s="4">
        <v>0</v>
      </c>
      <c r="X115" s="4" t="s">
        <v>558</v>
      </c>
      <c r="Y115" s="4" t="s">
        <v>36</v>
      </c>
    </row>
    <row r="116" s="4" customFormat="1" spans="1:25">
      <c r="A116" s="4" t="s">
        <v>559</v>
      </c>
      <c r="B116" s="4" t="s">
        <v>26</v>
      </c>
      <c r="C116" s="4" t="s">
        <v>27</v>
      </c>
      <c r="D116" s="4" t="s">
        <v>560</v>
      </c>
      <c r="E116" s="4" t="s">
        <v>561</v>
      </c>
      <c r="F116" s="6">
        <v>45108</v>
      </c>
      <c r="G116" s="6">
        <v>45110</v>
      </c>
      <c r="H116" s="4">
        <v>1</v>
      </c>
      <c r="I116" s="4">
        <v>2</v>
      </c>
      <c r="J116" s="4">
        <v>2</v>
      </c>
      <c r="K116" s="4" t="s">
        <v>30</v>
      </c>
      <c r="L116" s="4">
        <v>13764</v>
      </c>
      <c r="M116" s="4">
        <v>13764</v>
      </c>
      <c r="N116" s="4" t="s">
        <v>562</v>
      </c>
      <c r="O116" s="4" t="s">
        <v>32</v>
      </c>
      <c r="P116" s="4" t="s">
        <v>33</v>
      </c>
      <c r="Q116" s="4">
        <v>0</v>
      </c>
      <c r="R116" s="7">
        <v>45105</v>
      </c>
      <c r="S116" s="6">
        <v>45113</v>
      </c>
      <c r="T116" s="4" t="s">
        <v>34</v>
      </c>
      <c r="U116" s="4">
        <v>13764</v>
      </c>
      <c r="V116" s="4">
        <v>0</v>
      </c>
      <c r="W116" s="4">
        <v>0</v>
      </c>
      <c r="X116" s="4" t="s">
        <v>563</v>
      </c>
      <c r="Y116" s="4" t="s">
        <v>564</v>
      </c>
    </row>
    <row r="117" s="4" customFormat="1" spans="1:25">
      <c r="A117" s="4" t="s">
        <v>565</v>
      </c>
      <c r="B117" s="4" t="s">
        <v>26</v>
      </c>
      <c r="C117" s="4" t="s">
        <v>27</v>
      </c>
      <c r="D117" s="4" t="s">
        <v>560</v>
      </c>
      <c r="E117" s="4" t="s">
        <v>561</v>
      </c>
      <c r="F117" s="6">
        <v>45108</v>
      </c>
      <c r="G117" s="6">
        <v>45110</v>
      </c>
      <c r="H117" s="4">
        <v>1</v>
      </c>
      <c r="I117" s="4">
        <v>2</v>
      </c>
      <c r="J117" s="4">
        <v>2</v>
      </c>
      <c r="K117" s="4" t="s">
        <v>30</v>
      </c>
      <c r="L117" s="4">
        <v>13764</v>
      </c>
      <c r="M117" s="4">
        <v>13764</v>
      </c>
      <c r="N117" s="4" t="s">
        <v>566</v>
      </c>
      <c r="O117" s="4" t="s">
        <v>32</v>
      </c>
      <c r="P117" s="4" t="s">
        <v>33</v>
      </c>
      <c r="Q117" s="4">
        <v>0</v>
      </c>
      <c r="R117" s="7">
        <v>45105.0000115741</v>
      </c>
      <c r="S117" s="6">
        <v>45113</v>
      </c>
      <c r="T117" s="4" t="s">
        <v>34</v>
      </c>
      <c r="U117" s="4">
        <v>13764</v>
      </c>
      <c r="V117" s="4">
        <v>0</v>
      </c>
      <c r="W117" s="4">
        <v>0</v>
      </c>
      <c r="X117" s="4" t="s">
        <v>567</v>
      </c>
      <c r="Y117" s="4" t="s">
        <v>568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6">
        <v>45109</v>
      </c>
      <c r="G118" s="6">
        <v>45110</v>
      </c>
      <c r="H118" s="4">
        <v>1</v>
      </c>
      <c r="I118" s="4">
        <v>1</v>
      </c>
      <c r="J118" s="4">
        <v>1</v>
      </c>
      <c r="K118" s="4" t="s">
        <v>30</v>
      </c>
      <c r="L118" s="4">
        <v>403</v>
      </c>
      <c r="M118" s="4">
        <v>403</v>
      </c>
      <c r="N118" s="4" t="s">
        <v>572</v>
      </c>
      <c r="O118" s="4" t="s">
        <v>32</v>
      </c>
      <c r="P118" s="4" t="s">
        <v>33</v>
      </c>
      <c r="Q118" s="4">
        <v>0</v>
      </c>
      <c r="R118" s="7">
        <v>45105</v>
      </c>
      <c r="S118" s="6">
        <v>45113</v>
      </c>
      <c r="T118" s="4" t="s">
        <v>34</v>
      </c>
      <c r="U118" s="4">
        <v>403</v>
      </c>
      <c r="V118" s="4">
        <v>0</v>
      </c>
      <c r="W118" s="4">
        <v>0</v>
      </c>
      <c r="X118" s="4" t="s">
        <v>573</v>
      </c>
      <c r="Y118" s="4" t="s">
        <v>36</v>
      </c>
    </row>
    <row r="119" s="4" customFormat="1" spans="1:25">
      <c r="A119" s="4" t="s">
        <v>574</v>
      </c>
      <c r="B119" s="4" t="s">
        <v>26</v>
      </c>
      <c r="C119" s="4" t="s">
        <v>27</v>
      </c>
      <c r="D119" s="4" t="s">
        <v>516</v>
      </c>
      <c r="E119" s="4" t="s">
        <v>517</v>
      </c>
      <c r="F119" s="6">
        <v>45108</v>
      </c>
      <c r="G119" s="6">
        <v>45110</v>
      </c>
      <c r="H119" s="4">
        <v>1</v>
      </c>
      <c r="I119" s="4">
        <v>2</v>
      </c>
      <c r="J119" s="4">
        <v>2</v>
      </c>
      <c r="K119" s="4" t="s">
        <v>30</v>
      </c>
      <c r="L119" s="4">
        <v>666</v>
      </c>
      <c r="M119" s="4">
        <v>666</v>
      </c>
      <c r="N119" s="4" t="s">
        <v>575</v>
      </c>
      <c r="O119" s="4" t="s">
        <v>32</v>
      </c>
      <c r="P119" s="4" t="s">
        <v>33</v>
      </c>
      <c r="Q119" s="4">
        <v>0</v>
      </c>
      <c r="R119" s="7">
        <v>45105</v>
      </c>
      <c r="S119" s="6">
        <v>45113</v>
      </c>
      <c r="T119" s="4" t="s">
        <v>34</v>
      </c>
      <c r="U119" s="4">
        <v>666</v>
      </c>
      <c r="V119" s="4">
        <v>0</v>
      </c>
      <c r="W119" s="4">
        <v>0</v>
      </c>
      <c r="X119" s="4" t="s">
        <v>576</v>
      </c>
      <c r="Y119" s="4" t="s">
        <v>36</v>
      </c>
    </row>
    <row r="120" s="4" customFormat="1" spans="1:25">
      <c r="A120" s="4" t="s">
        <v>577</v>
      </c>
      <c r="B120" s="4" t="s">
        <v>26</v>
      </c>
      <c r="C120" s="4" t="s">
        <v>27</v>
      </c>
      <c r="D120" s="4" t="s">
        <v>45</v>
      </c>
      <c r="E120" s="4" t="s">
        <v>578</v>
      </c>
      <c r="F120" s="6">
        <v>45109</v>
      </c>
      <c r="G120" s="6">
        <v>45110</v>
      </c>
      <c r="H120" s="4">
        <v>1</v>
      </c>
      <c r="I120" s="4">
        <v>1</v>
      </c>
      <c r="J120" s="4">
        <v>1</v>
      </c>
      <c r="K120" s="4" t="s">
        <v>30</v>
      </c>
      <c r="L120" s="4">
        <v>520</v>
      </c>
      <c r="M120" s="4">
        <v>520</v>
      </c>
      <c r="N120" s="4" t="s">
        <v>579</v>
      </c>
      <c r="O120" s="4" t="s">
        <v>32</v>
      </c>
      <c r="P120" s="4" t="s">
        <v>33</v>
      </c>
      <c r="Q120" s="4">
        <v>0</v>
      </c>
      <c r="R120" s="7">
        <v>45105.0000115741</v>
      </c>
      <c r="S120" s="6">
        <v>45113</v>
      </c>
      <c r="T120" s="4" t="s">
        <v>34</v>
      </c>
      <c r="U120" s="4">
        <v>520</v>
      </c>
      <c r="V120" s="4">
        <v>0</v>
      </c>
      <c r="W120" s="4">
        <v>0</v>
      </c>
      <c r="X120" s="4" t="s">
        <v>580</v>
      </c>
      <c r="Y120" s="4" t="s">
        <v>36</v>
      </c>
    </row>
    <row r="121" s="4" customFormat="1" spans="1:25">
      <c r="A121" s="4" t="s">
        <v>581</v>
      </c>
      <c r="B121" s="4" t="s">
        <v>26</v>
      </c>
      <c r="C121" s="4" t="s">
        <v>27</v>
      </c>
      <c r="D121" s="4" t="s">
        <v>482</v>
      </c>
      <c r="E121" s="4" t="s">
        <v>483</v>
      </c>
      <c r="F121" s="6">
        <v>45108</v>
      </c>
      <c r="G121" s="6">
        <v>45110</v>
      </c>
      <c r="H121" s="4">
        <v>1</v>
      </c>
      <c r="I121" s="4">
        <v>2</v>
      </c>
      <c r="J121" s="4">
        <v>2</v>
      </c>
      <c r="K121" s="4" t="s">
        <v>30</v>
      </c>
      <c r="L121" s="4">
        <v>2724</v>
      </c>
      <c r="M121" s="4">
        <v>2724</v>
      </c>
      <c r="N121" s="4" t="s">
        <v>582</v>
      </c>
      <c r="O121" s="4" t="s">
        <v>32</v>
      </c>
      <c r="P121" s="4" t="s">
        <v>33</v>
      </c>
      <c r="Q121" s="4">
        <v>0</v>
      </c>
      <c r="R121" s="7">
        <v>45106.0000115741</v>
      </c>
      <c r="S121" s="6">
        <v>45113</v>
      </c>
      <c r="T121" s="4" t="s">
        <v>34</v>
      </c>
      <c r="U121" s="4">
        <v>2724</v>
      </c>
      <c r="V121" s="4">
        <v>0</v>
      </c>
      <c r="W121" s="4">
        <v>0</v>
      </c>
      <c r="X121" s="4" t="s">
        <v>583</v>
      </c>
      <c r="Y121" s="4" t="s">
        <v>36</v>
      </c>
    </row>
    <row r="122" s="4" customFormat="1" spans="1:25">
      <c r="A122" s="4" t="s">
        <v>584</v>
      </c>
      <c r="B122" s="4" t="s">
        <v>26</v>
      </c>
      <c r="C122" s="4" t="s">
        <v>27</v>
      </c>
      <c r="D122" s="4" t="s">
        <v>585</v>
      </c>
      <c r="E122" s="4" t="s">
        <v>586</v>
      </c>
      <c r="F122" s="6">
        <v>45108</v>
      </c>
      <c r="G122" s="6">
        <v>45110</v>
      </c>
      <c r="H122" s="4">
        <v>1</v>
      </c>
      <c r="I122" s="4">
        <v>2</v>
      </c>
      <c r="J122" s="4">
        <v>2</v>
      </c>
      <c r="K122" s="4" t="s">
        <v>30</v>
      </c>
      <c r="L122" s="4">
        <v>1500</v>
      </c>
      <c r="M122" s="4">
        <v>1500</v>
      </c>
      <c r="N122" s="4" t="s">
        <v>587</v>
      </c>
      <c r="O122" s="4" t="s">
        <v>32</v>
      </c>
      <c r="P122" s="4" t="s">
        <v>33</v>
      </c>
      <c r="Q122" s="4">
        <v>0</v>
      </c>
      <c r="R122" s="7">
        <v>45106.0000115741</v>
      </c>
      <c r="S122" s="6">
        <v>45113</v>
      </c>
      <c r="T122" s="4" t="s">
        <v>34</v>
      </c>
      <c r="U122" s="4">
        <v>1500</v>
      </c>
      <c r="V122" s="4">
        <v>0</v>
      </c>
      <c r="W122" s="4">
        <v>0</v>
      </c>
      <c r="X122" s="4" t="s">
        <v>588</v>
      </c>
      <c r="Y122" s="4" t="s">
        <v>36</v>
      </c>
    </row>
    <row r="123" s="4" customFormat="1" spans="1:25">
      <c r="A123" s="4" t="s">
        <v>589</v>
      </c>
      <c r="B123" s="4" t="s">
        <v>26</v>
      </c>
      <c r="C123" s="4" t="s">
        <v>27</v>
      </c>
      <c r="D123" s="4" t="s">
        <v>507</v>
      </c>
      <c r="E123" s="4" t="s">
        <v>590</v>
      </c>
      <c r="F123" s="6">
        <v>45106</v>
      </c>
      <c r="G123" s="6">
        <v>45110</v>
      </c>
      <c r="H123" s="4">
        <v>1</v>
      </c>
      <c r="I123" s="4">
        <v>4</v>
      </c>
      <c r="J123" s="4">
        <v>4</v>
      </c>
      <c r="K123" s="4" t="s">
        <v>30</v>
      </c>
      <c r="L123" s="4">
        <v>2359</v>
      </c>
      <c r="M123" s="4">
        <v>2359</v>
      </c>
      <c r="N123" s="4" t="s">
        <v>591</v>
      </c>
      <c r="O123" s="4" t="s">
        <v>32</v>
      </c>
      <c r="P123" s="4" t="s">
        <v>33</v>
      </c>
      <c r="Q123" s="4">
        <v>0</v>
      </c>
      <c r="R123" s="7">
        <v>45106</v>
      </c>
      <c r="S123" s="6">
        <v>45113</v>
      </c>
      <c r="T123" s="4" t="s">
        <v>34</v>
      </c>
      <c r="U123" s="4">
        <v>2359</v>
      </c>
      <c r="V123" s="4">
        <v>0</v>
      </c>
      <c r="W123" s="4">
        <v>0</v>
      </c>
      <c r="X123" s="4" t="s">
        <v>36</v>
      </c>
      <c r="Y123" s="4" t="s">
        <v>36</v>
      </c>
    </row>
    <row r="124" s="4" customFormat="1" spans="1:25">
      <c r="A124" s="4" t="s">
        <v>592</v>
      </c>
      <c r="B124" s="4" t="s">
        <v>26</v>
      </c>
      <c r="C124" s="4" t="s">
        <v>27</v>
      </c>
      <c r="D124" s="4" t="s">
        <v>507</v>
      </c>
      <c r="E124" s="4" t="s">
        <v>590</v>
      </c>
      <c r="F124" s="6">
        <v>45107</v>
      </c>
      <c r="G124" s="6">
        <v>45110</v>
      </c>
      <c r="H124" s="4">
        <v>1</v>
      </c>
      <c r="I124" s="4">
        <v>3</v>
      </c>
      <c r="J124" s="4">
        <v>3</v>
      </c>
      <c r="K124" s="4" t="s">
        <v>30</v>
      </c>
      <c r="L124" s="4">
        <v>1771</v>
      </c>
      <c r="M124" s="4">
        <v>1771</v>
      </c>
      <c r="N124" s="4" t="s">
        <v>593</v>
      </c>
      <c r="O124" s="4" t="s">
        <v>32</v>
      </c>
      <c r="P124" s="4" t="s">
        <v>33</v>
      </c>
      <c r="Q124" s="4">
        <v>0</v>
      </c>
      <c r="R124" s="7">
        <v>45106</v>
      </c>
      <c r="S124" s="6">
        <v>45113</v>
      </c>
      <c r="T124" s="4" t="s">
        <v>34</v>
      </c>
      <c r="U124" s="4">
        <v>1771</v>
      </c>
      <c r="V124" s="4">
        <v>0</v>
      </c>
      <c r="W124" s="4">
        <v>0</v>
      </c>
      <c r="X124" s="4" t="s">
        <v>594</v>
      </c>
      <c r="Y124" s="4" t="s">
        <v>36</v>
      </c>
    </row>
    <row r="125" s="4" customFormat="1" spans="1:25">
      <c r="A125" s="4" t="s">
        <v>595</v>
      </c>
      <c r="B125" s="4" t="s">
        <v>26</v>
      </c>
      <c r="C125" s="4" t="s">
        <v>27</v>
      </c>
      <c r="D125" s="4" t="s">
        <v>507</v>
      </c>
      <c r="E125" s="4" t="s">
        <v>590</v>
      </c>
      <c r="F125" s="6">
        <v>45107</v>
      </c>
      <c r="G125" s="6">
        <v>45110</v>
      </c>
      <c r="H125" s="4">
        <v>1</v>
      </c>
      <c r="I125" s="4">
        <v>3</v>
      </c>
      <c r="J125" s="4">
        <v>3</v>
      </c>
      <c r="K125" s="4" t="s">
        <v>30</v>
      </c>
      <c r="L125" s="4">
        <v>1771</v>
      </c>
      <c r="M125" s="4">
        <v>1771</v>
      </c>
      <c r="N125" s="4" t="s">
        <v>596</v>
      </c>
      <c r="O125" s="4" t="s">
        <v>32</v>
      </c>
      <c r="P125" s="4" t="s">
        <v>33</v>
      </c>
      <c r="Q125" s="4">
        <v>0</v>
      </c>
      <c r="R125" s="7">
        <v>45106.0000115741</v>
      </c>
      <c r="S125" s="6">
        <v>45113</v>
      </c>
      <c r="T125" s="4" t="s">
        <v>34</v>
      </c>
      <c r="U125" s="4">
        <v>1771</v>
      </c>
      <c r="V125" s="4">
        <v>0</v>
      </c>
      <c r="W125" s="4">
        <v>0</v>
      </c>
      <c r="X125" s="4" t="s">
        <v>597</v>
      </c>
      <c r="Y125" s="4" t="s">
        <v>36</v>
      </c>
    </row>
    <row r="126" s="4" customFormat="1" spans="1:25">
      <c r="A126" s="4" t="s">
        <v>598</v>
      </c>
      <c r="B126" s="4" t="s">
        <v>26</v>
      </c>
      <c r="C126" s="4" t="s">
        <v>27</v>
      </c>
      <c r="D126" s="4" t="s">
        <v>599</v>
      </c>
      <c r="E126" s="4" t="s">
        <v>600</v>
      </c>
      <c r="F126" s="6">
        <v>45109</v>
      </c>
      <c r="G126" s="6">
        <v>45110</v>
      </c>
      <c r="H126" s="4">
        <v>1</v>
      </c>
      <c r="I126" s="4">
        <v>1</v>
      </c>
      <c r="J126" s="4">
        <v>1</v>
      </c>
      <c r="K126" s="4" t="s">
        <v>30</v>
      </c>
      <c r="L126" s="4">
        <v>1160</v>
      </c>
      <c r="M126" s="4">
        <v>1160</v>
      </c>
      <c r="N126" s="4" t="s">
        <v>601</v>
      </c>
      <c r="O126" s="4" t="s">
        <v>32</v>
      </c>
      <c r="P126" s="4" t="s">
        <v>33</v>
      </c>
      <c r="Q126" s="4">
        <v>0</v>
      </c>
      <c r="R126" s="7">
        <v>45106</v>
      </c>
      <c r="S126" s="6">
        <v>45113</v>
      </c>
      <c r="T126" s="4" t="s">
        <v>34</v>
      </c>
      <c r="U126" s="4">
        <v>1160</v>
      </c>
      <c r="V126" s="4">
        <v>0</v>
      </c>
      <c r="W126" s="4">
        <v>0</v>
      </c>
      <c r="X126" s="4" t="s">
        <v>602</v>
      </c>
      <c r="Y126" s="4" t="s">
        <v>603</v>
      </c>
    </row>
    <row r="127" s="4" customFormat="1" spans="1:25">
      <c r="A127" s="4" t="s">
        <v>604</v>
      </c>
      <c r="B127" s="4" t="s">
        <v>26</v>
      </c>
      <c r="C127" s="4" t="s">
        <v>27</v>
      </c>
      <c r="D127" s="4" t="s">
        <v>516</v>
      </c>
      <c r="E127" s="4" t="s">
        <v>537</v>
      </c>
      <c r="F127" s="6">
        <v>45108</v>
      </c>
      <c r="G127" s="6">
        <v>45110</v>
      </c>
      <c r="H127" s="4">
        <v>1</v>
      </c>
      <c r="I127" s="4">
        <v>2</v>
      </c>
      <c r="J127" s="4">
        <v>2</v>
      </c>
      <c r="K127" s="4" t="s">
        <v>30</v>
      </c>
      <c r="L127" s="4">
        <v>740</v>
      </c>
      <c r="M127" s="4">
        <v>740</v>
      </c>
      <c r="N127" s="4" t="s">
        <v>605</v>
      </c>
      <c r="O127" s="4" t="s">
        <v>32</v>
      </c>
      <c r="P127" s="4" t="s">
        <v>33</v>
      </c>
      <c r="Q127" s="4">
        <v>0</v>
      </c>
      <c r="R127" s="7">
        <v>45106</v>
      </c>
      <c r="S127" s="6">
        <v>45113</v>
      </c>
      <c r="T127" s="4" t="s">
        <v>34</v>
      </c>
      <c r="U127" s="4">
        <v>740</v>
      </c>
      <c r="V127" s="4">
        <v>0</v>
      </c>
      <c r="W127" s="4">
        <v>0</v>
      </c>
      <c r="X127" s="4" t="s">
        <v>606</v>
      </c>
      <c r="Y127" s="4" t="s">
        <v>36</v>
      </c>
    </row>
    <row r="128" s="4" customFormat="1" spans="1:25">
      <c r="A128" s="4" t="s">
        <v>607</v>
      </c>
      <c r="B128" s="4" t="s">
        <v>26</v>
      </c>
      <c r="C128" s="4" t="s">
        <v>27</v>
      </c>
      <c r="D128" s="4" t="s">
        <v>608</v>
      </c>
      <c r="E128" s="4" t="s">
        <v>609</v>
      </c>
      <c r="F128" s="6">
        <v>45107</v>
      </c>
      <c r="G128" s="6">
        <v>45110</v>
      </c>
      <c r="H128" s="4">
        <v>1</v>
      </c>
      <c r="I128" s="4">
        <v>3</v>
      </c>
      <c r="J128" s="4">
        <v>3</v>
      </c>
      <c r="K128" s="4" t="s">
        <v>30</v>
      </c>
      <c r="L128" s="4">
        <v>885</v>
      </c>
      <c r="M128" s="4">
        <v>885</v>
      </c>
      <c r="N128" s="4" t="s">
        <v>610</v>
      </c>
      <c r="O128" s="4" t="s">
        <v>32</v>
      </c>
      <c r="P128" s="4" t="s">
        <v>33</v>
      </c>
      <c r="Q128" s="4">
        <v>0</v>
      </c>
      <c r="R128" s="7">
        <v>45106</v>
      </c>
      <c r="S128" s="6">
        <v>45113</v>
      </c>
      <c r="T128" s="4" t="s">
        <v>34</v>
      </c>
      <c r="U128" s="4">
        <v>885</v>
      </c>
      <c r="V128" s="4">
        <v>0</v>
      </c>
      <c r="W128" s="4">
        <v>0</v>
      </c>
      <c r="X128" s="4" t="s">
        <v>611</v>
      </c>
      <c r="Y128" s="4" t="s">
        <v>612</v>
      </c>
    </row>
    <row r="129" s="4" customFormat="1" spans="1:25">
      <c r="A129" s="4" t="s">
        <v>613</v>
      </c>
      <c r="B129" s="4" t="s">
        <v>26</v>
      </c>
      <c r="C129" s="4" t="s">
        <v>27</v>
      </c>
      <c r="D129" s="4" t="s">
        <v>614</v>
      </c>
      <c r="E129" s="4" t="s">
        <v>615</v>
      </c>
      <c r="F129" s="6">
        <v>45107</v>
      </c>
      <c r="G129" s="6">
        <v>45110</v>
      </c>
      <c r="H129" s="4">
        <v>1</v>
      </c>
      <c r="I129" s="4">
        <v>3</v>
      </c>
      <c r="J129" s="4">
        <v>3</v>
      </c>
      <c r="K129" s="4" t="s">
        <v>30</v>
      </c>
      <c r="L129" s="4">
        <v>1134</v>
      </c>
      <c r="M129" s="4">
        <v>1134</v>
      </c>
      <c r="N129" s="4" t="s">
        <v>616</v>
      </c>
      <c r="O129" s="4" t="s">
        <v>32</v>
      </c>
      <c r="P129" s="4" t="s">
        <v>33</v>
      </c>
      <c r="Q129" s="4">
        <v>0</v>
      </c>
      <c r="R129" s="7">
        <v>45106.0000115741</v>
      </c>
      <c r="S129" s="6">
        <v>45113</v>
      </c>
      <c r="T129" s="4" t="s">
        <v>34</v>
      </c>
      <c r="U129" s="4">
        <v>1134</v>
      </c>
      <c r="V129" s="4">
        <v>0</v>
      </c>
      <c r="W129" s="4">
        <v>0</v>
      </c>
      <c r="X129" s="4" t="s">
        <v>617</v>
      </c>
      <c r="Y129" s="4" t="s">
        <v>36</v>
      </c>
    </row>
    <row r="130" s="4" customFormat="1" spans="1:25">
      <c r="A130" s="4" t="s">
        <v>618</v>
      </c>
      <c r="B130" s="4" t="s">
        <v>26</v>
      </c>
      <c r="C130" s="4" t="s">
        <v>27</v>
      </c>
      <c r="D130" s="4" t="s">
        <v>614</v>
      </c>
      <c r="E130" s="4" t="s">
        <v>619</v>
      </c>
      <c r="F130" s="6">
        <v>45107</v>
      </c>
      <c r="G130" s="6">
        <v>45110</v>
      </c>
      <c r="H130" s="4">
        <v>2</v>
      </c>
      <c r="I130" s="4">
        <v>3</v>
      </c>
      <c r="J130" s="4">
        <v>6</v>
      </c>
      <c r="K130" s="4" t="s">
        <v>30</v>
      </c>
      <c r="L130" s="4">
        <v>2234</v>
      </c>
      <c r="M130" s="4">
        <v>2234</v>
      </c>
      <c r="N130" s="4" t="s">
        <v>620</v>
      </c>
      <c r="O130" s="4" t="s">
        <v>32</v>
      </c>
      <c r="P130" s="4" t="s">
        <v>33</v>
      </c>
      <c r="Q130" s="4">
        <v>0</v>
      </c>
      <c r="R130" s="7">
        <v>45106.0000115741</v>
      </c>
      <c r="S130" s="6">
        <v>45113</v>
      </c>
      <c r="T130" s="4" t="s">
        <v>34</v>
      </c>
      <c r="U130" s="4">
        <v>2234</v>
      </c>
      <c r="V130" s="4">
        <v>0</v>
      </c>
      <c r="W130" s="4">
        <v>0</v>
      </c>
      <c r="X130" s="4" t="s">
        <v>621</v>
      </c>
      <c r="Y130" s="4" t="s">
        <v>36</v>
      </c>
    </row>
    <row r="131" s="4" customFormat="1" spans="1:25">
      <c r="A131" s="4" t="s">
        <v>622</v>
      </c>
      <c r="B131" s="4" t="s">
        <v>26</v>
      </c>
      <c r="C131" s="4" t="s">
        <v>27</v>
      </c>
      <c r="D131" s="4" t="s">
        <v>387</v>
      </c>
      <c r="E131" s="4" t="s">
        <v>388</v>
      </c>
      <c r="F131" s="6">
        <v>45107</v>
      </c>
      <c r="G131" s="6">
        <v>45110</v>
      </c>
      <c r="H131" s="4">
        <v>1</v>
      </c>
      <c r="I131" s="4">
        <v>3</v>
      </c>
      <c r="J131" s="4">
        <v>3</v>
      </c>
      <c r="K131" s="4" t="s">
        <v>30</v>
      </c>
      <c r="L131" s="4">
        <v>1390</v>
      </c>
      <c r="M131" s="4">
        <v>1390</v>
      </c>
      <c r="N131" s="4" t="s">
        <v>623</v>
      </c>
      <c r="O131" s="4" t="s">
        <v>32</v>
      </c>
      <c r="P131" s="4" t="s">
        <v>33</v>
      </c>
      <c r="Q131" s="4">
        <v>0</v>
      </c>
      <c r="R131" s="7">
        <v>45106</v>
      </c>
      <c r="S131" s="6">
        <v>45113</v>
      </c>
      <c r="T131" s="4" t="s">
        <v>34</v>
      </c>
      <c r="U131" s="4">
        <v>1390</v>
      </c>
      <c r="V131" s="4">
        <v>0</v>
      </c>
      <c r="W131" s="4">
        <v>0</v>
      </c>
      <c r="X131" s="4" t="s">
        <v>624</v>
      </c>
      <c r="Y131" s="4" t="s">
        <v>36</v>
      </c>
    </row>
    <row r="132" s="4" customFormat="1" spans="1:25">
      <c r="A132" s="4" t="s">
        <v>625</v>
      </c>
      <c r="B132" s="4" t="s">
        <v>26</v>
      </c>
      <c r="C132" s="4" t="s">
        <v>27</v>
      </c>
      <c r="D132" s="4" t="s">
        <v>255</v>
      </c>
      <c r="E132" s="4" t="s">
        <v>328</v>
      </c>
      <c r="F132" s="6">
        <v>45109</v>
      </c>
      <c r="G132" s="6">
        <v>45110</v>
      </c>
      <c r="H132" s="4">
        <v>1</v>
      </c>
      <c r="I132" s="4">
        <v>1</v>
      </c>
      <c r="J132" s="4">
        <v>1</v>
      </c>
      <c r="K132" s="4" t="s">
        <v>30</v>
      </c>
      <c r="L132" s="4">
        <v>539</v>
      </c>
      <c r="M132" s="4">
        <v>539</v>
      </c>
      <c r="N132" s="4" t="s">
        <v>626</v>
      </c>
      <c r="O132" s="4" t="s">
        <v>32</v>
      </c>
      <c r="P132" s="4" t="s">
        <v>33</v>
      </c>
      <c r="Q132" s="4">
        <v>0</v>
      </c>
      <c r="R132" s="7">
        <v>45106.0000115741</v>
      </c>
      <c r="S132" s="6">
        <v>45113</v>
      </c>
      <c r="T132" s="4" t="s">
        <v>34</v>
      </c>
      <c r="U132" s="4">
        <v>539</v>
      </c>
      <c r="V132" s="4">
        <v>0</v>
      </c>
      <c r="W132" s="4">
        <v>0</v>
      </c>
      <c r="X132" s="4" t="s">
        <v>627</v>
      </c>
      <c r="Y132" s="4" t="s">
        <v>628</v>
      </c>
    </row>
    <row r="133" s="4" customFormat="1" spans="1:25">
      <c r="A133" s="4" t="s">
        <v>629</v>
      </c>
      <c r="B133" s="4" t="s">
        <v>26</v>
      </c>
      <c r="C133" s="4" t="s">
        <v>27</v>
      </c>
      <c r="D133" s="4" t="s">
        <v>630</v>
      </c>
      <c r="E133" s="4" t="s">
        <v>631</v>
      </c>
      <c r="F133" s="6">
        <v>45108</v>
      </c>
      <c r="G133" s="6">
        <v>45110</v>
      </c>
      <c r="H133" s="4">
        <v>1</v>
      </c>
      <c r="I133" s="4">
        <v>2</v>
      </c>
      <c r="J133" s="4">
        <v>2</v>
      </c>
      <c r="K133" s="4" t="s">
        <v>30</v>
      </c>
      <c r="L133" s="4">
        <v>5760</v>
      </c>
      <c r="M133" s="4">
        <v>5760</v>
      </c>
      <c r="N133" s="4" t="s">
        <v>632</v>
      </c>
      <c r="O133" s="4" t="s">
        <v>32</v>
      </c>
      <c r="P133" s="4" t="s">
        <v>33</v>
      </c>
      <c r="Q133" s="4">
        <v>0</v>
      </c>
      <c r="R133" s="7">
        <v>45106.0000115741</v>
      </c>
      <c r="S133" s="6">
        <v>45113</v>
      </c>
      <c r="T133" s="4" t="s">
        <v>34</v>
      </c>
      <c r="U133" s="4">
        <v>5760</v>
      </c>
      <c r="V133" s="4">
        <v>0</v>
      </c>
      <c r="W133" s="4">
        <v>0</v>
      </c>
      <c r="X133" s="4" t="s">
        <v>633</v>
      </c>
      <c r="Y133" s="4" t="s">
        <v>36</v>
      </c>
    </row>
    <row r="134" s="4" customFormat="1" spans="1:25">
      <c r="A134" s="4" t="s">
        <v>634</v>
      </c>
      <c r="B134" s="4" t="s">
        <v>26</v>
      </c>
      <c r="C134" s="4" t="s">
        <v>27</v>
      </c>
      <c r="D134" s="4" t="s">
        <v>296</v>
      </c>
      <c r="E134" s="4" t="s">
        <v>635</v>
      </c>
      <c r="F134" s="6">
        <v>45109</v>
      </c>
      <c r="G134" s="6">
        <v>45110</v>
      </c>
      <c r="H134" s="4">
        <v>1</v>
      </c>
      <c r="I134" s="4">
        <v>1</v>
      </c>
      <c r="J134" s="4">
        <v>1</v>
      </c>
      <c r="K134" s="4" t="s">
        <v>30</v>
      </c>
      <c r="L134" s="4">
        <v>472</v>
      </c>
      <c r="M134" s="4">
        <v>472</v>
      </c>
      <c r="N134" s="4" t="s">
        <v>636</v>
      </c>
      <c r="O134" s="4" t="s">
        <v>32</v>
      </c>
      <c r="P134" s="4" t="s">
        <v>33</v>
      </c>
      <c r="Q134" s="4">
        <v>0</v>
      </c>
      <c r="R134" s="7">
        <v>45106.0000115741</v>
      </c>
      <c r="S134" s="6">
        <v>45113</v>
      </c>
      <c r="T134" s="4" t="s">
        <v>34</v>
      </c>
      <c r="U134" s="4">
        <v>472</v>
      </c>
      <c r="V134" s="4">
        <v>0</v>
      </c>
      <c r="W134" s="4">
        <v>0</v>
      </c>
      <c r="X134" s="4" t="s">
        <v>637</v>
      </c>
      <c r="Y134" s="4" t="s">
        <v>36</v>
      </c>
    </row>
    <row r="135" s="4" customFormat="1" spans="1:25">
      <c r="A135" s="4" t="s">
        <v>638</v>
      </c>
      <c r="B135" s="4" t="s">
        <v>26</v>
      </c>
      <c r="C135" s="4" t="s">
        <v>27</v>
      </c>
      <c r="D135" s="4" t="s">
        <v>238</v>
      </c>
      <c r="E135" s="4" t="s">
        <v>639</v>
      </c>
      <c r="F135" s="6">
        <v>45109</v>
      </c>
      <c r="G135" s="6">
        <v>45110</v>
      </c>
      <c r="H135" s="4">
        <v>1</v>
      </c>
      <c r="I135" s="4">
        <v>1</v>
      </c>
      <c r="J135" s="4">
        <v>1</v>
      </c>
      <c r="K135" s="4" t="s">
        <v>30</v>
      </c>
      <c r="L135" s="4">
        <v>1450</v>
      </c>
      <c r="M135" s="4">
        <v>1450</v>
      </c>
      <c r="N135" s="4" t="s">
        <v>640</v>
      </c>
      <c r="O135" s="4" t="s">
        <v>32</v>
      </c>
      <c r="P135" s="4" t="s">
        <v>33</v>
      </c>
      <c r="Q135" s="4">
        <v>0</v>
      </c>
      <c r="R135" s="7">
        <v>45106.0000115741</v>
      </c>
      <c r="S135" s="6">
        <v>45113</v>
      </c>
      <c r="T135" s="4" t="s">
        <v>34</v>
      </c>
      <c r="U135" s="4">
        <v>1450</v>
      </c>
      <c r="V135" s="4">
        <v>0</v>
      </c>
      <c r="W135" s="4">
        <v>0</v>
      </c>
      <c r="X135" s="4" t="s">
        <v>641</v>
      </c>
      <c r="Y135" s="4" t="s">
        <v>36</v>
      </c>
    </row>
    <row r="136" s="4" customFormat="1" spans="1:25">
      <c r="A136" s="4" t="s">
        <v>642</v>
      </c>
      <c r="B136" s="4" t="s">
        <v>26</v>
      </c>
      <c r="C136" s="4" t="s">
        <v>27</v>
      </c>
      <c r="D136" s="4" t="s">
        <v>296</v>
      </c>
      <c r="E136" s="4" t="s">
        <v>635</v>
      </c>
      <c r="F136" s="6">
        <v>45109</v>
      </c>
      <c r="G136" s="6">
        <v>45110</v>
      </c>
      <c r="H136" s="4">
        <v>1</v>
      </c>
      <c r="I136" s="4">
        <v>1</v>
      </c>
      <c r="J136" s="4">
        <v>1</v>
      </c>
      <c r="K136" s="4" t="s">
        <v>30</v>
      </c>
      <c r="L136" s="4">
        <v>472</v>
      </c>
      <c r="M136" s="4">
        <v>472</v>
      </c>
      <c r="N136" s="4" t="s">
        <v>643</v>
      </c>
      <c r="O136" s="4" t="s">
        <v>32</v>
      </c>
      <c r="P136" s="4" t="s">
        <v>33</v>
      </c>
      <c r="Q136" s="4">
        <v>0</v>
      </c>
      <c r="R136" s="7">
        <v>45107</v>
      </c>
      <c r="S136" s="6">
        <v>45113</v>
      </c>
      <c r="T136" s="4" t="s">
        <v>34</v>
      </c>
      <c r="U136" s="4">
        <v>472</v>
      </c>
      <c r="V136" s="4">
        <v>0</v>
      </c>
      <c r="W136" s="4">
        <v>0</v>
      </c>
      <c r="X136" s="4" t="s">
        <v>644</v>
      </c>
      <c r="Y136" s="4" t="s">
        <v>36</v>
      </c>
    </row>
    <row r="137" s="4" customFormat="1" spans="1:25">
      <c r="A137" s="4" t="s">
        <v>642</v>
      </c>
      <c r="B137" s="4" t="s">
        <v>26</v>
      </c>
      <c r="C137" s="4" t="s">
        <v>37</v>
      </c>
      <c r="D137" s="4" t="s">
        <v>296</v>
      </c>
      <c r="E137" s="4" t="s">
        <v>635</v>
      </c>
      <c r="F137" s="6">
        <v>45109</v>
      </c>
      <c r="G137" s="6">
        <v>45110</v>
      </c>
      <c r="H137" s="4">
        <v>1</v>
      </c>
      <c r="I137" s="4">
        <v>1</v>
      </c>
      <c r="J137" s="4">
        <v>1</v>
      </c>
      <c r="K137" s="4" t="s">
        <v>30</v>
      </c>
      <c r="L137" s="4">
        <v>-472</v>
      </c>
      <c r="M137" s="4">
        <v>-472</v>
      </c>
      <c r="N137" s="4" t="s">
        <v>643</v>
      </c>
      <c r="O137" s="4" t="s">
        <v>32</v>
      </c>
      <c r="P137" s="4" t="s">
        <v>33</v>
      </c>
      <c r="Q137" s="4">
        <v>0</v>
      </c>
      <c r="R137" s="7">
        <v>45107</v>
      </c>
      <c r="S137" s="6">
        <v>45113</v>
      </c>
      <c r="T137" s="4" t="s">
        <v>34</v>
      </c>
      <c r="U137" s="4">
        <v>-472</v>
      </c>
      <c r="V137" s="4">
        <v>0</v>
      </c>
      <c r="W137" s="4">
        <v>0</v>
      </c>
      <c r="X137" s="4" t="s">
        <v>644</v>
      </c>
      <c r="Y137" s="4" t="s">
        <v>36</v>
      </c>
    </row>
    <row r="138" s="4" customFormat="1" spans="1:25">
      <c r="A138" s="4" t="s">
        <v>645</v>
      </c>
      <c r="B138" s="4" t="s">
        <v>26</v>
      </c>
      <c r="C138" s="4" t="s">
        <v>27</v>
      </c>
      <c r="D138" s="4" t="s">
        <v>646</v>
      </c>
      <c r="E138" s="4" t="s">
        <v>647</v>
      </c>
      <c r="F138" s="6">
        <v>45107</v>
      </c>
      <c r="G138" s="6">
        <v>45110</v>
      </c>
      <c r="H138" s="4">
        <v>1</v>
      </c>
      <c r="I138" s="4">
        <v>3</v>
      </c>
      <c r="J138" s="4">
        <v>3</v>
      </c>
      <c r="K138" s="4" t="s">
        <v>30</v>
      </c>
      <c r="L138" s="4">
        <v>3001</v>
      </c>
      <c r="M138" s="4">
        <v>3001</v>
      </c>
      <c r="N138" s="4" t="s">
        <v>648</v>
      </c>
      <c r="O138" s="4" t="s">
        <v>32</v>
      </c>
      <c r="P138" s="4" t="s">
        <v>33</v>
      </c>
      <c r="Q138" s="4">
        <v>0</v>
      </c>
      <c r="R138" s="7">
        <v>45107</v>
      </c>
      <c r="S138" s="6">
        <v>45113</v>
      </c>
      <c r="T138" s="4" t="s">
        <v>34</v>
      </c>
      <c r="U138" s="4">
        <v>3001</v>
      </c>
      <c r="V138" s="4">
        <v>0</v>
      </c>
      <c r="W138" s="4">
        <v>0</v>
      </c>
      <c r="X138" s="4" t="s">
        <v>649</v>
      </c>
      <c r="Y138" s="4" t="s">
        <v>650</v>
      </c>
    </row>
    <row r="139" s="4" customFormat="1" spans="1:25">
      <c r="A139" s="4" t="s">
        <v>651</v>
      </c>
      <c r="B139" s="4" t="s">
        <v>26</v>
      </c>
      <c r="C139" s="4" t="s">
        <v>27</v>
      </c>
      <c r="D139" s="4" t="s">
        <v>652</v>
      </c>
      <c r="E139" s="4" t="s">
        <v>653</v>
      </c>
      <c r="F139" s="6">
        <v>45109</v>
      </c>
      <c r="G139" s="6">
        <v>45110</v>
      </c>
      <c r="H139" s="4">
        <v>1</v>
      </c>
      <c r="I139" s="4">
        <v>1</v>
      </c>
      <c r="J139" s="4">
        <v>1</v>
      </c>
      <c r="K139" s="4" t="s">
        <v>30</v>
      </c>
      <c r="L139" s="4">
        <v>243</v>
      </c>
      <c r="M139" s="4">
        <v>243</v>
      </c>
      <c r="N139" s="4" t="s">
        <v>654</v>
      </c>
      <c r="O139" s="4" t="s">
        <v>32</v>
      </c>
      <c r="P139" s="4" t="s">
        <v>33</v>
      </c>
      <c r="Q139" s="4">
        <v>0</v>
      </c>
      <c r="R139" s="7">
        <v>45107</v>
      </c>
      <c r="S139" s="6">
        <v>45113</v>
      </c>
      <c r="T139" s="4" t="s">
        <v>34</v>
      </c>
      <c r="U139" s="4">
        <v>243</v>
      </c>
      <c r="V139" s="4">
        <v>0</v>
      </c>
      <c r="W139" s="4">
        <v>0</v>
      </c>
      <c r="X139" s="4" t="s">
        <v>655</v>
      </c>
      <c r="Y139" s="4" t="s">
        <v>656</v>
      </c>
    </row>
    <row r="140" s="4" customFormat="1" spans="1:25">
      <c r="A140" s="4" t="s">
        <v>657</v>
      </c>
      <c r="B140" s="4" t="s">
        <v>26</v>
      </c>
      <c r="C140" s="4" t="s">
        <v>27</v>
      </c>
      <c r="D140" s="4" t="s">
        <v>255</v>
      </c>
      <c r="E140" s="4" t="s">
        <v>256</v>
      </c>
      <c r="F140" s="6">
        <v>45109</v>
      </c>
      <c r="G140" s="6">
        <v>45110</v>
      </c>
      <c r="H140" s="4">
        <v>1</v>
      </c>
      <c r="I140" s="4">
        <v>1</v>
      </c>
      <c r="J140" s="4">
        <v>1</v>
      </c>
      <c r="K140" s="4" t="s">
        <v>30</v>
      </c>
      <c r="L140" s="4">
        <v>539</v>
      </c>
      <c r="M140" s="4">
        <v>539</v>
      </c>
      <c r="N140" s="4" t="s">
        <v>658</v>
      </c>
      <c r="O140" s="4" t="s">
        <v>32</v>
      </c>
      <c r="P140" s="4" t="s">
        <v>33</v>
      </c>
      <c r="Q140" s="4">
        <v>0</v>
      </c>
      <c r="R140" s="7">
        <v>45107</v>
      </c>
      <c r="S140" s="6">
        <v>45113</v>
      </c>
      <c r="T140" s="4" t="s">
        <v>34</v>
      </c>
      <c r="U140" s="4">
        <v>539</v>
      </c>
      <c r="V140" s="4">
        <v>0</v>
      </c>
      <c r="W140" s="4">
        <v>0</v>
      </c>
      <c r="X140" s="4" t="s">
        <v>659</v>
      </c>
      <c r="Y140" s="4" t="s">
        <v>660</v>
      </c>
    </row>
    <row r="141" s="4" customFormat="1" spans="1:25">
      <c r="A141" s="4" t="s">
        <v>661</v>
      </c>
      <c r="B141" s="4" t="s">
        <v>26</v>
      </c>
      <c r="C141" s="4" t="s">
        <v>27</v>
      </c>
      <c r="D141" s="4" t="s">
        <v>516</v>
      </c>
      <c r="E141" s="4" t="s">
        <v>517</v>
      </c>
      <c r="F141" s="6">
        <v>45108</v>
      </c>
      <c r="G141" s="6">
        <v>45110</v>
      </c>
      <c r="H141" s="4">
        <v>1</v>
      </c>
      <c r="I141" s="4">
        <v>2</v>
      </c>
      <c r="J141" s="4">
        <v>2</v>
      </c>
      <c r="K141" s="4" t="s">
        <v>30</v>
      </c>
      <c r="L141" s="4">
        <v>676</v>
      </c>
      <c r="M141" s="4">
        <v>676</v>
      </c>
      <c r="N141" s="4" t="s">
        <v>662</v>
      </c>
      <c r="O141" s="4" t="s">
        <v>32</v>
      </c>
      <c r="P141" s="4" t="s">
        <v>33</v>
      </c>
      <c r="Q141" s="4">
        <v>0</v>
      </c>
      <c r="R141" s="7">
        <v>45107.0000115741</v>
      </c>
      <c r="S141" s="6">
        <v>45113</v>
      </c>
      <c r="T141" s="4" t="s">
        <v>34</v>
      </c>
      <c r="U141" s="4">
        <v>676</v>
      </c>
      <c r="V141" s="4">
        <v>0</v>
      </c>
      <c r="W141" s="4">
        <v>0</v>
      </c>
      <c r="X141" s="4" t="s">
        <v>663</v>
      </c>
      <c r="Y141" s="4" t="s">
        <v>36</v>
      </c>
    </row>
    <row r="142" s="4" customFormat="1" spans="1:25">
      <c r="A142" s="4" t="s">
        <v>664</v>
      </c>
      <c r="B142" s="4" t="s">
        <v>26</v>
      </c>
      <c r="C142" s="4" t="s">
        <v>27</v>
      </c>
      <c r="D142" s="4" t="s">
        <v>570</v>
      </c>
      <c r="E142" s="4" t="s">
        <v>665</v>
      </c>
      <c r="F142" s="6">
        <v>45109</v>
      </c>
      <c r="G142" s="6">
        <v>45110</v>
      </c>
      <c r="H142" s="4">
        <v>1</v>
      </c>
      <c r="I142" s="4">
        <v>1</v>
      </c>
      <c r="J142" s="4">
        <v>1</v>
      </c>
      <c r="K142" s="4" t="s">
        <v>30</v>
      </c>
      <c r="L142" s="4">
        <v>317</v>
      </c>
      <c r="M142" s="4">
        <v>317</v>
      </c>
      <c r="N142" s="4" t="s">
        <v>666</v>
      </c>
      <c r="O142" s="4" t="s">
        <v>32</v>
      </c>
      <c r="P142" s="4" t="s">
        <v>33</v>
      </c>
      <c r="Q142" s="4">
        <v>0</v>
      </c>
      <c r="R142" s="7">
        <v>45107.0000115741</v>
      </c>
      <c r="S142" s="6">
        <v>45113</v>
      </c>
      <c r="T142" s="4" t="s">
        <v>34</v>
      </c>
      <c r="U142" s="4">
        <v>317</v>
      </c>
      <c r="V142" s="4">
        <v>0</v>
      </c>
      <c r="W142" s="4">
        <v>0</v>
      </c>
      <c r="X142" s="4" t="s">
        <v>667</v>
      </c>
      <c r="Y142" s="4" t="s">
        <v>36</v>
      </c>
    </row>
    <row r="143" s="4" customFormat="1" spans="1:25">
      <c r="A143" s="4" t="s">
        <v>668</v>
      </c>
      <c r="B143" s="4" t="s">
        <v>26</v>
      </c>
      <c r="C143" s="4" t="s">
        <v>27</v>
      </c>
      <c r="D143" s="4" t="s">
        <v>669</v>
      </c>
      <c r="E143" s="4" t="s">
        <v>670</v>
      </c>
      <c r="F143" s="6">
        <v>45109</v>
      </c>
      <c r="G143" s="6">
        <v>45110</v>
      </c>
      <c r="H143" s="4">
        <v>1</v>
      </c>
      <c r="I143" s="4">
        <v>1</v>
      </c>
      <c r="J143" s="4">
        <v>1</v>
      </c>
      <c r="K143" s="4" t="s">
        <v>30</v>
      </c>
      <c r="L143" s="4">
        <v>430</v>
      </c>
      <c r="M143" s="4">
        <v>430</v>
      </c>
      <c r="N143" s="4" t="s">
        <v>671</v>
      </c>
      <c r="O143" s="4" t="s">
        <v>32</v>
      </c>
      <c r="P143" s="4" t="s">
        <v>33</v>
      </c>
      <c r="Q143" s="4">
        <v>0</v>
      </c>
      <c r="R143" s="7">
        <v>45107.0000115741</v>
      </c>
      <c r="S143" s="6">
        <v>45113</v>
      </c>
      <c r="T143" s="4" t="s">
        <v>34</v>
      </c>
      <c r="U143" s="4">
        <v>430</v>
      </c>
      <c r="V143" s="4">
        <v>0</v>
      </c>
      <c r="W143" s="4">
        <v>0</v>
      </c>
      <c r="X143" s="4" t="s">
        <v>672</v>
      </c>
      <c r="Y143" s="4" t="s">
        <v>673</v>
      </c>
    </row>
    <row r="144" s="4" customFormat="1" spans="1:25">
      <c r="A144" s="4" t="s">
        <v>674</v>
      </c>
      <c r="B144" s="4" t="s">
        <v>26</v>
      </c>
      <c r="C144" s="4" t="s">
        <v>27</v>
      </c>
      <c r="D144" s="4" t="s">
        <v>614</v>
      </c>
      <c r="E144" s="4" t="s">
        <v>619</v>
      </c>
      <c r="F144" s="6">
        <v>45107</v>
      </c>
      <c r="G144" s="6">
        <v>45110</v>
      </c>
      <c r="H144" s="4">
        <v>1</v>
      </c>
      <c r="I144" s="4">
        <v>3</v>
      </c>
      <c r="J144" s="4">
        <v>3</v>
      </c>
      <c r="K144" s="4" t="s">
        <v>30</v>
      </c>
      <c r="L144" s="4">
        <v>1117</v>
      </c>
      <c r="M144" s="4">
        <v>1117</v>
      </c>
      <c r="N144" s="4" t="s">
        <v>675</v>
      </c>
      <c r="O144" s="4" t="s">
        <v>32</v>
      </c>
      <c r="P144" s="4" t="s">
        <v>33</v>
      </c>
      <c r="Q144" s="4">
        <v>0</v>
      </c>
      <c r="R144" s="7">
        <v>45107</v>
      </c>
      <c r="S144" s="6">
        <v>45113</v>
      </c>
      <c r="T144" s="4" t="s">
        <v>34</v>
      </c>
      <c r="U144" s="4">
        <v>1117</v>
      </c>
      <c r="V144" s="4">
        <v>0</v>
      </c>
      <c r="W144" s="4">
        <v>0</v>
      </c>
      <c r="X144" s="4" t="s">
        <v>676</v>
      </c>
      <c r="Y144" s="4" t="s">
        <v>36</v>
      </c>
    </row>
    <row r="145" s="4" customFormat="1" spans="1:25">
      <c r="A145" s="4" t="s">
        <v>677</v>
      </c>
      <c r="B145" s="4" t="s">
        <v>26</v>
      </c>
      <c r="C145" s="4" t="s">
        <v>27</v>
      </c>
      <c r="D145" s="4" t="s">
        <v>678</v>
      </c>
      <c r="E145" s="4" t="s">
        <v>679</v>
      </c>
      <c r="F145" s="6">
        <v>45109</v>
      </c>
      <c r="G145" s="6">
        <v>45110</v>
      </c>
      <c r="H145" s="4">
        <v>1</v>
      </c>
      <c r="I145" s="4">
        <v>1</v>
      </c>
      <c r="J145" s="4">
        <v>1</v>
      </c>
      <c r="K145" s="4" t="s">
        <v>30</v>
      </c>
      <c r="L145" s="4">
        <v>948</v>
      </c>
      <c r="M145" s="4">
        <v>948</v>
      </c>
      <c r="N145" s="4" t="s">
        <v>680</v>
      </c>
      <c r="O145" s="4" t="s">
        <v>32</v>
      </c>
      <c r="P145" s="4" t="s">
        <v>33</v>
      </c>
      <c r="Q145" s="4">
        <v>0</v>
      </c>
      <c r="R145" s="7">
        <v>45107.0000115741</v>
      </c>
      <c r="S145" s="6">
        <v>45113</v>
      </c>
      <c r="T145" s="4" t="s">
        <v>34</v>
      </c>
      <c r="U145" s="4">
        <v>948</v>
      </c>
      <c r="V145" s="4">
        <v>0</v>
      </c>
      <c r="W145" s="4">
        <v>0</v>
      </c>
      <c r="X145" s="4" t="s">
        <v>681</v>
      </c>
      <c r="Y145" s="4" t="s">
        <v>682</v>
      </c>
    </row>
    <row r="146" s="4" customFormat="1" spans="1:25">
      <c r="A146" s="4" t="s">
        <v>683</v>
      </c>
      <c r="B146" s="4" t="s">
        <v>26</v>
      </c>
      <c r="C146" s="4" t="s">
        <v>27</v>
      </c>
      <c r="D146" s="4" t="s">
        <v>570</v>
      </c>
      <c r="E146" s="4" t="s">
        <v>665</v>
      </c>
      <c r="F146" s="6">
        <v>45108</v>
      </c>
      <c r="G146" s="6">
        <v>45110</v>
      </c>
      <c r="H146" s="4">
        <v>1</v>
      </c>
      <c r="I146" s="4">
        <v>2</v>
      </c>
      <c r="J146" s="4">
        <v>2</v>
      </c>
      <c r="K146" s="4" t="s">
        <v>30</v>
      </c>
      <c r="L146" s="4">
        <v>634</v>
      </c>
      <c r="M146" s="4">
        <v>634</v>
      </c>
      <c r="N146" s="4" t="s">
        <v>684</v>
      </c>
      <c r="O146" s="4" t="s">
        <v>32</v>
      </c>
      <c r="P146" s="4" t="s">
        <v>33</v>
      </c>
      <c r="Q146" s="4">
        <v>0</v>
      </c>
      <c r="R146" s="7">
        <v>45107</v>
      </c>
      <c r="S146" s="6">
        <v>45113</v>
      </c>
      <c r="T146" s="4" t="s">
        <v>34</v>
      </c>
      <c r="U146" s="4">
        <v>634</v>
      </c>
      <c r="V146" s="4">
        <v>0</v>
      </c>
      <c r="W146" s="4">
        <v>0</v>
      </c>
      <c r="X146" s="4" t="s">
        <v>685</v>
      </c>
      <c r="Y146" s="4" t="s">
        <v>36</v>
      </c>
    </row>
    <row r="147" s="4" customFormat="1" spans="1:25">
      <c r="A147" s="4" t="s">
        <v>686</v>
      </c>
      <c r="B147" s="4" t="s">
        <v>26</v>
      </c>
      <c r="C147" s="4" t="s">
        <v>27</v>
      </c>
      <c r="D147" s="4" t="s">
        <v>652</v>
      </c>
      <c r="E147" s="4" t="s">
        <v>687</v>
      </c>
      <c r="F147" s="6">
        <v>45109</v>
      </c>
      <c r="G147" s="6">
        <v>45110</v>
      </c>
      <c r="H147" s="4">
        <v>1</v>
      </c>
      <c r="I147" s="4">
        <v>1</v>
      </c>
      <c r="J147" s="4">
        <v>1</v>
      </c>
      <c r="K147" s="4" t="s">
        <v>30</v>
      </c>
      <c r="L147" s="4">
        <v>240</v>
      </c>
      <c r="M147" s="4">
        <v>240</v>
      </c>
      <c r="N147" s="4" t="s">
        <v>688</v>
      </c>
      <c r="O147" s="4" t="s">
        <v>32</v>
      </c>
      <c r="P147" s="4" t="s">
        <v>33</v>
      </c>
      <c r="Q147" s="4">
        <v>0</v>
      </c>
      <c r="R147" s="7">
        <v>45108</v>
      </c>
      <c r="S147" s="6">
        <v>45113</v>
      </c>
      <c r="T147" s="4" t="s">
        <v>34</v>
      </c>
      <c r="U147" s="4">
        <v>240</v>
      </c>
      <c r="V147" s="4">
        <v>0</v>
      </c>
      <c r="W147" s="4">
        <v>0</v>
      </c>
      <c r="X147" s="4" t="s">
        <v>689</v>
      </c>
      <c r="Y147" s="4" t="s">
        <v>690</v>
      </c>
    </row>
    <row r="148" s="4" customFormat="1" spans="1:25">
      <c r="A148" s="4" t="s">
        <v>691</v>
      </c>
      <c r="B148" s="4" t="s">
        <v>26</v>
      </c>
      <c r="C148" s="4" t="s">
        <v>27</v>
      </c>
      <c r="D148" s="4" t="s">
        <v>692</v>
      </c>
      <c r="E148" s="4" t="s">
        <v>693</v>
      </c>
      <c r="F148" s="6">
        <v>45108</v>
      </c>
      <c r="G148" s="6">
        <v>45110</v>
      </c>
      <c r="H148" s="4">
        <v>1</v>
      </c>
      <c r="I148" s="4">
        <v>2</v>
      </c>
      <c r="J148" s="4">
        <v>2</v>
      </c>
      <c r="K148" s="4" t="s">
        <v>30</v>
      </c>
      <c r="L148" s="4">
        <v>1088</v>
      </c>
      <c r="M148" s="4">
        <v>1088</v>
      </c>
      <c r="N148" s="4" t="s">
        <v>694</v>
      </c>
      <c r="O148" s="4" t="s">
        <v>32</v>
      </c>
      <c r="P148" s="4" t="s">
        <v>33</v>
      </c>
      <c r="Q148" s="4">
        <v>0</v>
      </c>
      <c r="R148" s="7">
        <v>45108</v>
      </c>
      <c r="S148" s="6">
        <v>45113</v>
      </c>
      <c r="T148" s="4" t="s">
        <v>34</v>
      </c>
      <c r="U148" s="4">
        <v>1088</v>
      </c>
      <c r="V148" s="4">
        <v>0</v>
      </c>
      <c r="W148" s="4">
        <v>0</v>
      </c>
      <c r="X148" s="4" t="s">
        <v>695</v>
      </c>
      <c r="Y148" s="4" t="s">
        <v>36</v>
      </c>
    </row>
    <row r="149" s="4" customFormat="1" spans="1:25">
      <c r="A149" s="4" t="s">
        <v>696</v>
      </c>
      <c r="B149" s="4" t="s">
        <v>26</v>
      </c>
      <c r="C149" s="4" t="s">
        <v>27</v>
      </c>
      <c r="D149" s="4" t="s">
        <v>697</v>
      </c>
      <c r="E149" s="4" t="s">
        <v>698</v>
      </c>
      <c r="F149" s="6">
        <v>45108</v>
      </c>
      <c r="G149" s="6">
        <v>45110</v>
      </c>
      <c r="H149" s="4">
        <v>1</v>
      </c>
      <c r="I149" s="4">
        <v>2</v>
      </c>
      <c r="J149" s="4">
        <v>2</v>
      </c>
      <c r="K149" s="4" t="s">
        <v>30</v>
      </c>
      <c r="L149" s="4">
        <v>347</v>
      </c>
      <c r="M149" s="4">
        <v>347</v>
      </c>
      <c r="N149" s="4" t="s">
        <v>699</v>
      </c>
      <c r="O149" s="4" t="s">
        <v>32</v>
      </c>
      <c r="P149" s="4" t="s">
        <v>33</v>
      </c>
      <c r="Q149" s="4">
        <v>0</v>
      </c>
      <c r="R149" s="7">
        <v>45108</v>
      </c>
      <c r="S149" s="6">
        <v>45113</v>
      </c>
      <c r="T149" s="4" t="s">
        <v>34</v>
      </c>
      <c r="U149" s="4">
        <v>347</v>
      </c>
      <c r="V149" s="4">
        <v>0</v>
      </c>
      <c r="W149" s="4">
        <v>0</v>
      </c>
      <c r="X149" s="4" t="s">
        <v>700</v>
      </c>
      <c r="Y149" s="4" t="s">
        <v>36</v>
      </c>
    </row>
    <row r="150" s="4" customFormat="1" spans="1:25">
      <c r="A150" s="4" t="s">
        <v>701</v>
      </c>
      <c r="B150" s="4" t="s">
        <v>26</v>
      </c>
      <c r="C150" s="4" t="s">
        <v>27</v>
      </c>
      <c r="D150" s="4" t="s">
        <v>702</v>
      </c>
      <c r="E150" s="4" t="s">
        <v>703</v>
      </c>
      <c r="F150" s="6">
        <v>45109</v>
      </c>
      <c r="G150" s="6">
        <v>45110</v>
      </c>
      <c r="H150" s="4">
        <v>1</v>
      </c>
      <c r="I150" s="4">
        <v>1</v>
      </c>
      <c r="J150" s="4">
        <v>1</v>
      </c>
      <c r="K150" s="4" t="s">
        <v>30</v>
      </c>
      <c r="L150" s="4">
        <v>390</v>
      </c>
      <c r="M150" s="4">
        <v>390</v>
      </c>
      <c r="N150" s="4" t="s">
        <v>704</v>
      </c>
      <c r="O150" s="4" t="s">
        <v>32</v>
      </c>
      <c r="P150" s="4" t="s">
        <v>33</v>
      </c>
      <c r="Q150" s="4">
        <v>0</v>
      </c>
      <c r="R150" s="7">
        <v>45108.0000115741</v>
      </c>
      <c r="S150" s="6">
        <v>45113</v>
      </c>
      <c r="T150" s="4" t="s">
        <v>34</v>
      </c>
      <c r="U150" s="4">
        <v>390</v>
      </c>
      <c r="V150" s="4">
        <v>0</v>
      </c>
      <c r="W150" s="4">
        <v>0</v>
      </c>
      <c r="X150" s="4" t="s">
        <v>705</v>
      </c>
      <c r="Y150" s="4" t="s">
        <v>36</v>
      </c>
    </row>
    <row r="151" s="4" customFormat="1" spans="1:25">
      <c r="A151" s="4" t="s">
        <v>706</v>
      </c>
      <c r="B151" s="4" t="s">
        <v>26</v>
      </c>
      <c r="C151" s="4" t="s">
        <v>27</v>
      </c>
      <c r="D151" s="4" t="s">
        <v>707</v>
      </c>
      <c r="E151" s="4" t="s">
        <v>708</v>
      </c>
      <c r="F151" s="6">
        <v>45108</v>
      </c>
      <c r="G151" s="6">
        <v>45110</v>
      </c>
      <c r="H151" s="4">
        <v>1</v>
      </c>
      <c r="I151" s="4">
        <v>2</v>
      </c>
      <c r="J151" s="4">
        <v>2</v>
      </c>
      <c r="K151" s="4" t="s">
        <v>30</v>
      </c>
      <c r="L151" s="4">
        <v>746</v>
      </c>
      <c r="M151" s="4">
        <v>746</v>
      </c>
      <c r="N151" s="4" t="s">
        <v>709</v>
      </c>
      <c r="O151" s="4" t="s">
        <v>32</v>
      </c>
      <c r="P151" s="4" t="s">
        <v>33</v>
      </c>
      <c r="Q151" s="4">
        <v>0</v>
      </c>
      <c r="R151" s="7">
        <v>45108</v>
      </c>
      <c r="S151" s="6">
        <v>45113</v>
      </c>
      <c r="T151" s="4" t="s">
        <v>34</v>
      </c>
      <c r="U151" s="4">
        <v>746</v>
      </c>
      <c r="V151" s="4">
        <v>0</v>
      </c>
      <c r="W151" s="4">
        <v>0</v>
      </c>
      <c r="X151" s="4" t="s">
        <v>710</v>
      </c>
      <c r="Y151" s="4" t="s">
        <v>36</v>
      </c>
    </row>
    <row r="152" s="4" customFormat="1" spans="1:25">
      <c r="A152" s="4" t="s">
        <v>711</v>
      </c>
      <c r="B152" s="4" t="s">
        <v>26</v>
      </c>
      <c r="C152" s="4" t="s">
        <v>27</v>
      </c>
      <c r="D152" s="4" t="s">
        <v>712</v>
      </c>
      <c r="E152" s="4" t="s">
        <v>517</v>
      </c>
      <c r="F152" s="6">
        <v>45109</v>
      </c>
      <c r="G152" s="6">
        <v>45110</v>
      </c>
      <c r="H152" s="4">
        <v>2</v>
      </c>
      <c r="I152" s="4">
        <v>1</v>
      </c>
      <c r="J152" s="4">
        <v>2</v>
      </c>
      <c r="K152" s="4" t="s">
        <v>30</v>
      </c>
      <c r="L152" s="4">
        <v>890</v>
      </c>
      <c r="M152" s="4">
        <v>890</v>
      </c>
      <c r="N152" s="4" t="s">
        <v>713</v>
      </c>
      <c r="O152" s="4" t="s">
        <v>32</v>
      </c>
      <c r="P152" s="4" t="s">
        <v>33</v>
      </c>
      <c r="Q152" s="4">
        <v>0</v>
      </c>
      <c r="R152" s="7">
        <v>45108</v>
      </c>
      <c r="S152" s="6">
        <v>45113</v>
      </c>
      <c r="T152" s="4" t="s">
        <v>34</v>
      </c>
      <c r="U152" s="4">
        <v>890</v>
      </c>
      <c r="V152" s="4">
        <v>0</v>
      </c>
      <c r="W152" s="4">
        <v>0</v>
      </c>
      <c r="X152" s="4" t="s">
        <v>714</v>
      </c>
      <c r="Y152" s="4" t="s">
        <v>36</v>
      </c>
    </row>
    <row r="153" s="4" customFormat="1" spans="1:25">
      <c r="A153" s="4" t="s">
        <v>715</v>
      </c>
      <c r="B153" s="4" t="s">
        <v>26</v>
      </c>
      <c r="C153" s="4" t="s">
        <v>27</v>
      </c>
      <c r="D153" s="4" t="s">
        <v>570</v>
      </c>
      <c r="E153" s="4" t="s">
        <v>665</v>
      </c>
      <c r="F153" s="6">
        <v>45109</v>
      </c>
      <c r="G153" s="6">
        <v>45110</v>
      </c>
      <c r="H153" s="4">
        <v>1</v>
      </c>
      <c r="I153" s="4">
        <v>1</v>
      </c>
      <c r="J153" s="4">
        <v>1</v>
      </c>
      <c r="K153" s="4" t="s">
        <v>30</v>
      </c>
      <c r="L153" s="4">
        <v>317</v>
      </c>
      <c r="M153" s="4">
        <v>317</v>
      </c>
      <c r="N153" s="4" t="s">
        <v>716</v>
      </c>
      <c r="O153" s="4" t="s">
        <v>32</v>
      </c>
      <c r="P153" s="4" t="s">
        <v>33</v>
      </c>
      <c r="Q153" s="4">
        <v>0</v>
      </c>
      <c r="R153" s="7">
        <v>45108.0000115741</v>
      </c>
      <c r="S153" s="6">
        <v>45113</v>
      </c>
      <c r="T153" s="4" t="s">
        <v>34</v>
      </c>
      <c r="U153" s="4">
        <v>317</v>
      </c>
      <c r="V153" s="4">
        <v>0</v>
      </c>
      <c r="W153" s="4">
        <v>0</v>
      </c>
      <c r="X153" s="4" t="s">
        <v>717</v>
      </c>
      <c r="Y153" s="4" t="s">
        <v>36</v>
      </c>
    </row>
    <row r="154" s="4" customFormat="1" spans="1:25">
      <c r="A154" s="4" t="s">
        <v>718</v>
      </c>
      <c r="B154" s="4" t="s">
        <v>26</v>
      </c>
      <c r="C154" s="4" t="s">
        <v>27</v>
      </c>
      <c r="D154" s="4" t="s">
        <v>719</v>
      </c>
      <c r="E154" s="4" t="s">
        <v>720</v>
      </c>
      <c r="F154" s="6">
        <v>45108</v>
      </c>
      <c r="G154" s="6">
        <v>45110</v>
      </c>
      <c r="H154" s="4">
        <v>1</v>
      </c>
      <c r="I154" s="4">
        <v>2</v>
      </c>
      <c r="J154" s="4">
        <v>2</v>
      </c>
      <c r="K154" s="4" t="s">
        <v>30</v>
      </c>
      <c r="L154" s="4">
        <v>500</v>
      </c>
      <c r="M154" s="4">
        <v>500</v>
      </c>
      <c r="N154" s="4" t="s">
        <v>721</v>
      </c>
      <c r="O154" s="4" t="s">
        <v>32</v>
      </c>
      <c r="P154" s="4" t="s">
        <v>33</v>
      </c>
      <c r="Q154" s="4">
        <v>0</v>
      </c>
      <c r="R154" s="7">
        <v>45108.0000115741</v>
      </c>
      <c r="S154" s="6">
        <v>45113</v>
      </c>
      <c r="T154" s="4" t="s">
        <v>34</v>
      </c>
      <c r="U154" s="4">
        <v>500</v>
      </c>
      <c r="V154" s="4">
        <v>0</v>
      </c>
      <c r="W154" s="4">
        <v>0</v>
      </c>
      <c r="X154" s="4" t="s">
        <v>722</v>
      </c>
      <c r="Y154" s="4" t="s">
        <v>36</v>
      </c>
    </row>
    <row r="155" s="4" customFormat="1" spans="1:25">
      <c r="A155" s="4" t="s">
        <v>723</v>
      </c>
      <c r="B155" s="4" t="s">
        <v>26</v>
      </c>
      <c r="C155" s="4" t="s">
        <v>27</v>
      </c>
      <c r="D155" s="4" t="s">
        <v>190</v>
      </c>
      <c r="E155" s="4" t="s">
        <v>724</v>
      </c>
      <c r="F155" s="6">
        <v>45109</v>
      </c>
      <c r="G155" s="6">
        <v>45110</v>
      </c>
      <c r="H155" s="4">
        <v>1</v>
      </c>
      <c r="I155" s="4">
        <v>1</v>
      </c>
      <c r="J155" s="4">
        <v>1</v>
      </c>
      <c r="K155" s="4" t="s">
        <v>30</v>
      </c>
      <c r="L155" s="4">
        <v>330</v>
      </c>
      <c r="M155" s="4">
        <v>330</v>
      </c>
      <c r="N155" s="4" t="s">
        <v>725</v>
      </c>
      <c r="O155" s="4" t="s">
        <v>32</v>
      </c>
      <c r="P155" s="4" t="s">
        <v>33</v>
      </c>
      <c r="Q155" s="4">
        <v>0</v>
      </c>
      <c r="R155" s="7">
        <v>45108.0000115741</v>
      </c>
      <c r="S155" s="6">
        <v>45113</v>
      </c>
      <c r="T155" s="4" t="s">
        <v>34</v>
      </c>
      <c r="U155" s="4">
        <v>330</v>
      </c>
      <c r="V155" s="4">
        <v>0</v>
      </c>
      <c r="W155" s="4">
        <v>0</v>
      </c>
      <c r="X155" s="4" t="s">
        <v>726</v>
      </c>
      <c r="Y155" s="4" t="s">
        <v>727</v>
      </c>
    </row>
    <row r="156" s="4" customFormat="1" spans="1:25">
      <c r="A156" s="4" t="s">
        <v>728</v>
      </c>
      <c r="B156" s="4" t="s">
        <v>26</v>
      </c>
      <c r="C156" s="4" t="s">
        <v>27</v>
      </c>
      <c r="D156" s="4" t="s">
        <v>669</v>
      </c>
      <c r="E156" s="4" t="s">
        <v>670</v>
      </c>
      <c r="F156" s="6">
        <v>45109</v>
      </c>
      <c r="G156" s="6">
        <v>45110</v>
      </c>
      <c r="H156" s="4">
        <v>1</v>
      </c>
      <c r="I156" s="4">
        <v>1</v>
      </c>
      <c r="J156" s="4">
        <v>1</v>
      </c>
      <c r="K156" s="4" t="s">
        <v>30</v>
      </c>
      <c r="L156" s="4">
        <v>430</v>
      </c>
      <c r="M156" s="4">
        <v>430</v>
      </c>
      <c r="N156" s="4" t="s">
        <v>729</v>
      </c>
      <c r="O156" s="4" t="s">
        <v>32</v>
      </c>
      <c r="P156" s="4" t="s">
        <v>33</v>
      </c>
      <c r="Q156" s="4">
        <v>0</v>
      </c>
      <c r="R156" s="7">
        <v>45108</v>
      </c>
      <c r="S156" s="6">
        <v>45113</v>
      </c>
      <c r="T156" s="4" t="s">
        <v>34</v>
      </c>
      <c r="U156" s="4">
        <v>430</v>
      </c>
      <c r="V156" s="4">
        <v>0</v>
      </c>
      <c r="W156" s="4">
        <v>0</v>
      </c>
      <c r="X156" s="4" t="s">
        <v>730</v>
      </c>
      <c r="Y156" s="4" t="s">
        <v>36</v>
      </c>
    </row>
    <row r="157" s="4" customFormat="1" spans="1:25">
      <c r="A157" s="4" t="s">
        <v>731</v>
      </c>
      <c r="B157" s="4" t="s">
        <v>26</v>
      </c>
      <c r="C157" s="4" t="s">
        <v>27</v>
      </c>
      <c r="D157" s="4" t="s">
        <v>732</v>
      </c>
      <c r="E157" s="4" t="s">
        <v>733</v>
      </c>
      <c r="F157" s="6">
        <v>45109</v>
      </c>
      <c r="G157" s="6">
        <v>45110</v>
      </c>
      <c r="H157" s="4">
        <v>1</v>
      </c>
      <c r="I157" s="4">
        <v>1</v>
      </c>
      <c r="J157" s="4">
        <v>1</v>
      </c>
      <c r="K157" s="4" t="s">
        <v>30</v>
      </c>
      <c r="L157" s="4">
        <v>239</v>
      </c>
      <c r="M157" s="4">
        <v>239</v>
      </c>
      <c r="N157" s="4" t="s">
        <v>734</v>
      </c>
      <c r="O157" s="4" t="s">
        <v>32</v>
      </c>
      <c r="P157" s="4" t="s">
        <v>33</v>
      </c>
      <c r="Q157" s="4">
        <v>0</v>
      </c>
      <c r="R157" s="7">
        <v>45108.0000115741</v>
      </c>
      <c r="S157" s="6">
        <v>45113</v>
      </c>
      <c r="T157" s="4" t="s">
        <v>34</v>
      </c>
      <c r="U157" s="4">
        <v>239</v>
      </c>
      <c r="V157" s="4">
        <v>0</v>
      </c>
      <c r="W157" s="4">
        <v>0</v>
      </c>
      <c r="X157" s="4" t="s">
        <v>735</v>
      </c>
      <c r="Y157" s="4" t="s">
        <v>36</v>
      </c>
    </row>
    <row r="158" s="4" customFormat="1" spans="1:25">
      <c r="A158" s="4" t="s">
        <v>736</v>
      </c>
      <c r="B158" s="4" t="s">
        <v>26</v>
      </c>
      <c r="C158" s="4" t="s">
        <v>27</v>
      </c>
      <c r="D158" s="4" t="s">
        <v>732</v>
      </c>
      <c r="E158" s="4" t="s">
        <v>737</v>
      </c>
      <c r="F158" s="6">
        <v>45109</v>
      </c>
      <c r="G158" s="6">
        <v>45110</v>
      </c>
      <c r="H158" s="4">
        <v>1</v>
      </c>
      <c r="I158" s="4">
        <v>1</v>
      </c>
      <c r="J158" s="4">
        <v>1</v>
      </c>
      <c r="K158" s="4" t="s">
        <v>30</v>
      </c>
      <c r="L158" s="4">
        <v>223</v>
      </c>
      <c r="M158" s="4">
        <v>223</v>
      </c>
      <c r="N158" s="4" t="s">
        <v>738</v>
      </c>
      <c r="O158" s="4" t="s">
        <v>32</v>
      </c>
      <c r="P158" s="4" t="s">
        <v>33</v>
      </c>
      <c r="Q158" s="4">
        <v>0</v>
      </c>
      <c r="R158" s="7">
        <v>45108.0000115741</v>
      </c>
      <c r="S158" s="6">
        <v>45113</v>
      </c>
      <c r="T158" s="4" t="s">
        <v>34</v>
      </c>
      <c r="U158" s="4">
        <v>223</v>
      </c>
      <c r="V158" s="4">
        <v>0</v>
      </c>
      <c r="W158" s="4">
        <v>0</v>
      </c>
      <c r="X158" s="4" t="s">
        <v>739</v>
      </c>
      <c r="Y158" s="4" t="s">
        <v>36</v>
      </c>
    </row>
    <row r="159" s="4" customFormat="1" spans="1:25">
      <c r="A159" s="4" t="s">
        <v>740</v>
      </c>
      <c r="B159" s="4" t="s">
        <v>26</v>
      </c>
      <c r="C159" s="4" t="s">
        <v>27</v>
      </c>
      <c r="D159" s="4" t="s">
        <v>238</v>
      </c>
      <c r="E159" s="4" t="s">
        <v>741</v>
      </c>
      <c r="F159" s="6">
        <v>45109</v>
      </c>
      <c r="G159" s="6">
        <v>45110</v>
      </c>
      <c r="H159" s="4">
        <v>1</v>
      </c>
      <c r="I159" s="4">
        <v>1</v>
      </c>
      <c r="J159" s="4">
        <v>1</v>
      </c>
      <c r="K159" s="4" t="s">
        <v>30</v>
      </c>
      <c r="L159" s="4">
        <v>300</v>
      </c>
      <c r="M159" s="4">
        <v>300</v>
      </c>
      <c r="N159" s="4" t="s">
        <v>640</v>
      </c>
      <c r="O159" s="4" t="s">
        <v>32</v>
      </c>
      <c r="P159" s="4" t="s">
        <v>33</v>
      </c>
      <c r="Q159" s="4">
        <v>0</v>
      </c>
      <c r="R159" s="7">
        <v>45108.0000115741</v>
      </c>
      <c r="S159" s="6">
        <v>45113</v>
      </c>
      <c r="T159" s="4" t="s">
        <v>34</v>
      </c>
      <c r="U159" s="4">
        <v>300</v>
      </c>
      <c r="V159" s="4">
        <v>0</v>
      </c>
      <c r="W159" s="4">
        <v>0</v>
      </c>
      <c r="X159" s="4" t="s">
        <v>36</v>
      </c>
      <c r="Y159" s="4" t="s">
        <v>36</v>
      </c>
    </row>
    <row r="160" s="4" customFormat="1" spans="1:25">
      <c r="A160" s="4" t="s">
        <v>742</v>
      </c>
      <c r="B160" s="4" t="s">
        <v>26</v>
      </c>
      <c r="C160" s="4" t="s">
        <v>27</v>
      </c>
      <c r="D160" s="4" t="s">
        <v>168</v>
      </c>
      <c r="E160" s="4" t="s">
        <v>743</v>
      </c>
      <c r="F160" s="6">
        <v>45109</v>
      </c>
      <c r="G160" s="6">
        <v>45110</v>
      </c>
      <c r="H160" s="4">
        <v>1</v>
      </c>
      <c r="I160" s="4">
        <v>1</v>
      </c>
      <c r="J160" s="4">
        <v>1</v>
      </c>
      <c r="K160" s="4" t="s">
        <v>30</v>
      </c>
      <c r="L160" s="4">
        <v>904</v>
      </c>
      <c r="M160" s="4">
        <v>904</v>
      </c>
      <c r="N160" s="4" t="s">
        <v>744</v>
      </c>
      <c r="O160" s="4" t="s">
        <v>32</v>
      </c>
      <c r="P160" s="4" t="s">
        <v>33</v>
      </c>
      <c r="Q160" s="4">
        <v>0</v>
      </c>
      <c r="R160" s="7">
        <v>45108.0000115741</v>
      </c>
      <c r="S160" s="6">
        <v>45113</v>
      </c>
      <c r="T160" s="4" t="s">
        <v>34</v>
      </c>
      <c r="U160" s="4">
        <v>904</v>
      </c>
      <c r="V160" s="4">
        <v>0</v>
      </c>
      <c r="W160" s="4">
        <v>0</v>
      </c>
      <c r="X160" s="4" t="s">
        <v>745</v>
      </c>
      <c r="Y160" s="4" t="s">
        <v>746</v>
      </c>
    </row>
    <row r="161" s="4" customFormat="1" spans="1:25">
      <c r="A161" s="4" t="s">
        <v>747</v>
      </c>
      <c r="B161" s="4" t="s">
        <v>26</v>
      </c>
      <c r="C161" s="4" t="s">
        <v>27</v>
      </c>
      <c r="D161" s="4" t="s">
        <v>748</v>
      </c>
      <c r="E161" s="4" t="s">
        <v>749</v>
      </c>
      <c r="F161" s="6">
        <v>45109</v>
      </c>
      <c r="G161" s="6">
        <v>45110</v>
      </c>
      <c r="H161" s="4">
        <v>1</v>
      </c>
      <c r="I161" s="4">
        <v>1</v>
      </c>
      <c r="J161" s="4">
        <v>1</v>
      </c>
      <c r="K161" s="4" t="s">
        <v>30</v>
      </c>
      <c r="L161" s="4">
        <v>530</v>
      </c>
      <c r="M161" s="4">
        <v>530</v>
      </c>
      <c r="N161" s="4" t="s">
        <v>750</v>
      </c>
      <c r="O161" s="4" t="s">
        <v>32</v>
      </c>
      <c r="P161" s="4" t="s">
        <v>33</v>
      </c>
      <c r="Q161" s="4">
        <v>0</v>
      </c>
      <c r="R161" s="7">
        <v>45108</v>
      </c>
      <c r="S161" s="6">
        <v>45113</v>
      </c>
      <c r="T161" s="4" t="s">
        <v>34</v>
      </c>
      <c r="U161" s="4">
        <v>530</v>
      </c>
      <c r="V161" s="4">
        <v>0</v>
      </c>
      <c r="W161" s="4">
        <v>0</v>
      </c>
      <c r="X161" s="4" t="s">
        <v>751</v>
      </c>
      <c r="Y161" s="4" t="s">
        <v>752</v>
      </c>
    </row>
    <row r="162" s="4" customFormat="1" spans="1:25">
      <c r="A162" s="4" t="s">
        <v>753</v>
      </c>
      <c r="B162" s="4" t="s">
        <v>26</v>
      </c>
      <c r="C162" s="4" t="s">
        <v>27</v>
      </c>
      <c r="D162" s="4" t="s">
        <v>754</v>
      </c>
      <c r="E162" s="4" t="s">
        <v>737</v>
      </c>
      <c r="F162" s="6">
        <v>45109</v>
      </c>
      <c r="G162" s="6">
        <v>45110</v>
      </c>
      <c r="H162" s="4">
        <v>1</v>
      </c>
      <c r="I162" s="4">
        <v>1</v>
      </c>
      <c r="J162" s="4">
        <v>1</v>
      </c>
      <c r="K162" s="4" t="s">
        <v>30</v>
      </c>
      <c r="L162" s="4">
        <v>330</v>
      </c>
      <c r="M162" s="4">
        <v>330</v>
      </c>
      <c r="N162" s="4" t="s">
        <v>755</v>
      </c>
      <c r="O162" s="4" t="s">
        <v>32</v>
      </c>
      <c r="P162" s="4" t="s">
        <v>33</v>
      </c>
      <c r="Q162" s="4">
        <v>0</v>
      </c>
      <c r="R162" s="7">
        <v>45108</v>
      </c>
      <c r="S162" s="6">
        <v>45113</v>
      </c>
      <c r="T162" s="4" t="s">
        <v>34</v>
      </c>
      <c r="U162" s="4">
        <v>330</v>
      </c>
      <c r="V162" s="4">
        <v>0</v>
      </c>
      <c r="W162" s="4">
        <v>0</v>
      </c>
      <c r="X162" s="4" t="s">
        <v>756</v>
      </c>
      <c r="Y162" s="4" t="s">
        <v>36</v>
      </c>
    </row>
    <row r="163" s="4" customFormat="1" spans="1:25">
      <c r="A163" s="4" t="s">
        <v>757</v>
      </c>
      <c r="B163" s="4" t="s">
        <v>26</v>
      </c>
      <c r="C163" s="4" t="s">
        <v>27</v>
      </c>
      <c r="D163" s="4" t="s">
        <v>758</v>
      </c>
      <c r="E163" s="4" t="s">
        <v>759</v>
      </c>
      <c r="F163" s="6">
        <v>45109</v>
      </c>
      <c r="G163" s="6">
        <v>45110</v>
      </c>
      <c r="H163" s="4">
        <v>1</v>
      </c>
      <c r="I163" s="4">
        <v>1</v>
      </c>
      <c r="J163" s="4">
        <v>1</v>
      </c>
      <c r="K163" s="4" t="s">
        <v>30</v>
      </c>
      <c r="L163" s="4">
        <v>1730</v>
      </c>
      <c r="M163" s="4">
        <v>1730</v>
      </c>
      <c r="N163" s="4" t="s">
        <v>760</v>
      </c>
      <c r="O163" s="4" t="s">
        <v>32</v>
      </c>
      <c r="P163" s="4" t="s">
        <v>33</v>
      </c>
      <c r="Q163" s="4">
        <v>0</v>
      </c>
      <c r="R163" s="7">
        <v>45109</v>
      </c>
      <c r="S163" s="6">
        <v>45113</v>
      </c>
      <c r="T163" s="4" t="s">
        <v>34</v>
      </c>
      <c r="U163" s="4">
        <v>1730</v>
      </c>
      <c r="V163" s="4">
        <v>0</v>
      </c>
      <c r="W163" s="4">
        <v>0</v>
      </c>
      <c r="X163" s="4" t="s">
        <v>761</v>
      </c>
      <c r="Y163" s="4" t="s">
        <v>762</v>
      </c>
    </row>
    <row r="164" s="4" customFormat="1" spans="1:25">
      <c r="A164" s="4" t="s">
        <v>763</v>
      </c>
      <c r="B164" s="4" t="s">
        <v>26</v>
      </c>
      <c r="C164" s="4" t="s">
        <v>27</v>
      </c>
      <c r="D164" s="4" t="s">
        <v>758</v>
      </c>
      <c r="E164" s="4" t="s">
        <v>764</v>
      </c>
      <c r="F164" s="6">
        <v>45109</v>
      </c>
      <c r="G164" s="6">
        <v>45110</v>
      </c>
      <c r="H164" s="4">
        <v>1</v>
      </c>
      <c r="I164" s="4">
        <v>1</v>
      </c>
      <c r="J164" s="4">
        <v>1</v>
      </c>
      <c r="K164" s="4" t="s">
        <v>30</v>
      </c>
      <c r="L164" s="4">
        <v>1730</v>
      </c>
      <c r="M164" s="4">
        <v>1730</v>
      </c>
      <c r="N164" s="4" t="s">
        <v>765</v>
      </c>
      <c r="O164" s="4" t="s">
        <v>32</v>
      </c>
      <c r="P164" s="4" t="s">
        <v>33</v>
      </c>
      <c r="Q164" s="4">
        <v>0</v>
      </c>
      <c r="R164" s="7">
        <v>45109</v>
      </c>
      <c r="S164" s="6">
        <v>45113</v>
      </c>
      <c r="T164" s="4" t="s">
        <v>34</v>
      </c>
      <c r="U164" s="4">
        <v>1730</v>
      </c>
      <c r="V164" s="4">
        <v>0</v>
      </c>
      <c r="W164" s="4">
        <v>0</v>
      </c>
      <c r="X164" s="4" t="s">
        <v>766</v>
      </c>
      <c r="Y164" s="4" t="s">
        <v>36</v>
      </c>
    </row>
    <row r="165" s="4" customFormat="1" spans="1:25">
      <c r="A165" s="4" t="s">
        <v>767</v>
      </c>
      <c r="B165" s="4" t="s">
        <v>26</v>
      </c>
      <c r="C165" s="4" t="s">
        <v>27</v>
      </c>
      <c r="D165" s="4" t="s">
        <v>190</v>
      </c>
      <c r="E165" s="4" t="s">
        <v>768</v>
      </c>
      <c r="F165" s="6">
        <v>45109</v>
      </c>
      <c r="G165" s="6">
        <v>45110</v>
      </c>
      <c r="H165" s="4">
        <v>1</v>
      </c>
      <c r="I165" s="4">
        <v>1</v>
      </c>
      <c r="J165" s="4">
        <v>1</v>
      </c>
      <c r="K165" s="4" t="s">
        <v>30</v>
      </c>
      <c r="L165" s="4">
        <v>270</v>
      </c>
      <c r="M165" s="4">
        <v>270</v>
      </c>
      <c r="N165" s="4" t="s">
        <v>769</v>
      </c>
      <c r="O165" s="4" t="s">
        <v>32</v>
      </c>
      <c r="P165" s="4" t="s">
        <v>33</v>
      </c>
      <c r="Q165" s="4">
        <v>0</v>
      </c>
      <c r="R165" s="7">
        <v>45109.0000115741</v>
      </c>
      <c r="S165" s="6">
        <v>45113</v>
      </c>
      <c r="T165" s="4" t="s">
        <v>34</v>
      </c>
      <c r="U165" s="4">
        <v>270</v>
      </c>
      <c r="V165" s="4">
        <v>0</v>
      </c>
      <c r="W165" s="4">
        <v>0</v>
      </c>
      <c r="X165" s="4" t="s">
        <v>770</v>
      </c>
      <c r="Y165" s="4" t="s">
        <v>771</v>
      </c>
    </row>
    <row r="166" s="4" customFormat="1" spans="1:25">
      <c r="A166" s="4" t="s">
        <v>772</v>
      </c>
      <c r="B166" s="4" t="s">
        <v>26</v>
      </c>
      <c r="C166" s="4" t="s">
        <v>27</v>
      </c>
      <c r="D166" s="4" t="s">
        <v>614</v>
      </c>
      <c r="E166" s="4" t="s">
        <v>615</v>
      </c>
      <c r="F166" s="6">
        <v>45109</v>
      </c>
      <c r="G166" s="6">
        <v>45110</v>
      </c>
      <c r="H166" s="4">
        <v>1</v>
      </c>
      <c r="I166" s="4">
        <v>1</v>
      </c>
      <c r="J166" s="4">
        <v>1</v>
      </c>
      <c r="K166" s="4" t="s">
        <v>30</v>
      </c>
      <c r="L166" s="4">
        <v>378</v>
      </c>
      <c r="M166" s="4">
        <v>378</v>
      </c>
      <c r="N166" s="4" t="s">
        <v>773</v>
      </c>
      <c r="O166" s="4" t="s">
        <v>32</v>
      </c>
      <c r="P166" s="4" t="s">
        <v>33</v>
      </c>
      <c r="Q166" s="4">
        <v>0</v>
      </c>
      <c r="R166" s="7">
        <v>45109</v>
      </c>
      <c r="S166" s="6">
        <v>45113</v>
      </c>
      <c r="T166" s="4" t="s">
        <v>34</v>
      </c>
      <c r="U166" s="4">
        <v>378</v>
      </c>
      <c r="V166" s="4">
        <v>0</v>
      </c>
      <c r="W166" s="4">
        <v>0</v>
      </c>
      <c r="X166" s="4" t="s">
        <v>774</v>
      </c>
      <c r="Y166" s="4" t="s">
        <v>775</v>
      </c>
    </row>
    <row r="167" s="4" customFormat="1" spans="1:25">
      <c r="A167" s="4" t="s">
        <v>776</v>
      </c>
      <c r="B167" s="4" t="s">
        <v>26</v>
      </c>
      <c r="C167" s="4" t="s">
        <v>27</v>
      </c>
      <c r="D167" s="4" t="s">
        <v>777</v>
      </c>
      <c r="E167" s="4" t="s">
        <v>778</v>
      </c>
      <c r="F167" s="6">
        <v>45109</v>
      </c>
      <c r="G167" s="6">
        <v>45110</v>
      </c>
      <c r="H167" s="4">
        <v>1</v>
      </c>
      <c r="I167" s="4">
        <v>1</v>
      </c>
      <c r="J167" s="4">
        <v>1</v>
      </c>
      <c r="K167" s="4" t="s">
        <v>30</v>
      </c>
      <c r="L167" s="4">
        <v>1778</v>
      </c>
      <c r="M167" s="4">
        <v>1778</v>
      </c>
      <c r="N167" s="4" t="s">
        <v>779</v>
      </c>
      <c r="O167" s="4" t="s">
        <v>32</v>
      </c>
      <c r="P167" s="4" t="s">
        <v>33</v>
      </c>
      <c r="Q167" s="4">
        <v>0</v>
      </c>
      <c r="R167" s="7">
        <v>45109.0000115741</v>
      </c>
      <c r="S167" s="6">
        <v>45113</v>
      </c>
      <c r="T167" s="4" t="s">
        <v>34</v>
      </c>
      <c r="U167" s="4">
        <v>1778</v>
      </c>
      <c r="V167" s="4">
        <v>0</v>
      </c>
      <c r="W167" s="4">
        <v>0</v>
      </c>
      <c r="X167" s="4" t="s">
        <v>780</v>
      </c>
      <c r="Y167" s="4" t="s">
        <v>781</v>
      </c>
    </row>
    <row r="168" s="4" customFormat="1" spans="1:25">
      <c r="A168" s="4" t="s">
        <v>782</v>
      </c>
      <c r="B168" s="4" t="s">
        <v>26</v>
      </c>
      <c r="C168" s="4" t="s">
        <v>27</v>
      </c>
      <c r="D168" s="4" t="s">
        <v>783</v>
      </c>
      <c r="E168" s="4" t="s">
        <v>784</v>
      </c>
      <c r="F168" s="6">
        <v>45109</v>
      </c>
      <c r="G168" s="6">
        <v>45110</v>
      </c>
      <c r="H168" s="4">
        <v>2</v>
      </c>
      <c r="I168" s="4">
        <v>1</v>
      </c>
      <c r="J168" s="4">
        <v>2</v>
      </c>
      <c r="K168" s="4" t="s">
        <v>30</v>
      </c>
      <c r="L168" s="4">
        <v>1068</v>
      </c>
      <c r="M168" s="4">
        <v>1068</v>
      </c>
      <c r="N168" s="4" t="s">
        <v>785</v>
      </c>
      <c r="O168" s="4" t="s">
        <v>32</v>
      </c>
      <c r="P168" s="4" t="s">
        <v>33</v>
      </c>
      <c r="Q168" s="4">
        <v>0</v>
      </c>
      <c r="R168" s="7">
        <v>45109.0000115741</v>
      </c>
      <c r="S168" s="6">
        <v>45113</v>
      </c>
      <c r="T168" s="4" t="s">
        <v>34</v>
      </c>
      <c r="U168" s="4">
        <v>1068</v>
      </c>
      <c r="V168" s="4">
        <v>0</v>
      </c>
      <c r="W168" s="4">
        <v>0</v>
      </c>
      <c r="X168" s="4" t="s">
        <v>786</v>
      </c>
      <c r="Y168" s="4" t="s">
        <v>787</v>
      </c>
    </row>
    <row r="169" s="4" customFormat="1" spans="1:25">
      <c r="A169" s="4" t="s">
        <v>788</v>
      </c>
      <c r="B169" s="4" t="s">
        <v>26</v>
      </c>
      <c r="C169" s="4" t="s">
        <v>27</v>
      </c>
      <c r="D169" s="4" t="s">
        <v>789</v>
      </c>
      <c r="E169" s="4" t="s">
        <v>790</v>
      </c>
      <c r="F169" s="6">
        <v>45109</v>
      </c>
      <c r="G169" s="6">
        <v>45110</v>
      </c>
      <c r="H169" s="4">
        <v>1</v>
      </c>
      <c r="I169" s="4">
        <v>1</v>
      </c>
      <c r="J169" s="4">
        <v>1</v>
      </c>
      <c r="K169" s="4" t="s">
        <v>30</v>
      </c>
      <c r="L169" s="4">
        <v>418</v>
      </c>
      <c r="M169" s="4">
        <v>418</v>
      </c>
      <c r="N169" s="4" t="s">
        <v>791</v>
      </c>
      <c r="O169" s="4" t="s">
        <v>32</v>
      </c>
      <c r="P169" s="4" t="s">
        <v>33</v>
      </c>
      <c r="Q169" s="4">
        <v>0</v>
      </c>
      <c r="R169" s="7">
        <v>45109.0000115741</v>
      </c>
      <c r="S169" s="6">
        <v>45113</v>
      </c>
      <c r="T169" s="4" t="s">
        <v>34</v>
      </c>
      <c r="U169" s="4">
        <v>418</v>
      </c>
      <c r="V169" s="4">
        <v>0</v>
      </c>
      <c r="W169" s="4">
        <v>0</v>
      </c>
      <c r="X169" s="4" t="s">
        <v>792</v>
      </c>
      <c r="Y169" s="4" t="s">
        <v>36</v>
      </c>
    </row>
    <row r="170" s="4" customFormat="1" spans="1:25">
      <c r="A170" s="4" t="s">
        <v>793</v>
      </c>
      <c r="B170" s="4" t="s">
        <v>26</v>
      </c>
      <c r="C170" s="4" t="s">
        <v>27</v>
      </c>
      <c r="D170" s="4" t="s">
        <v>614</v>
      </c>
      <c r="E170" s="4" t="s">
        <v>615</v>
      </c>
      <c r="F170" s="6">
        <v>45109</v>
      </c>
      <c r="G170" s="6">
        <v>45110</v>
      </c>
      <c r="H170" s="4">
        <v>1</v>
      </c>
      <c r="I170" s="4">
        <v>1</v>
      </c>
      <c r="J170" s="4">
        <v>1</v>
      </c>
      <c r="K170" s="4" t="s">
        <v>30</v>
      </c>
      <c r="L170" s="4">
        <v>378</v>
      </c>
      <c r="M170" s="4">
        <v>378</v>
      </c>
      <c r="N170" s="4" t="s">
        <v>794</v>
      </c>
      <c r="O170" s="4" t="s">
        <v>32</v>
      </c>
      <c r="P170" s="4" t="s">
        <v>33</v>
      </c>
      <c r="Q170" s="4">
        <v>0</v>
      </c>
      <c r="R170" s="7">
        <v>45109.0000115741</v>
      </c>
      <c r="S170" s="6">
        <v>45113</v>
      </c>
      <c r="T170" s="4" t="s">
        <v>34</v>
      </c>
      <c r="U170" s="4">
        <v>378</v>
      </c>
      <c r="V170" s="4">
        <v>0</v>
      </c>
      <c r="W170" s="4">
        <v>0</v>
      </c>
      <c r="X170" s="4" t="s">
        <v>795</v>
      </c>
      <c r="Y170" s="4" t="s">
        <v>796</v>
      </c>
    </row>
    <row r="171" s="4" customFormat="1" spans="1:25">
      <c r="A171" s="4" t="s">
        <v>797</v>
      </c>
      <c r="B171" s="4" t="s">
        <v>26</v>
      </c>
      <c r="C171" s="4" t="s">
        <v>27</v>
      </c>
      <c r="D171" s="4" t="s">
        <v>599</v>
      </c>
      <c r="E171" s="4" t="s">
        <v>798</v>
      </c>
      <c r="F171" s="6">
        <v>45109</v>
      </c>
      <c r="G171" s="6">
        <v>45110</v>
      </c>
      <c r="H171" s="4">
        <v>1</v>
      </c>
      <c r="I171" s="4">
        <v>1</v>
      </c>
      <c r="J171" s="4">
        <v>1</v>
      </c>
      <c r="K171" s="4" t="s">
        <v>30</v>
      </c>
      <c r="L171" s="4">
        <v>919</v>
      </c>
      <c r="M171" s="4">
        <v>919</v>
      </c>
      <c r="N171" s="4" t="s">
        <v>799</v>
      </c>
      <c r="O171" s="4" t="s">
        <v>32</v>
      </c>
      <c r="P171" s="4" t="s">
        <v>33</v>
      </c>
      <c r="Q171" s="4">
        <v>0</v>
      </c>
      <c r="R171" s="7">
        <v>45109.0000115741</v>
      </c>
      <c r="S171" s="6">
        <v>45113</v>
      </c>
      <c r="T171" s="4" t="s">
        <v>34</v>
      </c>
      <c r="U171" s="4">
        <v>919</v>
      </c>
      <c r="V171" s="4">
        <v>0</v>
      </c>
      <c r="W171" s="4">
        <v>0</v>
      </c>
      <c r="X171" s="4" t="s">
        <v>800</v>
      </c>
      <c r="Y171" s="4" t="s">
        <v>801</v>
      </c>
    </row>
    <row r="172" s="4" customFormat="1" spans="1:25">
      <c r="A172" s="4" t="s">
        <v>802</v>
      </c>
      <c r="B172" s="4" t="s">
        <v>26</v>
      </c>
      <c r="C172" s="4" t="s">
        <v>27</v>
      </c>
      <c r="D172" s="4" t="s">
        <v>382</v>
      </c>
      <c r="E172" s="4" t="s">
        <v>803</v>
      </c>
      <c r="F172" s="6">
        <v>45109</v>
      </c>
      <c r="G172" s="6">
        <v>45110</v>
      </c>
      <c r="H172" s="4">
        <v>1</v>
      </c>
      <c r="I172" s="4">
        <v>1</v>
      </c>
      <c r="J172" s="4">
        <v>1</v>
      </c>
      <c r="K172" s="4" t="s">
        <v>30</v>
      </c>
      <c r="L172" s="4">
        <v>937</v>
      </c>
      <c r="M172" s="4">
        <v>937</v>
      </c>
      <c r="N172" s="4" t="s">
        <v>804</v>
      </c>
      <c r="O172" s="4" t="s">
        <v>32</v>
      </c>
      <c r="P172" s="4" t="s">
        <v>33</v>
      </c>
      <c r="Q172" s="4">
        <v>0</v>
      </c>
      <c r="R172" s="7">
        <v>45109.0000115741</v>
      </c>
      <c r="S172" s="6">
        <v>45113</v>
      </c>
      <c r="T172" s="4" t="s">
        <v>34</v>
      </c>
      <c r="U172" s="4">
        <v>937</v>
      </c>
      <c r="V172" s="4">
        <v>0</v>
      </c>
      <c r="W172" s="4">
        <v>0</v>
      </c>
      <c r="X172" s="4" t="s">
        <v>805</v>
      </c>
      <c r="Y172" s="4" t="s">
        <v>36</v>
      </c>
    </row>
    <row r="173" s="4" customFormat="1" spans="1:25">
      <c r="A173" s="4" t="s">
        <v>806</v>
      </c>
      <c r="B173" s="4" t="s">
        <v>26</v>
      </c>
      <c r="C173" s="4" t="s">
        <v>27</v>
      </c>
      <c r="D173" s="4" t="s">
        <v>51</v>
      </c>
      <c r="E173" s="4" t="s">
        <v>807</v>
      </c>
      <c r="F173" s="6">
        <v>45109</v>
      </c>
      <c r="G173" s="6">
        <v>45110</v>
      </c>
      <c r="H173" s="4">
        <v>1</v>
      </c>
      <c r="I173" s="4">
        <v>1</v>
      </c>
      <c r="J173" s="4">
        <v>1</v>
      </c>
      <c r="K173" s="4" t="s">
        <v>30</v>
      </c>
      <c r="L173" s="4">
        <v>1094</v>
      </c>
      <c r="M173" s="4">
        <v>1094</v>
      </c>
      <c r="N173" s="4" t="s">
        <v>808</v>
      </c>
      <c r="O173" s="4" t="s">
        <v>32</v>
      </c>
      <c r="P173" s="4" t="s">
        <v>33</v>
      </c>
      <c r="Q173" s="4">
        <v>0</v>
      </c>
      <c r="R173" s="7">
        <v>45109.0000115741</v>
      </c>
      <c r="S173" s="6">
        <v>45113</v>
      </c>
      <c r="T173" s="4" t="s">
        <v>34</v>
      </c>
      <c r="U173" s="4">
        <v>1094</v>
      </c>
      <c r="V173" s="4">
        <v>0</v>
      </c>
      <c r="W173" s="4">
        <v>0</v>
      </c>
      <c r="X173" s="4" t="s">
        <v>809</v>
      </c>
      <c r="Y173" s="4" t="s">
        <v>36</v>
      </c>
    </row>
    <row r="174" s="4" customFormat="1" spans="1:25">
      <c r="A174" s="4" t="s">
        <v>810</v>
      </c>
      <c r="B174" s="4" t="s">
        <v>26</v>
      </c>
      <c r="C174" s="4" t="s">
        <v>27</v>
      </c>
      <c r="D174" s="4" t="s">
        <v>570</v>
      </c>
      <c r="E174" s="4" t="s">
        <v>665</v>
      </c>
      <c r="F174" s="6">
        <v>45109</v>
      </c>
      <c r="G174" s="6">
        <v>45110</v>
      </c>
      <c r="H174" s="4">
        <v>1</v>
      </c>
      <c r="I174" s="4">
        <v>1</v>
      </c>
      <c r="J174" s="4">
        <v>1</v>
      </c>
      <c r="K174" s="4" t="s">
        <v>30</v>
      </c>
      <c r="L174" s="4">
        <v>317</v>
      </c>
      <c r="M174" s="4">
        <v>317</v>
      </c>
      <c r="N174" s="4" t="s">
        <v>811</v>
      </c>
      <c r="O174" s="4" t="s">
        <v>32</v>
      </c>
      <c r="P174" s="4" t="s">
        <v>33</v>
      </c>
      <c r="Q174" s="4">
        <v>0</v>
      </c>
      <c r="R174" s="7">
        <v>45109</v>
      </c>
      <c r="S174" s="6">
        <v>45113</v>
      </c>
      <c r="T174" s="4" t="s">
        <v>34</v>
      </c>
      <c r="U174" s="4">
        <v>317</v>
      </c>
      <c r="V174" s="4">
        <v>0</v>
      </c>
      <c r="W174" s="4">
        <v>0</v>
      </c>
      <c r="X174" s="4" t="s">
        <v>812</v>
      </c>
      <c r="Y174" s="4" t="s">
        <v>36</v>
      </c>
    </row>
    <row r="175" s="4" customFormat="1" spans="1:25">
      <c r="A175" s="4" t="s">
        <v>813</v>
      </c>
      <c r="B175" s="4" t="s">
        <v>26</v>
      </c>
      <c r="C175" s="4" t="s">
        <v>27</v>
      </c>
      <c r="D175" s="4" t="s">
        <v>51</v>
      </c>
      <c r="E175" s="4" t="s">
        <v>814</v>
      </c>
      <c r="F175" s="6">
        <v>45109</v>
      </c>
      <c r="G175" s="6">
        <v>45110</v>
      </c>
      <c r="H175" s="4">
        <v>1</v>
      </c>
      <c r="I175" s="4">
        <v>1</v>
      </c>
      <c r="J175" s="4">
        <v>1</v>
      </c>
      <c r="K175" s="4" t="s">
        <v>30</v>
      </c>
      <c r="L175" s="4">
        <v>1094</v>
      </c>
      <c r="M175" s="4">
        <v>1094</v>
      </c>
      <c r="N175" s="4" t="s">
        <v>815</v>
      </c>
      <c r="O175" s="4" t="s">
        <v>32</v>
      </c>
      <c r="P175" s="4" t="s">
        <v>33</v>
      </c>
      <c r="Q175" s="4">
        <v>0</v>
      </c>
      <c r="R175" s="7">
        <v>45109</v>
      </c>
      <c r="S175" s="6">
        <v>45113</v>
      </c>
      <c r="T175" s="4" t="s">
        <v>34</v>
      </c>
      <c r="U175" s="4">
        <v>1094</v>
      </c>
      <c r="V175" s="4">
        <v>0</v>
      </c>
      <c r="W175" s="4">
        <v>0</v>
      </c>
      <c r="X175" s="4" t="s">
        <v>816</v>
      </c>
      <c r="Y175" s="4" t="s">
        <v>36</v>
      </c>
    </row>
    <row r="176" s="4" customFormat="1" spans="1:25">
      <c r="A176" s="4" t="s">
        <v>817</v>
      </c>
      <c r="B176" s="4" t="s">
        <v>26</v>
      </c>
      <c r="C176" s="4" t="s">
        <v>818</v>
      </c>
      <c r="D176" s="4" t="s">
        <v>819</v>
      </c>
      <c r="E176" s="4" t="s">
        <v>820</v>
      </c>
      <c r="F176" s="6">
        <v>45090</v>
      </c>
      <c r="G176" s="6">
        <v>45096</v>
      </c>
      <c r="H176" s="4">
        <v>1</v>
      </c>
      <c r="I176" s="4">
        <v>6</v>
      </c>
      <c r="J176" s="4">
        <v>6</v>
      </c>
      <c r="K176" s="4" t="s">
        <v>30</v>
      </c>
      <c r="L176" s="4">
        <v>830</v>
      </c>
      <c r="M176" s="4">
        <v>830</v>
      </c>
      <c r="N176" s="4" t="s">
        <v>821</v>
      </c>
      <c r="O176" s="4" t="s">
        <v>32</v>
      </c>
      <c r="P176" s="4" t="s">
        <v>33</v>
      </c>
      <c r="Q176" s="4">
        <v>0</v>
      </c>
      <c r="R176" s="7">
        <v>45086.8366898148</v>
      </c>
      <c r="S176" s="6">
        <v>45113</v>
      </c>
      <c r="T176" s="4" t="s">
        <v>34</v>
      </c>
      <c r="U176" s="4">
        <v>830</v>
      </c>
      <c r="V176" s="4">
        <v>0</v>
      </c>
      <c r="W176" s="4">
        <v>0</v>
      </c>
      <c r="X176" s="4" t="s">
        <v>822</v>
      </c>
      <c r="Y176" s="4" t="s">
        <v>36</v>
      </c>
    </row>
    <row r="177" s="4" customFormat="1" spans="1:25">
      <c r="A177" s="4" t="s">
        <v>823</v>
      </c>
      <c r="B177" s="4" t="s">
        <v>26</v>
      </c>
      <c r="C177" s="4" t="s">
        <v>326</v>
      </c>
      <c r="D177" s="4" t="s">
        <v>516</v>
      </c>
      <c r="E177" s="4" t="s">
        <v>537</v>
      </c>
      <c r="F177" s="6">
        <v>45090</v>
      </c>
      <c r="G177" s="6">
        <v>45097</v>
      </c>
      <c r="H177" s="4">
        <v>1</v>
      </c>
      <c r="I177" s="4">
        <v>7</v>
      </c>
      <c r="J177" s="4">
        <v>7</v>
      </c>
      <c r="K177" s="4" t="s">
        <v>30</v>
      </c>
      <c r="L177" s="4">
        <v>0</v>
      </c>
      <c r="M177" s="4">
        <v>0</v>
      </c>
      <c r="N177" s="4" t="s">
        <v>824</v>
      </c>
      <c r="O177" s="4" t="s">
        <v>32</v>
      </c>
      <c r="P177" s="4" t="s">
        <v>33</v>
      </c>
      <c r="Q177" s="4">
        <v>0</v>
      </c>
      <c r="R177" s="7">
        <v>45087.8422685185</v>
      </c>
      <c r="S177" s="6">
        <v>45113</v>
      </c>
      <c r="T177" s="4" t="s">
        <v>34</v>
      </c>
      <c r="U177" s="4">
        <v>0</v>
      </c>
      <c r="V177" s="4">
        <v>0</v>
      </c>
      <c r="W177" s="4">
        <v>0</v>
      </c>
      <c r="X177" s="4" t="s">
        <v>825</v>
      </c>
      <c r="Y17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1"/>
  <sheetViews>
    <sheetView tabSelected="1" workbookViewId="0">
      <selection activeCell="A178" sqref="A178:D181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826</v>
      </c>
    </row>
    <row r="2" s="4" customFormat="1" hidden="1" spans="1:9">
      <c r="A2" s="5">
        <v>999223217353607</v>
      </c>
      <c r="B2" s="6">
        <v>45107</v>
      </c>
      <c r="C2" s="6">
        <v>45110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999223499559032</v>
      </c>
      <c r="B3" s="6">
        <v>45109</v>
      </c>
      <c r="C3" s="6">
        <v>45110</v>
      </c>
      <c r="D3" s="4">
        <v>444</v>
      </c>
      <c r="E3" s="4" t="str">
        <f>VLOOKUP(A3,HOP!A:L,12,0)</f>
        <v>444.00</v>
      </c>
      <c r="F3" s="4" t="str">
        <f>VLOOKUP(A3,HOP!A:C,3,0)</f>
        <v>3199945</v>
      </c>
      <c r="G3" s="4">
        <f t="shared" ref="G3:G34" si="0">D3-E3</f>
        <v>0</v>
      </c>
      <c r="H3" s="4" t="str">
        <f t="shared" ref="H3:H34" si="1">$H$1&amp;F3</f>
        <v>，3199945</v>
      </c>
      <c r="I3" s="4" t="str">
        <f>VLOOKUP(A3,HOP!A:U,21,0)</f>
        <v>直采</v>
      </c>
    </row>
    <row r="4" s="4" customFormat="1" hidden="1" spans="1:9">
      <c r="A4" s="5">
        <v>999223673573421</v>
      </c>
      <c r="B4" s="6">
        <v>45106</v>
      </c>
      <c r="C4" s="6">
        <v>45110</v>
      </c>
      <c r="D4" s="4">
        <v>2081</v>
      </c>
      <c r="E4" s="4" t="str">
        <f>VLOOKUP(A4,HOP!A:L,12,0)</f>
        <v>2081.00</v>
      </c>
      <c r="F4" s="4" t="str">
        <f>VLOOKUP(A4,HOP!A:C,3,0)</f>
        <v>3232136</v>
      </c>
      <c r="G4" s="4">
        <f t="shared" si="0"/>
        <v>0</v>
      </c>
      <c r="H4" s="4" t="str">
        <f t="shared" si="1"/>
        <v>，3232136</v>
      </c>
      <c r="I4" s="4" t="str">
        <f>VLOOKUP(A4,HOP!A:U,21,0)</f>
        <v>直采</v>
      </c>
    </row>
    <row r="5" s="4" customFormat="1" hidden="1" spans="1:9">
      <c r="A5" s="5">
        <v>999223796399694</v>
      </c>
      <c r="B5" s="6">
        <v>45106</v>
      </c>
      <c r="C5" s="6">
        <v>45110</v>
      </c>
      <c r="D5" s="4">
        <v>4708</v>
      </c>
      <c r="E5" s="4" t="str">
        <f>VLOOKUP(A5,HOP!A:L,12,0)</f>
        <v>4708.00</v>
      </c>
      <c r="F5" s="4" t="str">
        <f>VLOOKUP(A5,HOP!A:C,3,0)</f>
        <v>3273942</v>
      </c>
      <c r="G5" s="4">
        <f t="shared" si="0"/>
        <v>0</v>
      </c>
      <c r="H5" s="4" t="str">
        <f t="shared" si="1"/>
        <v>，3273942</v>
      </c>
      <c r="I5" s="4" t="str">
        <f>VLOOKUP(A5,HOP!A:U,21,0)</f>
        <v>直采</v>
      </c>
    </row>
    <row r="6" s="4" customFormat="1" spans="1:11">
      <c r="A6" s="5">
        <v>999223800828340</v>
      </c>
      <c r="B6" s="6">
        <v>45109</v>
      </c>
      <c r="C6" s="6">
        <v>45110</v>
      </c>
      <c r="D6" s="4">
        <v>100</v>
      </c>
      <c r="E6" s="4" t="e">
        <f>VLOOKUP(A6,HOP!A:L,12,0)</f>
        <v>#N/A</v>
      </c>
      <c r="F6" s="4">
        <v>3269541</v>
      </c>
      <c r="G6" s="4" t="e">
        <f t="shared" si="0"/>
        <v>#N/A</v>
      </c>
      <c r="H6" s="4" t="str">
        <f t="shared" si="1"/>
        <v>，3269541</v>
      </c>
      <c r="I6" s="4" t="e">
        <f>VLOOKUP(A6,HOP!A:U,21,0)</f>
        <v>#N/A</v>
      </c>
      <c r="J6" s="4" t="s">
        <v>827</v>
      </c>
      <c r="K6" s="4" t="s">
        <v>828</v>
      </c>
    </row>
    <row r="7" s="4" customFormat="1" hidden="1" spans="1:9">
      <c r="A7" s="5">
        <v>999223809170564</v>
      </c>
      <c r="B7" s="6">
        <v>45106</v>
      </c>
      <c r="C7" s="6">
        <v>45110</v>
      </c>
      <c r="D7" s="4">
        <v>14124</v>
      </c>
      <c r="E7" s="4" t="str">
        <f>VLOOKUP(A7,HOP!A:L,12,0)</f>
        <v>14124.00</v>
      </c>
      <c r="F7" s="4" t="str">
        <f>VLOOKUP(A7,HOP!A:C,3,0)</f>
        <v>3277288</v>
      </c>
      <c r="G7" s="4">
        <f t="shared" si="0"/>
        <v>0</v>
      </c>
      <c r="H7" s="4" t="str">
        <f t="shared" si="1"/>
        <v>，3277288</v>
      </c>
      <c r="I7" s="4" t="str">
        <f>VLOOKUP(A7,HOP!A:U,21,0)</f>
        <v>直采</v>
      </c>
    </row>
    <row r="8" s="4" customFormat="1" hidden="1" spans="1:9">
      <c r="A8" s="5">
        <v>999223798672014</v>
      </c>
      <c r="B8" s="6">
        <v>45106</v>
      </c>
      <c r="C8" s="6">
        <v>45110</v>
      </c>
      <c r="D8" s="4">
        <v>6100</v>
      </c>
      <c r="E8" s="4" t="str">
        <f>VLOOKUP(A8,HOP!A:L,12,0)</f>
        <v>6100.00</v>
      </c>
      <c r="F8" s="4" t="str">
        <f>VLOOKUP(A8,HOP!A:C,3,0)</f>
        <v>3274408</v>
      </c>
      <c r="G8" s="4">
        <f t="shared" si="0"/>
        <v>0</v>
      </c>
      <c r="H8" s="4" t="str">
        <f t="shared" si="1"/>
        <v>，3274408</v>
      </c>
      <c r="I8" s="4" t="str">
        <f>VLOOKUP(A8,HOP!A:U,21,0)</f>
        <v>直采</v>
      </c>
    </row>
    <row r="9" s="4" customFormat="1" hidden="1" spans="1:9">
      <c r="A9" s="5">
        <v>999223830197781</v>
      </c>
      <c r="B9" s="6">
        <v>45107</v>
      </c>
      <c r="C9" s="6">
        <v>45110</v>
      </c>
      <c r="D9" s="4">
        <v>3966</v>
      </c>
      <c r="E9" s="4" t="str">
        <f>VLOOKUP(A9,HOP!A:L,12,0)</f>
        <v>3966.00</v>
      </c>
      <c r="F9" s="4" t="str">
        <f>VLOOKUP(A9,HOP!A:C,3,0)</f>
        <v>3283683</v>
      </c>
      <c r="G9" s="4">
        <f t="shared" si="0"/>
        <v>0</v>
      </c>
      <c r="H9" s="4" t="str">
        <f t="shared" si="1"/>
        <v>，3283683</v>
      </c>
      <c r="I9" s="4" t="str">
        <f>VLOOKUP(A9,HOP!A:U,21,0)</f>
        <v>直采</v>
      </c>
    </row>
    <row r="10" s="4" customFormat="1" hidden="1" spans="1:9">
      <c r="A10" s="5">
        <v>999223855033206</v>
      </c>
      <c r="B10" s="6">
        <v>45108</v>
      </c>
      <c r="C10" s="6">
        <v>45110</v>
      </c>
      <c r="D10" s="4">
        <v>3448</v>
      </c>
      <c r="E10" s="4" t="str">
        <f>VLOOKUP(A10,HOP!A:L,12,0)</f>
        <v>3448.00</v>
      </c>
      <c r="F10" s="4" t="str">
        <f>VLOOKUP(A10,HOP!A:C,3,0)</f>
        <v>3290579</v>
      </c>
      <c r="G10" s="4">
        <f t="shared" si="0"/>
        <v>0</v>
      </c>
      <c r="H10" s="4" t="str">
        <f t="shared" si="1"/>
        <v>，3290579</v>
      </c>
      <c r="I10" s="4" t="str">
        <f>VLOOKUP(A10,HOP!A:U,21,0)</f>
        <v>直采</v>
      </c>
    </row>
    <row r="11" s="4" customFormat="1" hidden="1" spans="1:9">
      <c r="A11" s="5">
        <v>999223955297586</v>
      </c>
      <c r="B11" s="6">
        <v>45104</v>
      </c>
      <c r="C11" s="6">
        <v>45110</v>
      </c>
      <c r="D11" s="4">
        <v>3640</v>
      </c>
      <c r="E11" s="4" t="str">
        <f>VLOOKUP(A11,HOP!A:L,12,0)</f>
        <v>3640.00</v>
      </c>
      <c r="F11" s="4" t="str">
        <f>VLOOKUP(A11,HOP!A:C,3,0)</f>
        <v>3312565</v>
      </c>
      <c r="G11" s="4">
        <f t="shared" si="0"/>
        <v>0</v>
      </c>
      <c r="H11" s="4" t="str">
        <f t="shared" si="1"/>
        <v>，3312565</v>
      </c>
      <c r="I11" s="4" t="str">
        <f>VLOOKUP(A11,HOP!A:U,21,0)</f>
        <v>直采</v>
      </c>
    </row>
    <row r="12" s="4" customFormat="1" hidden="1" spans="1:9">
      <c r="A12" s="5">
        <v>999223970127837</v>
      </c>
      <c r="B12" s="6">
        <v>45109</v>
      </c>
      <c r="C12" s="6">
        <v>45110</v>
      </c>
      <c r="D12" s="4">
        <v>2450</v>
      </c>
      <c r="E12" s="4" t="str">
        <f>VLOOKUP(A12,HOP!A:L,12,0)</f>
        <v>2450.00</v>
      </c>
      <c r="F12" s="4" t="str">
        <f>VLOOKUP(A12,HOP!A:C,3,0)</f>
        <v>3316511</v>
      </c>
      <c r="G12" s="4">
        <f t="shared" si="0"/>
        <v>0</v>
      </c>
      <c r="H12" s="4" t="str">
        <f t="shared" si="1"/>
        <v>，3316511</v>
      </c>
      <c r="I12" s="4" t="str">
        <f>VLOOKUP(A12,HOP!A:U,21,0)</f>
        <v>直采</v>
      </c>
    </row>
    <row r="13" s="4" customFormat="1" hidden="1" spans="1:9">
      <c r="A13" s="5">
        <v>999223970865478</v>
      </c>
      <c r="B13" s="6">
        <v>45107</v>
      </c>
      <c r="C13" s="6">
        <v>45110</v>
      </c>
      <c r="D13" s="4">
        <v>2733</v>
      </c>
      <c r="E13" s="4" t="str">
        <f>VLOOKUP(A13,HOP!A:L,12,0)</f>
        <v>2733.00</v>
      </c>
      <c r="F13" s="4" t="str">
        <f>VLOOKUP(A13,HOP!A:C,3,0)</f>
        <v>3316841</v>
      </c>
      <c r="G13" s="4">
        <f t="shared" si="0"/>
        <v>0</v>
      </c>
      <c r="H13" s="4" t="str">
        <f t="shared" si="1"/>
        <v>，3316841</v>
      </c>
      <c r="I13" s="4" t="str">
        <f>VLOOKUP(A13,HOP!A:U,21,0)</f>
        <v>直采</v>
      </c>
    </row>
    <row r="14" s="4" customFormat="1" hidden="1" spans="1:9">
      <c r="A14" s="5">
        <v>999224012577057</v>
      </c>
      <c r="B14" s="6">
        <v>45108</v>
      </c>
      <c r="C14" s="6">
        <v>45110</v>
      </c>
      <c r="D14" s="4">
        <v>1258</v>
      </c>
      <c r="E14" s="4" t="str">
        <f>VLOOKUP(A14,HOP!A:L,12,0)</f>
        <v>1258.00</v>
      </c>
      <c r="F14" s="4" t="str">
        <f>VLOOKUP(A14,HOP!A:C,3,0)</f>
        <v>3329148</v>
      </c>
      <c r="G14" s="4">
        <f t="shared" si="0"/>
        <v>0</v>
      </c>
      <c r="H14" s="4" t="str">
        <f t="shared" si="1"/>
        <v>，3329148</v>
      </c>
      <c r="I14" s="4" t="str">
        <f>VLOOKUP(A14,HOP!A:U,21,0)</f>
        <v>直采</v>
      </c>
    </row>
    <row r="15" s="4" customFormat="1" hidden="1" spans="1:9">
      <c r="A15" s="5">
        <v>999224049724654</v>
      </c>
      <c r="B15" s="6">
        <v>45108</v>
      </c>
      <c r="C15" s="6">
        <v>45110</v>
      </c>
      <c r="D15" s="4">
        <v>1456</v>
      </c>
      <c r="E15" s="4" t="str">
        <f>VLOOKUP(A15,HOP!A:L,12,0)</f>
        <v>1456.00</v>
      </c>
      <c r="F15" s="4" t="str">
        <f>VLOOKUP(A15,HOP!A:C,3,0)</f>
        <v>3340616</v>
      </c>
      <c r="G15" s="4">
        <f t="shared" si="0"/>
        <v>0</v>
      </c>
      <c r="H15" s="4" t="str">
        <f t="shared" si="1"/>
        <v>，3340616</v>
      </c>
      <c r="I15" s="4" t="str">
        <f>VLOOKUP(A15,HOP!A:U,21,0)</f>
        <v>直采</v>
      </c>
    </row>
    <row r="16" s="4" customFormat="1" hidden="1" spans="1:9">
      <c r="A16" s="5">
        <v>999224101157535</v>
      </c>
      <c r="B16" s="6">
        <v>45108</v>
      </c>
      <c r="C16" s="6">
        <v>45110</v>
      </c>
      <c r="D16" s="4">
        <v>4323</v>
      </c>
      <c r="E16" s="4" t="str">
        <f>VLOOKUP(A16,HOP!A:L,12,0)</f>
        <v>4323.00</v>
      </c>
      <c r="F16" s="4" t="str">
        <f>VLOOKUP(A16,HOP!A:C,3,0)</f>
        <v>3357653</v>
      </c>
      <c r="G16" s="4">
        <f t="shared" si="0"/>
        <v>0</v>
      </c>
      <c r="H16" s="4" t="str">
        <f t="shared" si="1"/>
        <v>，3357653</v>
      </c>
      <c r="I16" s="4" t="str">
        <f>VLOOKUP(A16,HOP!A:U,21,0)</f>
        <v>直采</v>
      </c>
    </row>
    <row r="17" s="4" customFormat="1" hidden="1" spans="1:9">
      <c r="A17" s="5">
        <v>999224120991457</v>
      </c>
      <c r="B17" s="6">
        <v>45105</v>
      </c>
      <c r="C17" s="6">
        <v>45110</v>
      </c>
      <c r="D17" s="4">
        <v>3603</v>
      </c>
      <c r="E17" s="4" t="str">
        <f>VLOOKUP(A17,HOP!A:L,12,0)</f>
        <v>3603.00</v>
      </c>
      <c r="F17" s="4" t="str">
        <f>VLOOKUP(A17,HOP!A:C,3,0)</f>
        <v>3363417</v>
      </c>
      <c r="G17" s="4">
        <f t="shared" si="0"/>
        <v>0</v>
      </c>
      <c r="H17" s="4" t="str">
        <f t="shared" si="1"/>
        <v>，3363417</v>
      </c>
      <c r="I17" s="4" t="str">
        <f>VLOOKUP(A17,HOP!A:U,21,0)</f>
        <v>直采</v>
      </c>
    </row>
    <row r="18" s="4" customFormat="1" hidden="1" spans="1:9">
      <c r="A18" s="5">
        <v>999224133351411</v>
      </c>
      <c r="B18" s="6">
        <v>45108</v>
      </c>
      <c r="C18" s="6">
        <v>45110</v>
      </c>
      <c r="D18" s="4">
        <v>2684</v>
      </c>
      <c r="E18" s="4" t="str">
        <f>VLOOKUP(A18,HOP!A:L,12,0)</f>
        <v>2684.00</v>
      </c>
      <c r="F18" s="4" t="str">
        <f>VLOOKUP(A18,HOP!A:C,3,0)</f>
        <v>3367481</v>
      </c>
      <c r="G18" s="4">
        <f t="shared" si="0"/>
        <v>0</v>
      </c>
      <c r="H18" s="4" t="str">
        <f t="shared" si="1"/>
        <v>，3367481</v>
      </c>
      <c r="I18" s="4" t="str">
        <f>VLOOKUP(A18,HOP!A:U,21,0)</f>
        <v>直采</v>
      </c>
    </row>
    <row r="19" s="4" customFormat="1" hidden="1" spans="1:9">
      <c r="A19" s="5">
        <v>999224312418609</v>
      </c>
      <c r="B19" s="6">
        <v>45107</v>
      </c>
      <c r="C19" s="6">
        <v>45110</v>
      </c>
      <c r="D19" s="4">
        <v>2944</v>
      </c>
      <c r="E19" s="4" t="str">
        <f>VLOOKUP(A19,HOP!A:L,12,0)</f>
        <v>2944.00</v>
      </c>
      <c r="F19" s="4" t="str">
        <f>VLOOKUP(A19,HOP!A:C,3,0)</f>
        <v>3399367</v>
      </c>
      <c r="G19" s="4">
        <f t="shared" si="0"/>
        <v>0</v>
      </c>
      <c r="H19" s="4" t="str">
        <f t="shared" si="1"/>
        <v>，3399367</v>
      </c>
      <c r="I19" s="4" t="str">
        <f>VLOOKUP(A19,HOP!A:U,21,0)</f>
        <v>直采</v>
      </c>
    </row>
    <row r="20" s="4" customFormat="1" hidden="1" spans="1:9">
      <c r="A20" s="5">
        <v>999224370065141</v>
      </c>
      <c r="B20" s="6">
        <v>45108</v>
      </c>
      <c r="C20" s="6">
        <v>45110</v>
      </c>
      <c r="D20" s="4">
        <v>3000</v>
      </c>
      <c r="E20" s="4" t="str">
        <f>VLOOKUP(A20,HOP!A:L,12,0)</f>
        <v>3000.00</v>
      </c>
      <c r="F20" s="4" t="str">
        <f>VLOOKUP(A20,HOP!A:C,3,0)</f>
        <v>3411733</v>
      </c>
      <c r="G20" s="4">
        <f t="shared" si="0"/>
        <v>0</v>
      </c>
      <c r="H20" s="4" t="str">
        <f t="shared" si="1"/>
        <v>，3411733</v>
      </c>
      <c r="I20" s="4" t="str">
        <f>VLOOKUP(A20,HOP!A:U,21,0)</f>
        <v>直采</v>
      </c>
    </row>
    <row r="21" s="4" customFormat="1" hidden="1" spans="1:9">
      <c r="A21" s="5">
        <v>999224370072430</v>
      </c>
      <c r="B21" s="6">
        <v>45108</v>
      </c>
      <c r="C21" s="6">
        <v>45110</v>
      </c>
      <c r="D21" s="4">
        <v>3000</v>
      </c>
      <c r="E21" s="4" t="str">
        <f>VLOOKUP(A21,HOP!A:L,12,0)</f>
        <v>3000.00</v>
      </c>
      <c r="F21" s="4" t="str">
        <f>VLOOKUP(A21,HOP!A:C,3,0)</f>
        <v>3411722</v>
      </c>
      <c r="G21" s="4">
        <f t="shared" si="0"/>
        <v>0</v>
      </c>
      <c r="H21" s="4" t="str">
        <f t="shared" si="1"/>
        <v>，3411722</v>
      </c>
      <c r="I21" s="4" t="str">
        <f>VLOOKUP(A21,HOP!A:U,21,0)</f>
        <v>直采</v>
      </c>
    </row>
    <row r="22" s="4" customFormat="1" hidden="1" spans="1:9">
      <c r="A22" s="5">
        <v>999224392180534</v>
      </c>
      <c r="B22" s="6">
        <v>45108</v>
      </c>
      <c r="C22" s="6">
        <v>45110</v>
      </c>
      <c r="D22" s="4">
        <v>1346</v>
      </c>
      <c r="E22" s="4" t="str">
        <f>VLOOKUP(A22,HOP!A:L,12,0)</f>
        <v>1346.00</v>
      </c>
      <c r="F22" s="4" t="str">
        <f>VLOOKUP(A22,HOP!A:C,3,0)</f>
        <v>3416815</v>
      </c>
      <c r="G22" s="4">
        <f t="shared" si="0"/>
        <v>0</v>
      </c>
      <c r="H22" s="4" t="str">
        <f t="shared" si="1"/>
        <v>，3416815</v>
      </c>
      <c r="I22" s="4" t="str">
        <f>VLOOKUP(A22,HOP!A:U,21,0)</f>
        <v>直采</v>
      </c>
    </row>
    <row r="23" s="4" customFormat="1" hidden="1" spans="1:9">
      <c r="A23" s="5">
        <v>999224425213933</v>
      </c>
      <c r="B23" s="6">
        <v>45108</v>
      </c>
      <c r="C23" s="6">
        <v>45110</v>
      </c>
      <c r="D23" s="4">
        <v>3313</v>
      </c>
      <c r="E23" s="4" t="str">
        <f>VLOOKUP(A23,HOP!A:L,12,0)</f>
        <v>3313.00</v>
      </c>
      <c r="F23" s="4" t="str">
        <f>VLOOKUP(A23,HOP!A:C,3,0)</f>
        <v>3424247</v>
      </c>
      <c r="G23" s="4">
        <f t="shared" si="0"/>
        <v>0</v>
      </c>
      <c r="H23" s="4" t="str">
        <f t="shared" si="1"/>
        <v>，3424247</v>
      </c>
      <c r="I23" s="4" t="str">
        <f>VLOOKUP(A23,HOP!A:U,21,0)</f>
        <v>直采</v>
      </c>
    </row>
    <row r="24" s="4" customFormat="1" hidden="1" spans="1:9">
      <c r="A24" s="5">
        <v>999224426965962</v>
      </c>
      <c r="B24" s="6">
        <v>45107</v>
      </c>
      <c r="C24" s="6">
        <v>45110</v>
      </c>
      <c r="D24" s="4">
        <v>903</v>
      </c>
      <c r="E24" s="4" t="str">
        <f>VLOOKUP(A24,HOP!A:L,12,0)</f>
        <v>903.00</v>
      </c>
      <c r="F24" s="4" t="str">
        <f>VLOOKUP(A24,HOP!A:C,3,0)</f>
        <v>3424815</v>
      </c>
      <c r="G24" s="4">
        <f t="shared" si="0"/>
        <v>0</v>
      </c>
      <c r="H24" s="4" t="str">
        <f t="shared" si="1"/>
        <v>，3424815</v>
      </c>
      <c r="I24" s="4" t="str">
        <f>VLOOKUP(A24,HOP!A:U,21,0)</f>
        <v>直采</v>
      </c>
    </row>
    <row r="25" s="4" customFormat="1" hidden="1" spans="1:9">
      <c r="A25" s="5">
        <v>999224430477483</v>
      </c>
      <c r="B25" s="6">
        <v>45108</v>
      </c>
      <c r="C25" s="6">
        <v>45110</v>
      </c>
      <c r="D25" s="4">
        <v>2408</v>
      </c>
      <c r="E25" s="4" t="str">
        <f>VLOOKUP(A25,HOP!A:L,12,0)</f>
        <v>2408.00</v>
      </c>
      <c r="F25" s="4" t="str">
        <f>VLOOKUP(A25,HOP!A:C,3,0)</f>
        <v>3426051</v>
      </c>
      <c r="G25" s="4">
        <f t="shared" si="0"/>
        <v>0</v>
      </c>
      <c r="H25" s="4" t="str">
        <f t="shared" si="1"/>
        <v>，3426051</v>
      </c>
      <c r="I25" s="4" t="str">
        <f>VLOOKUP(A25,HOP!A:U,21,0)</f>
        <v>直采</v>
      </c>
    </row>
    <row r="26" s="4" customFormat="1" hidden="1" spans="1:9">
      <c r="A26" s="5">
        <v>999224433419606</v>
      </c>
      <c r="B26" s="6">
        <v>45109</v>
      </c>
      <c r="C26" s="6">
        <v>45110</v>
      </c>
      <c r="D26" s="4">
        <v>547</v>
      </c>
      <c r="E26" s="4" t="str">
        <f>VLOOKUP(A26,HOP!A:L,12,0)</f>
        <v>547.00</v>
      </c>
      <c r="F26" s="4" t="str">
        <f>VLOOKUP(A26,HOP!A:C,3,0)</f>
        <v>3427067</v>
      </c>
      <c r="G26" s="4">
        <f t="shared" si="0"/>
        <v>0</v>
      </c>
      <c r="H26" s="4" t="str">
        <f t="shared" si="1"/>
        <v>，3427067</v>
      </c>
      <c r="I26" s="4" t="str">
        <f>VLOOKUP(A26,HOP!A:U,21,0)</f>
        <v>直采</v>
      </c>
    </row>
    <row r="27" s="4" customFormat="1" hidden="1" spans="1:9">
      <c r="A27" s="5">
        <v>999224467968098</v>
      </c>
      <c r="B27" s="6">
        <v>45106</v>
      </c>
      <c r="C27" s="6">
        <v>45110</v>
      </c>
      <c r="D27" s="4">
        <v>4246</v>
      </c>
      <c r="E27" s="4" t="str">
        <f>VLOOKUP(A27,HOP!A:L,12,0)</f>
        <v>4246.00</v>
      </c>
      <c r="F27" s="4" t="str">
        <f>VLOOKUP(A27,HOP!A:C,3,0)</f>
        <v>3434282</v>
      </c>
      <c r="G27" s="4">
        <f t="shared" si="0"/>
        <v>0</v>
      </c>
      <c r="H27" s="4" t="str">
        <f t="shared" si="1"/>
        <v>，3434282</v>
      </c>
      <c r="I27" s="4" t="str">
        <f>VLOOKUP(A27,HOP!A:U,21,0)</f>
        <v>直采</v>
      </c>
    </row>
    <row r="28" s="4" customFormat="1" hidden="1" spans="1:9">
      <c r="A28" s="5">
        <v>999224468176839</v>
      </c>
      <c r="B28" s="6">
        <v>45108</v>
      </c>
      <c r="C28" s="6">
        <v>45110</v>
      </c>
      <c r="D28" s="4">
        <v>1804</v>
      </c>
      <c r="E28" s="4" t="str">
        <f>VLOOKUP(A28,HOP!A:L,12,0)</f>
        <v>1804.00</v>
      </c>
      <c r="F28" s="4" t="str">
        <f>VLOOKUP(A28,HOP!A:C,3,0)</f>
        <v>3434332</v>
      </c>
      <c r="G28" s="4">
        <f t="shared" si="0"/>
        <v>0</v>
      </c>
      <c r="H28" s="4" t="str">
        <f t="shared" si="1"/>
        <v>，3434332</v>
      </c>
      <c r="I28" s="4" t="str">
        <f>VLOOKUP(A28,HOP!A:U,21,0)</f>
        <v>直采</v>
      </c>
    </row>
    <row r="29" s="4" customFormat="1" hidden="1" spans="1:9">
      <c r="A29" s="5">
        <v>999224477482360</v>
      </c>
      <c r="B29" s="6">
        <v>45106</v>
      </c>
      <c r="C29" s="6">
        <v>45110</v>
      </c>
      <c r="D29" s="4">
        <v>6433</v>
      </c>
      <c r="E29" s="4" t="str">
        <f>VLOOKUP(A29,HOP!A:L,12,0)</f>
        <v>6433.00</v>
      </c>
      <c r="F29" s="4" t="str">
        <f>VLOOKUP(A29,HOP!A:C,3,0)</f>
        <v>3437043</v>
      </c>
      <c r="G29" s="4">
        <f t="shared" si="0"/>
        <v>0</v>
      </c>
      <c r="H29" s="4" t="str">
        <f t="shared" si="1"/>
        <v>，3437043</v>
      </c>
      <c r="I29" s="4" t="str">
        <f>VLOOKUP(A29,HOP!A:U,21,0)</f>
        <v>直采</v>
      </c>
    </row>
    <row r="30" s="4" customFormat="1" hidden="1" spans="1:9">
      <c r="A30" s="5">
        <v>999224497754977</v>
      </c>
      <c r="B30" s="6">
        <v>45109</v>
      </c>
      <c r="C30" s="6">
        <v>45110</v>
      </c>
      <c r="D30" s="4">
        <v>655</v>
      </c>
      <c r="E30" s="4" t="str">
        <f>VLOOKUP(A30,HOP!A:L,12,0)</f>
        <v>655.00</v>
      </c>
      <c r="F30" s="4" t="str">
        <f>VLOOKUP(A30,HOP!A:C,3,0)</f>
        <v>3439905</v>
      </c>
      <c r="G30" s="4">
        <f t="shared" si="0"/>
        <v>0</v>
      </c>
      <c r="H30" s="4" t="str">
        <f t="shared" si="1"/>
        <v>，3439905</v>
      </c>
      <c r="I30" s="4" t="str">
        <f>VLOOKUP(A30,HOP!A:U,21,0)</f>
        <v>直采</v>
      </c>
    </row>
    <row r="31" s="4" customFormat="1" hidden="1" spans="1:9">
      <c r="A31" s="5">
        <v>999224512129807</v>
      </c>
      <c r="B31" s="6">
        <v>45109</v>
      </c>
      <c r="C31" s="6">
        <v>45110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999224581850610</v>
      </c>
      <c r="B32" s="6">
        <v>45109</v>
      </c>
      <c r="C32" s="6">
        <v>45110</v>
      </c>
      <c r="D32" s="4">
        <v>280</v>
      </c>
      <c r="E32" s="4" t="str">
        <f>VLOOKUP(A32,HOP!A:L,12,0)</f>
        <v>280.00</v>
      </c>
      <c r="F32" s="4" t="str">
        <f>VLOOKUP(A32,HOP!A:C,3,0)</f>
        <v>3457403</v>
      </c>
      <c r="G32" s="4">
        <f t="shared" si="0"/>
        <v>0</v>
      </c>
      <c r="H32" s="4" t="str">
        <f t="shared" si="1"/>
        <v>，3457403</v>
      </c>
      <c r="I32" s="4" t="str">
        <f>VLOOKUP(A32,HOP!A:U,21,0)</f>
        <v>直采</v>
      </c>
    </row>
    <row r="33" s="4" customFormat="1" hidden="1" spans="1:9">
      <c r="A33" s="5">
        <v>999224587998602</v>
      </c>
      <c r="B33" s="6">
        <v>45108</v>
      </c>
      <c r="C33" s="6">
        <v>45110</v>
      </c>
      <c r="D33" s="4">
        <v>1621</v>
      </c>
      <c r="E33" s="4" t="str">
        <f>VLOOKUP(A33,HOP!A:L,12,0)</f>
        <v>1621.00</v>
      </c>
      <c r="F33" s="4" t="str">
        <f>VLOOKUP(A33,HOP!A:C,3,0)</f>
        <v>3459329</v>
      </c>
      <c r="G33" s="4">
        <f t="shared" si="0"/>
        <v>0</v>
      </c>
      <c r="H33" s="4" t="str">
        <f t="shared" si="1"/>
        <v>，3459329</v>
      </c>
      <c r="I33" s="4" t="str">
        <f>VLOOKUP(A33,HOP!A:U,21,0)</f>
        <v>直采</v>
      </c>
    </row>
    <row r="34" s="4" customFormat="1" hidden="1" spans="1:9">
      <c r="A34" s="5">
        <v>999224605585469</v>
      </c>
      <c r="B34" s="6">
        <v>45106</v>
      </c>
      <c r="C34" s="6">
        <v>45110</v>
      </c>
      <c r="D34" s="4">
        <v>740</v>
      </c>
      <c r="E34" s="4" t="str">
        <f>VLOOKUP(A34,HOP!A:L,12,0)</f>
        <v>740.00</v>
      </c>
      <c r="F34" s="4" t="str">
        <f>VLOOKUP(A34,HOP!A:C,3,0)</f>
        <v>3463238</v>
      </c>
      <c r="G34" s="4">
        <f t="shared" si="0"/>
        <v>0</v>
      </c>
      <c r="H34" s="4" t="str">
        <f t="shared" si="1"/>
        <v>，3463238</v>
      </c>
      <c r="I34" s="4" t="str">
        <f>VLOOKUP(A34,HOP!A:U,21,0)</f>
        <v>直采</v>
      </c>
    </row>
    <row r="35" s="4" customFormat="1" hidden="1" spans="1:9">
      <c r="A35" s="5">
        <v>999224613967522</v>
      </c>
      <c r="B35" s="6">
        <v>45107</v>
      </c>
      <c r="C35" s="6">
        <v>45110</v>
      </c>
      <c r="D35" s="4">
        <v>450</v>
      </c>
      <c r="E35" s="4" t="str">
        <f>VLOOKUP(A35,HOP!A:L,12,0)</f>
        <v>450.00</v>
      </c>
      <c r="F35" s="4" t="str">
        <f>VLOOKUP(A35,HOP!A:C,3,0)</f>
        <v>3466450</v>
      </c>
      <c r="G35" s="4">
        <f t="shared" ref="G35:G66" si="2">D35-E35</f>
        <v>0</v>
      </c>
      <c r="H35" s="4" t="str">
        <f t="shared" ref="H35:H66" si="3">$H$1&amp;F35</f>
        <v>，3466450</v>
      </c>
      <c r="I35" s="4" t="str">
        <f>VLOOKUP(A35,HOP!A:U,21,0)</f>
        <v>直采</v>
      </c>
    </row>
    <row r="36" s="4" customFormat="1" hidden="1" spans="1:9">
      <c r="A36" s="5">
        <v>999224619272290</v>
      </c>
      <c r="B36" s="6">
        <v>45108</v>
      </c>
      <c r="C36" s="6">
        <v>45110</v>
      </c>
      <c r="D36" s="4">
        <v>9020</v>
      </c>
      <c r="E36" s="4" t="str">
        <f>VLOOKUP(A36,HOP!A:L,12,0)</f>
        <v>9020.00</v>
      </c>
      <c r="F36" s="4" t="str">
        <f>VLOOKUP(A36,HOP!A:C,3,0)</f>
        <v>3468532</v>
      </c>
      <c r="G36" s="4">
        <f t="shared" si="2"/>
        <v>0</v>
      </c>
      <c r="H36" s="4" t="str">
        <f t="shared" si="3"/>
        <v>，3468532</v>
      </c>
      <c r="I36" s="4" t="str">
        <f>VLOOKUP(A36,HOP!A:U,21,0)</f>
        <v>直采</v>
      </c>
    </row>
    <row r="37" s="4" customFormat="1" hidden="1" spans="1:9">
      <c r="A37" s="5">
        <v>999224627731397</v>
      </c>
      <c r="B37" s="6">
        <v>45106</v>
      </c>
      <c r="C37" s="6">
        <v>45110</v>
      </c>
      <c r="D37" s="4">
        <v>2960</v>
      </c>
      <c r="E37" s="4" t="str">
        <f>VLOOKUP(A37,HOP!A:L,12,0)</f>
        <v>2960.00</v>
      </c>
      <c r="F37" s="4" t="str">
        <f>VLOOKUP(A37,HOP!A:C,3,0)</f>
        <v>3470787</v>
      </c>
      <c r="G37" s="4">
        <f t="shared" si="2"/>
        <v>0</v>
      </c>
      <c r="H37" s="4" t="str">
        <f t="shared" si="3"/>
        <v>，3470787</v>
      </c>
      <c r="I37" s="4" t="str">
        <f>VLOOKUP(A37,HOP!A:U,21,0)</f>
        <v>直采</v>
      </c>
    </row>
    <row r="38" s="4" customFormat="1" hidden="1" spans="1:9">
      <c r="A38" s="5">
        <v>999224638062115</v>
      </c>
      <c r="B38" s="6">
        <v>45108</v>
      </c>
      <c r="C38" s="6">
        <v>45110</v>
      </c>
      <c r="D38" s="4">
        <v>588</v>
      </c>
      <c r="E38" s="4" t="str">
        <f>VLOOKUP(A38,HOP!A:L,12,0)</f>
        <v>588.00</v>
      </c>
      <c r="F38" s="4" t="str">
        <f>VLOOKUP(A38,HOP!A:C,3,0)</f>
        <v>3471639</v>
      </c>
      <c r="G38" s="4">
        <f t="shared" si="2"/>
        <v>0</v>
      </c>
      <c r="H38" s="4" t="str">
        <f t="shared" si="3"/>
        <v>，3471639</v>
      </c>
      <c r="I38" s="4" t="str">
        <f>VLOOKUP(A38,HOP!A:U,21,0)</f>
        <v>直采</v>
      </c>
    </row>
    <row r="39" s="4" customFormat="1" hidden="1" spans="1:9">
      <c r="A39" s="5">
        <v>999224644140760</v>
      </c>
      <c r="B39" s="6">
        <v>45108</v>
      </c>
      <c r="C39" s="6">
        <v>45110</v>
      </c>
      <c r="D39" s="4">
        <v>4530</v>
      </c>
      <c r="E39" s="4" t="str">
        <f>VLOOKUP(A39,HOP!A:L,12,0)</f>
        <v>4530.00</v>
      </c>
      <c r="F39" s="4" t="str">
        <f>VLOOKUP(A39,HOP!A:C,3,0)</f>
        <v>3473019</v>
      </c>
      <c r="G39" s="4">
        <f t="shared" si="2"/>
        <v>0</v>
      </c>
      <c r="H39" s="4" t="str">
        <f t="shared" si="3"/>
        <v>，3473019</v>
      </c>
      <c r="I39" s="4" t="str">
        <f>VLOOKUP(A39,HOP!A:U,21,0)</f>
        <v>直采</v>
      </c>
    </row>
    <row r="40" s="4" customFormat="1" hidden="1" spans="1:9">
      <c r="A40" s="5">
        <v>999224645185117</v>
      </c>
      <c r="B40" s="6">
        <v>45106</v>
      </c>
      <c r="C40" s="6">
        <v>45110</v>
      </c>
      <c r="D40" s="4">
        <v>5785</v>
      </c>
      <c r="E40" s="4" t="str">
        <f>VLOOKUP(A40,HOP!A:L,12,0)</f>
        <v>5785.00</v>
      </c>
      <c r="F40" s="4" t="str">
        <f>VLOOKUP(A40,HOP!A:C,3,0)</f>
        <v>3473254</v>
      </c>
      <c r="G40" s="4">
        <f t="shared" si="2"/>
        <v>0</v>
      </c>
      <c r="H40" s="4" t="str">
        <f t="shared" si="3"/>
        <v>，3473254</v>
      </c>
      <c r="I40" s="4" t="str">
        <f>VLOOKUP(A40,HOP!A:U,21,0)</f>
        <v>直采</v>
      </c>
    </row>
    <row r="41" s="4" customFormat="1" hidden="1" spans="1:9">
      <c r="A41" s="5">
        <v>999224649185969</v>
      </c>
      <c r="B41" s="6">
        <v>45108</v>
      </c>
      <c r="C41" s="6">
        <v>45110</v>
      </c>
      <c r="D41" s="4">
        <v>588</v>
      </c>
      <c r="E41" s="4" t="str">
        <f>VLOOKUP(A41,HOP!A:L,12,0)</f>
        <v>588.00</v>
      </c>
      <c r="F41" s="4" t="str">
        <f>VLOOKUP(A41,HOP!A:C,3,0)</f>
        <v>3474379</v>
      </c>
      <c r="G41" s="4">
        <f t="shared" si="2"/>
        <v>0</v>
      </c>
      <c r="H41" s="4" t="str">
        <f t="shared" si="3"/>
        <v>，3474379</v>
      </c>
      <c r="I41" s="4" t="str">
        <f>VLOOKUP(A41,HOP!A:U,21,0)</f>
        <v>直采</v>
      </c>
    </row>
    <row r="42" s="4" customFormat="1" hidden="1" spans="1:9">
      <c r="A42" s="5">
        <v>999224660908962</v>
      </c>
      <c r="B42" s="6">
        <v>45107</v>
      </c>
      <c r="C42" s="6">
        <v>45110</v>
      </c>
      <c r="D42" s="4">
        <v>4040</v>
      </c>
      <c r="E42" s="4" t="str">
        <f>VLOOKUP(A42,HOP!A:L,12,0)</f>
        <v>4040.00</v>
      </c>
      <c r="F42" s="4" t="str">
        <f>VLOOKUP(A42,HOP!A:C,3,0)</f>
        <v>3476688</v>
      </c>
      <c r="G42" s="4">
        <f t="shared" si="2"/>
        <v>0</v>
      </c>
      <c r="H42" s="4" t="str">
        <f t="shared" si="3"/>
        <v>，3476688</v>
      </c>
      <c r="I42" s="4" t="str">
        <f>VLOOKUP(A42,HOP!A:U,21,0)</f>
        <v>直采</v>
      </c>
    </row>
    <row r="43" s="4" customFormat="1" hidden="1" spans="1:9">
      <c r="A43" s="5">
        <v>999224666451604</v>
      </c>
      <c r="B43" s="6">
        <v>45107</v>
      </c>
      <c r="C43" s="6">
        <v>45110</v>
      </c>
      <c r="D43" s="4">
        <v>5608</v>
      </c>
      <c r="E43" s="4" t="str">
        <f>VLOOKUP(A43,HOP!A:L,12,0)</f>
        <v>5608.00</v>
      </c>
      <c r="F43" s="4" t="str">
        <f>VLOOKUP(A43,HOP!A:C,3,0)</f>
        <v>3477856</v>
      </c>
      <c r="G43" s="4">
        <f t="shared" si="2"/>
        <v>0</v>
      </c>
      <c r="H43" s="4" t="str">
        <f t="shared" si="3"/>
        <v>，3477856</v>
      </c>
      <c r="I43" s="4" t="str">
        <f>VLOOKUP(A43,HOP!A:U,21,0)</f>
        <v>直采</v>
      </c>
    </row>
    <row r="44" s="4" customFormat="1" hidden="1" spans="1:9">
      <c r="A44" s="5">
        <v>999224684635929</v>
      </c>
      <c r="B44" s="6">
        <v>45109</v>
      </c>
      <c r="C44" s="6">
        <v>45110</v>
      </c>
      <c r="D44" s="4">
        <v>1350</v>
      </c>
      <c r="E44" s="4" t="str">
        <f>VLOOKUP(A44,HOP!A:L,12,0)</f>
        <v>1350.00</v>
      </c>
      <c r="F44" s="4" t="str">
        <f>VLOOKUP(A44,HOP!A:C,3,0)</f>
        <v>3481286</v>
      </c>
      <c r="G44" s="4">
        <f t="shared" si="2"/>
        <v>0</v>
      </c>
      <c r="H44" s="4" t="str">
        <f t="shared" si="3"/>
        <v>，3481286</v>
      </c>
      <c r="I44" s="4" t="str">
        <f>VLOOKUP(A44,HOP!A:U,21,0)</f>
        <v>直采</v>
      </c>
    </row>
    <row r="45" s="4" customFormat="1" hidden="1" spans="1:9">
      <c r="A45" s="5">
        <v>999224685187413</v>
      </c>
      <c r="B45" s="6">
        <v>45105</v>
      </c>
      <c r="C45" s="6">
        <v>45110</v>
      </c>
      <c r="D45" s="4">
        <v>11310</v>
      </c>
      <c r="E45" s="4" t="str">
        <f>VLOOKUP(A45,HOP!A:L,12,0)</f>
        <v>11310.00</v>
      </c>
      <c r="F45" s="4" t="str">
        <f>VLOOKUP(A45,HOP!A:C,3,0)</f>
        <v>3481590</v>
      </c>
      <c r="G45" s="4">
        <f t="shared" si="2"/>
        <v>0</v>
      </c>
      <c r="H45" s="4" t="str">
        <f t="shared" si="3"/>
        <v>，3481590</v>
      </c>
      <c r="I45" s="4" t="str">
        <f>VLOOKUP(A45,HOP!A:U,21,0)</f>
        <v>直采</v>
      </c>
    </row>
    <row r="46" s="4" customFormat="1" hidden="1" spans="1:9">
      <c r="A46" s="5">
        <v>999224692313322</v>
      </c>
      <c r="B46" s="6">
        <v>45108</v>
      </c>
      <c r="C46" s="6">
        <v>45110</v>
      </c>
      <c r="D46" s="4">
        <v>1205</v>
      </c>
      <c r="E46" s="4" t="str">
        <f>VLOOKUP(A46,HOP!A:L,12,0)</f>
        <v>1205.00</v>
      </c>
      <c r="F46" s="4" t="str">
        <f>VLOOKUP(A46,HOP!A:C,3,0)</f>
        <v>3482776</v>
      </c>
      <c r="G46" s="4">
        <f t="shared" si="2"/>
        <v>0</v>
      </c>
      <c r="H46" s="4" t="str">
        <f t="shared" si="3"/>
        <v>，3482776</v>
      </c>
      <c r="I46" s="4" t="str">
        <f>VLOOKUP(A46,HOP!A:U,21,0)</f>
        <v>直采</v>
      </c>
    </row>
    <row r="47" s="4" customFormat="1" spans="1:10">
      <c r="A47" s="5">
        <v>999224696756774</v>
      </c>
      <c r="B47" s="6">
        <v>45108</v>
      </c>
      <c r="C47" s="6">
        <v>45110</v>
      </c>
      <c r="D47" s="4">
        <v>2760</v>
      </c>
      <c r="E47" s="4" t="e">
        <f>VLOOKUP(A47,HOP!A:L,12,0)</f>
        <v>#N/A</v>
      </c>
      <c r="F47" s="4">
        <v>3484313</v>
      </c>
      <c r="G47" s="4" t="e">
        <f t="shared" si="2"/>
        <v>#N/A</v>
      </c>
      <c r="H47" s="4" t="str">
        <f t="shared" si="3"/>
        <v>，3484313</v>
      </c>
      <c r="I47" s="4" t="e">
        <f>VLOOKUP(A47,HOP!A:U,21,0)</f>
        <v>#N/A</v>
      </c>
      <c r="J47" s="4" t="s">
        <v>829</v>
      </c>
    </row>
    <row r="48" s="4" customFormat="1" hidden="1" spans="1:9">
      <c r="A48" s="5">
        <v>999224698123970</v>
      </c>
      <c r="B48" s="6">
        <v>45102</v>
      </c>
      <c r="C48" s="6">
        <v>45110</v>
      </c>
      <c r="D48" s="4">
        <v>2280</v>
      </c>
      <c r="E48" s="4" t="str">
        <f>VLOOKUP(A48,HOP!A:L,12,0)</f>
        <v>2280.00</v>
      </c>
      <c r="F48" s="4" t="str">
        <f>VLOOKUP(A48,HOP!A:C,3,0)</f>
        <v>3484909</v>
      </c>
      <c r="G48" s="4">
        <f t="shared" si="2"/>
        <v>0</v>
      </c>
      <c r="H48" s="4" t="str">
        <f t="shared" si="3"/>
        <v>，3484909</v>
      </c>
      <c r="I48" s="4" t="str">
        <f>VLOOKUP(A48,HOP!A:U,21,0)</f>
        <v>直采</v>
      </c>
    </row>
    <row r="49" s="4" customFormat="1" hidden="1" spans="1:9">
      <c r="A49" s="5">
        <v>999224700005976</v>
      </c>
      <c r="B49" s="6">
        <v>45108</v>
      </c>
      <c r="C49" s="6">
        <v>45110</v>
      </c>
      <c r="D49" s="4">
        <v>860</v>
      </c>
      <c r="E49" s="4" t="str">
        <f>VLOOKUP(A49,HOP!A:L,12,0)</f>
        <v>860.00</v>
      </c>
      <c r="F49" s="4" t="str">
        <f>VLOOKUP(A49,HOP!A:C,3,0)</f>
        <v>3485867</v>
      </c>
      <c r="G49" s="4">
        <f t="shared" si="2"/>
        <v>0</v>
      </c>
      <c r="H49" s="4" t="str">
        <f t="shared" si="3"/>
        <v>，3485867</v>
      </c>
      <c r="I49" s="4" t="str">
        <f>VLOOKUP(A49,HOP!A:U,21,0)</f>
        <v>直采</v>
      </c>
    </row>
    <row r="50" s="4" customFormat="1" hidden="1" spans="1:9">
      <c r="A50" s="5">
        <v>999224708156933</v>
      </c>
      <c r="B50" s="6">
        <v>45105</v>
      </c>
      <c r="C50" s="6">
        <v>45110</v>
      </c>
      <c r="D50" s="4">
        <v>5790</v>
      </c>
      <c r="E50" s="4" t="str">
        <f>VLOOKUP(A50,HOP!A:L,12,0)</f>
        <v>5790.00</v>
      </c>
      <c r="F50" s="4" t="str">
        <f>VLOOKUP(A50,HOP!A:C,3,0)</f>
        <v>3487260</v>
      </c>
      <c r="G50" s="4">
        <f t="shared" si="2"/>
        <v>0</v>
      </c>
      <c r="H50" s="4" t="str">
        <f t="shared" si="3"/>
        <v>，3487260</v>
      </c>
      <c r="I50" s="4" t="str">
        <f>VLOOKUP(A50,HOP!A:U,21,0)</f>
        <v>直采</v>
      </c>
    </row>
    <row r="51" s="4" customFormat="1" hidden="1" spans="1:9">
      <c r="A51" s="5">
        <v>999224726614144</v>
      </c>
      <c r="B51" s="6">
        <v>45107</v>
      </c>
      <c r="C51" s="6">
        <v>45110</v>
      </c>
      <c r="D51" s="4">
        <v>1878</v>
      </c>
      <c r="E51" s="4" t="str">
        <f>VLOOKUP(A51,HOP!A:L,12,0)</f>
        <v>1878.00</v>
      </c>
      <c r="F51" s="4" t="str">
        <f>VLOOKUP(A51,HOP!A:C,3,0)</f>
        <v>3492902</v>
      </c>
      <c r="G51" s="4">
        <f t="shared" si="2"/>
        <v>0</v>
      </c>
      <c r="H51" s="4" t="str">
        <f t="shared" si="3"/>
        <v>，3492902</v>
      </c>
      <c r="I51" s="4" t="str">
        <f>VLOOKUP(A51,HOP!A:U,21,0)</f>
        <v>直采</v>
      </c>
    </row>
    <row r="52" s="4" customFormat="1" hidden="1" spans="1:9">
      <c r="A52" s="5">
        <v>999224728276250</v>
      </c>
      <c r="B52" s="6">
        <v>45107</v>
      </c>
      <c r="C52" s="6">
        <v>45110</v>
      </c>
      <c r="D52" s="4">
        <v>3735</v>
      </c>
      <c r="E52" s="4" t="str">
        <f>VLOOKUP(A52,HOP!A:L,12,0)</f>
        <v>3735.00</v>
      </c>
      <c r="F52" s="4" t="str">
        <f>VLOOKUP(A52,HOP!A:C,3,0)</f>
        <v>3493481</v>
      </c>
      <c r="G52" s="4">
        <f t="shared" si="2"/>
        <v>0</v>
      </c>
      <c r="H52" s="4" t="str">
        <f t="shared" si="3"/>
        <v>，3493481</v>
      </c>
      <c r="I52" s="4" t="str">
        <f>VLOOKUP(A52,HOP!A:U,21,0)</f>
        <v>直采</v>
      </c>
    </row>
    <row r="53" s="4" customFormat="1" hidden="1" spans="1:9">
      <c r="A53" s="5">
        <v>999224729683782</v>
      </c>
      <c r="B53" s="6">
        <v>45103</v>
      </c>
      <c r="C53" s="6">
        <v>45110</v>
      </c>
      <c r="D53" s="4">
        <v>6590</v>
      </c>
      <c r="E53" s="4" t="str">
        <f>VLOOKUP(A53,HOP!A:L,12,0)</f>
        <v>6590.00</v>
      </c>
      <c r="F53" s="4" t="str">
        <f>VLOOKUP(A53,HOP!A:C,3,0)</f>
        <v>3493973</v>
      </c>
      <c r="G53" s="4">
        <f t="shared" si="2"/>
        <v>0</v>
      </c>
      <c r="H53" s="4" t="str">
        <f t="shared" si="3"/>
        <v>，3493973</v>
      </c>
      <c r="I53" s="4" t="str">
        <f>VLOOKUP(A53,HOP!A:U,21,0)</f>
        <v>直采</v>
      </c>
    </row>
    <row r="54" s="4" customFormat="1" hidden="1" spans="1:9">
      <c r="A54" s="5">
        <v>999224743310744</v>
      </c>
      <c r="B54" s="6">
        <v>45109</v>
      </c>
      <c r="C54" s="6">
        <v>45110</v>
      </c>
      <c r="D54" s="4">
        <v>422</v>
      </c>
      <c r="E54" s="4" t="str">
        <f>VLOOKUP(A54,HOP!A:L,12,0)</f>
        <v>422.00</v>
      </c>
      <c r="F54" s="4" t="str">
        <f>VLOOKUP(A54,HOP!A:C,3,0)</f>
        <v>3497797</v>
      </c>
      <c r="G54" s="4">
        <f t="shared" si="2"/>
        <v>0</v>
      </c>
      <c r="H54" s="4" t="str">
        <f t="shared" si="3"/>
        <v>，3497797</v>
      </c>
      <c r="I54" s="4" t="str">
        <f>VLOOKUP(A54,HOP!A:U,21,0)</f>
        <v>直采</v>
      </c>
    </row>
    <row r="55" s="4" customFormat="1" hidden="1" spans="1:9">
      <c r="A55" s="5">
        <v>999224756649745</v>
      </c>
      <c r="B55" s="6">
        <v>45108</v>
      </c>
      <c r="C55" s="6">
        <v>45110</v>
      </c>
      <c r="D55" s="4">
        <v>694</v>
      </c>
      <c r="E55" s="4" t="str">
        <f>VLOOKUP(A55,HOP!A:L,12,0)</f>
        <v>694.00</v>
      </c>
      <c r="F55" s="4" t="str">
        <f>VLOOKUP(A55,HOP!A:C,3,0)</f>
        <v>3501396</v>
      </c>
      <c r="G55" s="4">
        <f t="shared" si="2"/>
        <v>0</v>
      </c>
      <c r="H55" s="4" t="str">
        <f t="shared" si="3"/>
        <v>，3501396</v>
      </c>
      <c r="I55" s="4" t="str">
        <f>VLOOKUP(A55,HOP!A:U,21,0)</f>
        <v>直采</v>
      </c>
    </row>
    <row r="56" s="4" customFormat="1" hidden="1" spans="1:9">
      <c r="A56" s="5">
        <v>999224768523067</v>
      </c>
      <c r="B56" s="6">
        <v>45107</v>
      </c>
      <c r="C56" s="6">
        <v>45110</v>
      </c>
      <c r="D56" s="4">
        <v>2490</v>
      </c>
      <c r="E56" s="4" t="str">
        <f>VLOOKUP(A56,HOP!A:L,12,0)</f>
        <v>2490.00</v>
      </c>
      <c r="F56" s="4" t="str">
        <f>VLOOKUP(A56,HOP!A:C,3,0)</f>
        <v>3502918</v>
      </c>
      <c r="G56" s="4">
        <f t="shared" si="2"/>
        <v>0</v>
      </c>
      <c r="H56" s="4" t="str">
        <f t="shared" si="3"/>
        <v>，3502918</v>
      </c>
      <c r="I56" s="4" t="str">
        <f>VLOOKUP(A56,HOP!A:U,21,0)</f>
        <v>直采</v>
      </c>
    </row>
    <row r="57" s="4" customFormat="1" hidden="1" spans="1:9">
      <c r="A57" s="5">
        <v>999224776809868</v>
      </c>
      <c r="B57" s="6">
        <v>45107</v>
      </c>
      <c r="C57" s="6">
        <v>45110</v>
      </c>
      <c r="D57" s="4">
        <v>4240</v>
      </c>
      <c r="E57" s="4" t="str">
        <f>VLOOKUP(A57,HOP!A:L,12,0)</f>
        <v>4240.00</v>
      </c>
      <c r="F57" s="4" t="str">
        <f>VLOOKUP(A57,HOP!A:C,3,0)</f>
        <v>3505452</v>
      </c>
      <c r="G57" s="4">
        <f t="shared" si="2"/>
        <v>0</v>
      </c>
      <c r="H57" s="4" t="str">
        <f t="shared" si="3"/>
        <v>，3505452</v>
      </c>
      <c r="I57" s="4" t="str">
        <f>VLOOKUP(A57,HOP!A:U,21,0)</f>
        <v>直采</v>
      </c>
    </row>
    <row r="58" s="4" customFormat="1" hidden="1" spans="1:9">
      <c r="A58" s="5">
        <v>999224777844475</v>
      </c>
      <c r="B58" s="6">
        <v>45107</v>
      </c>
      <c r="C58" s="6">
        <v>45110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999224778073680</v>
      </c>
      <c r="B59" s="6">
        <v>45107</v>
      </c>
      <c r="C59" s="6">
        <v>45110</v>
      </c>
      <c r="D59" s="4">
        <v>2295</v>
      </c>
      <c r="E59" s="4" t="str">
        <f>VLOOKUP(A59,HOP!A:L,12,0)</f>
        <v>2295.00</v>
      </c>
      <c r="F59" s="4" t="str">
        <f>VLOOKUP(A59,HOP!A:C,3,0)</f>
        <v>3505732</v>
      </c>
      <c r="G59" s="4">
        <f t="shared" si="2"/>
        <v>0</v>
      </c>
      <c r="H59" s="4" t="str">
        <f t="shared" si="3"/>
        <v>，3505732</v>
      </c>
      <c r="I59" s="4" t="str">
        <f>VLOOKUP(A59,HOP!A:U,21,0)</f>
        <v>直采</v>
      </c>
    </row>
    <row r="60" s="4" customFormat="1" hidden="1" spans="1:9">
      <c r="A60" s="5">
        <v>999224783661118</v>
      </c>
      <c r="B60" s="6">
        <v>45109</v>
      </c>
      <c r="C60" s="6">
        <v>45110</v>
      </c>
      <c r="D60" s="4">
        <v>1098</v>
      </c>
      <c r="E60" s="4" t="str">
        <f>VLOOKUP(A60,HOP!A:L,12,0)</f>
        <v>1098.00</v>
      </c>
      <c r="F60" s="4" t="str">
        <f>VLOOKUP(A60,HOP!A:C,3,0)</f>
        <v>3507122</v>
      </c>
      <c r="G60" s="4">
        <f t="shared" si="2"/>
        <v>0</v>
      </c>
      <c r="H60" s="4" t="str">
        <f t="shared" si="3"/>
        <v>，3507122</v>
      </c>
      <c r="I60" s="4" t="str">
        <f>VLOOKUP(A60,HOP!A:U,21,0)</f>
        <v>直采</v>
      </c>
    </row>
    <row r="61" s="4" customFormat="1" hidden="1" spans="1:9">
      <c r="A61" s="5">
        <v>999224794673146</v>
      </c>
      <c r="B61" s="6">
        <v>45107</v>
      </c>
      <c r="C61" s="6">
        <v>45110</v>
      </c>
      <c r="D61" s="4">
        <v>1924</v>
      </c>
      <c r="E61" s="4" t="str">
        <f>VLOOKUP(A61,HOP!A:L,12,0)</f>
        <v>1924.00</v>
      </c>
      <c r="F61" s="4" t="str">
        <f>VLOOKUP(A61,HOP!A:C,3,0)</f>
        <v>3509465</v>
      </c>
      <c r="G61" s="4">
        <f t="shared" si="2"/>
        <v>0</v>
      </c>
      <c r="H61" s="4" t="str">
        <f t="shared" si="3"/>
        <v>，3509465</v>
      </c>
      <c r="I61" s="4" t="str">
        <f>VLOOKUP(A61,HOP!A:U,21,0)</f>
        <v>直采</v>
      </c>
    </row>
    <row r="62" s="4" customFormat="1" hidden="1" spans="1:9">
      <c r="A62" s="5">
        <v>999224799133575</v>
      </c>
      <c r="B62" s="6">
        <v>45108</v>
      </c>
      <c r="C62" s="6">
        <v>45110</v>
      </c>
      <c r="D62" s="4">
        <v>1530</v>
      </c>
      <c r="E62" s="4" t="str">
        <f>VLOOKUP(A62,HOP!A:L,12,0)</f>
        <v>1530.00</v>
      </c>
      <c r="F62" s="4" t="str">
        <f>VLOOKUP(A62,HOP!A:C,3,0)</f>
        <v>3510498</v>
      </c>
      <c r="G62" s="4">
        <f t="shared" si="2"/>
        <v>0</v>
      </c>
      <c r="H62" s="4" t="str">
        <f t="shared" si="3"/>
        <v>，3510498</v>
      </c>
      <c r="I62" s="4" t="str">
        <f>VLOOKUP(A62,HOP!A:U,21,0)</f>
        <v>直采</v>
      </c>
    </row>
    <row r="63" s="4" customFormat="1" spans="1:10">
      <c r="A63" s="5">
        <v>999224802915733</v>
      </c>
      <c r="B63" s="6">
        <v>45108</v>
      </c>
      <c r="C63" s="6">
        <v>45110</v>
      </c>
      <c r="D63" s="4">
        <v>1500</v>
      </c>
      <c r="E63" s="4" t="e">
        <f>VLOOKUP(A63,HOP!A:L,12,0)</f>
        <v>#N/A</v>
      </c>
      <c r="F63" s="4">
        <v>3484313</v>
      </c>
      <c r="G63" s="4" t="e">
        <f t="shared" si="2"/>
        <v>#N/A</v>
      </c>
      <c r="H63" s="4" t="str">
        <f t="shared" si="3"/>
        <v>，3484313</v>
      </c>
      <c r="I63" s="4" t="e">
        <f>VLOOKUP(A63,HOP!A:U,21,0)</f>
        <v>#N/A</v>
      </c>
      <c r="J63" s="4" t="s">
        <v>829</v>
      </c>
    </row>
    <row r="64" s="4" customFormat="1" hidden="1" spans="1:9">
      <c r="A64" s="5">
        <v>999224803232515</v>
      </c>
      <c r="B64" s="6">
        <v>45109</v>
      </c>
      <c r="C64" s="6">
        <v>45110</v>
      </c>
      <c r="D64" s="4">
        <v>1010</v>
      </c>
      <c r="E64" s="4" t="str">
        <f>VLOOKUP(A64,HOP!A:L,12,0)</f>
        <v>1010.00</v>
      </c>
      <c r="F64" s="4" t="str">
        <f>VLOOKUP(A64,HOP!A:C,3,0)</f>
        <v>3511591</v>
      </c>
      <c r="G64" s="4">
        <f t="shared" si="2"/>
        <v>0</v>
      </c>
      <c r="H64" s="4" t="str">
        <f t="shared" si="3"/>
        <v>，3511591</v>
      </c>
      <c r="I64" s="4" t="str">
        <f>VLOOKUP(A64,HOP!A:U,21,0)</f>
        <v>直采</v>
      </c>
    </row>
    <row r="65" s="4" customFormat="1" hidden="1" spans="1:9">
      <c r="A65" s="5">
        <v>999224833244119</v>
      </c>
      <c r="B65" s="6">
        <v>45107</v>
      </c>
      <c r="C65" s="6">
        <v>45110</v>
      </c>
      <c r="D65" s="4">
        <v>4252</v>
      </c>
      <c r="E65" s="4" t="str">
        <f>VLOOKUP(A65,HOP!A:L,12,0)</f>
        <v>4252.00</v>
      </c>
      <c r="F65" s="4" t="str">
        <f>VLOOKUP(A65,HOP!A:C,3,0)</f>
        <v>3519643</v>
      </c>
      <c r="G65" s="4">
        <f t="shared" si="2"/>
        <v>0</v>
      </c>
      <c r="H65" s="4" t="str">
        <f t="shared" si="3"/>
        <v>，3519643</v>
      </c>
      <c r="I65" s="4" t="str">
        <f>VLOOKUP(A65,HOP!A:U,21,0)</f>
        <v>直采</v>
      </c>
    </row>
    <row r="66" s="4" customFormat="1" hidden="1" spans="1:9">
      <c r="A66" s="5">
        <v>999224834291237</v>
      </c>
      <c r="B66" s="6">
        <v>45107</v>
      </c>
      <c r="C66" s="6">
        <v>45110</v>
      </c>
      <c r="D66" s="4">
        <v>1500</v>
      </c>
      <c r="E66" s="4" t="str">
        <f>VLOOKUP(A66,HOP!A:L,12,0)</f>
        <v>1500.00</v>
      </c>
      <c r="F66" s="4" t="str">
        <f>VLOOKUP(A66,HOP!A:C,3,0)</f>
        <v>3519903</v>
      </c>
      <c r="G66" s="4">
        <f t="shared" si="2"/>
        <v>0</v>
      </c>
      <c r="H66" s="4" t="str">
        <f t="shared" si="3"/>
        <v>，3519903</v>
      </c>
      <c r="I66" s="4" t="str">
        <f>VLOOKUP(A66,HOP!A:U,21,0)</f>
        <v>直采</v>
      </c>
    </row>
    <row r="67" s="4" customFormat="1" hidden="1" spans="1:9">
      <c r="A67" s="5">
        <v>999224851284311</v>
      </c>
      <c r="B67" s="6">
        <v>45106</v>
      </c>
      <c r="C67" s="6">
        <v>45110</v>
      </c>
      <c r="D67" s="4">
        <v>808</v>
      </c>
      <c r="E67" s="4" t="str">
        <f>VLOOKUP(A67,HOP!A:L,12,0)</f>
        <v>808.00</v>
      </c>
      <c r="F67" s="4" t="str">
        <f>VLOOKUP(A67,HOP!A:C,3,0)</f>
        <v>3524616</v>
      </c>
      <c r="G67" s="4">
        <f t="shared" ref="G67:G98" si="4">D67-E67</f>
        <v>0</v>
      </c>
      <c r="H67" s="4" t="str">
        <f t="shared" ref="H67:H98" si="5">$H$1&amp;F67</f>
        <v>，3524616</v>
      </c>
      <c r="I67" s="4" t="str">
        <f>VLOOKUP(A67,HOP!A:U,21,0)</f>
        <v>直采</v>
      </c>
    </row>
    <row r="68" s="4" customFormat="1" hidden="1" spans="1:9">
      <c r="A68" s="5">
        <v>999224856419352</v>
      </c>
      <c r="B68" s="6">
        <v>45104</v>
      </c>
      <c r="C68" s="6">
        <v>45110</v>
      </c>
      <c r="D68" s="4">
        <v>4280</v>
      </c>
      <c r="E68" s="4" t="str">
        <f>VLOOKUP(A68,HOP!A:L,12,0)</f>
        <v>4280.00</v>
      </c>
      <c r="F68" s="4" t="str">
        <f>VLOOKUP(A68,HOP!A:C,3,0)</f>
        <v>3526522</v>
      </c>
      <c r="G68" s="4">
        <f t="shared" si="4"/>
        <v>0</v>
      </c>
      <c r="H68" s="4" t="str">
        <f t="shared" si="5"/>
        <v>，3526522</v>
      </c>
      <c r="I68" s="4" t="str">
        <f>VLOOKUP(A68,HOP!A:U,21,0)</f>
        <v>直采</v>
      </c>
    </row>
    <row r="69" s="4" customFormat="1" hidden="1" spans="1:9">
      <c r="A69" s="5">
        <v>999224864526758</v>
      </c>
      <c r="B69" s="6">
        <v>45107</v>
      </c>
      <c r="C69" s="6">
        <v>45110</v>
      </c>
      <c r="D69" s="4">
        <v>5422</v>
      </c>
      <c r="E69" s="4" t="str">
        <f>VLOOKUP(A69,HOP!A:L,12,0)</f>
        <v>5422.00</v>
      </c>
      <c r="F69" s="4" t="str">
        <f>VLOOKUP(A69,HOP!A:C,3,0)</f>
        <v>3527777</v>
      </c>
      <c r="G69" s="4">
        <f t="shared" si="4"/>
        <v>0</v>
      </c>
      <c r="H69" s="4" t="str">
        <f t="shared" si="5"/>
        <v>，3527777</v>
      </c>
      <c r="I69" s="4" t="str">
        <f>VLOOKUP(A69,HOP!A:U,21,0)</f>
        <v>直采</v>
      </c>
    </row>
    <row r="70" s="4" customFormat="1" hidden="1" spans="1:9">
      <c r="A70" s="5">
        <v>999224865997644</v>
      </c>
      <c r="B70" s="6">
        <v>45108</v>
      </c>
      <c r="C70" s="6">
        <v>45110</v>
      </c>
      <c r="D70" s="4">
        <v>496</v>
      </c>
      <c r="E70" s="4" t="str">
        <f>VLOOKUP(A70,HOP!A:L,12,0)</f>
        <v>496.00</v>
      </c>
      <c r="F70" s="4" t="str">
        <f>VLOOKUP(A70,HOP!A:C,3,0)</f>
        <v>3527990</v>
      </c>
      <c r="G70" s="4">
        <f t="shared" si="4"/>
        <v>0</v>
      </c>
      <c r="H70" s="4" t="str">
        <f t="shared" si="5"/>
        <v>，3527990</v>
      </c>
      <c r="I70" s="4" t="str">
        <f>VLOOKUP(A70,HOP!A:U,21,0)</f>
        <v>直采</v>
      </c>
    </row>
    <row r="71" s="4" customFormat="1" hidden="1" spans="1:9">
      <c r="A71" s="5">
        <v>999224867855411</v>
      </c>
      <c r="B71" s="6">
        <v>45108</v>
      </c>
      <c r="C71" s="6">
        <v>45110</v>
      </c>
      <c r="D71" s="4">
        <v>0</v>
      </c>
      <c r="E71" s="4" t="str">
        <f>VLOOKUP(A71,HOP!A:L,12,0)</f>
        <v>0.00</v>
      </c>
      <c r="F71" s="4" t="str">
        <f>VLOOKUP(A71,HOP!A:C,3,0)</f>
        <v>3528462</v>
      </c>
      <c r="G71" s="4">
        <f t="shared" si="4"/>
        <v>0</v>
      </c>
      <c r="H71" s="4" t="str">
        <f t="shared" si="5"/>
        <v>，3528462</v>
      </c>
      <c r="I71" s="4" t="str">
        <f>VLOOKUP(A71,HOP!A:U,21,0)</f>
        <v>直采</v>
      </c>
    </row>
    <row r="72" s="4" customFormat="1" hidden="1" spans="1:9">
      <c r="A72" s="5">
        <v>999224880142281</v>
      </c>
      <c r="B72" s="6">
        <v>45101</v>
      </c>
      <c r="C72" s="6">
        <v>45110</v>
      </c>
      <c r="D72" s="4">
        <v>7051</v>
      </c>
      <c r="E72" s="4" t="str">
        <f>VLOOKUP(A72,HOP!A:L,12,0)</f>
        <v>7051.00</v>
      </c>
      <c r="F72" s="4" t="str">
        <f>VLOOKUP(A72,HOP!A:C,3,0)</f>
        <v>3531727</v>
      </c>
      <c r="G72" s="4">
        <f t="shared" si="4"/>
        <v>0</v>
      </c>
      <c r="H72" s="4" t="str">
        <f t="shared" si="5"/>
        <v>，3531727</v>
      </c>
      <c r="I72" s="4" t="str">
        <f>VLOOKUP(A72,HOP!A:U,21,0)</f>
        <v>直采</v>
      </c>
    </row>
    <row r="73" s="4" customFormat="1" hidden="1" spans="1:9">
      <c r="A73" s="5">
        <v>999224884342348</v>
      </c>
      <c r="B73" s="6">
        <v>45108</v>
      </c>
      <c r="C73" s="6">
        <v>45110</v>
      </c>
      <c r="D73" s="4">
        <v>760</v>
      </c>
      <c r="E73" s="4" t="str">
        <f>VLOOKUP(A73,HOP!A:L,12,0)</f>
        <v>760.00</v>
      </c>
      <c r="F73" s="4" t="str">
        <f>VLOOKUP(A73,HOP!A:C,3,0)</f>
        <v>3532721</v>
      </c>
      <c r="G73" s="4">
        <f t="shared" si="4"/>
        <v>0</v>
      </c>
      <c r="H73" s="4" t="str">
        <f t="shared" si="5"/>
        <v>，3532721</v>
      </c>
      <c r="I73" s="4" t="str">
        <f>VLOOKUP(A73,HOP!A:U,21,0)</f>
        <v>直采</v>
      </c>
    </row>
    <row r="74" s="4" customFormat="1" hidden="1" spans="1:9">
      <c r="A74" s="5">
        <v>24887918674</v>
      </c>
      <c r="B74" s="6">
        <v>45108</v>
      </c>
      <c r="C74" s="6">
        <v>45110</v>
      </c>
      <c r="D74" s="4">
        <v>2006</v>
      </c>
      <c r="E74" s="4" t="str">
        <f>VLOOKUP(A74,HOP!A:L,12,0)</f>
        <v>2006.00</v>
      </c>
      <c r="F74" s="4" t="str">
        <f>VLOOKUP(A74,HOP!A:C,3,0)</f>
        <v>3534028</v>
      </c>
      <c r="G74" s="4">
        <f t="shared" si="4"/>
        <v>0</v>
      </c>
      <c r="H74" s="4" t="str">
        <f t="shared" si="5"/>
        <v>，3534028</v>
      </c>
      <c r="I74" s="4" t="str">
        <f>VLOOKUP(A74,HOP!A:U,21,0)</f>
        <v>直采</v>
      </c>
    </row>
    <row r="75" s="4" customFormat="1" hidden="1" spans="1:9">
      <c r="A75" s="5">
        <v>999224889095282</v>
      </c>
      <c r="B75" s="6">
        <v>45107</v>
      </c>
      <c r="C75" s="6">
        <v>45110</v>
      </c>
      <c r="D75" s="4">
        <v>3395</v>
      </c>
      <c r="E75" s="4" t="str">
        <f>VLOOKUP(A75,HOP!A:L,12,0)</f>
        <v>3395.00</v>
      </c>
      <c r="F75" s="4" t="str">
        <f>VLOOKUP(A75,HOP!A:C,3,0)</f>
        <v>3534617</v>
      </c>
      <c r="G75" s="4">
        <f t="shared" si="4"/>
        <v>0</v>
      </c>
      <c r="H75" s="4" t="str">
        <f t="shared" si="5"/>
        <v>，3534617</v>
      </c>
      <c r="I75" s="4" t="str">
        <f>VLOOKUP(A75,HOP!A:U,21,0)</f>
        <v>直采</v>
      </c>
    </row>
    <row r="76" s="4" customFormat="1" hidden="1" spans="1:9">
      <c r="A76" s="5">
        <v>999224903569071</v>
      </c>
      <c r="B76" s="6">
        <v>45105</v>
      </c>
      <c r="C76" s="6">
        <v>45110</v>
      </c>
      <c r="D76" s="4">
        <v>7502</v>
      </c>
      <c r="E76" s="4" t="str">
        <f>VLOOKUP(A76,HOP!A:L,12,0)</f>
        <v>7502.00</v>
      </c>
      <c r="F76" s="4" t="str">
        <f>VLOOKUP(A76,HOP!A:C,3,0)</f>
        <v>3537610</v>
      </c>
      <c r="G76" s="4">
        <f t="shared" si="4"/>
        <v>0</v>
      </c>
      <c r="H76" s="4" t="str">
        <f t="shared" si="5"/>
        <v>，3537610</v>
      </c>
      <c r="I76" s="4" t="str">
        <f>VLOOKUP(A76,HOP!A:U,21,0)</f>
        <v>直采</v>
      </c>
    </row>
    <row r="77" s="4" customFormat="1" hidden="1" spans="1:9">
      <c r="A77" s="5">
        <v>999224900145520</v>
      </c>
      <c r="B77" s="6">
        <v>45109</v>
      </c>
      <c r="C77" s="6">
        <v>45110</v>
      </c>
      <c r="D77" s="4">
        <v>1573</v>
      </c>
      <c r="E77" s="4" t="str">
        <f>VLOOKUP(A77,HOP!A:L,12,0)</f>
        <v>1573.00</v>
      </c>
      <c r="F77" s="4" t="str">
        <f>VLOOKUP(A77,HOP!A:C,3,0)</f>
        <v>3536510</v>
      </c>
      <c r="G77" s="4">
        <f t="shared" si="4"/>
        <v>0</v>
      </c>
      <c r="H77" s="4" t="str">
        <f t="shared" si="5"/>
        <v>，3536510</v>
      </c>
      <c r="I77" s="4" t="str">
        <f>VLOOKUP(A77,HOP!A:U,21,0)</f>
        <v>直采</v>
      </c>
    </row>
    <row r="78" s="4" customFormat="1" hidden="1" spans="1:9">
      <c r="A78" s="5">
        <v>999224904417661</v>
      </c>
      <c r="B78" s="6">
        <v>45108</v>
      </c>
      <c r="C78" s="6">
        <v>45110</v>
      </c>
      <c r="D78" s="4">
        <v>1487</v>
      </c>
      <c r="E78" s="4" t="str">
        <f>VLOOKUP(A78,HOP!A:L,12,0)</f>
        <v>1487.00</v>
      </c>
      <c r="F78" s="4" t="str">
        <f>VLOOKUP(A78,HOP!A:C,3,0)</f>
        <v>3537949</v>
      </c>
      <c r="G78" s="4">
        <f t="shared" si="4"/>
        <v>0</v>
      </c>
      <c r="H78" s="4" t="str">
        <f t="shared" si="5"/>
        <v>，3537949</v>
      </c>
      <c r="I78" s="4" t="str">
        <f>VLOOKUP(A78,HOP!A:U,21,0)</f>
        <v>直采</v>
      </c>
    </row>
    <row r="79" s="4" customFormat="1" hidden="1" spans="1:9">
      <c r="A79" s="5">
        <v>999224905933026</v>
      </c>
      <c r="B79" s="6">
        <v>45108</v>
      </c>
      <c r="C79" s="6">
        <v>45110</v>
      </c>
      <c r="D79" s="4">
        <v>2006</v>
      </c>
      <c r="E79" s="4" t="str">
        <f>VLOOKUP(A79,HOP!A:L,12,0)</f>
        <v>2006.00</v>
      </c>
      <c r="F79" s="4" t="str">
        <f>VLOOKUP(A79,HOP!A:C,3,0)</f>
        <v>3538478</v>
      </c>
      <c r="G79" s="4">
        <f t="shared" si="4"/>
        <v>0</v>
      </c>
      <c r="H79" s="4" t="str">
        <f t="shared" si="5"/>
        <v>，3538478</v>
      </c>
      <c r="I79" s="4" t="str">
        <f>VLOOKUP(A79,HOP!A:U,21,0)</f>
        <v>直采</v>
      </c>
    </row>
    <row r="80" s="4" customFormat="1" hidden="1" spans="1:9">
      <c r="A80" s="5">
        <v>999224907257687</v>
      </c>
      <c r="B80" s="6">
        <v>45107</v>
      </c>
      <c r="C80" s="6">
        <v>45110</v>
      </c>
      <c r="D80" s="4">
        <v>10275</v>
      </c>
      <c r="E80" s="4" t="str">
        <f>VLOOKUP(A80,HOP!A:L,12,0)</f>
        <v>10275.00</v>
      </c>
      <c r="F80" s="4" t="str">
        <f>VLOOKUP(A80,HOP!A:C,3,0)</f>
        <v>3539231</v>
      </c>
      <c r="G80" s="4">
        <f t="shared" si="4"/>
        <v>0</v>
      </c>
      <c r="H80" s="4" t="str">
        <f t="shared" si="5"/>
        <v>，3539231</v>
      </c>
      <c r="I80" s="4" t="str">
        <f>VLOOKUP(A80,HOP!A:U,21,0)</f>
        <v>直采</v>
      </c>
    </row>
    <row r="81" s="4" customFormat="1" hidden="1" spans="1:9">
      <c r="A81" s="5">
        <v>999224913370914</v>
      </c>
      <c r="B81" s="6">
        <v>45108</v>
      </c>
      <c r="C81" s="6">
        <v>45110</v>
      </c>
      <c r="D81" s="4">
        <v>2006</v>
      </c>
      <c r="E81" s="4" t="str">
        <f>VLOOKUP(A81,HOP!A:L,12,0)</f>
        <v>2006.00</v>
      </c>
      <c r="F81" s="4" t="str">
        <f>VLOOKUP(A81,HOP!A:C,3,0)</f>
        <v>3539636</v>
      </c>
      <c r="G81" s="4">
        <f t="shared" si="4"/>
        <v>0</v>
      </c>
      <c r="H81" s="4" t="str">
        <f t="shared" si="5"/>
        <v>，3539636</v>
      </c>
      <c r="I81" s="4" t="str">
        <f>VLOOKUP(A81,HOP!A:U,21,0)</f>
        <v>直采</v>
      </c>
    </row>
    <row r="82" s="4" customFormat="1" hidden="1" spans="1:9">
      <c r="A82" s="5">
        <v>24918669681</v>
      </c>
      <c r="B82" s="6">
        <v>45107</v>
      </c>
      <c r="C82" s="6">
        <v>45110</v>
      </c>
      <c r="D82" s="4">
        <v>3009</v>
      </c>
      <c r="E82" s="4" t="str">
        <f>VLOOKUP(A82,HOP!A:L,12,0)</f>
        <v>3009.00</v>
      </c>
      <c r="F82" s="4" t="str">
        <f>VLOOKUP(A82,HOP!A:C,3,0)</f>
        <v>3545178</v>
      </c>
      <c r="G82" s="4">
        <f t="shared" si="4"/>
        <v>0</v>
      </c>
      <c r="H82" s="4" t="str">
        <f t="shared" si="5"/>
        <v>，3545178</v>
      </c>
      <c r="I82" s="4" t="str">
        <f>VLOOKUP(A82,HOP!A:U,21,0)</f>
        <v>直采</v>
      </c>
    </row>
    <row r="83" s="4" customFormat="1" hidden="1" spans="1:9">
      <c r="A83" s="5">
        <v>999224917812035</v>
      </c>
      <c r="B83" s="6">
        <v>45106</v>
      </c>
      <c r="C83" s="6">
        <v>45110</v>
      </c>
      <c r="D83" s="4">
        <v>2936</v>
      </c>
      <c r="E83" s="4" t="str">
        <f>VLOOKUP(A83,HOP!A:L,12,0)</f>
        <v>2936.00</v>
      </c>
      <c r="F83" s="4" t="str">
        <f>VLOOKUP(A83,HOP!A:C,3,0)</f>
        <v>3540934</v>
      </c>
      <c r="G83" s="4">
        <f t="shared" si="4"/>
        <v>0</v>
      </c>
      <c r="H83" s="4" t="str">
        <f t="shared" si="5"/>
        <v>，3540934</v>
      </c>
      <c r="I83" s="4" t="str">
        <f>VLOOKUP(A83,HOP!A:U,21,0)</f>
        <v>直采</v>
      </c>
    </row>
    <row r="84" s="4" customFormat="1" hidden="1" spans="1:9">
      <c r="A84" s="5">
        <v>999224921954108</v>
      </c>
      <c r="B84" s="6">
        <v>45109</v>
      </c>
      <c r="C84" s="6">
        <v>45110</v>
      </c>
      <c r="D84" s="4">
        <v>2502</v>
      </c>
      <c r="E84" s="4" t="str">
        <f>VLOOKUP(A84,HOP!A:L,12,0)</f>
        <v>2502.00</v>
      </c>
      <c r="F84" s="4" t="str">
        <f>VLOOKUP(A84,HOP!A:C,3,0)</f>
        <v>3542762</v>
      </c>
      <c r="G84" s="4">
        <f t="shared" si="4"/>
        <v>0</v>
      </c>
      <c r="H84" s="4" t="str">
        <f t="shared" si="5"/>
        <v>，3542762</v>
      </c>
      <c r="I84" s="4" t="str">
        <f>VLOOKUP(A84,HOP!A:U,21,0)</f>
        <v>直采</v>
      </c>
    </row>
    <row r="85" s="4" customFormat="1" hidden="1" spans="1:9">
      <c r="A85" s="5">
        <v>999224927112261</v>
      </c>
      <c r="B85" s="6">
        <v>45107</v>
      </c>
      <c r="C85" s="6">
        <v>45110</v>
      </c>
      <c r="D85" s="4">
        <v>3786</v>
      </c>
      <c r="E85" s="4" t="str">
        <f>VLOOKUP(A85,HOP!A:L,12,0)</f>
        <v>3786.00</v>
      </c>
      <c r="F85" s="4" t="str">
        <f>VLOOKUP(A85,HOP!A:C,3,0)</f>
        <v>3543628</v>
      </c>
      <c r="G85" s="4">
        <f t="shared" si="4"/>
        <v>0</v>
      </c>
      <c r="H85" s="4" t="str">
        <f t="shared" si="5"/>
        <v>，3543628</v>
      </c>
      <c r="I85" s="4" t="str">
        <f>VLOOKUP(A85,HOP!A:U,21,0)</f>
        <v>直采</v>
      </c>
    </row>
    <row r="86" s="4" customFormat="1" hidden="1" spans="1:9">
      <c r="A86" s="5">
        <v>999224929525510</v>
      </c>
      <c r="B86" s="6">
        <v>45109</v>
      </c>
      <c r="C86" s="6">
        <v>45110</v>
      </c>
      <c r="D86" s="4">
        <v>1501</v>
      </c>
      <c r="E86" s="4" t="str">
        <f>VLOOKUP(A86,HOP!A:L,12,0)</f>
        <v>1501.00</v>
      </c>
      <c r="F86" s="4" t="str">
        <f>VLOOKUP(A86,HOP!A:C,3,0)</f>
        <v>3544235</v>
      </c>
      <c r="G86" s="4">
        <f t="shared" si="4"/>
        <v>0</v>
      </c>
      <c r="H86" s="4" t="str">
        <f t="shared" si="5"/>
        <v>，3544235</v>
      </c>
      <c r="I86" s="4" t="str">
        <f>VLOOKUP(A86,HOP!A:U,21,0)</f>
        <v>直采</v>
      </c>
    </row>
    <row r="87" s="4" customFormat="1" hidden="1" spans="1:9">
      <c r="A87" s="5">
        <v>999224932763072</v>
      </c>
      <c r="B87" s="6">
        <v>45108</v>
      </c>
      <c r="C87" s="6">
        <v>45110</v>
      </c>
      <c r="D87" s="4">
        <v>930</v>
      </c>
      <c r="E87" s="4" t="str">
        <f>VLOOKUP(A87,HOP!A:L,12,0)</f>
        <v>930.00</v>
      </c>
      <c r="F87" s="4" t="str">
        <f>VLOOKUP(A87,HOP!A:C,3,0)</f>
        <v>3545342</v>
      </c>
      <c r="G87" s="4">
        <f t="shared" si="4"/>
        <v>0</v>
      </c>
      <c r="H87" s="4" t="str">
        <f t="shared" si="5"/>
        <v>，3545342</v>
      </c>
      <c r="I87" s="4" t="str">
        <f>VLOOKUP(A87,HOP!A:U,21,0)</f>
        <v>直采</v>
      </c>
    </row>
    <row r="88" s="4" customFormat="1" hidden="1" spans="1:9">
      <c r="A88" s="5">
        <v>999224935223681</v>
      </c>
      <c r="B88" s="6">
        <v>45109</v>
      </c>
      <c r="C88" s="6">
        <v>45110</v>
      </c>
      <c r="D88" s="4">
        <v>3000</v>
      </c>
      <c r="E88" s="4" t="str">
        <f>VLOOKUP(A88,HOP!A:L,12,0)</f>
        <v>3000.00</v>
      </c>
      <c r="F88" s="4" t="str">
        <f>VLOOKUP(A88,HOP!A:C,3,0)</f>
        <v>3546384</v>
      </c>
      <c r="G88" s="4">
        <f t="shared" si="4"/>
        <v>0</v>
      </c>
      <c r="H88" s="4" t="str">
        <f t="shared" si="5"/>
        <v>，3546384</v>
      </c>
      <c r="I88" s="4" t="str">
        <f>VLOOKUP(A88,HOP!A:U,21,0)</f>
        <v>直采</v>
      </c>
    </row>
    <row r="89" s="4" customFormat="1" hidden="1" spans="1:9">
      <c r="A89" s="5">
        <v>999224868437645</v>
      </c>
      <c r="B89" s="6">
        <v>45107</v>
      </c>
      <c r="C89" s="6">
        <v>45110</v>
      </c>
      <c r="D89" s="4">
        <v>3009</v>
      </c>
      <c r="E89" s="4" t="str">
        <f>VLOOKUP(A89,HOP!A:L,12,0)</f>
        <v>3009.00</v>
      </c>
      <c r="F89" s="4" t="str">
        <f>VLOOKUP(A89,HOP!A:C,3,0)</f>
        <v>3528555</v>
      </c>
      <c r="G89" s="4">
        <f t="shared" si="4"/>
        <v>0</v>
      </c>
      <c r="H89" s="4" t="str">
        <f t="shared" si="5"/>
        <v>，3528555</v>
      </c>
      <c r="I89" s="4" t="str">
        <f>VLOOKUP(A89,HOP!A:U,21,0)</f>
        <v>直采</v>
      </c>
    </row>
    <row r="90" s="4" customFormat="1" hidden="1" spans="1:9">
      <c r="A90" s="5">
        <v>999224943358333</v>
      </c>
      <c r="B90" s="6">
        <v>45108</v>
      </c>
      <c r="C90" s="6">
        <v>45110</v>
      </c>
      <c r="D90" s="4">
        <v>2790</v>
      </c>
      <c r="E90" s="4" t="str">
        <f>VLOOKUP(A90,HOP!A:L,12,0)</f>
        <v>2790.00</v>
      </c>
      <c r="F90" s="4" t="str">
        <f>VLOOKUP(A90,HOP!A:C,3,0)</f>
        <v>3547994</v>
      </c>
      <c r="G90" s="4">
        <f t="shared" si="4"/>
        <v>0</v>
      </c>
      <c r="H90" s="4" t="str">
        <f t="shared" si="5"/>
        <v>，3547994</v>
      </c>
      <c r="I90" s="4" t="str">
        <f>VLOOKUP(A90,HOP!A:U,21,0)</f>
        <v>直采</v>
      </c>
    </row>
    <row r="91" s="4" customFormat="1" hidden="1" spans="1:9">
      <c r="A91" s="5">
        <v>999224943465937</v>
      </c>
      <c r="B91" s="6">
        <v>45105</v>
      </c>
      <c r="C91" s="6">
        <v>45110</v>
      </c>
      <c r="D91" s="4">
        <v>1240</v>
      </c>
      <c r="E91" s="4" t="str">
        <f>VLOOKUP(A91,HOP!A:L,12,0)</f>
        <v>1240.00</v>
      </c>
      <c r="F91" s="4" t="str">
        <f>VLOOKUP(A91,HOP!A:C,3,0)</f>
        <v>3548030</v>
      </c>
      <c r="G91" s="4">
        <f t="shared" si="4"/>
        <v>0</v>
      </c>
      <c r="H91" s="4" t="str">
        <f t="shared" si="5"/>
        <v>，3548030</v>
      </c>
      <c r="I91" s="4" t="str">
        <f>VLOOKUP(A91,HOP!A:U,21,0)</f>
        <v>直采</v>
      </c>
    </row>
    <row r="92" s="4" customFormat="1" hidden="1" spans="1:9">
      <c r="A92" s="5">
        <v>999224944884897</v>
      </c>
      <c r="B92" s="6">
        <v>45107</v>
      </c>
      <c r="C92" s="6">
        <v>45110</v>
      </c>
      <c r="D92" s="4">
        <v>1346</v>
      </c>
      <c r="E92" s="4" t="str">
        <f>VLOOKUP(A92,HOP!A:L,12,0)</f>
        <v>1346.00</v>
      </c>
      <c r="F92" s="4" t="str">
        <f>VLOOKUP(A92,HOP!A:C,3,0)</f>
        <v>3548611</v>
      </c>
      <c r="G92" s="4">
        <f t="shared" si="4"/>
        <v>0</v>
      </c>
      <c r="H92" s="4" t="str">
        <f t="shared" si="5"/>
        <v>，3548611</v>
      </c>
      <c r="I92" s="4" t="str">
        <f>VLOOKUP(A92,HOP!A:U,21,0)</f>
        <v>直采</v>
      </c>
    </row>
    <row r="93" s="4" customFormat="1" hidden="1" spans="1:9">
      <c r="A93" s="5">
        <v>999224944902304</v>
      </c>
      <c r="B93" s="6">
        <v>45107</v>
      </c>
      <c r="C93" s="6">
        <v>45110</v>
      </c>
      <c r="D93" s="4">
        <v>3982</v>
      </c>
      <c r="E93" s="4" t="str">
        <f>VLOOKUP(A93,HOP!A:L,12,0)</f>
        <v>3982.00</v>
      </c>
      <c r="F93" s="4" t="str">
        <f>VLOOKUP(A93,HOP!A:C,3,0)</f>
        <v>3548616</v>
      </c>
      <c r="G93" s="4">
        <f t="shared" si="4"/>
        <v>0</v>
      </c>
      <c r="H93" s="4" t="str">
        <f t="shared" si="5"/>
        <v>，3548616</v>
      </c>
      <c r="I93" s="4" t="str">
        <f>VLOOKUP(A93,HOP!A:U,21,0)</f>
        <v>直采</v>
      </c>
    </row>
    <row r="94" s="4" customFormat="1" hidden="1" spans="1:9">
      <c r="A94" s="5">
        <v>999224945725618</v>
      </c>
      <c r="B94" s="6">
        <v>45104</v>
      </c>
      <c r="C94" s="6">
        <v>45110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999224948022424</v>
      </c>
      <c r="B95" s="6">
        <v>45108</v>
      </c>
      <c r="C95" s="6">
        <v>45110</v>
      </c>
      <c r="D95" s="4">
        <v>1950</v>
      </c>
      <c r="E95" s="4" t="str">
        <f>VLOOKUP(A95,HOP!A:L,12,0)</f>
        <v>1950.00</v>
      </c>
      <c r="F95" s="4" t="str">
        <f>VLOOKUP(A95,HOP!A:C,3,0)</f>
        <v>3549900</v>
      </c>
      <c r="G95" s="4">
        <f t="shared" si="4"/>
        <v>0</v>
      </c>
      <c r="H95" s="4" t="str">
        <f t="shared" si="5"/>
        <v>，3549900</v>
      </c>
      <c r="I95" s="4" t="str">
        <f>VLOOKUP(A95,HOP!A:U,21,0)</f>
        <v>直采</v>
      </c>
    </row>
    <row r="96" s="4" customFormat="1" hidden="1" spans="1:9">
      <c r="A96" s="5">
        <v>999224948039497</v>
      </c>
      <c r="B96" s="6">
        <v>45108</v>
      </c>
      <c r="C96" s="6">
        <v>45110</v>
      </c>
      <c r="D96" s="4">
        <v>1950</v>
      </c>
      <c r="E96" s="4" t="str">
        <f>VLOOKUP(A96,HOP!A:L,12,0)</f>
        <v>1950.00</v>
      </c>
      <c r="F96" s="4" t="str">
        <f>VLOOKUP(A96,HOP!A:C,3,0)</f>
        <v>3549904</v>
      </c>
      <c r="G96" s="4">
        <f t="shared" si="4"/>
        <v>0</v>
      </c>
      <c r="H96" s="4" t="str">
        <f t="shared" si="5"/>
        <v>，3549904</v>
      </c>
      <c r="I96" s="4" t="str">
        <f>VLOOKUP(A96,HOP!A:U,21,0)</f>
        <v>直采</v>
      </c>
    </row>
    <row r="97" s="4" customFormat="1" hidden="1" spans="1:9">
      <c r="A97" s="5">
        <v>999224948252099</v>
      </c>
      <c r="B97" s="6">
        <v>45107</v>
      </c>
      <c r="C97" s="6">
        <v>45110</v>
      </c>
      <c r="D97" s="4">
        <v>1920</v>
      </c>
      <c r="E97" s="4" t="str">
        <f>VLOOKUP(A97,HOP!A:L,12,0)</f>
        <v>1920.00</v>
      </c>
      <c r="F97" s="4" t="str">
        <f>VLOOKUP(A97,HOP!A:C,3,0)</f>
        <v>3550099</v>
      </c>
      <c r="G97" s="4">
        <f t="shared" si="4"/>
        <v>0</v>
      </c>
      <c r="H97" s="4" t="str">
        <f t="shared" si="5"/>
        <v>，3550099</v>
      </c>
      <c r="I97" s="4" t="str">
        <f>VLOOKUP(A97,HOP!A:U,21,0)</f>
        <v>直采</v>
      </c>
    </row>
    <row r="98" s="4" customFormat="1" hidden="1" spans="1:9">
      <c r="A98" s="5">
        <v>999224952065749</v>
      </c>
      <c r="B98" s="6">
        <v>45108</v>
      </c>
      <c r="C98" s="6">
        <v>45110</v>
      </c>
      <c r="D98" s="4">
        <v>1016</v>
      </c>
      <c r="E98" s="4" t="str">
        <f>VLOOKUP(A98,HOP!A:L,12,0)</f>
        <v>1016.00</v>
      </c>
      <c r="F98" s="4" t="str">
        <f>VLOOKUP(A98,HOP!A:C,3,0)</f>
        <v>3550155</v>
      </c>
      <c r="G98" s="4">
        <f t="shared" si="4"/>
        <v>0</v>
      </c>
      <c r="H98" s="4" t="str">
        <f t="shared" si="5"/>
        <v>，3550155</v>
      </c>
      <c r="I98" s="4" t="str">
        <f>VLOOKUP(A98,HOP!A:U,21,0)</f>
        <v>直采</v>
      </c>
    </row>
    <row r="99" s="4" customFormat="1" hidden="1" spans="1:9">
      <c r="A99" s="5">
        <v>999224957949436</v>
      </c>
      <c r="B99" s="6">
        <v>45105</v>
      </c>
      <c r="C99" s="6">
        <v>45110</v>
      </c>
      <c r="D99" s="4">
        <v>3750</v>
      </c>
      <c r="E99" s="4" t="str">
        <f>VLOOKUP(A99,HOP!A:L,12,0)</f>
        <v>3750.00</v>
      </c>
      <c r="F99" s="4" t="str">
        <f>VLOOKUP(A99,HOP!A:C,3,0)</f>
        <v>3551152</v>
      </c>
      <c r="G99" s="4">
        <f t="shared" ref="G99:G130" si="6">D99-E99</f>
        <v>0</v>
      </c>
      <c r="H99" s="4" t="str">
        <f t="shared" ref="H99:H130" si="7">$H$1&amp;F99</f>
        <v>，3551152</v>
      </c>
      <c r="I99" s="4" t="str">
        <f>VLOOKUP(A99,HOP!A:U,21,0)</f>
        <v>直采</v>
      </c>
    </row>
    <row r="100" s="4" customFormat="1" hidden="1" spans="1:9">
      <c r="A100" s="5">
        <v>999224969025531</v>
      </c>
      <c r="B100" s="6">
        <v>45108</v>
      </c>
      <c r="C100" s="6">
        <v>45110</v>
      </c>
      <c r="D100" s="4">
        <v>720</v>
      </c>
      <c r="E100" s="4" t="str">
        <f>VLOOKUP(A100,HOP!A:L,12,0)</f>
        <v>720.00</v>
      </c>
      <c r="F100" s="4" t="str">
        <f>VLOOKUP(A100,HOP!A:C,3,0)</f>
        <v>3553644</v>
      </c>
      <c r="G100" s="4">
        <f t="shared" si="6"/>
        <v>0</v>
      </c>
      <c r="H100" s="4" t="str">
        <f t="shared" si="7"/>
        <v>，3553644</v>
      </c>
      <c r="I100" s="4" t="str">
        <f>VLOOKUP(A100,HOP!A:U,21,0)</f>
        <v>直采</v>
      </c>
    </row>
    <row r="101" s="4" customFormat="1" hidden="1" spans="1:9">
      <c r="A101" s="5">
        <v>999224973110289</v>
      </c>
      <c r="B101" s="6">
        <v>45107</v>
      </c>
      <c r="C101" s="6">
        <v>45110</v>
      </c>
      <c r="D101" s="4">
        <v>4224</v>
      </c>
      <c r="E101" s="4" t="str">
        <f>VLOOKUP(A101,HOP!A:L,12,0)</f>
        <v>4224.00</v>
      </c>
      <c r="F101" s="4" t="str">
        <f>VLOOKUP(A101,HOP!A:C,3,0)</f>
        <v>3554462</v>
      </c>
      <c r="G101" s="4">
        <f t="shared" si="6"/>
        <v>0</v>
      </c>
      <c r="H101" s="4" t="str">
        <f t="shared" si="7"/>
        <v>，3554462</v>
      </c>
      <c r="I101" s="4" t="str">
        <f>VLOOKUP(A101,HOP!A:U,21,0)</f>
        <v>直采</v>
      </c>
    </row>
    <row r="102" s="4" customFormat="1" hidden="1" spans="1:9">
      <c r="A102" s="5">
        <v>999224973776825</v>
      </c>
      <c r="B102" s="6">
        <v>45108</v>
      </c>
      <c r="C102" s="6">
        <v>45110</v>
      </c>
      <c r="D102" s="4">
        <v>1700</v>
      </c>
      <c r="E102" s="4" t="str">
        <f>VLOOKUP(A102,HOP!A:L,12,0)</f>
        <v>1700.00</v>
      </c>
      <c r="F102" s="4" t="str">
        <f>VLOOKUP(A102,HOP!A:C,3,0)</f>
        <v>3554751</v>
      </c>
      <c r="G102" s="4">
        <f t="shared" si="6"/>
        <v>0</v>
      </c>
      <c r="H102" s="4" t="str">
        <f t="shared" si="7"/>
        <v>，3554751</v>
      </c>
      <c r="I102" s="4" t="str">
        <f>VLOOKUP(A102,HOP!A:U,21,0)</f>
        <v>直采</v>
      </c>
    </row>
    <row r="103" s="4" customFormat="1" hidden="1" spans="1:9">
      <c r="A103" s="5">
        <v>999224976675178</v>
      </c>
      <c r="B103" s="6">
        <v>45108</v>
      </c>
      <c r="C103" s="6">
        <v>45110</v>
      </c>
      <c r="D103" s="4">
        <v>5427</v>
      </c>
      <c r="E103" s="4" t="str">
        <f>VLOOKUP(A103,HOP!A:L,12,0)</f>
        <v>5427.00</v>
      </c>
      <c r="F103" s="4" t="str">
        <f>VLOOKUP(A103,HOP!A:C,3,0)</f>
        <v>3555877</v>
      </c>
      <c r="G103" s="4">
        <f t="shared" si="6"/>
        <v>0</v>
      </c>
      <c r="H103" s="4" t="str">
        <f t="shared" si="7"/>
        <v>，3555877</v>
      </c>
      <c r="I103" s="4" t="str">
        <f>VLOOKUP(A103,HOP!A:U,21,0)</f>
        <v>直采</v>
      </c>
    </row>
    <row r="104" s="4" customFormat="1" hidden="1" spans="1:9">
      <c r="A104" s="5">
        <v>999224977080956</v>
      </c>
      <c r="B104" s="6">
        <v>45106</v>
      </c>
      <c r="C104" s="6">
        <v>45110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5">
        <v>24983263811</v>
      </c>
      <c r="B105" s="6">
        <v>45109</v>
      </c>
      <c r="C105" s="6">
        <v>45110</v>
      </c>
      <c r="D105" s="4">
        <v>2714</v>
      </c>
      <c r="E105" s="4" t="str">
        <f>VLOOKUP(A105,HOP!A:L,12,0)</f>
        <v>2714.00</v>
      </c>
      <c r="F105" s="4" t="str">
        <f>VLOOKUP(A105,HOP!A:C,3,0)</f>
        <v>3557275</v>
      </c>
      <c r="G105" s="4">
        <f t="shared" si="6"/>
        <v>0</v>
      </c>
      <c r="H105" s="4" t="str">
        <f t="shared" si="7"/>
        <v>，3557275</v>
      </c>
      <c r="I105" s="4" t="str">
        <f>VLOOKUP(A105,HOP!A:U,21,0)</f>
        <v>直采</v>
      </c>
    </row>
    <row r="106" s="4" customFormat="1" hidden="1" spans="1:9">
      <c r="A106" s="5">
        <v>999224987959051</v>
      </c>
      <c r="B106" s="6">
        <v>45106</v>
      </c>
      <c r="C106" s="6">
        <v>45110</v>
      </c>
      <c r="D106" s="4">
        <v>11414</v>
      </c>
      <c r="E106" s="4" t="str">
        <f>VLOOKUP(A106,HOP!A:L,12,0)</f>
        <v>11414.00</v>
      </c>
      <c r="F106" s="4" t="str">
        <f>VLOOKUP(A106,HOP!A:C,3,0)</f>
        <v>3558128</v>
      </c>
      <c r="G106" s="4">
        <f t="shared" si="6"/>
        <v>0</v>
      </c>
      <c r="H106" s="4" t="str">
        <f t="shared" si="7"/>
        <v>，3558128</v>
      </c>
      <c r="I106" s="4" t="str">
        <f>VLOOKUP(A106,HOP!A:U,21,0)</f>
        <v>直采</v>
      </c>
    </row>
    <row r="107" s="4" customFormat="1" hidden="1" spans="1:9">
      <c r="A107" s="5">
        <v>999224999552284</v>
      </c>
      <c r="B107" s="6">
        <v>45108</v>
      </c>
      <c r="C107" s="6">
        <v>45110</v>
      </c>
      <c r="D107" s="4">
        <v>1140</v>
      </c>
      <c r="E107" s="4" t="str">
        <f>VLOOKUP(A107,HOP!A:L,12,0)</f>
        <v>1140.00</v>
      </c>
      <c r="F107" s="4" t="str">
        <f>VLOOKUP(A107,HOP!A:C,3,0)</f>
        <v>3561062</v>
      </c>
      <c r="G107" s="4">
        <f t="shared" si="6"/>
        <v>0</v>
      </c>
      <c r="H107" s="4" t="str">
        <f t="shared" si="7"/>
        <v>，3561062</v>
      </c>
      <c r="I107" s="4" t="str">
        <f>VLOOKUP(A107,HOP!A:U,21,0)</f>
        <v>直采</v>
      </c>
    </row>
    <row r="108" s="4" customFormat="1" hidden="1" spans="1:9">
      <c r="A108" s="5">
        <v>999225004591681</v>
      </c>
      <c r="B108" s="6">
        <v>45107</v>
      </c>
      <c r="C108" s="6">
        <v>45110</v>
      </c>
      <c r="D108" s="4">
        <v>4212</v>
      </c>
      <c r="E108" s="4" t="str">
        <f>VLOOKUP(A108,HOP!A:L,12,0)</f>
        <v>4212.00</v>
      </c>
      <c r="F108" s="4" t="str">
        <f>VLOOKUP(A108,HOP!A:C,3,0)</f>
        <v>3562390</v>
      </c>
      <c r="G108" s="4">
        <f t="shared" si="6"/>
        <v>0</v>
      </c>
      <c r="H108" s="4" t="str">
        <f t="shared" si="7"/>
        <v>，3562390</v>
      </c>
      <c r="I108" s="4" t="str">
        <f>VLOOKUP(A108,HOP!A:U,21,0)</f>
        <v>直采</v>
      </c>
    </row>
    <row r="109" s="4" customFormat="1" hidden="1" spans="1:9">
      <c r="A109" s="5">
        <v>999225008580614</v>
      </c>
      <c r="B109" s="6">
        <v>45108</v>
      </c>
      <c r="C109" s="6">
        <v>45110</v>
      </c>
      <c r="D109" s="4">
        <v>13764</v>
      </c>
      <c r="E109" s="4" t="str">
        <f>VLOOKUP(A109,HOP!A:L,12,0)</f>
        <v>13764.00</v>
      </c>
      <c r="F109" s="4" t="str">
        <f>VLOOKUP(A109,HOP!A:C,3,0)</f>
        <v>3563995</v>
      </c>
      <c r="G109" s="4">
        <f t="shared" si="6"/>
        <v>0</v>
      </c>
      <c r="H109" s="4" t="str">
        <f t="shared" si="7"/>
        <v>，3563995</v>
      </c>
      <c r="I109" s="4" t="str">
        <f>VLOOKUP(A109,HOP!A:U,21,0)</f>
        <v>直采</v>
      </c>
    </row>
    <row r="110" s="4" customFormat="1" hidden="1" spans="1:9">
      <c r="A110" s="5">
        <v>999225009533667</v>
      </c>
      <c r="B110" s="6">
        <v>45108</v>
      </c>
      <c r="C110" s="6">
        <v>45110</v>
      </c>
      <c r="D110" s="4">
        <v>13764</v>
      </c>
      <c r="E110" s="4" t="str">
        <f>VLOOKUP(A110,HOP!A:L,12,0)</f>
        <v>13764.00</v>
      </c>
      <c r="F110" s="4" t="str">
        <f>VLOOKUP(A110,HOP!A:C,3,0)</f>
        <v>3564379</v>
      </c>
      <c r="G110" s="4">
        <f t="shared" si="6"/>
        <v>0</v>
      </c>
      <c r="H110" s="4" t="str">
        <f t="shared" si="7"/>
        <v>，3564379</v>
      </c>
      <c r="I110" s="4" t="str">
        <f>VLOOKUP(A110,HOP!A:U,21,0)</f>
        <v>直采</v>
      </c>
    </row>
    <row r="111" s="4" customFormat="1" hidden="1" spans="1:9">
      <c r="A111" s="5">
        <v>999225010098591</v>
      </c>
      <c r="B111" s="6">
        <v>45109</v>
      </c>
      <c r="C111" s="6">
        <v>45110</v>
      </c>
      <c r="D111" s="4">
        <v>403</v>
      </c>
      <c r="E111" s="4" t="str">
        <f>VLOOKUP(A111,HOP!A:L,12,0)</f>
        <v>403.00</v>
      </c>
      <c r="F111" s="4" t="str">
        <f>VLOOKUP(A111,HOP!A:C,3,0)</f>
        <v>3564734</v>
      </c>
      <c r="G111" s="4">
        <f t="shared" si="6"/>
        <v>0</v>
      </c>
      <c r="H111" s="4" t="str">
        <f t="shared" si="7"/>
        <v>，3564734</v>
      </c>
      <c r="I111" s="4" t="str">
        <f>VLOOKUP(A111,HOP!A:U,21,0)</f>
        <v>直采</v>
      </c>
    </row>
    <row r="112" s="4" customFormat="1" hidden="1" spans="1:9">
      <c r="A112" s="5">
        <v>999225016311886</v>
      </c>
      <c r="B112" s="6">
        <v>45108</v>
      </c>
      <c r="C112" s="6">
        <v>45110</v>
      </c>
      <c r="D112" s="4">
        <v>666</v>
      </c>
      <c r="E112" s="4" t="str">
        <f>VLOOKUP(A112,HOP!A:L,12,0)</f>
        <v>666.00</v>
      </c>
      <c r="F112" s="4" t="str">
        <f>VLOOKUP(A112,HOP!A:C,3,0)</f>
        <v>3565374</v>
      </c>
      <c r="G112" s="4">
        <f t="shared" si="6"/>
        <v>0</v>
      </c>
      <c r="H112" s="4" t="str">
        <f t="shared" si="7"/>
        <v>，3565374</v>
      </c>
      <c r="I112" s="4" t="str">
        <f>VLOOKUP(A112,HOP!A:U,21,0)</f>
        <v>直采</v>
      </c>
    </row>
    <row r="113" s="4" customFormat="1" hidden="1" spans="1:9">
      <c r="A113" s="5">
        <v>999225017111467</v>
      </c>
      <c r="B113" s="6">
        <v>45109</v>
      </c>
      <c r="C113" s="6">
        <v>45110</v>
      </c>
      <c r="D113" s="4">
        <v>520</v>
      </c>
      <c r="E113" s="4" t="str">
        <f>VLOOKUP(A113,HOP!A:L,12,0)</f>
        <v>520.00</v>
      </c>
      <c r="F113" s="4" t="str">
        <f>VLOOKUP(A113,HOP!A:C,3,0)</f>
        <v>3565502</v>
      </c>
      <c r="G113" s="4">
        <f t="shared" si="6"/>
        <v>0</v>
      </c>
      <c r="H113" s="4" t="str">
        <f t="shared" si="7"/>
        <v>，3565502</v>
      </c>
      <c r="I113" s="4" t="str">
        <f>VLOOKUP(A113,HOP!A:U,21,0)</f>
        <v>直采</v>
      </c>
    </row>
    <row r="114" s="4" customFormat="1" hidden="1" spans="1:9">
      <c r="A114" s="5">
        <v>999225017317111</v>
      </c>
      <c r="B114" s="6">
        <v>45108</v>
      </c>
      <c r="C114" s="6">
        <v>45110</v>
      </c>
      <c r="D114" s="4">
        <v>2724</v>
      </c>
      <c r="E114" s="4" t="str">
        <f>VLOOKUP(A114,HOP!A:L,12,0)</f>
        <v>2724.00</v>
      </c>
      <c r="F114" s="4" t="str">
        <f>VLOOKUP(A114,HOP!A:C,3,0)</f>
        <v>3565543</v>
      </c>
      <c r="G114" s="4">
        <f t="shared" si="6"/>
        <v>0</v>
      </c>
      <c r="H114" s="4" t="str">
        <f t="shared" si="7"/>
        <v>，3565543</v>
      </c>
      <c r="I114" s="4" t="str">
        <f>VLOOKUP(A114,HOP!A:U,21,0)</f>
        <v>直采</v>
      </c>
    </row>
    <row r="115" s="4" customFormat="1" hidden="1" spans="1:9">
      <c r="A115" s="5">
        <v>999225017673130</v>
      </c>
      <c r="B115" s="6">
        <v>45108</v>
      </c>
      <c r="C115" s="6">
        <v>45110</v>
      </c>
      <c r="D115" s="4">
        <v>1500</v>
      </c>
      <c r="E115" s="4" t="str">
        <f>VLOOKUP(A115,HOP!A:L,12,0)</f>
        <v>1500.00</v>
      </c>
      <c r="F115" s="4" t="str">
        <f>VLOOKUP(A115,HOP!A:C,3,0)</f>
        <v>3565594</v>
      </c>
      <c r="G115" s="4">
        <f t="shared" si="6"/>
        <v>0</v>
      </c>
      <c r="H115" s="4" t="str">
        <f t="shared" si="7"/>
        <v>，3565594</v>
      </c>
      <c r="I115" s="4" t="str">
        <f>VLOOKUP(A115,HOP!A:U,21,0)</f>
        <v>直采</v>
      </c>
    </row>
    <row r="116" s="4" customFormat="1" hidden="1" spans="1:9">
      <c r="A116" s="5">
        <v>999225018522812</v>
      </c>
      <c r="B116" s="6">
        <v>45106</v>
      </c>
      <c r="C116" s="6">
        <v>45110</v>
      </c>
      <c r="D116" s="4">
        <v>2359</v>
      </c>
      <c r="E116" s="4" t="str">
        <f>VLOOKUP(A116,HOP!A:L,12,0)</f>
        <v>2359.00</v>
      </c>
      <c r="F116" s="4" t="str">
        <f>VLOOKUP(A116,HOP!A:C,3,0)</f>
        <v>3565769</v>
      </c>
      <c r="G116" s="4">
        <f t="shared" si="6"/>
        <v>0</v>
      </c>
      <c r="H116" s="4" t="str">
        <f t="shared" si="7"/>
        <v>，3565769</v>
      </c>
      <c r="I116" s="4" t="str">
        <f>VLOOKUP(A116,HOP!A:U,21,0)</f>
        <v>直采</v>
      </c>
    </row>
    <row r="117" s="4" customFormat="1" hidden="1" spans="1:9">
      <c r="A117" s="5">
        <v>999225022819961</v>
      </c>
      <c r="B117" s="6">
        <v>45107</v>
      </c>
      <c r="C117" s="6">
        <v>45110</v>
      </c>
      <c r="D117" s="4">
        <v>1771</v>
      </c>
      <c r="E117" s="4" t="str">
        <f>VLOOKUP(A117,HOP!A:L,12,0)</f>
        <v>1771.00</v>
      </c>
      <c r="F117" s="4" t="str">
        <f>VLOOKUP(A117,HOP!A:C,3,0)</f>
        <v>3567301</v>
      </c>
      <c r="G117" s="4">
        <f t="shared" si="6"/>
        <v>0</v>
      </c>
      <c r="H117" s="4" t="str">
        <f t="shared" si="7"/>
        <v>，3567301</v>
      </c>
      <c r="I117" s="4" t="str">
        <f>VLOOKUP(A117,HOP!A:U,21,0)</f>
        <v>直采</v>
      </c>
    </row>
    <row r="118" s="4" customFormat="1" hidden="1" spans="1:9">
      <c r="A118" s="5">
        <v>999225022834742</v>
      </c>
      <c r="B118" s="6">
        <v>45107</v>
      </c>
      <c r="C118" s="6">
        <v>45110</v>
      </c>
      <c r="D118" s="4">
        <v>1771</v>
      </c>
      <c r="E118" s="4" t="str">
        <f>VLOOKUP(A118,HOP!A:L,12,0)</f>
        <v>1771.00</v>
      </c>
      <c r="F118" s="4" t="str">
        <f>VLOOKUP(A118,HOP!A:C,3,0)</f>
        <v>3567306</v>
      </c>
      <c r="G118" s="4">
        <f t="shared" si="6"/>
        <v>0</v>
      </c>
      <c r="H118" s="4" t="str">
        <f t="shared" si="7"/>
        <v>，3567306</v>
      </c>
      <c r="I118" s="4" t="str">
        <f>VLOOKUP(A118,HOP!A:U,21,0)</f>
        <v>直采</v>
      </c>
    </row>
    <row r="119" s="4" customFormat="1" hidden="1" spans="1:9">
      <c r="A119" s="5">
        <v>999225023213495</v>
      </c>
      <c r="B119" s="6">
        <v>45109</v>
      </c>
      <c r="C119" s="6">
        <v>45110</v>
      </c>
      <c r="D119" s="4">
        <v>1160</v>
      </c>
      <c r="E119" s="4" t="str">
        <f>VLOOKUP(A119,HOP!A:L,12,0)</f>
        <v>1160.00</v>
      </c>
      <c r="F119" s="4" t="str">
        <f>VLOOKUP(A119,HOP!A:C,3,0)</f>
        <v>3567414</v>
      </c>
      <c r="G119" s="4">
        <f t="shared" si="6"/>
        <v>0</v>
      </c>
      <c r="H119" s="4" t="str">
        <f t="shared" si="7"/>
        <v>，3567414</v>
      </c>
      <c r="I119" s="4" t="str">
        <f>VLOOKUP(A119,HOP!A:U,21,0)</f>
        <v>直采</v>
      </c>
    </row>
    <row r="120" s="4" customFormat="1" hidden="1" spans="1:9">
      <c r="A120" s="5">
        <v>999225026747645</v>
      </c>
      <c r="B120" s="6">
        <v>45108</v>
      </c>
      <c r="C120" s="6">
        <v>45110</v>
      </c>
      <c r="D120" s="4">
        <v>740</v>
      </c>
      <c r="E120" s="4" t="str">
        <f>VLOOKUP(A120,HOP!A:L,12,0)</f>
        <v>740.00</v>
      </c>
      <c r="F120" s="4" t="str">
        <f>VLOOKUP(A120,HOP!A:C,3,0)</f>
        <v>3569171</v>
      </c>
      <c r="G120" s="4">
        <f t="shared" si="6"/>
        <v>0</v>
      </c>
      <c r="H120" s="4" t="str">
        <f t="shared" si="7"/>
        <v>，3569171</v>
      </c>
      <c r="I120" s="4" t="str">
        <f>VLOOKUP(A120,HOP!A:U,21,0)</f>
        <v>直采</v>
      </c>
    </row>
    <row r="121" s="4" customFormat="1" hidden="1" spans="1:9">
      <c r="A121" s="5">
        <v>999225026912525</v>
      </c>
      <c r="B121" s="6">
        <v>45107</v>
      </c>
      <c r="C121" s="6">
        <v>45110</v>
      </c>
      <c r="D121" s="4">
        <v>885</v>
      </c>
      <c r="E121" s="4" t="str">
        <f>VLOOKUP(A121,HOP!A:L,12,0)</f>
        <v>885.00</v>
      </c>
      <c r="F121" s="4" t="str">
        <f>VLOOKUP(A121,HOP!A:C,3,0)</f>
        <v>3569331</v>
      </c>
      <c r="G121" s="4">
        <f t="shared" si="6"/>
        <v>0</v>
      </c>
      <c r="H121" s="4" t="str">
        <f t="shared" si="7"/>
        <v>，3569331</v>
      </c>
      <c r="I121" s="4" t="str">
        <f>VLOOKUP(A121,HOP!A:U,21,0)</f>
        <v>直采</v>
      </c>
    </row>
    <row r="122" s="4" customFormat="1" hidden="1" spans="1:9">
      <c r="A122" s="5">
        <v>999225029213782</v>
      </c>
      <c r="B122" s="6">
        <v>45107</v>
      </c>
      <c r="C122" s="6">
        <v>45110</v>
      </c>
      <c r="D122" s="4">
        <v>1134</v>
      </c>
      <c r="E122" s="4" t="str">
        <f>VLOOKUP(A122,HOP!A:L,12,0)</f>
        <v>1134.00</v>
      </c>
      <c r="F122" s="4" t="str">
        <f>VLOOKUP(A122,HOP!A:C,3,0)</f>
        <v>3569792</v>
      </c>
      <c r="G122" s="4">
        <f t="shared" si="6"/>
        <v>0</v>
      </c>
      <c r="H122" s="4" t="str">
        <f t="shared" si="7"/>
        <v>，3569792</v>
      </c>
      <c r="I122" s="4" t="str">
        <f>VLOOKUP(A122,HOP!A:U,21,0)</f>
        <v>直采</v>
      </c>
    </row>
    <row r="123" s="4" customFormat="1" hidden="1" spans="1:9">
      <c r="A123" s="5">
        <v>999225029214576</v>
      </c>
      <c r="B123" s="6">
        <v>45107</v>
      </c>
      <c r="C123" s="6">
        <v>45110</v>
      </c>
      <c r="D123" s="4">
        <v>2234</v>
      </c>
      <c r="E123" s="4" t="str">
        <f>VLOOKUP(A123,HOP!A:L,12,0)</f>
        <v>2234.00</v>
      </c>
      <c r="F123" s="4" t="str">
        <f>VLOOKUP(A123,HOP!A:C,3,0)</f>
        <v>3569793</v>
      </c>
      <c r="G123" s="4">
        <f t="shared" si="6"/>
        <v>0</v>
      </c>
      <c r="H123" s="4" t="str">
        <f t="shared" si="7"/>
        <v>，3569793</v>
      </c>
      <c r="I123" s="4" t="str">
        <f>VLOOKUP(A123,HOP!A:U,21,0)</f>
        <v>直采</v>
      </c>
    </row>
    <row r="124" s="4" customFormat="1" hidden="1" spans="1:9">
      <c r="A124" s="5">
        <v>999225029795866</v>
      </c>
      <c r="B124" s="6">
        <v>45107</v>
      </c>
      <c r="C124" s="6">
        <v>45110</v>
      </c>
      <c r="D124" s="4">
        <v>1390</v>
      </c>
      <c r="E124" s="4" t="str">
        <f>VLOOKUP(A124,HOP!A:L,12,0)</f>
        <v>1390.00</v>
      </c>
      <c r="F124" s="4" t="str">
        <f>VLOOKUP(A124,HOP!A:C,3,0)</f>
        <v>3570075</v>
      </c>
      <c r="G124" s="4">
        <f t="shared" si="6"/>
        <v>0</v>
      </c>
      <c r="H124" s="4" t="str">
        <f t="shared" si="7"/>
        <v>，3570075</v>
      </c>
      <c r="I124" s="4" t="str">
        <f>VLOOKUP(A124,HOP!A:U,21,0)</f>
        <v>直采</v>
      </c>
    </row>
    <row r="125" s="4" customFormat="1" hidden="1" spans="1:9">
      <c r="A125" s="5">
        <v>999225029954696</v>
      </c>
      <c r="B125" s="6">
        <v>45109</v>
      </c>
      <c r="C125" s="6">
        <v>45110</v>
      </c>
      <c r="D125" s="4">
        <v>539</v>
      </c>
      <c r="E125" s="4" t="str">
        <f>VLOOKUP(A125,HOP!A:L,12,0)</f>
        <v>539.00</v>
      </c>
      <c r="F125" s="4" t="str">
        <f>VLOOKUP(A125,HOP!A:C,3,0)</f>
        <v>3570093</v>
      </c>
      <c r="G125" s="4">
        <f t="shared" si="6"/>
        <v>0</v>
      </c>
      <c r="H125" s="4" t="str">
        <f t="shared" si="7"/>
        <v>，3570093</v>
      </c>
      <c r="I125" s="4" t="str">
        <f>VLOOKUP(A125,HOP!A:U,21,0)</f>
        <v>直采</v>
      </c>
    </row>
    <row r="126" s="4" customFormat="1" hidden="1" spans="1:9">
      <c r="A126" s="5">
        <v>999225032308347</v>
      </c>
      <c r="B126" s="6">
        <v>45108</v>
      </c>
      <c r="C126" s="6">
        <v>45110</v>
      </c>
      <c r="D126" s="4">
        <v>5760</v>
      </c>
      <c r="E126" s="4" t="str">
        <f>VLOOKUP(A126,HOP!A:L,12,0)</f>
        <v>5760.00</v>
      </c>
      <c r="F126" s="4" t="str">
        <f>VLOOKUP(A126,HOP!A:C,3,0)</f>
        <v>3570721</v>
      </c>
      <c r="G126" s="4">
        <f t="shared" si="6"/>
        <v>0</v>
      </c>
      <c r="H126" s="4" t="str">
        <f t="shared" si="7"/>
        <v>，3570721</v>
      </c>
      <c r="I126" s="4" t="str">
        <f>VLOOKUP(A126,HOP!A:U,21,0)</f>
        <v>直采</v>
      </c>
    </row>
    <row r="127" s="4" customFormat="1" hidden="1" spans="1:9">
      <c r="A127" s="5">
        <v>999225033273995</v>
      </c>
      <c r="B127" s="6">
        <v>45109</v>
      </c>
      <c r="C127" s="6">
        <v>45110</v>
      </c>
      <c r="D127" s="4">
        <v>472</v>
      </c>
      <c r="E127" s="4" t="str">
        <f>VLOOKUP(A127,HOP!A:L,12,0)</f>
        <v>472.00</v>
      </c>
      <c r="F127" s="4" t="str">
        <f>VLOOKUP(A127,HOP!A:C,3,0)</f>
        <v>3570889</v>
      </c>
      <c r="G127" s="4">
        <f t="shared" si="6"/>
        <v>0</v>
      </c>
      <c r="H127" s="4" t="str">
        <f t="shared" si="7"/>
        <v>，3570889</v>
      </c>
      <c r="I127" s="4" t="str">
        <f>VLOOKUP(A127,HOP!A:U,21,0)</f>
        <v>直采</v>
      </c>
    </row>
    <row r="128" s="4" customFormat="1" spans="1:10">
      <c r="A128" s="5">
        <v>999225033293899</v>
      </c>
      <c r="B128" s="6">
        <v>45109</v>
      </c>
      <c r="C128" s="6">
        <v>45110</v>
      </c>
      <c r="D128" s="4">
        <v>1450</v>
      </c>
      <c r="E128" s="4" t="str">
        <f>VLOOKUP(A128,HOP!A:L,12,0)</f>
        <v>1750.00</v>
      </c>
      <c r="F128" s="4" t="str">
        <f>VLOOKUP(A128,HOP!A:C,3,0)</f>
        <v>3570893</v>
      </c>
      <c r="G128" s="4">
        <f t="shared" si="6"/>
        <v>-300</v>
      </c>
      <c r="H128" s="4" t="str">
        <f t="shared" si="7"/>
        <v>，3570893</v>
      </c>
      <c r="I128" s="4" t="str">
        <f>VLOOKUP(A128,HOP!A:U,21,0)</f>
        <v>直采</v>
      </c>
      <c r="J128" s="4" t="s">
        <v>830</v>
      </c>
    </row>
    <row r="129" s="4" customFormat="1" hidden="1" spans="1:9">
      <c r="A129" s="5">
        <v>999225033672618</v>
      </c>
      <c r="B129" s="6">
        <v>45109</v>
      </c>
      <c r="C129" s="6">
        <v>45110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999225033994726</v>
      </c>
      <c r="B130" s="6">
        <v>45107</v>
      </c>
      <c r="C130" s="6">
        <v>45110</v>
      </c>
      <c r="D130" s="4">
        <v>3001</v>
      </c>
      <c r="E130" s="4" t="str">
        <f>VLOOKUP(A130,HOP!A:L,12,0)</f>
        <v>3001.00</v>
      </c>
      <c r="F130" s="4" t="str">
        <f>VLOOKUP(A130,HOP!A:C,3,0)</f>
        <v>3571047</v>
      </c>
      <c r="G130" s="4">
        <f t="shared" si="6"/>
        <v>0</v>
      </c>
      <c r="H130" s="4" t="str">
        <f t="shared" si="7"/>
        <v>，3571047</v>
      </c>
      <c r="I130" s="4" t="str">
        <f>VLOOKUP(A130,HOP!A:U,21,0)</f>
        <v>直采</v>
      </c>
    </row>
    <row r="131" s="4" customFormat="1" hidden="1" spans="1:9">
      <c r="A131" s="5">
        <v>999225034846955</v>
      </c>
      <c r="B131" s="6">
        <v>45109</v>
      </c>
      <c r="C131" s="6">
        <v>45110</v>
      </c>
      <c r="D131" s="4">
        <v>243</v>
      </c>
      <c r="E131" s="4" t="str">
        <f>VLOOKUP(A131,HOP!A:L,12,0)</f>
        <v>243.00</v>
      </c>
      <c r="F131" s="4" t="str">
        <f>VLOOKUP(A131,HOP!A:C,3,0)</f>
        <v>3571345</v>
      </c>
      <c r="G131" s="4">
        <f t="shared" ref="G131:G162" si="8">D131-E131</f>
        <v>0</v>
      </c>
      <c r="H131" s="4" t="str">
        <f t="shared" ref="H131:H162" si="9">$H$1&amp;F131</f>
        <v>，3571345</v>
      </c>
      <c r="I131" s="4" t="str">
        <f>VLOOKUP(A131,HOP!A:U,21,0)</f>
        <v>直采</v>
      </c>
    </row>
    <row r="132" s="4" customFormat="1" hidden="1" spans="1:9">
      <c r="A132" s="5">
        <v>999225036282509</v>
      </c>
      <c r="B132" s="6">
        <v>45109</v>
      </c>
      <c r="C132" s="6">
        <v>45110</v>
      </c>
      <c r="D132" s="4">
        <v>539</v>
      </c>
      <c r="E132" s="4" t="str">
        <f>VLOOKUP(A132,HOP!A:L,12,0)</f>
        <v>539.00</v>
      </c>
      <c r="F132" s="4" t="str">
        <f>VLOOKUP(A132,HOP!A:C,3,0)</f>
        <v>3571958</v>
      </c>
      <c r="G132" s="4">
        <f t="shared" si="8"/>
        <v>0</v>
      </c>
      <c r="H132" s="4" t="str">
        <f t="shared" si="9"/>
        <v>，3571958</v>
      </c>
      <c r="I132" s="4" t="str">
        <f>VLOOKUP(A132,HOP!A:U,21,0)</f>
        <v>直采</v>
      </c>
    </row>
    <row r="133" s="4" customFormat="1" hidden="1" spans="1:9">
      <c r="A133" s="5">
        <v>999225041880529</v>
      </c>
      <c r="B133" s="6">
        <v>45108</v>
      </c>
      <c r="C133" s="6">
        <v>45110</v>
      </c>
      <c r="D133" s="4">
        <v>676</v>
      </c>
      <c r="E133" s="4" t="str">
        <f>VLOOKUP(A133,HOP!A:L,12,0)</f>
        <v>676.00</v>
      </c>
      <c r="F133" s="4" t="str">
        <f>VLOOKUP(A133,HOP!A:C,3,0)</f>
        <v>3572842</v>
      </c>
      <c r="G133" s="4">
        <f t="shared" si="8"/>
        <v>0</v>
      </c>
      <c r="H133" s="4" t="str">
        <f t="shared" si="9"/>
        <v>，3572842</v>
      </c>
      <c r="I133" s="4" t="str">
        <f>VLOOKUP(A133,HOP!A:U,21,0)</f>
        <v>直采</v>
      </c>
    </row>
    <row r="134" s="4" customFormat="1" hidden="1" spans="1:9">
      <c r="A134" s="5">
        <v>999225044013320</v>
      </c>
      <c r="B134" s="6">
        <v>45109</v>
      </c>
      <c r="C134" s="6">
        <v>45110</v>
      </c>
      <c r="D134" s="4">
        <v>317</v>
      </c>
      <c r="E134" s="4" t="str">
        <f>VLOOKUP(A134,HOP!A:L,12,0)</f>
        <v>317.00</v>
      </c>
      <c r="F134" s="4" t="str">
        <f>VLOOKUP(A134,HOP!A:C,3,0)</f>
        <v>3573404</v>
      </c>
      <c r="G134" s="4">
        <f t="shared" si="8"/>
        <v>0</v>
      </c>
      <c r="H134" s="4" t="str">
        <f t="shared" si="9"/>
        <v>，3573404</v>
      </c>
      <c r="I134" s="4" t="str">
        <f>VLOOKUP(A134,HOP!A:U,21,0)</f>
        <v>直采</v>
      </c>
    </row>
    <row r="135" s="4" customFormat="1" hidden="1" spans="1:9">
      <c r="A135" s="5">
        <v>999225044426664</v>
      </c>
      <c r="B135" s="6">
        <v>45109</v>
      </c>
      <c r="C135" s="6">
        <v>45110</v>
      </c>
      <c r="D135" s="4">
        <v>430</v>
      </c>
      <c r="E135" s="4" t="str">
        <f>VLOOKUP(A135,HOP!A:L,12,0)</f>
        <v>430.00</v>
      </c>
      <c r="F135" s="4" t="str">
        <f>VLOOKUP(A135,HOP!A:C,3,0)</f>
        <v>3573570</v>
      </c>
      <c r="G135" s="4">
        <f t="shared" si="8"/>
        <v>0</v>
      </c>
      <c r="H135" s="4" t="str">
        <f t="shared" si="9"/>
        <v>，3573570</v>
      </c>
      <c r="I135" s="4" t="str">
        <f>VLOOKUP(A135,HOP!A:U,21,0)</f>
        <v>直采</v>
      </c>
    </row>
    <row r="136" s="4" customFormat="1" hidden="1" spans="1:9">
      <c r="A136" s="5">
        <v>999225045101190</v>
      </c>
      <c r="B136" s="6">
        <v>45107</v>
      </c>
      <c r="C136" s="6">
        <v>45110</v>
      </c>
      <c r="D136" s="4">
        <v>1117</v>
      </c>
      <c r="E136" s="4" t="str">
        <f>VLOOKUP(A136,HOP!A:L,12,0)</f>
        <v>1117.00</v>
      </c>
      <c r="F136" s="4" t="str">
        <f>VLOOKUP(A136,HOP!A:C,3,0)</f>
        <v>3573660</v>
      </c>
      <c r="G136" s="4">
        <f t="shared" si="8"/>
        <v>0</v>
      </c>
      <c r="H136" s="4" t="str">
        <f t="shared" si="9"/>
        <v>，3573660</v>
      </c>
      <c r="I136" s="4" t="str">
        <f>VLOOKUP(A136,HOP!A:U,21,0)</f>
        <v>直采</v>
      </c>
    </row>
    <row r="137" s="4" customFormat="1" hidden="1" spans="1:9">
      <c r="A137" s="5">
        <v>999225048258597</v>
      </c>
      <c r="B137" s="6">
        <v>45109</v>
      </c>
      <c r="C137" s="6">
        <v>45110</v>
      </c>
      <c r="D137" s="4">
        <v>948</v>
      </c>
      <c r="E137" s="4" t="str">
        <f>VLOOKUP(A137,HOP!A:L,12,0)</f>
        <v>948.00</v>
      </c>
      <c r="F137" s="4" t="str">
        <f>VLOOKUP(A137,HOP!A:C,3,0)</f>
        <v>3574901</v>
      </c>
      <c r="G137" s="4">
        <f t="shared" si="8"/>
        <v>0</v>
      </c>
      <c r="H137" s="4" t="str">
        <f t="shared" si="9"/>
        <v>，3574901</v>
      </c>
      <c r="I137" s="4" t="str">
        <f>VLOOKUP(A137,HOP!A:U,21,0)</f>
        <v>直采</v>
      </c>
    </row>
    <row r="138" s="4" customFormat="1" hidden="1" spans="1:9">
      <c r="A138" s="5">
        <v>999225048664496</v>
      </c>
      <c r="B138" s="6">
        <v>45108</v>
      </c>
      <c r="C138" s="6">
        <v>45110</v>
      </c>
      <c r="D138" s="4">
        <v>634</v>
      </c>
      <c r="E138" s="4" t="str">
        <f>VLOOKUP(A138,HOP!A:L,12,0)</f>
        <v>634.00</v>
      </c>
      <c r="F138" s="4" t="str">
        <f>VLOOKUP(A138,HOP!A:C,3,0)</f>
        <v>3575010</v>
      </c>
      <c r="G138" s="4">
        <f t="shared" si="8"/>
        <v>0</v>
      </c>
      <c r="H138" s="4" t="str">
        <f t="shared" si="9"/>
        <v>，3575010</v>
      </c>
      <c r="I138" s="4" t="str">
        <f>VLOOKUP(A138,HOP!A:U,21,0)</f>
        <v>直采</v>
      </c>
    </row>
    <row r="139" s="4" customFormat="1" hidden="1" spans="1:9">
      <c r="A139" s="5">
        <v>999225049836864</v>
      </c>
      <c r="B139" s="6">
        <v>45109</v>
      </c>
      <c r="C139" s="6">
        <v>45110</v>
      </c>
      <c r="D139" s="4">
        <v>240</v>
      </c>
      <c r="E139" s="4" t="str">
        <f>VLOOKUP(A139,HOP!A:L,12,0)</f>
        <v>240.00</v>
      </c>
      <c r="F139" s="4" t="str">
        <f>VLOOKUP(A139,HOP!A:C,3,0)</f>
        <v>3575465</v>
      </c>
      <c r="G139" s="4">
        <f t="shared" si="8"/>
        <v>0</v>
      </c>
      <c r="H139" s="4" t="str">
        <f t="shared" si="9"/>
        <v>，3575465</v>
      </c>
      <c r="I139" s="4" t="str">
        <f>VLOOKUP(A139,HOP!A:U,21,0)</f>
        <v>直采</v>
      </c>
    </row>
    <row r="140" s="4" customFormat="1" hidden="1" spans="1:9">
      <c r="A140" s="5">
        <v>999225058527051</v>
      </c>
      <c r="B140" s="6">
        <v>45108</v>
      </c>
      <c r="C140" s="6">
        <v>45110</v>
      </c>
      <c r="D140" s="4">
        <v>1088</v>
      </c>
      <c r="E140" s="4" t="str">
        <f>VLOOKUP(A140,HOP!A:L,12,0)</f>
        <v>1088.00</v>
      </c>
      <c r="F140" s="4" t="str">
        <f>VLOOKUP(A140,HOP!A:C,3,0)</f>
        <v>3576756</v>
      </c>
      <c r="G140" s="4">
        <f t="shared" si="8"/>
        <v>0</v>
      </c>
      <c r="H140" s="4" t="str">
        <f t="shared" si="9"/>
        <v>，3576756</v>
      </c>
      <c r="I140" s="4" t="str">
        <f>VLOOKUP(A140,HOP!A:U,21,0)</f>
        <v>直采</v>
      </c>
    </row>
    <row r="141" s="4" customFormat="1" hidden="1" spans="1:9">
      <c r="A141" s="5">
        <v>999225058627248</v>
      </c>
      <c r="B141" s="6">
        <v>45108</v>
      </c>
      <c r="C141" s="6">
        <v>45110</v>
      </c>
      <c r="D141" s="4">
        <v>347</v>
      </c>
      <c r="E141" s="4" t="str">
        <f>VLOOKUP(A141,HOP!A:L,12,0)</f>
        <v>347.00</v>
      </c>
      <c r="F141" s="4" t="str">
        <f>VLOOKUP(A141,HOP!A:C,3,0)</f>
        <v>3576768</v>
      </c>
      <c r="G141" s="4">
        <f t="shared" si="8"/>
        <v>0</v>
      </c>
      <c r="H141" s="4" t="str">
        <f t="shared" si="9"/>
        <v>，3576768</v>
      </c>
      <c r="I141" s="4" t="str">
        <f>VLOOKUP(A141,HOP!A:U,21,0)</f>
        <v>直采</v>
      </c>
    </row>
    <row r="142" s="4" customFormat="1" hidden="1" spans="1:9">
      <c r="A142" s="5">
        <v>999225059557059</v>
      </c>
      <c r="B142" s="6">
        <v>45109</v>
      </c>
      <c r="C142" s="6">
        <v>45110</v>
      </c>
      <c r="D142" s="4">
        <v>390</v>
      </c>
      <c r="E142" s="4" t="str">
        <f>VLOOKUP(A142,HOP!A:L,12,0)</f>
        <v>390.00</v>
      </c>
      <c r="F142" s="4" t="str">
        <f>VLOOKUP(A142,HOP!A:C,3,0)</f>
        <v>3577041</v>
      </c>
      <c r="G142" s="4">
        <f t="shared" si="8"/>
        <v>0</v>
      </c>
      <c r="H142" s="4" t="str">
        <f t="shared" si="9"/>
        <v>，3577041</v>
      </c>
      <c r="I142" s="4" t="str">
        <f>VLOOKUP(A142,HOP!A:U,21,0)</f>
        <v>直采</v>
      </c>
    </row>
    <row r="143" s="4" customFormat="1" hidden="1" spans="1:9">
      <c r="A143" s="5">
        <v>999225061534482</v>
      </c>
      <c r="B143" s="6">
        <v>45108</v>
      </c>
      <c r="C143" s="6">
        <v>45110</v>
      </c>
      <c r="D143" s="4">
        <v>746</v>
      </c>
      <c r="E143" s="4" t="str">
        <f>VLOOKUP(A143,HOP!A:L,12,0)</f>
        <v>746.00</v>
      </c>
      <c r="F143" s="4" t="str">
        <f>VLOOKUP(A143,HOP!A:C,3,0)</f>
        <v>3577754</v>
      </c>
      <c r="G143" s="4">
        <f t="shared" si="8"/>
        <v>0</v>
      </c>
      <c r="H143" s="4" t="str">
        <f t="shared" si="9"/>
        <v>，3577754</v>
      </c>
      <c r="I143" s="4" t="str">
        <f>VLOOKUP(A143,HOP!A:U,21,0)</f>
        <v>直采</v>
      </c>
    </row>
    <row r="144" s="4" customFormat="1" hidden="1" spans="1:9">
      <c r="A144" s="5">
        <v>999225061751898</v>
      </c>
      <c r="B144" s="6">
        <v>45109</v>
      </c>
      <c r="C144" s="6">
        <v>45110</v>
      </c>
      <c r="D144" s="4">
        <v>890</v>
      </c>
      <c r="E144" s="4" t="str">
        <f>VLOOKUP(A144,HOP!A:L,12,0)</f>
        <v>890.00</v>
      </c>
      <c r="F144" s="4" t="str">
        <f>VLOOKUP(A144,HOP!A:C,3,0)</f>
        <v>3577822</v>
      </c>
      <c r="G144" s="4">
        <f t="shared" si="8"/>
        <v>0</v>
      </c>
      <c r="H144" s="4" t="str">
        <f t="shared" si="9"/>
        <v>，3577822</v>
      </c>
      <c r="I144" s="4" t="str">
        <f>VLOOKUP(A144,HOP!A:U,21,0)</f>
        <v>直采</v>
      </c>
    </row>
    <row r="145" s="4" customFormat="1" hidden="1" spans="1:9">
      <c r="A145" s="5">
        <v>999225062225312</v>
      </c>
      <c r="B145" s="6">
        <v>45109</v>
      </c>
      <c r="C145" s="6">
        <v>45110</v>
      </c>
      <c r="D145" s="4">
        <v>317</v>
      </c>
      <c r="E145" s="4" t="str">
        <f>VLOOKUP(A145,HOP!A:L,12,0)</f>
        <v>317.00</v>
      </c>
      <c r="F145" s="4" t="str">
        <f>VLOOKUP(A145,HOP!A:C,3,0)</f>
        <v>3578113</v>
      </c>
      <c r="G145" s="4">
        <f t="shared" si="8"/>
        <v>0</v>
      </c>
      <c r="H145" s="4" t="str">
        <f t="shared" si="9"/>
        <v>，3578113</v>
      </c>
      <c r="I145" s="4" t="str">
        <f>VLOOKUP(A145,HOP!A:U,21,0)</f>
        <v>直采</v>
      </c>
    </row>
    <row r="146" s="4" customFormat="1" hidden="1" spans="1:9">
      <c r="A146" s="5">
        <v>999225062613068</v>
      </c>
      <c r="B146" s="6">
        <v>45108</v>
      </c>
      <c r="C146" s="6">
        <v>45110</v>
      </c>
      <c r="D146" s="4">
        <v>500</v>
      </c>
      <c r="E146" s="4" t="str">
        <f>VLOOKUP(A146,HOP!A:L,12,0)</f>
        <v>500.00</v>
      </c>
      <c r="F146" s="4" t="str">
        <f>VLOOKUP(A146,HOP!A:C,3,0)</f>
        <v>3578350</v>
      </c>
      <c r="G146" s="4">
        <f t="shared" si="8"/>
        <v>0</v>
      </c>
      <c r="H146" s="4" t="str">
        <f t="shared" si="9"/>
        <v>，3578350</v>
      </c>
      <c r="I146" s="4" t="str">
        <f>VLOOKUP(A146,HOP!A:U,21,0)</f>
        <v>直采</v>
      </c>
    </row>
    <row r="147" s="4" customFormat="1" hidden="1" spans="1:9">
      <c r="A147" s="5">
        <v>999225062895838</v>
      </c>
      <c r="B147" s="6">
        <v>45109</v>
      </c>
      <c r="C147" s="6">
        <v>45110</v>
      </c>
      <c r="D147" s="4">
        <v>330</v>
      </c>
      <c r="E147" s="4" t="str">
        <f>VLOOKUP(A147,HOP!A:L,12,0)</f>
        <v>330.00</v>
      </c>
      <c r="F147" s="4" t="str">
        <f>VLOOKUP(A147,HOP!A:C,3,0)</f>
        <v>3578449</v>
      </c>
      <c r="G147" s="4">
        <f t="shared" si="8"/>
        <v>0</v>
      </c>
      <c r="H147" s="4" t="str">
        <f t="shared" si="9"/>
        <v>，3578449</v>
      </c>
      <c r="I147" s="4" t="str">
        <f>VLOOKUP(A147,HOP!A:U,21,0)</f>
        <v>直采</v>
      </c>
    </row>
    <row r="148" s="4" customFormat="1" hidden="1" spans="1:9">
      <c r="A148" s="5">
        <v>999225063231015</v>
      </c>
      <c r="B148" s="6">
        <v>45109</v>
      </c>
      <c r="C148" s="6">
        <v>45110</v>
      </c>
      <c r="D148" s="4">
        <v>430</v>
      </c>
      <c r="E148" s="4" t="str">
        <f>VLOOKUP(A148,HOP!A:L,12,0)</f>
        <v>430.00</v>
      </c>
      <c r="F148" s="4" t="str">
        <f>VLOOKUP(A148,HOP!A:C,3,0)</f>
        <v>3578717</v>
      </c>
      <c r="G148" s="4">
        <f t="shared" si="8"/>
        <v>0</v>
      </c>
      <c r="H148" s="4" t="str">
        <f t="shared" si="9"/>
        <v>，3578717</v>
      </c>
      <c r="I148" s="4" t="str">
        <f>VLOOKUP(A148,HOP!A:U,21,0)</f>
        <v>直采</v>
      </c>
    </row>
    <row r="149" s="4" customFormat="1" hidden="1" spans="1:9">
      <c r="A149" s="5">
        <v>999225063344799</v>
      </c>
      <c r="B149" s="6">
        <v>45109</v>
      </c>
      <c r="C149" s="6">
        <v>45110</v>
      </c>
      <c r="D149" s="4">
        <v>239</v>
      </c>
      <c r="E149" s="4" t="str">
        <f>VLOOKUP(A149,HOP!A:L,12,0)</f>
        <v>239.00</v>
      </c>
      <c r="F149" s="4" t="str">
        <f>VLOOKUP(A149,HOP!A:C,3,0)</f>
        <v>3578745</v>
      </c>
      <c r="G149" s="4">
        <f t="shared" si="8"/>
        <v>0</v>
      </c>
      <c r="H149" s="4" t="str">
        <f t="shared" si="9"/>
        <v>，3578745</v>
      </c>
      <c r="I149" s="4" t="str">
        <f>VLOOKUP(A149,HOP!A:U,21,0)</f>
        <v>直采</v>
      </c>
    </row>
    <row r="150" s="4" customFormat="1" hidden="1" spans="1:9">
      <c r="A150" s="5">
        <v>999225067497043</v>
      </c>
      <c r="B150" s="6">
        <v>45109</v>
      </c>
      <c r="C150" s="6">
        <v>45110</v>
      </c>
      <c r="D150" s="4">
        <v>223</v>
      </c>
      <c r="E150" s="4" t="str">
        <f>VLOOKUP(A150,HOP!A:L,12,0)</f>
        <v>223.00</v>
      </c>
      <c r="F150" s="4" t="str">
        <f>VLOOKUP(A150,HOP!A:C,3,0)</f>
        <v>3579252</v>
      </c>
      <c r="G150" s="4">
        <f t="shared" si="8"/>
        <v>0</v>
      </c>
      <c r="H150" s="4" t="str">
        <f t="shared" si="9"/>
        <v>，3579252</v>
      </c>
      <c r="I150" s="4" t="str">
        <f>VLOOKUP(A150,HOP!A:U,21,0)</f>
        <v>直采</v>
      </c>
    </row>
    <row r="151" s="4" customFormat="1" spans="1:11">
      <c r="A151" s="5">
        <v>999225070705529</v>
      </c>
      <c r="B151" s="6">
        <v>45109</v>
      </c>
      <c r="C151" s="6">
        <v>45110</v>
      </c>
      <c r="D151" s="4">
        <v>300</v>
      </c>
      <c r="E151" s="4" t="e">
        <f>VLOOKUP(A151,HOP!A:L,12,0)</f>
        <v>#N/A</v>
      </c>
      <c r="F151" s="4">
        <v>3570893</v>
      </c>
      <c r="G151" s="4" t="e">
        <f t="shared" si="8"/>
        <v>#N/A</v>
      </c>
      <c r="H151" s="4" t="str">
        <f t="shared" si="9"/>
        <v>，3570893</v>
      </c>
      <c r="I151" s="4" t="e">
        <f>VLOOKUP(A151,HOP!A:U,21,0)</f>
        <v>#N/A</v>
      </c>
      <c r="J151" s="4" t="s">
        <v>830</v>
      </c>
      <c r="K151" s="4" t="s">
        <v>831</v>
      </c>
    </row>
    <row r="152" s="4" customFormat="1" hidden="1" spans="1:9">
      <c r="A152" s="5">
        <v>999225071701602</v>
      </c>
      <c r="B152" s="6">
        <v>45109</v>
      </c>
      <c r="C152" s="6">
        <v>45110</v>
      </c>
      <c r="D152" s="4">
        <v>904</v>
      </c>
      <c r="E152" s="4" t="str">
        <f>VLOOKUP(A152,HOP!A:L,12,0)</f>
        <v>904.00</v>
      </c>
      <c r="F152" s="4" t="str">
        <f>VLOOKUP(A152,HOP!A:C,3,0)</f>
        <v>3579705</v>
      </c>
      <c r="G152" s="4">
        <f t="shared" si="8"/>
        <v>0</v>
      </c>
      <c r="H152" s="4" t="str">
        <f t="shared" si="9"/>
        <v>，3579705</v>
      </c>
      <c r="I152" s="4" t="str">
        <f>VLOOKUP(A152,HOP!A:U,21,0)</f>
        <v>直采</v>
      </c>
    </row>
    <row r="153" s="4" customFormat="1" hidden="1" spans="1:9">
      <c r="A153" s="5">
        <v>999225072010134</v>
      </c>
      <c r="B153" s="6">
        <v>45109</v>
      </c>
      <c r="C153" s="6">
        <v>45110</v>
      </c>
      <c r="D153" s="4">
        <v>530</v>
      </c>
      <c r="E153" s="4" t="str">
        <f>VLOOKUP(A153,HOP!A:L,12,0)</f>
        <v>530.00</v>
      </c>
      <c r="F153" s="4" t="str">
        <f>VLOOKUP(A153,HOP!A:C,3,0)</f>
        <v>3579752</v>
      </c>
      <c r="G153" s="4">
        <f t="shared" si="8"/>
        <v>0</v>
      </c>
      <c r="H153" s="4" t="str">
        <f t="shared" si="9"/>
        <v>，3579752</v>
      </c>
      <c r="I153" s="4" t="str">
        <f>VLOOKUP(A153,HOP!A:U,21,0)</f>
        <v>直采</v>
      </c>
    </row>
    <row r="154" s="4" customFormat="1" hidden="1" spans="1:9">
      <c r="A154" s="5">
        <v>999225072552944</v>
      </c>
      <c r="B154" s="6">
        <v>45109</v>
      </c>
      <c r="C154" s="6">
        <v>45110</v>
      </c>
      <c r="D154" s="4">
        <v>330</v>
      </c>
      <c r="E154" s="4" t="str">
        <f>VLOOKUP(A154,HOP!A:L,12,0)</f>
        <v>330.00</v>
      </c>
      <c r="F154" s="4" t="str">
        <f>VLOOKUP(A154,HOP!A:C,3,0)</f>
        <v>3579840</v>
      </c>
      <c r="G154" s="4">
        <f t="shared" si="8"/>
        <v>0</v>
      </c>
      <c r="H154" s="4" t="str">
        <f t="shared" si="9"/>
        <v>，3579840</v>
      </c>
      <c r="I154" s="4" t="str">
        <f>VLOOKUP(A154,HOP!A:U,21,0)</f>
        <v>直采</v>
      </c>
    </row>
    <row r="155" s="4" customFormat="1" hidden="1" spans="1:9">
      <c r="A155" s="5">
        <v>999225074154305</v>
      </c>
      <c r="B155" s="6">
        <v>45109</v>
      </c>
      <c r="C155" s="6">
        <v>45110</v>
      </c>
      <c r="D155" s="4">
        <v>1730</v>
      </c>
      <c r="E155" s="4" t="str">
        <f>VLOOKUP(A155,HOP!A:L,12,0)</f>
        <v>1730.00</v>
      </c>
      <c r="F155" s="4" t="str">
        <f>VLOOKUP(A155,HOP!A:C,3,0)</f>
        <v>3580265</v>
      </c>
      <c r="G155" s="4">
        <f t="shared" si="8"/>
        <v>0</v>
      </c>
      <c r="H155" s="4" t="str">
        <f t="shared" si="9"/>
        <v>，3580265</v>
      </c>
      <c r="I155" s="4" t="str">
        <f>VLOOKUP(A155,HOP!A:U,21,0)</f>
        <v>直采</v>
      </c>
    </row>
    <row r="156" s="4" customFormat="1" hidden="1" spans="1:9">
      <c r="A156" s="5">
        <v>999225074160594</v>
      </c>
      <c r="B156" s="6">
        <v>45109</v>
      </c>
      <c r="C156" s="6">
        <v>45110</v>
      </c>
      <c r="D156" s="4">
        <v>1730</v>
      </c>
      <c r="E156" s="4" t="str">
        <f>VLOOKUP(A156,HOP!A:L,12,0)</f>
        <v>1730.00</v>
      </c>
      <c r="F156" s="4" t="str">
        <f>VLOOKUP(A156,HOP!A:C,3,0)</f>
        <v>3580267</v>
      </c>
      <c r="G156" s="4">
        <f t="shared" si="8"/>
        <v>0</v>
      </c>
      <c r="H156" s="4" t="str">
        <f t="shared" si="9"/>
        <v>，3580267</v>
      </c>
      <c r="I156" s="4" t="str">
        <f>VLOOKUP(A156,HOP!A:U,21,0)</f>
        <v>直采</v>
      </c>
    </row>
    <row r="157" s="4" customFormat="1" hidden="1" spans="1:9">
      <c r="A157" s="5">
        <v>999225074393554</v>
      </c>
      <c r="B157" s="6">
        <v>45109</v>
      </c>
      <c r="C157" s="6">
        <v>45110</v>
      </c>
      <c r="D157" s="4">
        <v>270</v>
      </c>
      <c r="E157" s="4" t="str">
        <f>VLOOKUP(A157,HOP!A:L,12,0)</f>
        <v>270.00</v>
      </c>
      <c r="F157" s="4" t="str">
        <f>VLOOKUP(A157,HOP!A:C,3,0)</f>
        <v>3580344</v>
      </c>
      <c r="G157" s="4">
        <f t="shared" si="8"/>
        <v>0</v>
      </c>
      <c r="H157" s="4" t="str">
        <f t="shared" si="9"/>
        <v>，3580344</v>
      </c>
      <c r="I157" s="4" t="str">
        <f>VLOOKUP(A157,HOP!A:U,21,0)</f>
        <v>直采</v>
      </c>
    </row>
    <row r="158" s="4" customFormat="1" hidden="1" spans="1:9">
      <c r="A158" s="5">
        <v>999225074839843</v>
      </c>
      <c r="B158" s="6">
        <v>45109</v>
      </c>
      <c r="C158" s="6">
        <v>45110</v>
      </c>
      <c r="D158" s="4">
        <v>378</v>
      </c>
      <c r="E158" s="4" t="str">
        <f>VLOOKUP(A158,HOP!A:L,12,0)</f>
        <v>378.00</v>
      </c>
      <c r="F158" s="4" t="str">
        <f>VLOOKUP(A158,HOP!A:C,3,0)</f>
        <v>3580506</v>
      </c>
      <c r="G158" s="4">
        <f t="shared" si="8"/>
        <v>0</v>
      </c>
      <c r="H158" s="4" t="str">
        <f t="shared" si="9"/>
        <v>，3580506</v>
      </c>
      <c r="I158" s="4" t="str">
        <f>VLOOKUP(A158,HOP!A:U,21,0)</f>
        <v>直采</v>
      </c>
    </row>
    <row r="159" s="4" customFormat="1" hidden="1" spans="1:9">
      <c r="A159" s="5">
        <v>999225075447029</v>
      </c>
      <c r="B159" s="6">
        <v>45109</v>
      </c>
      <c r="C159" s="6">
        <v>45110</v>
      </c>
      <c r="D159" s="4">
        <v>1778</v>
      </c>
      <c r="E159" s="4" t="str">
        <f>VLOOKUP(A159,HOP!A:L,12,0)</f>
        <v>1778.00</v>
      </c>
      <c r="F159" s="4" t="str">
        <f>VLOOKUP(A159,HOP!A:C,3,0)</f>
        <v>3580738</v>
      </c>
      <c r="G159" s="4">
        <f t="shared" si="8"/>
        <v>0</v>
      </c>
      <c r="H159" s="4" t="str">
        <f t="shared" si="9"/>
        <v>，3580738</v>
      </c>
      <c r="I159" s="4" t="str">
        <f>VLOOKUP(A159,HOP!A:U,21,0)</f>
        <v>直采</v>
      </c>
    </row>
    <row r="160" s="4" customFormat="1" hidden="1" spans="1:9">
      <c r="A160" s="5">
        <v>25075581493</v>
      </c>
      <c r="B160" s="6">
        <v>45109</v>
      </c>
      <c r="C160" s="6">
        <v>45110</v>
      </c>
      <c r="D160" s="4">
        <v>1068</v>
      </c>
      <c r="E160" s="4" t="str">
        <f>VLOOKUP(A160,HOP!A:L,12,0)</f>
        <v>1068.00</v>
      </c>
      <c r="F160" s="4" t="str">
        <f>VLOOKUP(A160,HOP!A:C,3,0)</f>
        <v>3580762</v>
      </c>
      <c r="G160" s="4">
        <f t="shared" si="8"/>
        <v>0</v>
      </c>
      <c r="H160" s="4" t="str">
        <f t="shared" si="9"/>
        <v>，3580762</v>
      </c>
      <c r="I160" s="4" t="str">
        <f>VLOOKUP(A160,HOP!A:U,21,0)</f>
        <v>直采</v>
      </c>
    </row>
    <row r="161" s="4" customFormat="1" hidden="1" spans="1:9">
      <c r="A161" s="5">
        <v>25076121316</v>
      </c>
      <c r="B161" s="6">
        <v>45109</v>
      </c>
      <c r="C161" s="6">
        <v>45110</v>
      </c>
      <c r="D161" s="4">
        <v>418</v>
      </c>
      <c r="E161" s="4" t="str">
        <f>VLOOKUP(A161,HOP!A:L,12,0)</f>
        <v>418.00</v>
      </c>
      <c r="F161" s="4" t="str">
        <f>VLOOKUP(A161,HOP!A:C,3,0)</f>
        <v>3580926</v>
      </c>
      <c r="G161" s="4">
        <f t="shared" si="8"/>
        <v>0</v>
      </c>
      <c r="H161" s="4" t="str">
        <f t="shared" si="9"/>
        <v>，3580926</v>
      </c>
      <c r="I161" s="4" t="str">
        <f>VLOOKUP(A161,HOP!A:U,21,0)</f>
        <v>直采</v>
      </c>
    </row>
    <row r="162" s="4" customFormat="1" hidden="1" spans="1:9">
      <c r="A162" s="5">
        <v>999225076645818</v>
      </c>
      <c r="B162" s="6">
        <v>45109</v>
      </c>
      <c r="C162" s="6">
        <v>45110</v>
      </c>
      <c r="D162" s="4">
        <v>378</v>
      </c>
      <c r="E162" s="4" t="str">
        <f>VLOOKUP(A162,HOP!A:L,12,0)</f>
        <v>378.00</v>
      </c>
      <c r="F162" s="4" t="str">
        <f>VLOOKUP(A162,HOP!A:C,3,0)</f>
        <v>3581144</v>
      </c>
      <c r="G162" s="4">
        <f t="shared" si="8"/>
        <v>0</v>
      </c>
      <c r="H162" s="4" t="str">
        <f t="shared" si="9"/>
        <v>，3581144</v>
      </c>
      <c r="I162" s="4" t="str">
        <f>VLOOKUP(A162,HOP!A:U,21,0)</f>
        <v>直采</v>
      </c>
    </row>
    <row r="163" s="4" customFormat="1" hidden="1" spans="1:9">
      <c r="A163" s="5">
        <v>999225076766642</v>
      </c>
      <c r="B163" s="6">
        <v>45109</v>
      </c>
      <c r="C163" s="6">
        <v>45110</v>
      </c>
      <c r="D163" s="4">
        <v>919</v>
      </c>
      <c r="E163" s="4" t="str">
        <f>VLOOKUP(A163,HOP!A:L,12,0)</f>
        <v>919.00</v>
      </c>
      <c r="F163" s="4" t="str">
        <f>VLOOKUP(A163,HOP!A:C,3,0)</f>
        <v>3581202</v>
      </c>
      <c r="G163" s="4">
        <f>D163-E163</f>
        <v>0</v>
      </c>
      <c r="H163" s="4" t="str">
        <f>$H$1&amp;F163</f>
        <v>，3581202</v>
      </c>
      <c r="I163" s="4" t="str">
        <f>VLOOKUP(A163,HOP!A:U,21,0)</f>
        <v>直采</v>
      </c>
    </row>
    <row r="164" s="4" customFormat="1" hidden="1" spans="1:9">
      <c r="A164" s="5">
        <v>999225076944085</v>
      </c>
      <c r="B164" s="6">
        <v>45109</v>
      </c>
      <c r="C164" s="6">
        <v>45110</v>
      </c>
      <c r="D164" s="4">
        <v>937</v>
      </c>
      <c r="E164" s="4" t="str">
        <f>VLOOKUP(A164,HOP!A:L,12,0)</f>
        <v>937.00</v>
      </c>
      <c r="F164" s="4" t="str">
        <f>VLOOKUP(A164,HOP!A:C,3,0)</f>
        <v>3581239</v>
      </c>
      <c r="G164" s="4">
        <f>D164-E164</f>
        <v>0</v>
      </c>
      <c r="H164" s="4" t="str">
        <f>$H$1&amp;F164</f>
        <v>，3581239</v>
      </c>
      <c r="I164" s="4" t="str">
        <f>VLOOKUP(A164,HOP!A:U,21,0)</f>
        <v>直采</v>
      </c>
    </row>
    <row r="165" s="4" customFormat="1" hidden="1" spans="1:9">
      <c r="A165" s="5">
        <v>999225076973881</v>
      </c>
      <c r="B165" s="6">
        <v>45109</v>
      </c>
      <c r="C165" s="6">
        <v>45110</v>
      </c>
      <c r="D165" s="4">
        <v>1094</v>
      </c>
      <c r="E165" s="4" t="str">
        <f>VLOOKUP(A165,HOP!A:L,12,0)</f>
        <v>1094.00</v>
      </c>
      <c r="F165" s="4" t="str">
        <f>VLOOKUP(A165,HOP!A:C,3,0)</f>
        <v>3581246</v>
      </c>
      <c r="G165" s="4">
        <f>D165-E165</f>
        <v>0</v>
      </c>
      <c r="H165" s="4" t="str">
        <f>$H$1&amp;F165</f>
        <v>，3581246</v>
      </c>
      <c r="I165" s="4" t="str">
        <f>VLOOKUP(A165,HOP!A:U,21,0)</f>
        <v>直采</v>
      </c>
    </row>
    <row r="166" s="4" customFormat="1" hidden="1" spans="1:9">
      <c r="A166" s="5">
        <v>999225077093001</v>
      </c>
      <c r="B166" s="6">
        <v>45109</v>
      </c>
      <c r="C166" s="6">
        <v>45110</v>
      </c>
      <c r="D166" s="4">
        <v>317</v>
      </c>
      <c r="E166" s="4" t="str">
        <f>VLOOKUP(A166,HOP!A:L,12,0)</f>
        <v>317.00</v>
      </c>
      <c r="F166" s="4" t="str">
        <f>VLOOKUP(A166,HOP!A:C,3,0)</f>
        <v>3581278</v>
      </c>
      <c r="G166" s="4">
        <f>D166-E166</f>
        <v>0</v>
      </c>
      <c r="H166" s="4" t="str">
        <f>$H$1&amp;F166</f>
        <v>，3581278</v>
      </c>
      <c r="I166" s="4" t="str">
        <f>VLOOKUP(A166,HOP!A:U,21,0)</f>
        <v>直采</v>
      </c>
    </row>
    <row r="167" s="4" customFormat="1" hidden="1" spans="1:9">
      <c r="A167" s="5">
        <v>999225077729282</v>
      </c>
      <c r="B167" s="6">
        <v>45109</v>
      </c>
      <c r="C167" s="6">
        <v>45110</v>
      </c>
      <c r="D167" s="4">
        <v>1094</v>
      </c>
      <c r="E167" s="4" t="str">
        <f>VLOOKUP(A167,HOP!A:L,12,0)</f>
        <v>1094.00</v>
      </c>
      <c r="F167" s="4" t="str">
        <f>VLOOKUP(A167,HOP!A:C,3,0)</f>
        <v>3581746</v>
      </c>
      <c r="G167" s="4">
        <f>D167-E167</f>
        <v>0</v>
      </c>
      <c r="H167" s="4" t="str">
        <f>$H$1&amp;F167</f>
        <v>，3581746</v>
      </c>
      <c r="I167" s="4" t="str">
        <f>VLOOKUP(A167,HOP!A:U,21,0)</f>
        <v>直采</v>
      </c>
    </row>
    <row r="168" s="4" customFormat="1" spans="1:10">
      <c r="A168" s="5">
        <v>999224692639313</v>
      </c>
      <c r="B168" s="6">
        <v>45090</v>
      </c>
      <c r="C168" s="6">
        <v>45096</v>
      </c>
      <c r="D168" s="4">
        <v>830</v>
      </c>
      <c r="E168" s="4" t="e">
        <f>VLOOKUP(A168,HOP!A:L,12,0)</f>
        <v>#N/A</v>
      </c>
      <c r="F168" s="4">
        <v>3483017</v>
      </c>
      <c r="G168" s="4" t="e">
        <f>D168-E168</f>
        <v>#N/A</v>
      </c>
      <c r="H168" s="4" t="str">
        <f>$H$1&amp;F168</f>
        <v>，3483017</v>
      </c>
      <c r="I168" s="4" t="e">
        <f>VLOOKUP(A168,HOP!A:U,21,0)</f>
        <v>#N/A</v>
      </c>
      <c r="J168" s="4" t="s">
        <v>832</v>
      </c>
    </row>
    <row r="169" s="4" customFormat="1" hidden="1" spans="1:9">
      <c r="A169" s="5">
        <v>999224710214348</v>
      </c>
      <c r="B169" s="6">
        <v>45090</v>
      </c>
      <c r="C169" s="6">
        <v>45097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>D169-E169</f>
        <v>#N/A</v>
      </c>
      <c r="H169" s="4" t="e">
        <f>$H$1&amp;F169</f>
        <v>#N/A</v>
      </c>
      <c r="I169" s="4" t="e">
        <f>VLOOKUP(A169,HOP!A:U,21,0)</f>
        <v>#N/A</v>
      </c>
    </row>
    <row r="171" spans="4:4">
      <c r="D171" s="4">
        <f>SUM(D2:D170)</f>
        <v>389531</v>
      </c>
    </row>
    <row r="178" spans="1:4">
      <c r="A178" s="4" t="s">
        <v>833</v>
      </c>
      <c r="C178" s="4">
        <v>389431</v>
      </c>
      <c r="D178" s="4">
        <v>419453.5</v>
      </c>
    </row>
    <row r="179" spans="1:4">
      <c r="A179" s="4" t="s">
        <v>834</v>
      </c>
      <c r="C179" s="4">
        <v>100</v>
      </c>
      <c r="D179" s="4">
        <v>107.71</v>
      </c>
    </row>
    <row r="180" spans="1:4">
      <c r="A180" s="4" t="s">
        <v>835</v>
      </c>
      <c r="C180" s="4">
        <f>SUBTOTAL(9,C178:C179)</f>
        <v>389531</v>
      </c>
      <c r="D180" s="4">
        <f>SUBTOTAL(9,D178:D179)</f>
        <v>419561.21</v>
      </c>
    </row>
    <row r="181" spans="1:1">
      <c r="A181" s="4" t="s">
        <v>836</v>
      </c>
    </row>
  </sheetData>
  <autoFilter ref="A1:XFD171">
    <filterColumn colId="3">
      <filters blank="1">
        <filter val="100"/>
        <filter val="300"/>
        <filter val="500"/>
        <filter val="1500"/>
        <filter val="1700"/>
        <filter val="3000"/>
        <filter val="6100"/>
        <filter val="1501"/>
        <filter val="3001"/>
        <filter val="2502"/>
        <filter val="7502"/>
        <filter val="403"/>
        <filter val="903"/>
        <filter val="3603"/>
        <filter val="904"/>
        <filter val="1804"/>
        <filter val="1205"/>
        <filter val="2006"/>
        <filter val="808"/>
        <filter val="2408"/>
        <filter val="4708"/>
        <filter val="5608"/>
        <filter val="3009"/>
        <filter val="1010"/>
        <filter val="11310"/>
        <filter val="4212"/>
        <filter val="3313"/>
        <filter val="2714"/>
        <filter val="11414"/>
        <filter val="1016"/>
        <filter val="317"/>
        <filter val="1117"/>
        <filter val="418"/>
        <filter val="919"/>
        <filter val="520"/>
        <filter val="720"/>
        <filter val="1920"/>
        <filter val="9020"/>
        <filter val="1621"/>
        <filter val="422"/>
        <filter val="5422"/>
        <filter val="223"/>
        <filter val="4323"/>
        <filter val="1924"/>
        <filter val="2724"/>
        <filter val="4224"/>
        <filter val="14124"/>
        <filter val="5427"/>
        <filter val="330"/>
        <filter val="430"/>
        <filter val="530"/>
        <filter val="830"/>
        <filter val="930"/>
        <filter val="1530"/>
        <filter val="1730"/>
        <filter val="4530"/>
        <filter val="389531"/>
        <filter val="2733"/>
        <filter val="6433"/>
        <filter val="634"/>
        <filter val="1134"/>
        <filter val="2234"/>
        <filter val="3735"/>
        <filter val="2936"/>
        <filter val="937"/>
        <filter val="239"/>
        <filter val="539"/>
        <filter val="240"/>
        <filter val="740"/>
        <filter val="1140"/>
        <filter val="1240"/>
        <filter val="3640"/>
        <filter val="4040"/>
        <filter val="4240"/>
        <filter val="243"/>
        <filter val="444"/>
        <filter val="2944"/>
        <filter val="746"/>
        <filter val="1346"/>
        <filter val="4246"/>
        <filter val="347"/>
        <filter val="547"/>
        <filter val="948"/>
        <filter val="3448"/>
        <filter val="450"/>
        <filter val="1350"/>
        <filter val="1450"/>
        <filter val="1950"/>
        <filter val="2450"/>
        <filter val="3750"/>
        <filter val="7051"/>
        <filter val="4252"/>
        <filter val="655"/>
        <filter val="1456"/>
        <filter val="1258"/>
        <filter val="2359"/>
        <filter val="760"/>
        <filter val="860"/>
        <filter val="1160"/>
        <filter val="2760"/>
        <filter val="2960"/>
        <filter val="5760"/>
        <filter val="13764"/>
        <filter val="666"/>
        <filter val="3966"/>
        <filter val="1068"/>
        <filter val="270"/>
        <filter val="1771"/>
        <filter val="472"/>
        <filter val="1573"/>
        <filter val="10275"/>
        <filter val="676"/>
        <filter val="378"/>
        <filter val="1778"/>
        <filter val="1878"/>
        <filter val="280"/>
        <filter val="2280"/>
        <filter val="4280"/>
        <filter val="2081"/>
        <filter val="3982"/>
        <filter val="2684"/>
        <filter val="885"/>
        <filter val="5785"/>
        <filter val="3786"/>
        <filter val="1487"/>
        <filter val="588"/>
        <filter val="1088"/>
        <filter val="390"/>
        <filter val="890"/>
        <filter val="1390"/>
        <filter val="2490"/>
        <filter val="2790"/>
        <filter val="5790"/>
        <filter val="6590"/>
        <filter val="694"/>
        <filter val="1094"/>
        <filter val="2295"/>
        <filter val="3395"/>
        <filter val="496"/>
        <filter val="1098"/>
      </filters>
    </filterColumn>
    <filterColumn colId="6">
      <filters blank="1">
        <filter val="-3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837</v>
      </c>
      <c r="B1" s="2" t="s">
        <v>838</v>
      </c>
      <c r="C1" s="2" t="s">
        <v>839</v>
      </c>
      <c r="D1" s="2" t="s">
        <v>840</v>
      </c>
      <c r="E1" s="2" t="s">
        <v>13</v>
      </c>
      <c r="F1" s="2" t="s">
        <v>5</v>
      </c>
      <c r="G1" s="2" t="s">
        <v>6</v>
      </c>
      <c r="H1" s="2" t="s">
        <v>841</v>
      </c>
      <c r="I1" s="2" t="s">
        <v>842</v>
      </c>
      <c r="J1" s="2" t="s">
        <v>843</v>
      </c>
      <c r="K1" s="2" t="s">
        <v>844</v>
      </c>
      <c r="L1" s="2" t="s">
        <v>845</v>
      </c>
      <c r="M1" s="2" t="s">
        <v>846</v>
      </c>
      <c r="N1" s="2" t="s">
        <v>847</v>
      </c>
      <c r="O1" s="2" t="s">
        <v>848</v>
      </c>
      <c r="P1" s="2" t="s">
        <v>849</v>
      </c>
      <c r="Q1" s="2" t="s">
        <v>850</v>
      </c>
      <c r="R1" s="2" t="s">
        <v>851</v>
      </c>
      <c r="S1" s="2" t="s">
        <v>852</v>
      </c>
      <c r="T1" s="2" t="s">
        <v>853</v>
      </c>
      <c r="U1" s="2" t="s">
        <v>854</v>
      </c>
      <c r="V1" s="2" t="s">
        <v>855</v>
      </c>
    </row>
    <row r="2" s="1" customFormat="1" spans="1:22">
      <c r="A2" s="3">
        <v>999225077729282</v>
      </c>
      <c r="B2" s="1" t="s">
        <v>856</v>
      </c>
      <c r="C2" s="1" t="s">
        <v>857</v>
      </c>
      <c r="D2" s="1" t="s">
        <v>858</v>
      </c>
      <c r="E2" s="1" t="s">
        <v>859</v>
      </c>
      <c r="F2" s="1" t="s">
        <v>856</v>
      </c>
      <c r="G2" s="1" t="s">
        <v>860</v>
      </c>
      <c r="H2" s="1" t="s">
        <v>861</v>
      </c>
      <c r="I2" s="1" t="s">
        <v>862</v>
      </c>
      <c r="J2" s="1" t="s">
        <v>863</v>
      </c>
      <c r="K2" s="1" t="s">
        <v>862</v>
      </c>
      <c r="L2" s="1" t="s">
        <v>862</v>
      </c>
      <c r="M2" s="1" t="s">
        <v>864</v>
      </c>
      <c r="N2" s="1" t="s">
        <v>864</v>
      </c>
      <c r="O2" s="1" t="s">
        <v>865</v>
      </c>
      <c r="P2" s="1" t="s">
        <v>866</v>
      </c>
      <c r="Q2" s="1" t="s">
        <v>867</v>
      </c>
      <c r="R2" s="1" t="s">
        <v>868</v>
      </c>
      <c r="S2" s="1" t="s">
        <v>869</v>
      </c>
      <c r="T2" s="1" t="s">
        <v>870</v>
      </c>
      <c r="U2" s="1" t="s">
        <v>871</v>
      </c>
      <c r="V2" s="1" t="s">
        <v>872</v>
      </c>
    </row>
    <row r="3" s="1" customFormat="1" spans="1:22">
      <c r="A3" s="3">
        <v>999225077093001</v>
      </c>
      <c r="B3" s="1" t="s">
        <v>856</v>
      </c>
      <c r="C3" s="1" t="s">
        <v>873</v>
      </c>
      <c r="D3" s="1" t="s">
        <v>874</v>
      </c>
      <c r="E3" s="1" t="s">
        <v>875</v>
      </c>
      <c r="F3" s="1" t="s">
        <v>856</v>
      </c>
      <c r="G3" s="1" t="s">
        <v>860</v>
      </c>
      <c r="H3" s="1" t="s">
        <v>861</v>
      </c>
      <c r="I3" s="1" t="s">
        <v>876</v>
      </c>
      <c r="J3" s="1" t="s">
        <v>863</v>
      </c>
      <c r="K3" s="1" t="s">
        <v>876</v>
      </c>
      <c r="L3" s="1" t="s">
        <v>876</v>
      </c>
      <c r="M3" s="1" t="s">
        <v>864</v>
      </c>
      <c r="N3" s="1" t="s">
        <v>864</v>
      </c>
      <c r="O3" s="1" t="s">
        <v>865</v>
      </c>
      <c r="P3" s="1" t="s">
        <v>866</v>
      </c>
      <c r="Q3" s="1" t="s">
        <v>867</v>
      </c>
      <c r="R3" s="1" t="s">
        <v>877</v>
      </c>
      <c r="S3" s="1" t="s">
        <v>869</v>
      </c>
      <c r="T3" s="1" t="s">
        <v>870</v>
      </c>
      <c r="U3" s="1" t="s">
        <v>871</v>
      </c>
      <c r="V3" s="1" t="s">
        <v>872</v>
      </c>
    </row>
    <row r="4" s="1" customFormat="1" spans="1:22">
      <c r="A4" s="3">
        <v>999225076973881</v>
      </c>
      <c r="B4" s="1" t="s">
        <v>856</v>
      </c>
      <c r="C4" s="1" t="s">
        <v>878</v>
      </c>
      <c r="D4" s="1" t="s">
        <v>858</v>
      </c>
      <c r="E4" s="1" t="s">
        <v>879</v>
      </c>
      <c r="F4" s="1" t="s">
        <v>856</v>
      </c>
      <c r="G4" s="1" t="s">
        <v>860</v>
      </c>
      <c r="H4" s="1" t="s">
        <v>861</v>
      </c>
      <c r="I4" s="1" t="s">
        <v>862</v>
      </c>
      <c r="J4" s="1" t="s">
        <v>863</v>
      </c>
      <c r="K4" s="1" t="s">
        <v>862</v>
      </c>
      <c r="L4" s="1" t="s">
        <v>862</v>
      </c>
      <c r="M4" s="1" t="s">
        <v>864</v>
      </c>
      <c r="N4" s="1" t="s">
        <v>864</v>
      </c>
      <c r="O4" s="1" t="s">
        <v>865</v>
      </c>
      <c r="P4" s="1" t="s">
        <v>866</v>
      </c>
      <c r="Q4" s="1" t="s">
        <v>867</v>
      </c>
      <c r="R4" s="1" t="s">
        <v>880</v>
      </c>
      <c r="S4" s="1" t="s">
        <v>869</v>
      </c>
      <c r="T4" s="1" t="s">
        <v>870</v>
      </c>
      <c r="U4" s="1" t="s">
        <v>871</v>
      </c>
      <c r="V4" s="1" t="s">
        <v>872</v>
      </c>
    </row>
    <row r="5" s="1" customFormat="1" spans="1:22">
      <c r="A5" s="3">
        <v>999225076944085</v>
      </c>
      <c r="B5" s="1" t="s">
        <v>856</v>
      </c>
      <c r="C5" s="1" t="s">
        <v>881</v>
      </c>
      <c r="D5" s="1" t="s">
        <v>882</v>
      </c>
      <c r="E5" s="1" t="s">
        <v>883</v>
      </c>
      <c r="F5" s="1" t="s">
        <v>856</v>
      </c>
      <c r="G5" s="1" t="s">
        <v>860</v>
      </c>
      <c r="H5" s="1" t="s">
        <v>861</v>
      </c>
      <c r="I5" s="1" t="s">
        <v>884</v>
      </c>
      <c r="J5" s="1" t="s">
        <v>863</v>
      </c>
      <c r="K5" s="1" t="s">
        <v>884</v>
      </c>
      <c r="L5" s="1" t="s">
        <v>884</v>
      </c>
      <c r="M5" s="1" t="s">
        <v>864</v>
      </c>
      <c r="N5" s="1" t="s">
        <v>864</v>
      </c>
      <c r="O5" s="1" t="s">
        <v>865</v>
      </c>
      <c r="P5" s="1" t="s">
        <v>866</v>
      </c>
      <c r="Q5" s="1" t="s">
        <v>867</v>
      </c>
      <c r="R5" s="1" t="s">
        <v>885</v>
      </c>
      <c r="S5" s="1" t="s">
        <v>869</v>
      </c>
      <c r="T5" s="1" t="s">
        <v>870</v>
      </c>
      <c r="U5" s="1" t="s">
        <v>871</v>
      </c>
      <c r="V5" s="1" t="s">
        <v>872</v>
      </c>
    </row>
    <row r="6" s="1" customFormat="1" spans="1:22">
      <c r="A6" s="3">
        <v>999225076766642</v>
      </c>
      <c r="B6" s="1" t="s">
        <v>856</v>
      </c>
      <c r="C6" s="1" t="s">
        <v>886</v>
      </c>
      <c r="D6" s="1" t="s">
        <v>887</v>
      </c>
      <c r="E6" s="1" t="s">
        <v>888</v>
      </c>
      <c r="F6" s="1" t="s">
        <v>856</v>
      </c>
      <c r="G6" s="1" t="s">
        <v>860</v>
      </c>
      <c r="H6" s="1" t="s">
        <v>861</v>
      </c>
      <c r="I6" s="1" t="s">
        <v>889</v>
      </c>
      <c r="J6" s="1" t="s">
        <v>863</v>
      </c>
      <c r="K6" s="1" t="s">
        <v>889</v>
      </c>
      <c r="L6" s="1" t="s">
        <v>889</v>
      </c>
      <c r="M6" s="1" t="s">
        <v>864</v>
      </c>
      <c r="N6" s="1" t="s">
        <v>864</v>
      </c>
      <c r="O6" s="1" t="s">
        <v>865</v>
      </c>
      <c r="P6" s="1" t="s">
        <v>866</v>
      </c>
      <c r="Q6" s="1" t="s">
        <v>867</v>
      </c>
      <c r="R6" s="1" t="s">
        <v>890</v>
      </c>
      <c r="S6" s="1" t="s">
        <v>869</v>
      </c>
      <c r="T6" s="1" t="s">
        <v>870</v>
      </c>
      <c r="U6" s="1" t="s">
        <v>871</v>
      </c>
      <c r="V6" s="1" t="s">
        <v>891</v>
      </c>
    </row>
    <row r="7" s="1" customFormat="1" spans="1:22">
      <c r="A7" s="3">
        <v>999225076645818</v>
      </c>
      <c r="B7" s="1" t="s">
        <v>856</v>
      </c>
      <c r="C7" s="1" t="s">
        <v>892</v>
      </c>
      <c r="D7" s="1" t="s">
        <v>893</v>
      </c>
      <c r="E7" s="1" t="s">
        <v>894</v>
      </c>
      <c r="F7" s="1" t="s">
        <v>856</v>
      </c>
      <c r="G7" s="1" t="s">
        <v>860</v>
      </c>
      <c r="H7" s="1" t="s">
        <v>861</v>
      </c>
      <c r="I7" s="1" t="s">
        <v>895</v>
      </c>
      <c r="J7" s="1" t="s">
        <v>863</v>
      </c>
      <c r="K7" s="1" t="s">
        <v>895</v>
      </c>
      <c r="L7" s="1" t="s">
        <v>895</v>
      </c>
      <c r="M7" s="1" t="s">
        <v>864</v>
      </c>
      <c r="N7" s="1" t="s">
        <v>864</v>
      </c>
      <c r="O7" s="1" t="s">
        <v>865</v>
      </c>
      <c r="P7" s="1" t="s">
        <v>866</v>
      </c>
      <c r="Q7" s="1" t="s">
        <v>867</v>
      </c>
      <c r="R7" s="1" t="s">
        <v>896</v>
      </c>
      <c r="S7" s="1" t="s">
        <v>869</v>
      </c>
      <c r="T7" s="1" t="s">
        <v>870</v>
      </c>
      <c r="U7" s="1" t="s">
        <v>871</v>
      </c>
      <c r="V7" s="1" t="s">
        <v>872</v>
      </c>
    </row>
    <row r="8" s="1" customFormat="1" spans="1:22">
      <c r="A8" s="3">
        <v>25076121316</v>
      </c>
      <c r="B8" s="1" t="s">
        <v>856</v>
      </c>
      <c r="C8" s="1" t="s">
        <v>897</v>
      </c>
      <c r="D8" s="1" t="s">
        <v>898</v>
      </c>
      <c r="E8" s="1" t="s">
        <v>899</v>
      </c>
      <c r="F8" s="1" t="s">
        <v>856</v>
      </c>
      <c r="G8" s="1" t="s">
        <v>860</v>
      </c>
      <c r="H8" s="1" t="s">
        <v>861</v>
      </c>
      <c r="I8" s="1" t="s">
        <v>900</v>
      </c>
      <c r="J8" s="1" t="s">
        <v>863</v>
      </c>
      <c r="K8" s="1" t="s">
        <v>900</v>
      </c>
      <c r="L8" s="1" t="s">
        <v>900</v>
      </c>
      <c r="M8" s="1" t="s">
        <v>864</v>
      </c>
      <c r="N8" s="1" t="s">
        <v>864</v>
      </c>
      <c r="O8" s="1" t="s">
        <v>865</v>
      </c>
      <c r="P8" s="1" t="s">
        <v>866</v>
      </c>
      <c r="Q8" s="1" t="s">
        <v>867</v>
      </c>
      <c r="R8" s="1" t="s">
        <v>901</v>
      </c>
      <c r="S8" s="1" t="s">
        <v>869</v>
      </c>
      <c r="T8" s="1" t="s">
        <v>870</v>
      </c>
      <c r="U8" s="1" t="s">
        <v>871</v>
      </c>
      <c r="V8" s="1" t="s">
        <v>872</v>
      </c>
    </row>
    <row r="9" s="1" customFormat="1" spans="1:22">
      <c r="A9" s="3">
        <v>25075581493</v>
      </c>
      <c r="B9" s="1" t="s">
        <v>856</v>
      </c>
      <c r="C9" s="1" t="s">
        <v>902</v>
      </c>
      <c r="D9" s="1" t="s">
        <v>903</v>
      </c>
      <c r="E9" s="1" t="s">
        <v>904</v>
      </c>
      <c r="F9" s="1" t="s">
        <v>856</v>
      </c>
      <c r="G9" s="1" t="s">
        <v>860</v>
      </c>
      <c r="H9" s="1" t="s">
        <v>861</v>
      </c>
      <c r="I9" s="1" t="s">
        <v>905</v>
      </c>
      <c r="J9" s="1" t="s">
        <v>863</v>
      </c>
      <c r="K9" s="1" t="s">
        <v>905</v>
      </c>
      <c r="L9" s="1" t="s">
        <v>905</v>
      </c>
      <c r="M9" s="1" t="s">
        <v>864</v>
      </c>
      <c r="N9" s="1" t="s">
        <v>864</v>
      </c>
      <c r="O9" s="1" t="s">
        <v>865</v>
      </c>
      <c r="P9" s="1" t="s">
        <v>866</v>
      </c>
      <c r="Q9" s="1" t="s">
        <v>867</v>
      </c>
      <c r="R9" s="1" t="s">
        <v>906</v>
      </c>
      <c r="S9" s="1" t="s">
        <v>869</v>
      </c>
      <c r="T9" s="1" t="s">
        <v>870</v>
      </c>
      <c r="U9" s="1" t="s">
        <v>871</v>
      </c>
      <c r="V9" s="1" t="s">
        <v>907</v>
      </c>
    </row>
    <row r="10" s="1" customFormat="1" spans="1:22">
      <c r="A10" s="3">
        <v>999225075447029</v>
      </c>
      <c r="B10" s="1" t="s">
        <v>856</v>
      </c>
      <c r="C10" s="1" t="s">
        <v>908</v>
      </c>
      <c r="D10" s="1" t="s">
        <v>909</v>
      </c>
      <c r="E10" s="1" t="s">
        <v>910</v>
      </c>
      <c r="F10" s="1" t="s">
        <v>856</v>
      </c>
      <c r="G10" s="1" t="s">
        <v>860</v>
      </c>
      <c r="H10" s="1" t="s">
        <v>861</v>
      </c>
      <c r="I10" s="1" t="s">
        <v>911</v>
      </c>
      <c r="J10" s="1" t="s">
        <v>863</v>
      </c>
      <c r="K10" s="1" t="s">
        <v>911</v>
      </c>
      <c r="L10" s="1" t="s">
        <v>911</v>
      </c>
      <c r="M10" s="1" t="s">
        <v>864</v>
      </c>
      <c r="N10" s="1" t="s">
        <v>864</v>
      </c>
      <c r="O10" s="1" t="s">
        <v>865</v>
      </c>
      <c r="P10" s="1" t="s">
        <v>866</v>
      </c>
      <c r="Q10" s="1" t="s">
        <v>867</v>
      </c>
      <c r="R10" s="1" t="s">
        <v>912</v>
      </c>
      <c r="S10" s="1" t="s">
        <v>869</v>
      </c>
      <c r="T10" s="1" t="s">
        <v>870</v>
      </c>
      <c r="U10" s="1" t="s">
        <v>871</v>
      </c>
      <c r="V10" s="1" t="s">
        <v>913</v>
      </c>
    </row>
    <row r="11" s="1" customFormat="1" spans="1:22">
      <c r="A11" s="3">
        <v>999225074839843</v>
      </c>
      <c r="B11" s="1" t="s">
        <v>856</v>
      </c>
      <c r="C11" s="1" t="s">
        <v>914</v>
      </c>
      <c r="D11" s="1" t="s">
        <v>893</v>
      </c>
      <c r="E11" s="1" t="s">
        <v>915</v>
      </c>
      <c r="F11" s="1" t="s">
        <v>856</v>
      </c>
      <c r="G11" s="1" t="s">
        <v>860</v>
      </c>
      <c r="H11" s="1" t="s">
        <v>861</v>
      </c>
      <c r="I11" s="1" t="s">
        <v>895</v>
      </c>
      <c r="J11" s="1" t="s">
        <v>863</v>
      </c>
      <c r="K11" s="1" t="s">
        <v>895</v>
      </c>
      <c r="L11" s="1" t="s">
        <v>895</v>
      </c>
      <c r="M11" s="1" t="s">
        <v>864</v>
      </c>
      <c r="N11" s="1" t="s">
        <v>864</v>
      </c>
      <c r="O11" s="1" t="s">
        <v>865</v>
      </c>
      <c r="P11" s="1" t="s">
        <v>866</v>
      </c>
      <c r="Q11" s="1" t="s">
        <v>867</v>
      </c>
      <c r="R11" s="1" t="s">
        <v>916</v>
      </c>
      <c r="S11" s="1" t="s">
        <v>869</v>
      </c>
      <c r="T11" s="1" t="s">
        <v>870</v>
      </c>
      <c r="U11" s="1" t="s">
        <v>871</v>
      </c>
      <c r="V11" s="1" t="s">
        <v>872</v>
      </c>
    </row>
    <row r="12" s="1" customFormat="1" spans="1:22">
      <c r="A12" s="3">
        <v>999225074393554</v>
      </c>
      <c r="B12" s="1" t="s">
        <v>856</v>
      </c>
      <c r="C12" s="1" t="s">
        <v>917</v>
      </c>
      <c r="D12" s="1" t="s">
        <v>918</v>
      </c>
      <c r="E12" s="1" t="s">
        <v>919</v>
      </c>
      <c r="F12" s="1" t="s">
        <v>856</v>
      </c>
      <c r="G12" s="1" t="s">
        <v>860</v>
      </c>
      <c r="H12" s="1" t="s">
        <v>861</v>
      </c>
      <c r="I12" s="1" t="s">
        <v>920</v>
      </c>
      <c r="J12" s="1" t="s">
        <v>863</v>
      </c>
      <c r="K12" s="1" t="s">
        <v>920</v>
      </c>
      <c r="L12" s="1" t="s">
        <v>920</v>
      </c>
      <c r="M12" s="1" t="s">
        <v>864</v>
      </c>
      <c r="N12" s="1" t="s">
        <v>864</v>
      </c>
      <c r="O12" s="1" t="s">
        <v>865</v>
      </c>
      <c r="P12" s="1" t="s">
        <v>866</v>
      </c>
      <c r="Q12" s="1" t="s">
        <v>867</v>
      </c>
      <c r="R12" s="1" t="s">
        <v>921</v>
      </c>
      <c r="S12" s="1" t="s">
        <v>869</v>
      </c>
      <c r="T12" s="1" t="s">
        <v>870</v>
      </c>
      <c r="U12" s="1" t="s">
        <v>871</v>
      </c>
      <c r="V12" s="1" t="s">
        <v>872</v>
      </c>
    </row>
    <row r="13" s="1" customFormat="1" spans="1:22">
      <c r="A13" s="3">
        <v>999225074160594</v>
      </c>
      <c r="B13" s="1" t="s">
        <v>856</v>
      </c>
      <c r="C13" s="1" t="s">
        <v>922</v>
      </c>
      <c r="D13" s="1" t="s">
        <v>923</v>
      </c>
      <c r="E13" s="1" t="s">
        <v>924</v>
      </c>
      <c r="F13" s="1" t="s">
        <v>856</v>
      </c>
      <c r="G13" s="1" t="s">
        <v>860</v>
      </c>
      <c r="H13" s="1" t="s">
        <v>861</v>
      </c>
      <c r="I13" s="1" t="s">
        <v>925</v>
      </c>
      <c r="J13" s="1" t="s">
        <v>863</v>
      </c>
      <c r="K13" s="1" t="s">
        <v>925</v>
      </c>
      <c r="L13" s="1" t="s">
        <v>925</v>
      </c>
      <c r="M13" s="1" t="s">
        <v>864</v>
      </c>
      <c r="N13" s="1" t="s">
        <v>864</v>
      </c>
      <c r="O13" s="1" t="s">
        <v>865</v>
      </c>
      <c r="P13" s="1" t="s">
        <v>866</v>
      </c>
      <c r="Q13" s="1" t="s">
        <v>867</v>
      </c>
      <c r="R13" s="1" t="s">
        <v>926</v>
      </c>
      <c r="S13" s="1" t="s">
        <v>869</v>
      </c>
      <c r="T13" s="1" t="s">
        <v>870</v>
      </c>
      <c r="U13" s="1" t="s">
        <v>871</v>
      </c>
      <c r="V13" s="1" t="s">
        <v>872</v>
      </c>
    </row>
    <row r="14" s="1" customFormat="1" spans="1:22">
      <c r="A14" s="3">
        <v>999225074154305</v>
      </c>
      <c r="B14" s="1" t="s">
        <v>856</v>
      </c>
      <c r="C14" s="1" t="s">
        <v>927</v>
      </c>
      <c r="D14" s="1" t="s">
        <v>923</v>
      </c>
      <c r="E14" s="1" t="s">
        <v>928</v>
      </c>
      <c r="F14" s="1" t="s">
        <v>856</v>
      </c>
      <c r="G14" s="1" t="s">
        <v>860</v>
      </c>
      <c r="H14" s="1" t="s">
        <v>861</v>
      </c>
      <c r="I14" s="1" t="s">
        <v>925</v>
      </c>
      <c r="J14" s="1" t="s">
        <v>863</v>
      </c>
      <c r="K14" s="1" t="s">
        <v>925</v>
      </c>
      <c r="L14" s="1" t="s">
        <v>925</v>
      </c>
      <c r="M14" s="1" t="s">
        <v>864</v>
      </c>
      <c r="N14" s="1" t="s">
        <v>864</v>
      </c>
      <c r="O14" s="1" t="s">
        <v>865</v>
      </c>
      <c r="P14" s="1" t="s">
        <v>866</v>
      </c>
      <c r="Q14" s="1" t="s">
        <v>867</v>
      </c>
      <c r="R14" s="1" t="s">
        <v>929</v>
      </c>
      <c r="S14" s="1" t="s">
        <v>869</v>
      </c>
      <c r="T14" s="1" t="s">
        <v>870</v>
      </c>
      <c r="U14" s="1" t="s">
        <v>871</v>
      </c>
      <c r="V14" s="1" t="s">
        <v>872</v>
      </c>
    </row>
    <row r="15" s="1" customFormat="1" spans="1:22">
      <c r="A15" s="3">
        <v>999225072552944</v>
      </c>
      <c r="B15" s="1" t="s">
        <v>930</v>
      </c>
      <c r="C15" s="1" t="s">
        <v>931</v>
      </c>
      <c r="D15" s="1" t="s">
        <v>932</v>
      </c>
      <c r="E15" s="1" t="s">
        <v>933</v>
      </c>
      <c r="F15" s="1" t="s">
        <v>856</v>
      </c>
      <c r="G15" s="1" t="s">
        <v>860</v>
      </c>
      <c r="H15" s="1" t="s">
        <v>861</v>
      </c>
      <c r="I15" s="1" t="s">
        <v>934</v>
      </c>
      <c r="J15" s="1" t="s">
        <v>863</v>
      </c>
      <c r="K15" s="1" t="s">
        <v>934</v>
      </c>
      <c r="L15" s="1" t="s">
        <v>934</v>
      </c>
      <c r="M15" s="1" t="s">
        <v>864</v>
      </c>
      <c r="N15" s="1" t="s">
        <v>864</v>
      </c>
      <c r="O15" s="1" t="s">
        <v>865</v>
      </c>
      <c r="P15" s="1" t="s">
        <v>866</v>
      </c>
      <c r="Q15" s="1" t="s">
        <v>867</v>
      </c>
      <c r="R15" s="1" t="s">
        <v>935</v>
      </c>
      <c r="S15" s="1" t="s">
        <v>869</v>
      </c>
      <c r="T15" s="1" t="s">
        <v>870</v>
      </c>
      <c r="U15" s="1" t="s">
        <v>871</v>
      </c>
      <c r="V15" s="1" t="s">
        <v>872</v>
      </c>
    </row>
    <row r="16" s="1" customFormat="1" spans="1:22">
      <c r="A16" s="3">
        <v>999225072010134</v>
      </c>
      <c r="B16" s="1" t="s">
        <v>930</v>
      </c>
      <c r="C16" s="1" t="s">
        <v>936</v>
      </c>
      <c r="D16" s="1" t="s">
        <v>937</v>
      </c>
      <c r="E16" s="1" t="s">
        <v>938</v>
      </c>
      <c r="F16" s="1" t="s">
        <v>856</v>
      </c>
      <c r="G16" s="1" t="s">
        <v>860</v>
      </c>
      <c r="H16" s="1" t="s">
        <v>861</v>
      </c>
      <c r="I16" s="1" t="s">
        <v>939</v>
      </c>
      <c r="J16" s="1" t="s">
        <v>863</v>
      </c>
      <c r="K16" s="1" t="s">
        <v>939</v>
      </c>
      <c r="L16" s="1" t="s">
        <v>939</v>
      </c>
      <c r="M16" s="1" t="s">
        <v>864</v>
      </c>
      <c r="N16" s="1" t="s">
        <v>864</v>
      </c>
      <c r="O16" s="1" t="s">
        <v>865</v>
      </c>
      <c r="P16" s="1" t="s">
        <v>866</v>
      </c>
      <c r="Q16" s="1" t="s">
        <v>867</v>
      </c>
      <c r="R16" s="1" t="s">
        <v>940</v>
      </c>
      <c r="S16" s="1" t="s">
        <v>869</v>
      </c>
      <c r="T16" s="1" t="s">
        <v>870</v>
      </c>
      <c r="U16" s="1" t="s">
        <v>871</v>
      </c>
      <c r="V16" s="1" t="s">
        <v>872</v>
      </c>
    </row>
    <row r="17" s="1" customFormat="1" spans="1:22">
      <c r="A17" s="3">
        <v>999225071701602</v>
      </c>
      <c r="B17" s="1" t="s">
        <v>930</v>
      </c>
      <c r="C17" s="1" t="s">
        <v>941</v>
      </c>
      <c r="D17" s="1" t="s">
        <v>942</v>
      </c>
      <c r="E17" s="1" t="s">
        <v>943</v>
      </c>
      <c r="F17" s="1" t="s">
        <v>856</v>
      </c>
      <c r="G17" s="1" t="s">
        <v>860</v>
      </c>
      <c r="H17" s="1" t="s">
        <v>861</v>
      </c>
      <c r="I17" s="1" t="s">
        <v>944</v>
      </c>
      <c r="J17" s="1" t="s">
        <v>863</v>
      </c>
      <c r="K17" s="1" t="s">
        <v>944</v>
      </c>
      <c r="L17" s="1" t="s">
        <v>944</v>
      </c>
      <c r="M17" s="1" t="s">
        <v>864</v>
      </c>
      <c r="N17" s="1" t="s">
        <v>864</v>
      </c>
      <c r="O17" s="1" t="s">
        <v>865</v>
      </c>
      <c r="P17" s="1" t="s">
        <v>866</v>
      </c>
      <c r="Q17" s="1" t="s">
        <v>867</v>
      </c>
      <c r="R17" s="1" t="s">
        <v>945</v>
      </c>
      <c r="S17" s="1" t="s">
        <v>869</v>
      </c>
      <c r="T17" s="1" t="s">
        <v>870</v>
      </c>
      <c r="U17" s="1" t="s">
        <v>871</v>
      </c>
      <c r="V17" s="1" t="s">
        <v>872</v>
      </c>
    </row>
    <row r="18" s="1" customFormat="1" spans="1:22">
      <c r="A18" s="3">
        <v>999225067497043</v>
      </c>
      <c r="B18" s="1" t="s">
        <v>930</v>
      </c>
      <c r="C18" s="1" t="s">
        <v>946</v>
      </c>
      <c r="D18" s="1" t="s">
        <v>947</v>
      </c>
      <c r="E18" s="1" t="s">
        <v>948</v>
      </c>
      <c r="F18" s="1" t="s">
        <v>856</v>
      </c>
      <c r="G18" s="1" t="s">
        <v>860</v>
      </c>
      <c r="H18" s="1" t="s">
        <v>861</v>
      </c>
      <c r="I18" s="1" t="s">
        <v>949</v>
      </c>
      <c r="J18" s="1" t="s">
        <v>863</v>
      </c>
      <c r="K18" s="1" t="s">
        <v>949</v>
      </c>
      <c r="L18" s="1" t="s">
        <v>949</v>
      </c>
      <c r="M18" s="1" t="s">
        <v>864</v>
      </c>
      <c r="N18" s="1" t="s">
        <v>864</v>
      </c>
      <c r="O18" s="1" t="s">
        <v>865</v>
      </c>
      <c r="P18" s="1" t="s">
        <v>866</v>
      </c>
      <c r="Q18" s="1" t="s">
        <v>867</v>
      </c>
      <c r="R18" s="1" t="s">
        <v>950</v>
      </c>
      <c r="S18" s="1" t="s">
        <v>869</v>
      </c>
      <c r="T18" s="1" t="s">
        <v>870</v>
      </c>
      <c r="U18" s="1" t="s">
        <v>871</v>
      </c>
      <c r="V18" s="1" t="s">
        <v>951</v>
      </c>
    </row>
    <row r="19" s="1" customFormat="1" spans="1:22">
      <c r="A19" s="3">
        <v>999225063344799</v>
      </c>
      <c r="B19" s="1" t="s">
        <v>930</v>
      </c>
      <c r="C19" s="1" t="s">
        <v>952</v>
      </c>
      <c r="D19" s="1" t="s">
        <v>947</v>
      </c>
      <c r="E19" s="1" t="s">
        <v>953</v>
      </c>
      <c r="F19" s="1" t="s">
        <v>856</v>
      </c>
      <c r="G19" s="1" t="s">
        <v>860</v>
      </c>
      <c r="H19" s="1" t="s">
        <v>861</v>
      </c>
      <c r="I19" s="1" t="s">
        <v>954</v>
      </c>
      <c r="J19" s="1" t="s">
        <v>863</v>
      </c>
      <c r="K19" s="1" t="s">
        <v>954</v>
      </c>
      <c r="L19" s="1" t="s">
        <v>954</v>
      </c>
      <c r="M19" s="1" t="s">
        <v>864</v>
      </c>
      <c r="N19" s="1" t="s">
        <v>864</v>
      </c>
      <c r="O19" s="1" t="s">
        <v>865</v>
      </c>
      <c r="P19" s="1" t="s">
        <v>866</v>
      </c>
      <c r="Q19" s="1" t="s">
        <v>867</v>
      </c>
      <c r="R19" s="1" t="s">
        <v>955</v>
      </c>
      <c r="S19" s="1" t="s">
        <v>869</v>
      </c>
      <c r="T19" s="1" t="s">
        <v>870</v>
      </c>
      <c r="U19" s="1" t="s">
        <v>871</v>
      </c>
      <c r="V19" s="1" t="s">
        <v>951</v>
      </c>
    </row>
    <row r="20" s="1" customFormat="1" spans="1:22">
      <c r="A20" s="3">
        <v>999225063231015</v>
      </c>
      <c r="B20" s="1" t="s">
        <v>930</v>
      </c>
      <c r="C20" s="1" t="s">
        <v>956</v>
      </c>
      <c r="D20" s="1" t="s">
        <v>957</v>
      </c>
      <c r="E20" s="1" t="s">
        <v>958</v>
      </c>
      <c r="F20" s="1" t="s">
        <v>856</v>
      </c>
      <c r="G20" s="1" t="s">
        <v>860</v>
      </c>
      <c r="H20" s="1" t="s">
        <v>861</v>
      </c>
      <c r="I20" s="1" t="s">
        <v>959</v>
      </c>
      <c r="J20" s="1" t="s">
        <v>863</v>
      </c>
      <c r="K20" s="1" t="s">
        <v>959</v>
      </c>
      <c r="L20" s="1" t="s">
        <v>959</v>
      </c>
      <c r="M20" s="1" t="s">
        <v>864</v>
      </c>
      <c r="N20" s="1" t="s">
        <v>864</v>
      </c>
      <c r="O20" s="1" t="s">
        <v>865</v>
      </c>
      <c r="P20" s="1" t="s">
        <v>866</v>
      </c>
      <c r="Q20" s="1" t="s">
        <v>867</v>
      </c>
      <c r="R20" s="1" t="s">
        <v>960</v>
      </c>
      <c r="S20" s="1" t="s">
        <v>869</v>
      </c>
      <c r="T20" s="1" t="s">
        <v>870</v>
      </c>
      <c r="U20" s="1" t="s">
        <v>871</v>
      </c>
      <c r="V20" s="1" t="s">
        <v>872</v>
      </c>
    </row>
    <row r="21" s="1" customFormat="1" spans="1:22">
      <c r="A21" s="3">
        <v>999225062895838</v>
      </c>
      <c r="B21" s="1" t="s">
        <v>930</v>
      </c>
      <c r="C21" s="1" t="s">
        <v>961</v>
      </c>
      <c r="D21" s="1" t="s">
        <v>918</v>
      </c>
      <c r="E21" s="1" t="s">
        <v>962</v>
      </c>
      <c r="F21" s="1" t="s">
        <v>856</v>
      </c>
      <c r="G21" s="1" t="s">
        <v>860</v>
      </c>
      <c r="H21" s="1" t="s">
        <v>861</v>
      </c>
      <c r="I21" s="1" t="s">
        <v>934</v>
      </c>
      <c r="J21" s="1" t="s">
        <v>863</v>
      </c>
      <c r="K21" s="1" t="s">
        <v>934</v>
      </c>
      <c r="L21" s="1" t="s">
        <v>934</v>
      </c>
      <c r="M21" s="1" t="s">
        <v>864</v>
      </c>
      <c r="N21" s="1" t="s">
        <v>864</v>
      </c>
      <c r="O21" s="1" t="s">
        <v>865</v>
      </c>
      <c r="P21" s="1" t="s">
        <v>866</v>
      </c>
      <c r="Q21" s="1" t="s">
        <v>867</v>
      </c>
      <c r="R21" s="1" t="s">
        <v>963</v>
      </c>
      <c r="S21" s="1" t="s">
        <v>869</v>
      </c>
      <c r="T21" s="1" t="s">
        <v>870</v>
      </c>
      <c r="U21" s="1" t="s">
        <v>871</v>
      </c>
      <c r="V21" s="1" t="s">
        <v>872</v>
      </c>
    </row>
    <row r="22" s="1" customFormat="1" spans="1:22">
      <c r="A22" s="3">
        <v>999225062613068</v>
      </c>
      <c r="B22" s="1" t="s">
        <v>930</v>
      </c>
      <c r="C22" s="1" t="s">
        <v>964</v>
      </c>
      <c r="D22" s="1" t="s">
        <v>965</v>
      </c>
      <c r="E22" s="1" t="s">
        <v>966</v>
      </c>
      <c r="F22" s="1" t="s">
        <v>930</v>
      </c>
      <c r="G22" s="1" t="s">
        <v>860</v>
      </c>
      <c r="H22" s="1" t="s">
        <v>861</v>
      </c>
      <c r="I22" s="1" t="s">
        <v>967</v>
      </c>
      <c r="J22" s="1" t="s">
        <v>863</v>
      </c>
      <c r="K22" s="1" t="s">
        <v>967</v>
      </c>
      <c r="L22" s="1" t="s">
        <v>967</v>
      </c>
      <c r="M22" s="1" t="s">
        <v>864</v>
      </c>
      <c r="N22" s="1" t="s">
        <v>864</v>
      </c>
      <c r="O22" s="1" t="s">
        <v>865</v>
      </c>
      <c r="P22" s="1" t="s">
        <v>866</v>
      </c>
      <c r="Q22" s="1" t="s">
        <v>867</v>
      </c>
      <c r="R22" s="1" t="s">
        <v>968</v>
      </c>
      <c r="S22" s="1" t="s">
        <v>869</v>
      </c>
      <c r="T22" s="1" t="s">
        <v>870</v>
      </c>
      <c r="U22" s="1" t="s">
        <v>871</v>
      </c>
      <c r="V22" s="1" t="s">
        <v>872</v>
      </c>
    </row>
    <row r="23" s="1" customFormat="1" spans="1:22">
      <c r="A23" s="3">
        <v>999225062225312</v>
      </c>
      <c r="B23" s="1" t="s">
        <v>930</v>
      </c>
      <c r="C23" s="1" t="s">
        <v>969</v>
      </c>
      <c r="D23" s="1" t="s">
        <v>874</v>
      </c>
      <c r="E23" s="1" t="s">
        <v>970</v>
      </c>
      <c r="F23" s="1" t="s">
        <v>856</v>
      </c>
      <c r="G23" s="1" t="s">
        <v>860</v>
      </c>
      <c r="H23" s="1" t="s">
        <v>861</v>
      </c>
      <c r="I23" s="1" t="s">
        <v>876</v>
      </c>
      <c r="J23" s="1" t="s">
        <v>863</v>
      </c>
      <c r="K23" s="1" t="s">
        <v>876</v>
      </c>
      <c r="L23" s="1" t="s">
        <v>876</v>
      </c>
      <c r="M23" s="1" t="s">
        <v>864</v>
      </c>
      <c r="N23" s="1" t="s">
        <v>864</v>
      </c>
      <c r="O23" s="1" t="s">
        <v>865</v>
      </c>
      <c r="P23" s="1" t="s">
        <v>866</v>
      </c>
      <c r="Q23" s="1" t="s">
        <v>867</v>
      </c>
      <c r="R23" s="1" t="s">
        <v>971</v>
      </c>
      <c r="S23" s="1" t="s">
        <v>869</v>
      </c>
      <c r="T23" s="1" t="s">
        <v>870</v>
      </c>
      <c r="U23" s="1" t="s">
        <v>871</v>
      </c>
      <c r="V23" s="1" t="s">
        <v>872</v>
      </c>
    </row>
    <row r="24" s="1" customFormat="1" spans="1:22">
      <c r="A24" s="3">
        <v>999225061751898</v>
      </c>
      <c r="B24" s="1" t="s">
        <v>930</v>
      </c>
      <c r="C24" s="1" t="s">
        <v>972</v>
      </c>
      <c r="D24" s="1" t="s">
        <v>973</v>
      </c>
      <c r="E24" s="1" t="s">
        <v>974</v>
      </c>
      <c r="F24" s="1" t="s">
        <v>856</v>
      </c>
      <c r="G24" s="1" t="s">
        <v>860</v>
      </c>
      <c r="H24" s="1" t="s">
        <v>861</v>
      </c>
      <c r="I24" s="1" t="s">
        <v>975</v>
      </c>
      <c r="J24" s="1" t="s">
        <v>863</v>
      </c>
      <c r="K24" s="1" t="s">
        <v>975</v>
      </c>
      <c r="L24" s="1" t="s">
        <v>975</v>
      </c>
      <c r="M24" s="1" t="s">
        <v>864</v>
      </c>
      <c r="N24" s="1" t="s">
        <v>864</v>
      </c>
      <c r="O24" s="1" t="s">
        <v>865</v>
      </c>
      <c r="P24" s="1" t="s">
        <v>866</v>
      </c>
      <c r="Q24" s="1" t="s">
        <v>867</v>
      </c>
      <c r="R24" s="1" t="s">
        <v>976</v>
      </c>
      <c r="S24" s="1" t="s">
        <v>869</v>
      </c>
      <c r="T24" s="1" t="s">
        <v>870</v>
      </c>
      <c r="U24" s="1" t="s">
        <v>871</v>
      </c>
      <c r="V24" s="1" t="s">
        <v>951</v>
      </c>
    </row>
    <row r="25" s="1" customFormat="1" spans="1:22">
      <c r="A25" s="3">
        <v>999225061534482</v>
      </c>
      <c r="B25" s="1" t="s">
        <v>930</v>
      </c>
      <c r="C25" s="1" t="s">
        <v>977</v>
      </c>
      <c r="D25" s="1" t="s">
        <v>978</v>
      </c>
      <c r="E25" s="1" t="s">
        <v>979</v>
      </c>
      <c r="F25" s="1" t="s">
        <v>930</v>
      </c>
      <c r="G25" s="1" t="s">
        <v>860</v>
      </c>
      <c r="H25" s="1" t="s">
        <v>861</v>
      </c>
      <c r="I25" s="1" t="s">
        <v>980</v>
      </c>
      <c r="J25" s="1" t="s">
        <v>863</v>
      </c>
      <c r="K25" s="1" t="s">
        <v>980</v>
      </c>
      <c r="L25" s="1" t="s">
        <v>980</v>
      </c>
      <c r="M25" s="1" t="s">
        <v>864</v>
      </c>
      <c r="N25" s="1" t="s">
        <v>864</v>
      </c>
      <c r="O25" s="1" t="s">
        <v>865</v>
      </c>
      <c r="P25" s="1" t="s">
        <v>866</v>
      </c>
      <c r="Q25" s="1" t="s">
        <v>867</v>
      </c>
      <c r="R25" s="1" t="s">
        <v>981</v>
      </c>
      <c r="S25" s="1" t="s">
        <v>869</v>
      </c>
      <c r="T25" s="1" t="s">
        <v>870</v>
      </c>
      <c r="U25" s="1" t="s">
        <v>871</v>
      </c>
      <c r="V25" s="1" t="s">
        <v>872</v>
      </c>
    </row>
    <row r="26" s="1" customFormat="1" spans="1:22">
      <c r="A26" s="3">
        <v>999225059557059</v>
      </c>
      <c r="B26" s="1" t="s">
        <v>930</v>
      </c>
      <c r="C26" s="1" t="s">
        <v>982</v>
      </c>
      <c r="D26" s="1" t="s">
        <v>983</v>
      </c>
      <c r="E26" s="1" t="s">
        <v>984</v>
      </c>
      <c r="F26" s="1" t="s">
        <v>856</v>
      </c>
      <c r="G26" s="1" t="s">
        <v>860</v>
      </c>
      <c r="H26" s="1" t="s">
        <v>861</v>
      </c>
      <c r="I26" s="1" t="s">
        <v>985</v>
      </c>
      <c r="J26" s="1" t="s">
        <v>863</v>
      </c>
      <c r="K26" s="1" t="s">
        <v>985</v>
      </c>
      <c r="L26" s="1" t="s">
        <v>985</v>
      </c>
      <c r="M26" s="1" t="s">
        <v>864</v>
      </c>
      <c r="N26" s="1" t="s">
        <v>864</v>
      </c>
      <c r="O26" s="1" t="s">
        <v>865</v>
      </c>
      <c r="P26" s="1" t="s">
        <v>866</v>
      </c>
      <c r="Q26" s="1" t="s">
        <v>867</v>
      </c>
      <c r="R26" s="1" t="s">
        <v>986</v>
      </c>
      <c r="S26" s="1" t="s">
        <v>869</v>
      </c>
      <c r="T26" s="1" t="s">
        <v>870</v>
      </c>
      <c r="U26" s="1" t="s">
        <v>871</v>
      </c>
      <c r="V26" s="1" t="s">
        <v>951</v>
      </c>
    </row>
    <row r="27" s="1" customFormat="1" spans="1:22">
      <c r="A27" s="3">
        <v>999225058627248</v>
      </c>
      <c r="B27" s="1" t="s">
        <v>930</v>
      </c>
      <c r="C27" s="1" t="s">
        <v>987</v>
      </c>
      <c r="D27" s="1" t="s">
        <v>988</v>
      </c>
      <c r="E27" s="1" t="s">
        <v>989</v>
      </c>
      <c r="F27" s="1" t="s">
        <v>930</v>
      </c>
      <c r="G27" s="1" t="s">
        <v>860</v>
      </c>
      <c r="H27" s="1" t="s">
        <v>861</v>
      </c>
      <c r="I27" s="1" t="s">
        <v>990</v>
      </c>
      <c r="J27" s="1" t="s">
        <v>863</v>
      </c>
      <c r="K27" s="1" t="s">
        <v>990</v>
      </c>
      <c r="L27" s="1" t="s">
        <v>990</v>
      </c>
      <c r="M27" s="1" t="s">
        <v>864</v>
      </c>
      <c r="N27" s="1" t="s">
        <v>864</v>
      </c>
      <c r="O27" s="1" t="s">
        <v>865</v>
      </c>
      <c r="P27" s="1" t="s">
        <v>866</v>
      </c>
      <c r="Q27" s="1" t="s">
        <v>867</v>
      </c>
      <c r="R27" s="1" t="s">
        <v>991</v>
      </c>
      <c r="S27" s="1" t="s">
        <v>869</v>
      </c>
      <c r="T27" s="1" t="s">
        <v>870</v>
      </c>
      <c r="U27" s="1" t="s">
        <v>871</v>
      </c>
      <c r="V27" s="1" t="s">
        <v>872</v>
      </c>
    </row>
    <row r="28" s="1" customFormat="1" spans="1:22">
      <c r="A28" s="3">
        <v>999225058527051</v>
      </c>
      <c r="B28" s="1" t="s">
        <v>930</v>
      </c>
      <c r="C28" s="1" t="s">
        <v>992</v>
      </c>
      <c r="D28" s="1" t="s">
        <v>993</v>
      </c>
      <c r="E28" s="1" t="s">
        <v>994</v>
      </c>
      <c r="F28" s="1" t="s">
        <v>930</v>
      </c>
      <c r="G28" s="1" t="s">
        <v>860</v>
      </c>
      <c r="H28" s="1" t="s">
        <v>861</v>
      </c>
      <c r="I28" s="1" t="s">
        <v>995</v>
      </c>
      <c r="J28" s="1" t="s">
        <v>863</v>
      </c>
      <c r="K28" s="1" t="s">
        <v>995</v>
      </c>
      <c r="L28" s="1" t="s">
        <v>995</v>
      </c>
      <c r="M28" s="1" t="s">
        <v>864</v>
      </c>
      <c r="N28" s="1" t="s">
        <v>864</v>
      </c>
      <c r="O28" s="1" t="s">
        <v>865</v>
      </c>
      <c r="P28" s="1" t="s">
        <v>866</v>
      </c>
      <c r="Q28" s="1" t="s">
        <v>867</v>
      </c>
      <c r="R28" s="1" t="s">
        <v>996</v>
      </c>
      <c r="S28" s="1" t="s">
        <v>869</v>
      </c>
      <c r="T28" s="1" t="s">
        <v>870</v>
      </c>
      <c r="U28" s="1" t="s">
        <v>871</v>
      </c>
      <c r="V28" s="1" t="s">
        <v>872</v>
      </c>
    </row>
    <row r="29" s="1" customFormat="1" spans="1:22">
      <c r="A29" s="3">
        <v>999225049836864</v>
      </c>
      <c r="B29" s="1" t="s">
        <v>930</v>
      </c>
      <c r="C29" s="1" t="s">
        <v>997</v>
      </c>
      <c r="D29" s="1" t="s">
        <v>998</v>
      </c>
      <c r="E29" s="1" t="s">
        <v>999</v>
      </c>
      <c r="F29" s="1" t="s">
        <v>856</v>
      </c>
      <c r="G29" s="1" t="s">
        <v>860</v>
      </c>
      <c r="H29" s="1" t="s">
        <v>861</v>
      </c>
      <c r="I29" s="1" t="s">
        <v>1000</v>
      </c>
      <c r="J29" s="1" t="s">
        <v>863</v>
      </c>
      <c r="K29" s="1" t="s">
        <v>1000</v>
      </c>
      <c r="L29" s="1" t="s">
        <v>1000</v>
      </c>
      <c r="M29" s="1" t="s">
        <v>864</v>
      </c>
      <c r="N29" s="1" t="s">
        <v>864</v>
      </c>
      <c r="O29" s="1" t="s">
        <v>865</v>
      </c>
      <c r="P29" s="1" t="s">
        <v>866</v>
      </c>
      <c r="Q29" s="1" t="s">
        <v>867</v>
      </c>
      <c r="R29" s="1" t="s">
        <v>1001</v>
      </c>
      <c r="S29" s="1" t="s">
        <v>869</v>
      </c>
      <c r="T29" s="1" t="s">
        <v>870</v>
      </c>
      <c r="U29" s="1" t="s">
        <v>871</v>
      </c>
      <c r="V29" s="1" t="s">
        <v>872</v>
      </c>
    </row>
    <row r="30" s="1" customFormat="1" spans="1:22">
      <c r="A30" s="3">
        <v>999225048664496</v>
      </c>
      <c r="B30" s="1" t="s">
        <v>1002</v>
      </c>
      <c r="C30" s="1" t="s">
        <v>1003</v>
      </c>
      <c r="D30" s="1" t="s">
        <v>874</v>
      </c>
      <c r="E30" s="1" t="s">
        <v>1004</v>
      </c>
      <c r="F30" s="1" t="s">
        <v>930</v>
      </c>
      <c r="G30" s="1" t="s">
        <v>860</v>
      </c>
      <c r="H30" s="1" t="s">
        <v>861</v>
      </c>
      <c r="I30" s="1" t="s">
        <v>1005</v>
      </c>
      <c r="J30" s="1" t="s">
        <v>863</v>
      </c>
      <c r="K30" s="1" t="s">
        <v>1005</v>
      </c>
      <c r="L30" s="1" t="s">
        <v>1005</v>
      </c>
      <c r="M30" s="1" t="s">
        <v>864</v>
      </c>
      <c r="N30" s="1" t="s">
        <v>864</v>
      </c>
      <c r="O30" s="1" t="s">
        <v>865</v>
      </c>
      <c r="P30" s="1" t="s">
        <v>866</v>
      </c>
      <c r="Q30" s="1" t="s">
        <v>867</v>
      </c>
      <c r="R30" s="1" t="s">
        <v>1006</v>
      </c>
      <c r="S30" s="1" t="s">
        <v>869</v>
      </c>
      <c r="T30" s="1" t="s">
        <v>870</v>
      </c>
      <c r="U30" s="1" t="s">
        <v>871</v>
      </c>
      <c r="V30" s="1" t="s">
        <v>872</v>
      </c>
    </row>
    <row r="31" s="1" customFormat="1" spans="1:22">
      <c r="A31" s="3">
        <v>999225048258597</v>
      </c>
      <c r="B31" s="1" t="s">
        <v>1002</v>
      </c>
      <c r="C31" s="1" t="s">
        <v>1007</v>
      </c>
      <c r="D31" s="1" t="s">
        <v>1008</v>
      </c>
      <c r="E31" s="1" t="s">
        <v>1009</v>
      </c>
      <c r="F31" s="1" t="s">
        <v>856</v>
      </c>
      <c r="G31" s="1" t="s">
        <v>860</v>
      </c>
      <c r="H31" s="1" t="s">
        <v>861</v>
      </c>
      <c r="I31" s="1" t="s">
        <v>1010</v>
      </c>
      <c r="J31" s="1" t="s">
        <v>863</v>
      </c>
      <c r="K31" s="1" t="s">
        <v>1010</v>
      </c>
      <c r="L31" s="1" t="s">
        <v>1010</v>
      </c>
      <c r="M31" s="1" t="s">
        <v>864</v>
      </c>
      <c r="N31" s="1" t="s">
        <v>864</v>
      </c>
      <c r="O31" s="1" t="s">
        <v>865</v>
      </c>
      <c r="P31" s="1" t="s">
        <v>866</v>
      </c>
      <c r="Q31" s="1" t="s">
        <v>867</v>
      </c>
      <c r="R31" s="1" t="s">
        <v>1011</v>
      </c>
      <c r="S31" s="1" t="s">
        <v>869</v>
      </c>
      <c r="T31" s="1" t="s">
        <v>870</v>
      </c>
      <c r="U31" s="1" t="s">
        <v>871</v>
      </c>
      <c r="V31" s="1" t="s">
        <v>1012</v>
      </c>
    </row>
    <row r="32" s="1" customFormat="1" spans="1:22">
      <c r="A32" s="3">
        <v>999225045101190</v>
      </c>
      <c r="B32" s="1" t="s">
        <v>1002</v>
      </c>
      <c r="C32" s="1" t="s">
        <v>1013</v>
      </c>
      <c r="D32" s="1" t="s">
        <v>893</v>
      </c>
      <c r="E32" s="1" t="s">
        <v>1014</v>
      </c>
      <c r="F32" s="1" t="s">
        <v>1002</v>
      </c>
      <c r="G32" s="1" t="s">
        <v>860</v>
      </c>
      <c r="H32" s="1" t="s">
        <v>861</v>
      </c>
      <c r="I32" s="1" t="s">
        <v>1015</v>
      </c>
      <c r="J32" s="1" t="s">
        <v>863</v>
      </c>
      <c r="K32" s="1" t="s">
        <v>1015</v>
      </c>
      <c r="L32" s="1" t="s">
        <v>1015</v>
      </c>
      <c r="M32" s="1" t="s">
        <v>864</v>
      </c>
      <c r="N32" s="1" t="s">
        <v>864</v>
      </c>
      <c r="O32" s="1" t="s">
        <v>865</v>
      </c>
      <c r="P32" s="1" t="s">
        <v>866</v>
      </c>
      <c r="Q32" s="1" t="s">
        <v>867</v>
      </c>
      <c r="R32" s="1" t="s">
        <v>1016</v>
      </c>
      <c r="S32" s="1" t="s">
        <v>869</v>
      </c>
      <c r="T32" s="1" t="s">
        <v>870</v>
      </c>
      <c r="U32" s="1" t="s">
        <v>871</v>
      </c>
      <c r="V32" s="1" t="s">
        <v>872</v>
      </c>
    </row>
    <row r="33" s="1" customFormat="1" spans="1:22">
      <c r="A33" s="3">
        <v>999225044426664</v>
      </c>
      <c r="B33" s="1" t="s">
        <v>1002</v>
      </c>
      <c r="C33" s="1" t="s">
        <v>1017</v>
      </c>
      <c r="D33" s="1" t="s">
        <v>957</v>
      </c>
      <c r="E33" s="1" t="s">
        <v>1018</v>
      </c>
      <c r="F33" s="1" t="s">
        <v>856</v>
      </c>
      <c r="G33" s="1" t="s">
        <v>860</v>
      </c>
      <c r="H33" s="1" t="s">
        <v>861</v>
      </c>
      <c r="I33" s="1" t="s">
        <v>959</v>
      </c>
      <c r="J33" s="1" t="s">
        <v>863</v>
      </c>
      <c r="K33" s="1" t="s">
        <v>959</v>
      </c>
      <c r="L33" s="1" t="s">
        <v>959</v>
      </c>
      <c r="M33" s="1" t="s">
        <v>864</v>
      </c>
      <c r="N33" s="1" t="s">
        <v>864</v>
      </c>
      <c r="O33" s="1" t="s">
        <v>865</v>
      </c>
      <c r="P33" s="1" t="s">
        <v>866</v>
      </c>
      <c r="Q33" s="1" t="s">
        <v>867</v>
      </c>
      <c r="R33" s="1" t="s">
        <v>1019</v>
      </c>
      <c r="S33" s="1" t="s">
        <v>869</v>
      </c>
      <c r="T33" s="1" t="s">
        <v>870</v>
      </c>
      <c r="U33" s="1" t="s">
        <v>871</v>
      </c>
      <c r="V33" s="1" t="s">
        <v>872</v>
      </c>
    </row>
    <row r="34" s="1" customFormat="1" spans="1:22">
      <c r="A34" s="3">
        <v>999225044013320</v>
      </c>
      <c r="B34" s="1" t="s">
        <v>1002</v>
      </c>
      <c r="C34" s="1" t="s">
        <v>1020</v>
      </c>
      <c r="D34" s="1" t="s">
        <v>874</v>
      </c>
      <c r="E34" s="1" t="s">
        <v>1021</v>
      </c>
      <c r="F34" s="1" t="s">
        <v>856</v>
      </c>
      <c r="G34" s="1" t="s">
        <v>860</v>
      </c>
      <c r="H34" s="1" t="s">
        <v>861</v>
      </c>
      <c r="I34" s="1" t="s">
        <v>876</v>
      </c>
      <c r="J34" s="1" t="s">
        <v>863</v>
      </c>
      <c r="K34" s="1" t="s">
        <v>876</v>
      </c>
      <c r="L34" s="1" t="s">
        <v>876</v>
      </c>
      <c r="M34" s="1" t="s">
        <v>864</v>
      </c>
      <c r="N34" s="1" t="s">
        <v>864</v>
      </c>
      <c r="O34" s="1" t="s">
        <v>865</v>
      </c>
      <c r="P34" s="1" t="s">
        <v>866</v>
      </c>
      <c r="Q34" s="1" t="s">
        <v>867</v>
      </c>
      <c r="R34" s="1" t="s">
        <v>1022</v>
      </c>
      <c r="S34" s="1" t="s">
        <v>869</v>
      </c>
      <c r="T34" s="1" t="s">
        <v>870</v>
      </c>
      <c r="U34" s="1" t="s">
        <v>871</v>
      </c>
      <c r="V34" s="1" t="s">
        <v>872</v>
      </c>
    </row>
    <row r="35" s="1" customFormat="1" spans="1:22">
      <c r="A35" s="3">
        <v>999225041880529</v>
      </c>
      <c r="B35" s="1" t="s">
        <v>1002</v>
      </c>
      <c r="C35" s="1" t="s">
        <v>1023</v>
      </c>
      <c r="D35" s="1" t="s">
        <v>1024</v>
      </c>
      <c r="E35" s="1" t="s">
        <v>1025</v>
      </c>
      <c r="F35" s="1" t="s">
        <v>930</v>
      </c>
      <c r="G35" s="1" t="s">
        <v>860</v>
      </c>
      <c r="H35" s="1" t="s">
        <v>861</v>
      </c>
      <c r="I35" s="1" t="s">
        <v>1026</v>
      </c>
      <c r="J35" s="1" t="s">
        <v>863</v>
      </c>
      <c r="K35" s="1" t="s">
        <v>1026</v>
      </c>
      <c r="L35" s="1" t="s">
        <v>1026</v>
      </c>
      <c r="M35" s="1" t="s">
        <v>864</v>
      </c>
      <c r="N35" s="1" t="s">
        <v>864</v>
      </c>
      <c r="O35" s="1" t="s">
        <v>865</v>
      </c>
      <c r="P35" s="1" t="s">
        <v>866</v>
      </c>
      <c r="Q35" s="1" t="s">
        <v>867</v>
      </c>
      <c r="R35" s="1" t="s">
        <v>1027</v>
      </c>
      <c r="S35" s="1" t="s">
        <v>869</v>
      </c>
      <c r="T35" s="1" t="s">
        <v>870</v>
      </c>
      <c r="U35" s="1" t="s">
        <v>871</v>
      </c>
      <c r="V35" s="1" t="s">
        <v>951</v>
      </c>
    </row>
    <row r="36" s="1" customFormat="1" spans="1:22">
      <c r="A36" s="3">
        <v>999225036282509</v>
      </c>
      <c r="B36" s="1" t="s">
        <v>1002</v>
      </c>
      <c r="C36" s="1" t="s">
        <v>1028</v>
      </c>
      <c r="D36" s="1" t="s">
        <v>1029</v>
      </c>
      <c r="E36" s="1" t="s">
        <v>1030</v>
      </c>
      <c r="F36" s="1" t="s">
        <v>856</v>
      </c>
      <c r="G36" s="1" t="s">
        <v>860</v>
      </c>
      <c r="H36" s="1" t="s">
        <v>861</v>
      </c>
      <c r="I36" s="1" t="s">
        <v>1031</v>
      </c>
      <c r="J36" s="1" t="s">
        <v>863</v>
      </c>
      <c r="K36" s="1" t="s">
        <v>1031</v>
      </c>
      <c r="L36" s="1" t="s">
        <v>1031</v>
      </c>
      <c r="M36" s="1" t="s">
        <v>864</v>
      </c>
      <c r="N36" s="1" t="s">
        <v>864</v>
      </c>
      <c r="O36" s="1" t="s">
        <v>865</v>
      </c>
      <c r="P36" s="1" t="s">
        <v>866</v>
      </c>
      <c r="Q36" s="1" t="s">
        <v>867</v>
      </c>
      <c r="R36" s="1" t="s">
        <v>1032</v>
      </c>
      <c r="S36" s="1" t="s">
        <v>869</v>
      </c>
      <c r="T36" s="1" t="s">
        <v>870</v>
      </c>
      <c r="U36" s="1" t="s">
        <v>871</v>
      </c>
      <c r="V36" s="1" t="s">
        <v>891</v>
      </c>
    </row>
    <row r="37" s="1" customFormat="1" spans="1:22">
      <c r="A37" s="3">
        <v>999225034846955</v>
      </c>
      <c r="B37" s="1" t="s">
        <v>1002</v>
      </c>
      <c r="C37" s="1" t="s">
        <v>1033</v>
      </c>
      <c r="D37" s="1" t="s">
        <v>998</v>
      </c>
      <c r="E37" s="1" t="s">
        <v>1034</v>
      </c>
      <c r="F37" s="1" t="s">
        <v>856</v>
      </c>
      <c r="G37" s="1" t="s">
        <v>860</v>
      </c>
      <c r="H37" s="1" t="s">
        <v>861</v>
      </c>
      <c r="I37" s="1" t="s">
        <v>1035</v>
      </c>
      <c r="J37" s="1" t="s">
        <v>863</v>
      </c>
      <c r="K37" s="1" t="s">
        <v>1035</v>
      </c>
      <c r="L37" s="1" t="s">
        <v>1035</v>
      </c>
      <c r="M37" s="1" t="s">
        <v>864</v>
      </c>
      <c r="N37" s="1" t="s">
        <v>864</v>
      </c>
      <c r="O37" s="1" t="s">
        <v>865</v>
      </c>
      <c r="P37" s="1" t="s">
        <v>866</v>
      </c>
      <c r="Q37" s="1" t="s">
        <v>867</v>
      </c>
      <c r="R37" s="1" t="s">
        <v>1036</v>
      </c>
      <c r="S37" s="1" t="s">
        <v>869</v>
      </c>
      <c r="T37" s="1" t="s">
        <v>870</v>
      </c>
      <c r="U37" s="1" t="s">
        <v>871</v>
      </c>
      <c r="V37" s="1" t="s">
        <v>872</v>
      </c>
    </row>
    <row r="38" s="1" customFormat="1" spans="1:22">
      <c r="A38" s="3">
        <v>999225033994726</v>
      </c>
      <c r="B38" s="1" t="s">
        <v>1002</v>
      </c>
      <c r="C38" s="1" t="s">
        <v>1037</v>
      </c>
      <c r="D38" s="1" t="s">
        <v>1038</v>
      </c>
      <c r="E38" s="1" t="s">
        <v>1039</v>
      </c>
      <c r="F38" s="1" t="s">
        <v>1002</v>
      </c>
      <c r="G38" s="1" t="s">
        <v>860</v>
      </c>
      <c r="H38" s="1" t="s">
        <v>861</v>
      </c>
      <c r="I38" s="1" t="s">
        <v>1040</v>
      </c>
      <c r="J38" s="1" t="s">
        <v>863</v>
      </c>
      <c r="K38" s="1" t="s">
        <v>1040</v>
      </c>
      <c r="L38" s="1" t="s">
        <v>1040</v>
      </c>
      <c r="M38" s="1" t="s">
        <v>864</v>
      </c>
      <c r="N38" s="1" t="s">
        <v>864</v>
      </c>
      <c r="O38" s="1" t="s">
        <v>865</v>
      </c>
      <c r="P38" s="1" t="s">
        <v>866</v>
      </c>
      <c r="Q38" s="1" t="s">
        <v>867</v>
      </c>
      <c r="R38" s="1" t="s">
        <v>1041</v>
      </c>
      <c r="S38" s="1" t="s">
        <v>869</v>
      </c>
      <c r="T38" s="1" t="s">
        <v>870</v>
      </c>
      <c r="U38" s="1" t="s">
        <v>871</v>
      </c>
      <c r="V38" s="1" t="s">
        <v>872</v>
      </c>
    </row>
    <row r="39" s="1" customFormat="1" spans="1:22">
      <c r="A39" s="3">
        <v>999225033293899</v>
      </c>
      <c r="B39" s="1" t="s">
        <v>1042</v>
      </c>
      <c r="C39" s="1" t="s">
        <v>1043</v>
      </c>
      <c r="D39" s="1" t="s">
        <v>1044</v>
      </c>
      <c r="E39" s="1" t="s">
        <v>1045</v>
      </c>
      <c r="F39" s="1" t="s">
        <v>856</v>
      </c>
      <c r="G39" s="1" t="s">
        <v>860</v>
      </c>
      <c r="H39" s="1" t="s">
        <v>861</v>
      </c>
      <c r="I39" s="1" t="s">
        <v>1046</v>
      </c>
      <c r="J39" s="1" t="s">
        <v>863</v>
      </c>
      <c r="K39" s="1" t="s">
        <v>1046</v>
      </c>
      <c r="L39" s="1" t="s">
        <v>1047</v>
      </c>
      <c r="M39" s="1" t="s">
        <v>1048</v>
      </c>
      <c r="N39" s="1" t="s">
        <v>1048</v>
      </c>
      <c r="O39" s="1" t="s">
        <v>865</v>
      </c>
      <c r="P39" s="1" t="s">
        <v>866</v>
      </c>
      <c r="Q39" s="1" t="s">
        <v>867</v>
      </c>
      <c r="R39" s="1" t="s">
        <v>1049</v>
      </c>
      <c r="S39" s="1" t="s">
        <v>869</v>
      </c>
      <c r="T39" s="1" t="s">
        <v>870</v>
      </c>
      <c r="U39" s="1" t="s">
        <v>871</v>
      </c>
      <c r="V39" s="1" t="s">
        <v>951</v>
      </c>
    </row>
    <row r="40" s="1" customFormat="1" spans="1:22">
      <c r="A40" s="3">
        <v>999225033273995</v>
      </c>
      <c r="B40" s="1" t="s">
        <v>1042</v>
      </c>
      <c r="C40" s="1" t="s">
        <v>1050</v>
      </c>
      <c r="D40" s="1" t="s">
        <v>1051</v>
      </c>
      <c r="E40" s="1" t="s">
        <v>1052</v>
      </c>
      <c r="F40" s="1" t="s">
        <v>856</v>
      </c>
      <c r="G40" s="1" t="s">
        <v>860</v>
      </c>
      <c r="H40" s="1" t="s">
        <v>861</v>
      </c>
      <c r="I40" s="1" t="s">
        <v>1053</v>
      </c>
      <c r="J40" s="1" t="s">
        <v>863</v>
      </c>
      <c r="K40" s="1" t="s">
        <v>1053</v>
      </c>
      <c r="L40" s="1" t="s">
        <v>1053</v>
      </c>
      <c r="M40" s="1" t="s">
        <v>864</v>
      </c>
      <c r="N40" s="1" t="s">
        <v>864</v>
      </c>
      <c r="O40" s="1" t="s">
        <v>865</v>
      </c>
      <c r="P40" s="1" t="s">
        <v>866</v>
      </c>
      <c r="Q40" s="1" t="s">
        <v>867</v>
      </c>
      <c r="R40" s="1" t="s">
        <v>1054</v>
      </c>
      <c r="S40" s="1" t="s">
        <v>869</v>
      </c>
      <c r="T40" s="1" t="s">
        <v>870</v>
      </c>
      <c r="U40" s="1" t="s">
        <v>871</v>
      </c>
      <c r="V40" s="1" t="s">
        <v>891</v>
      </c>
    </row>
    <row r="41" s="1" customFormat="1" spans="1:22">
      <c r="A41" s="3">
        <v>999225032308347</v>
      </c>
      <c r="B41" s="1" t="s">
        <v>1042</v>
      </c>
      <c r="C41" s="1" t="s">
        <v>1055</v>
      </c>
      <c r="D41" s="1" t="s">
        <v>1056</v>
      </c>
      <c r="E41" s="1" t="s">
        <v>1057</v>
      </c>
      <c r="F41" s="1" t="s">
        <v>930</v>
      </c>
      <c r="G41" s="1" t="s">
        <v>860</v>
      </c>
      <c r="H41" s="1" t="s">
        <v>861</v>
      </c>
      <c r="I41" s="1" t="s">
        <v>1058</v>
      </c>
      <c r="J41" s="1" t="s">
        <v>863</v>
      </c>
      <c r="K41" s="1" t="s">
        <v>1058</v>
      </c>
      <c r="L41" s="1" t="s">
        <v>1058</v>
      </c>
      <c r="M41" s="1" t="s">
        <v>864</v>
      </c>
      <c r="N41" s="1" t="s">
        <v>864</v>
      </c>
      <c r="O41" s="1" t="s">
        <v>865</v>
      </c>
      <c r="P41" s="1" t="s">
        <v>866</v>
      </c>
      <c r="Q41" s="1" t="s">
        <v>867</v>
      </c>
      <c r="R41" s="1" t="s">
        <v>1059</v>
      </c>
      <c r="S41" s="1" t="s">
        <v>869</v>
      </c>
      <c r="T41" s="1" t="s">
        <v>870</v>
      </c>
      <c r="U41" s="1" t="s">
        <v>871</v>
      </c>
      <c r="V41" s="1" t="s">
        <v>872</v>
      </c>
    </row>
    <row r="42" s="1" customFormat="1" spans="1:22">
      <c r="A42" s="3">
        <v>999225029954696</v>
      </c>
      <c r="B42" s="1" t="s">
        <v>1042</v>
      </c>
      <c r="C42" s="1" t="s">
        <v>1060</v>
      </c>
      <c r="D42" s="1" t="s">
        <v>1029</v>
      </c>
      <c r="E42" s="1" t="s">
        <v>1061</v>
      </c>
      <c r="F42" s="1" t="s">
        <v>856</v>
      </c>
      <c r="G42" s="1" t="s">
        <v>860</v>
      </c>
      <c r="H42" s="1" t="s">
        <v>861</v>
      </c>
      <c r="I42" s="1" t="s">
        <v>1031</v>
      </c>
      <c r="J42" s="1" t="s">
        <v>863</v>
      </c>
      <c r="K42" s="1" t="s">
        <v>1031</v>
      </c>
      <c r="L42" s="1" t="s">
        <v>1031</v>
      </c>
      <c r="M42" s="1" t="s">
        <v>864</v>
      </c>
      <c r="N42" s="1" t="s">
        <v>864</v>
      </c>
      <c r="O42" s="1" t="s">
        <v>865</v>
      </c>
      <c r="P42" s="1" t="s">
        <v>866</v>
      </c>
      <c r="Q42" s="1" t="s">
        <v>867</v>
      </c>
      <c r="R42" s="1" t="s">
        <v>1062</v>
      </c>
      <c r="S42" s="1" t="s">
        <v>869</v>
      </c>
      <c r="T42" s="1" t="s">
        <v>870</v>
      </c>
      <c r="U42" s="1" t="s">
        <v>871</v>
      </c>
      <c r="V42" s="1" t="s">
        <v>891</v>
      </c>
    </row>
    <row r="43" s="1" customFormat="1" spans="1:22">
      <c r="A43" s="3">
        <v>999225029795866</v>
      </c>
      <c r="B43" s="1" t="s">
        <v>1042</v>
      </c>
      <c r="C43" s="1" t="s">
        <v>1063</v>
      </c>
      <c r="D43" s="1" t="s">
        <v>1064</v>
      </c>
      <c r="E43" s="1" t="s">
        <v>1065</v>
      </c>
      <c r="F43" s="1" t="s">
        <v>1002</v>
      </c>
      <c r="G43" s="1" t="s">
        <v>860</v>
      </c>
      <c r="H43" s="1" t="s">
        <v>861</v>
      </c>
      <c r="I43" s="1" t="s">
        <v>1066</v>
      </c>
      <c r="J43" s="1" t="s">
        <v>863</v>
      </c>
      <c r="K43" s="1" t="s">
        <v>1066</v>
      </c>
      <c r="L43" s="1" t="s">
        <v>1066</v>
      </c>
      <c r="M43" s="1" t="s">
        <v>864</v>
      </c>
      <c r="N43" s="1" t="s">
        <v>864</v>
      </c>
      <c r="O43" s="1" t="s">
        <v>865</v>
      </c>
      <c r="P43" s="1" t="s">
        <v>866</v>
      </c>
      <c r="Q43" s="1" t="s">
        <v>867</v>
      </c>
      <c r="R43" s="1" t="s">
        <v>1067</v>
      </c>
      <c r="S43" s="1" t="s">
        <v>869</v>
      </c>
      <c r="T43" s="1" t="s">
        <v>870</v>
      </c>
      <c r="U43" s="1" t="s">
        <v>871</v>
      </c>
      <c r="V43" s="1" t="s">
        <v>872</v>
      </c>
    </row>
    <row r="44" s="1" customFormat="1" spans="1:22">
      <c r="A44" s="3">
        <v>999225029214576</v>
      </c>
      <c r="B44" s="1" t="s">
        <v>1042</v>
      </c>
      <c r="C44" s="1" t="s">
        <v>1068</v>
      </c>
      <c r="D44" s="1" t="s">
        <v>893</v>
      </c>
      <c r="E44" s="1" t="s">
        <v>1069</v>
      </c>
      <c r="F44" s="1" t="s">
        <v>1002</v>
      </c>
      <c r="G44" s="1" t="s">
        <v>860</v>
      </c>
      <c r="H44" s="1" t="s">
        <v>861</v>
      </c>
      <c r="I44" s="1" t="s">
        <v>1070</v>
      </c>
      <c r="J44" s="1" t="s">
        <v>863</v>
      </c>
      <c r="K44" s="1" t="s">
        <v>1070</v>
      </c>
      <c r="L44" s="1" t="s">
        <v>1070</v>
      </c>
      <c r="M44" s="1" t="s">
        <v>864</v>
      </c>
      <c r="N44" s="1" t="s">
        <v>864</v>
      </c>
      <c r="O44" s="1" t="s">
        <v>865</v>
      </c>
      <c r="P44" s="1" t="s">
        <v>866</v>
      </c>
      <c r="Q44" s="1" t="s">
        <v>867</v>
      </c>
      <c r="R44" s="1" t="s">
        <v>1071</v>
      </c>
      <c r="S44" s="1" t="s">
        <v>869</v>
      </c>
      <c r="T44" s="1" t="s">
        <v>870</v>
      </c>
      <c r="U44" s="1" t="s">
        <v>871</v>
      </c>
      <c r="V44" s="1" t="s">
        <v>872</v>
      </c>
    </row>
    <row r="45" s="1" customFormat="1" spans="1:22">
      <c r="A45" s="3">
        <v>999225029213782</v>
      </c>
      <c r="B45" s="1" t="s">
        <v>1042</v>
      </c>
      <c r="C45" s="1" t="s">
        <v>1072</v>
      </c>
      <c r="D45" s="1" t="s">
        <v>893</v>
      </c>
      <c r="E45" s="1" t="s">
        <v>1073</v>
      </c>
      <c r="F45" s="1" t="s">
        <v>1002</v>
      </c>
      <c r="G45" s="1" t="s">
        <v>860</v>
      </c>
      <c r="H45" s="1" t="s">
        <v>861</v>
      </c>
      <c r="I45" s="1" t="s">
        <v>1074</v>
      </c>
      <c r="J45" s="1" t="s">
        <v>863</v>
      </c>
      <c r="K45" s="1" t="s">
        <v>1074</v>
      </c>
      <c r="L45" s="1" t="s">
        <v>1074</v>
      </c>
      <c r="M45" s="1" t="s">
        <v>864</v>
      </c>
      <c r="N45" s="1" t="s">
        <v>864</v>
      </c>
      <c r="O45" s="1" t="s">
        <v>865</v>
      </c>
      <c r="P45" s="1" t="s">
        <v>866</v>
      </c>
      <c r="Q45" s="1" t="s">
        <v>867</v>
      </c>
      <c r="R45" s="1" t="s">
        <v>1075</v>
      </c>
      <c r="S45" s="1" t="s">
        <v>869</v>
      </c>
      <c r="T45" s="1" t="s">
        <v>870</v>
      </c>
      <c r="U45" s="1" t="s">
        <v>871</v>
      </c>
      <c r="V45" s="1" t="s">
        <v>872</v>
      </c>
    </row>
    <row r="46" s="1" customFormat="1" spans="1:22">
      <c r="A46" s="3">
        <v>999225026912525</v>
      </c>
      <c r="B46" s="1" t="s">
        <v>1042</v>
      </c>
      <c r="C46" s="1" t="s">
        <v>1076</v>
      </c>
      <c r="D46" s="1" t="s">
        <v>1077</v>
      </c>
      <c r="E46" s="1" t="s">
        <v>1078</v>
      </c>
      <c r="F46" s="1" t="s">
        <v>1002</v>
      </c>
      <c r="G46" s="1" t="s">
        <v>860</v>
      </c>
      <c r="H46" s="1" t="s">
        <v>861</v>
      </c>
      <c r="I46" s="1" t="s">
        <v>1079</v>
      </c>
      <c r="J46" s="1" t="s">
        <v>863</v>
      </c>
      <c r="K46" s="1" t="s">
        <v>1079</v>
      </c>
      <c r="L46" s="1" t="s">
        <v>1079</v>
      </c>
      <c r="M46" s="1" t="s">
        <v>864</v>
      </c>
      <c r="N46" s="1" t="s">
        <v>864</v>
      </c>
      <c r="O46" s="1" t="s">
        <v>865</v>
      </c>
      <c r="P46" s="1" t="s">
        <v>866</v>
      </c>
      <c r="Q46" s="1" t="s">
        <v>867</v>
      </c>
      <c r="R46" s="1" t="s">
        <v>1080</v>
      </c>
      <c r="S46" s="1" t="s">
        <v>869</v>
      </c>
      <c r="T46" s="1" t="s">
        <v>870</v>
      </c>
      <c r="U46" s="1" t="s">
        <v>871</v>
      </c>
      <c r="V46" s="1" t="s">
        <v>1012</v>
      </c>
    </row>
    <row r="47" s="1" customFormat="1" spans="1:22">
      <c r="A47" s="3">
        <v>999225026747645</v>
      </c>
      <c r="B47" s="1" t="s">
        <v>1042</v>
      </c>
      <c r="C47" s="1" t="s">
        <v>1081</v>
      </c>
      <c r="D47" s="1" t="s">
        <v>1024</v>
      </c>
      <c r="E47" s="1" t="s">
        <v>1082</v>
      </c>
      <c r="F47" s="1" t="s">
        <v>930</v>
      </c>
      <c r="G47" s="1" t="s">
        <v>860</v>
      </c>
      <c r="H47" s="1" t="s">
        <v>861</v>
      </c>
      <c r="I47" s="1" t="s">
        <v>1083</v>
      </c>
      <c r="J47" s="1" t="s">
        <v>863</v>
      </c>
      <c r="K47" s="1" t="s">
        <v>1083</v>
      </c>
      <c r="L47" s="1" t="s">
        <v>1083</v>
      </c>
      <c r="M47" s="1" t="s">
        <v>864</v>
      </c>
      <c r="N47" s="1" t="s">
        <v>864</v>
      </c>
      <c r="O47" s="1" t="s">
        <v>865</v>
      </c>
      <c r="P47" s="1" t="s">
        <v>866</v>
      </c>
      <c r="Q47" s="1" t="s">
        <v>867</v>
      </c>
      <c r="R47" s="1" t="s">
        <v>1084</v>
      </c>
      <c r="S47" s="1" t="s">
        <v>869</v>
      </c>
      <c r="T47" s="1" t="s">
        <v>870</v>
      </c>
      <c r="U47" s="1" t="s">
        <v>871</v>
      </c>
      <c r="V47" s="1" t="s">
        <v>951</v>
      </c>
    </row>
    <row r="48" s="1" customFormat="1" spans="1:22">
      <c r="A48" s="3">
        <v>999225023213495</v>
      </c>
      <c r="B48" s="1" t="s">
        <v>1042</v>
      </c>
      <c r="C48" s="1" t="s">
        <v>1085</v>
      </c>
      <c r="D48" s="1" t="s">
        <v>887</v>
      </c>
      <c r="E48" s="1" t="s">
        <v>1086</v>
      </c>
      <c r="F48" s="1" t="s">
        <v>856</v>
      </c>
      <c r="G48" s="1" t="s">
        <v>860</v>
      </c>
      <c r="H48" s="1" t="s">
        <v>861</v>
      </c>
      <c r="I48" s="1" t="s">
        <v>1087</v>
      </c>
      <c r="J48" s="1" t="s">
        <v>863</v>
      </c>
      <c r="K48" s="1" t="s">
        <v>1087</v>
      </c>
      <c r="L48" s="1" t="s">
        <v>1087</v>
      </c>
      <c r="M48" s="1" t="s">
        <v>864</v>
      </c>
      <c r="N48" s="1" t="s">
        <v>864</v>
      </c>
      <c r="O48" s="1" t="s">
        <v>865</v>
      </c>
      <c r="P48" s="1" t="s">
        <v>866</v>
      </c>
      <c r="Q48" s="1" t="s">
        <v>867</v>
      </c>
      <c r="R48" s="1" t="s">
        <v>1088</v>
      </c>
      <c r="S48" s="1" t="s">
        <v>869</v>
      </c>
      <c r="T48" s="1" t="s">
        <v>870</v>
      </c>
      <c r="U48" s="1" t="s">
        <v>871</v>
      </c>
      <c r="V48" s="1" t="s">
        <v>891</v>
      </c>
    </row>
    <row r="49" s="1" customFormat="1" spans="1:22">
      <c r="A49" s="3">
        <v>999225022834742</v>
      </c>
      <c r="B49" s="1" t="s">
        <v>1042</v>
      </c>
      <c r="C49" s="1" t="s">
        <v>1089</v>
      </c>
      <c r="D49" s="1" t="s">
        <v>1090</v>
      </c>
      <c r="E49" s="1" t="s">
        <v>1091</v>
      </c>
      <c r="F49" s="1" t="s">
        <v>1002</v>
      </c>
      <c r="G49" s="1" t="s">
        <v>860</v>
      </c>
      <c r="H49" s="1" t="s">
        <v>861</v>
      </c>
      <c r="I49" s="1" t="s">
        <v>1092</v>
      </c>
      <c r="J49" s="1" t="s">
        <v>863</v>
      </c>
      <c r="K49" s="1" t="s">
        <v>1092</v>
      </c>
      <c r="L49" s="1" t="s">
        <v>1092</v>
      </c>
      <c r="M49" s="1" t="s">
        <v>864</v>
      </c>
      <c r="N49" s="1" t="s">
        <v>864</v>
      </c>
      <c r="O49" s="1" t="s">
        <v>865</v>
      </c>
      <c r="P49" s="1" t="s">
        <v>866</v>
      </c>
      <c r="Q49" s="1" t="s">
        <v>867</v>
      </c>
      <c r="R49" s="1" t="s">
        <v>1093</v>
      </c>
      <c r="S49" s="1" t="s">
        <v>869</v>
      </c>
      <c r="T49" s="1" t="s">
        <v>870</v>
      </c>
      <c r="U49" s="1" t="s">
        <v>871</v>
      </c>
      <c r="V49" s="1" t="s">
        <v>872</v>
      </c>
    </row>
    <row r="50" s="1" customFormat="1" spans="1:22">
      <c r="A50" s="3">
        <v>999225022819961</v>
      </c>
      <c r="B50" s="1" t="s">
        <v>1042</v>
      </c>
      <c r="C50" s="1" t="s">
        <v>1094</v>
      </c>
      <c r="D50" s="1" t="s">
        <v>1090</v>
      </c>
      <c r="E50" s="1" t="s">
        <v>1095</v>
      </c>
      <c r="F50" s="1" t="s">
        <v>1002</v>
      </c>
      <c r="G50" s="1" t="s">
        <v>860</v>
      </c>
      <c r="H50" s="1" t="s">
        <v>861</v>
      </c>
      <c r="I50" s="1" t="s">
        <v>1092</v>
      </c>
      <c r="J50" s="1" t="s">
        <v>863</v>
      </c>
      <c r="K50" s="1" t="s">
        <v>1092</v>
      </c>
      <c r="L50" s="1" t="s">
        <v>1092</v>
      </c>
      <c r="M50" s="1" t="s">
        <v>864</v>
      </c>
      <c r="N50" s="1" t="s">
        <v>864</v>
      </c>
      <c r="O50" s="1" t="s">
        <v>865</v>
      </c>
      <c r="P50" s="1" t="s">
        <v>866</v>
      </c>
      <c r="Q50" s="1" t="s">
        <v>867</v>
      </c>
      <c r="R50" s="1" t="s">
        <v>1096</v>
      </c>
      <c r="S50" s="1" t="s">
        <v>869</v>
      </c>
      <c r="T50" s="1" t="s">
        <v>870</v>
      </c>
      <c r="U50" s="1" t="s">
        <v>871</v>
      </c>
      <c r="V50" s="1" t="s">
        <v>872</v>
      </c>
    </row>
    <row r="51" s="1" customFormat="1" spans="1:22">
      <c r="A51" s="3">
        <v>999225018522812</v>
      </c>
      <c r="B51" s="1" t="s">
        <v>1042</v>
      </c>
      <c r="C51" s="1" t="s">
        <v>1097</v>
      </c>
      <c r="D51" s="1" t="s">
        <v>1090</v>
      </c>
      <c r="E51" s="1" t="s">
        <v>1098</v>
      </c>
      <c r="F51" s="1" t="s">
        <v>1042</v>
      </c>
      <c r="G51" s="1" t="s">
        <v>860</v>
      </c>
      <c r="H51" s="1" t="s">
        <v>861</v>
      </c>
      <c r="I51" s="1" t="s">
        <v>1099</v>
      </c>
      <c r="J51" s="1" t="s">
        <v>863</v>
      </c>
      <c r="K51" s="1" t="s">
        <v>1099</v>
      </c>
      <c r="L51" s="1" t="s">
        <v>1099</v>
      </c>
      <c r="M51" s="1" t="s">
        <v>864</v>
      </c>
      <c r="N51" s="1" t="s">
        <v>864</v>
      </c>
      <c r="O51" s="1" t="s">
        <v>865</v>
      </c>
      <c r="P51" s="1" t="s">
        <v>866</v>
      </c>
      <c r="Q51" s="1" t="s">
        <v>867</v>
      </c>
      <c r="R51" s="1" t="s">
        <v>1100</v>
      </c>
      <c r="S51" s="1" t="s">
        <v>869</v>
      </c>
      <c r="T51" s="1" t="s">
        <v>870</v>
      </c>
      <c r="U51" s="1" t="s">
        <v>871</v>
      </c>
      <c r="V51" s="1" t="s">
        <v>872</v>
      </c>
    </row>
    <row r="52" s="1" customFormat="1" spans="1:22">
      <c r="A52" s="3">
        <v>999225017673130</v>
      </c>
      <c r="B52" s="1" t="s">
        <v>1042</v>
      </c>
      <c r="C52" s="1" t="s">
        <v>1101</v>
      </c>
      <c r="D52" s="1" t="s">
        <v>1102</v>
      </c>
      <c r="E52" s="1" t="s">
        <v>1103</v>
      </c>
      <c r="F52" s="1" t="s">
        <v>930</v>
      </c>
      <c r="G52" s="1" t="s">
        <v>860</v>
      </c>
      <c r="H52" s="1" t="s">
        <v>861</v>
      </c>
      <c r="I52" s="1" t="s">
        <v>1104</v>
      </c>
      <c r="J52" s="1" t="s">
        <v>863</v>
      </c>
      <c r="K52" s="1" t="s">
        <v>1104</v>
      </c>
      <c r="L52" s="1" t="s">
        <v>1104</v>
      </c>
      <c r="M52" s="1" t="s">
        <v>864</v>
      </c>
      <c r="N52" s="1" t="s">
        <v>864</v>
      </c>
      <c r="O52" s="1" t="s">
        <v>865</v>
      </c>
      <c r="P52" s="1" t="s">
        <v>866</v>
      </c>
      <c r="Q52" s="1" t="s">
        <v>867</v>
      </c>
      <c r="R52" s="1" t="s">
        <v>1105</v>
      </c>
      <c r="S52" s="1" t="s">
        <v>869</v>
      </c>
      <c r="T52" s="1" t="s">
        <v>870</v>
      </c>
      <c r="U52" s="1" t="s">
        <v>871</v>
      </c>
      <c r="V52" s="1" t="s">
        <v>872</v>
      </c>
    </row>
    <row r="53" s="1" customFormat="1" spans="1:22">
      <c r="A53" s="3">
        <v>999225017317111</v>
      </c>
      <c r="B53" s="1" t="s">
        <v>1042</v>
      </c>
      <c r="C53" s="1" t="s">
        <v>1106</v>
      </c>
      <c r="D53" s="1" t="s">
        <v>1107</v>
      </c>
      <c r="E53" s="1" t="s">
        <v>1108</v>
      </c>
      <c r="F53" s="1" t="s">
        <v>930</v>
      </c>
      <c r="G53" s="1" t="s">
        <v>860</v>
      </c>
      <c r="H53" s="1" t="s">
        <v>861</v>
      </c>
      <c r="I53" s="1" t="s">
        <v>1109</v>
      </c>
      <c r="J53" s="1" t="s">
        <v>863</v>
      </c>
      <c r="K53" s="1" t="s">
        <v>1109</v>
      </c>
      <c r="L53" s="1" t="s">
        <v>1109</v>
      </c>
      <c r="M53" s="1" t="s">
        <v>864</v>
      </c>
      <c r="N53" s="1" t="s">
        <v>864</v>
      </c>
      <c r="O53" s="1" t="s">
        <v>865</v>
      </c>
      <c r="P53" s="1" t="s">
        <v>866</v>
      </c>
      <c r="Q53" s="1" t="s">
        <v>867</v>
      </c>
      <c r="R53" s="1" t="s">
        <v>1110</v>
      </c>
      <c r="S53" s="1" t="s">
        <v>869</v>
      </c>
      <c r="T53" s="1" t="s">
        <v>870</v>
      </c>
      <c r="U53" s="1" t="s">
        <v>871</v>
      </c>
      <c r="V53" s="1" t="s">
        <v>913</v>
      </c>
    </row>
    <row r="54" s="1" customFormat="1" spans="1:22">
      <c r="A54" s="3">
        <v>999225017111467</v>
      </c>
      <c r="B54" s="1" t="s">
        <v>1111</v>
      </c>
      <c r="C54" s="1" t="s">
        <v>1112</v>
      </c>
      <c r="D54" s="1" t="s">
        <v>1113</v>
      </c>
      <c r="E54" s="1" t="s">
        <v>1114</v>
      </c>
      <c r="F54" s="1" t="s">
        <v>856</v>
      </c>
      <c r="G54" s="1" t="s">
        <v>860</v>
      </c>
      <c r="H54" s="1" t="s">
        <v>861</v>
      </c>
      <c r="I54" s="1" t="s">
        <v>1115</v>
      </c>
      <c r="J54" s="1" t="s">
        <v>863</v>
      </c>
      <c r="K54" s="1" t="s">
        <v>1115</v>
      </c>
      <c r="L54" s="1" t="s">
        <v>1115</v>
      </c>
      <c r="M54" s="1" t="s">
        <v>864</v>
      </c>
      <c r="N54" s="1" t="s">
        <v>864</v>
      </c>
      <c r="O54" s="1" t="s">
        <v>865</v>
      </c>
      <c r="P54" s="1" t="s">
        <v>866</v>
      </c>
      <c r="Q54" s="1" t="s">
        <v>867</v>
      </c>
      <c r="R54" s="1" t="s">
        <v>1116</v>
      </c>
      <c r="S54" s="1" t="s">
        <v>869</v>
      </c>
      <c r="T54" s="1" t="s">
        <v>870</v>
      </c>
      <c r="U54" s="1" t="s">
        <v>871</v>
      </c>
      <c r="V54" s="1" t="s">
        <v>891</v>
      </c>
    </row>
    <row r="55" s="1" customFormat="1" spans="1:22">
      <c r="A55" s="3">
        <v>999225016311886</v>
      </c>
      <c r="B55" s="1" t="s">
        <v>1111</v>
      </c>
      <c r="C55" s="1" t="s">
        <v>1117</v>
      </c>
      <c r="D55" s="1" t="s">
        <v>1024</v>
      </c>
      <c r="E55" s="1" t="s">
        <v>1118</v>
      </c>
      <c r="F55" s="1" t="s">
        <v>930</v>
      </c>
      <c r="G55" s="1" t="s">
        <v>860</v>
      </c>
      <c r="H55" s="1" t="s">
        <v>861</v>
      </c>
      <c r="I55" s="1" t="s">
        <v>1119</v>
      </c>
      <c r="J55" s="1" t="s">
        <v>863</v>
      </c>
      <c r="K55" s="1" t="s">
        <v>1119</v>
      </c>
      <c r="L55" s="1" t="s">
        <v>1119</v>
      </c>
      <c r="M55" s="1" t="s">
        <v>864</v>
      </c>
      <c r="N55" s="1" t="s">
        <v>864</v>
      </c>
      <c r="O55" s="1" t="s">
        <v>865</v>
      </c>
      <c r="P55" s="1" t="s">
        <v>866</v>
      </c>
      <c r="Q55" s="1" t="s">
        <v>867</v>
      </c>
      <c r="R55" s="1" t="s">
        <v>1120</v>
      </c>
      <c r="S55" s="1" t="s">
        <v>869</v>
      </c>
      <c r="T55" s="1" t="s">
        <v>870</v>
      </c>
      <c r="U55" s="1" t="s">
        <v>871</v>
      </c>
      <c r="V55" s="1" t="s">
        <v>951</v>
      </c>
    </row>
    <row r="56" s="1" customFormat="1" spans="1:22">
      <c r="A56" s="3">
        <v>999225010098591</v>
      </c>
      <c r="B56" s="1" t="s">
        <v>1111</v>
      </c>
      <c r="C56" s="1" t="s">
        <v>1121</v>
      </c>
      <c r="D56" s="1" t="s">
        <v>874</v>
      </c>
      <c r="E56" s="1" t="s">
        <v>1122</v>
      </c>
      <c r="F56" s="1" t="s">
        <v>856</v>
      </c>
      <c r="G56" s="1" t="s">
        <v>860</v>
      </c>
      <c r="H56" s="1" t="s">
        <v>861</v>
      </c>
      <c r="I56" s="1" t="s">
        <v>1123</v>
      </c>
      <c r="J56" s="1" t="s">
        <v>863</v>
      </c>
      <c r="K56" s="1" t="s">
        <v>1123</v>
      </c>
      <c r="L56" s="1" t="s">
        <v>1123</v>
      </c>
      <c r="M56" s="1" t="s">
        <v>864</v>
      </c>
      <c r="N56" s="1" t="s">
        <v>864</v>
      </c>
      <c r="O56" s="1" t="s">
        <v>865</v>
      </c>
      <c r="P56" s="1" t="s">
        <v>866</v>
      </c>
      <c r="Q56" s="1" t="s">
        <v>867</v>
      </c>
      <c r="R56" s="1" t="s">
        <v>1124</v>
      </c>
      <c r="S56" s="1" t="s">
        <v>869</v>
      </c>
      <c r="T56" s="1" t="s">
        <v>870</v>
      </c>
      <c r="U56" s="1" t="s">
        <v>871</v>
      </c>
      <c r="V56" s="1" t="s">
        <v>872</v>
      </c>
    </row>
    <row r="57" s="1" customFormat="1" spans="1:22">
      <c r="A57" s="3">
        <v>999225009533667</v>
      </c>
      <c r="B57" s="1" t="s">
        <v>1111</v>
      </c>
      <c r="C57" s="1" t="s">
        <v>1125</v>
      </c>
      <c r="D57" s="1" t="s">
        <v>1126</v>
      </c>
      <c r="E57" s="1" t="s">
        <v>1127</v>
      </c>
      <c r="F57" s="1" t="s">
        <v>930</v>
      </c>
      <c r="G57" s="1" t="s">
        <v>860</v>
      </c>
      <c r="H57" s="1" t="s">
        <v>861</v>
      </c>
      <c r="I57" s="1" t="s">
        <v>1128</v>
      </c>
      <c r="J57" s="1" t="s">
        <v>863</v>
      </c>
      <c r="K57" s="1" t="s">
        <v>1128</v>
      </c>
      <c r="L57" s="1" t="s">
        <v>1128</v>
      </c>
      <c r="M57" s="1" t="s">
        <v>864</v>
      </c>
      <c r="N57" s="1" t="s">
        <v>864</v>
      </c>
      <c r="O57" s="1" t="s">
        <v>865</v>
      </c>
      <c r="P57" s="1" t="s">
        <v>866</v>
      </c>
      <c r="Q57" s="1" t="s">
        <v>867</v>
      </c>
      <c r="R57" s="1" t="s">
        <v>1129</v>
      </c>
      <c r="S57" s="1" t="s">
        <v>869</v>
      </c>
      <c r="T57" s="1" t="s">
        <v>870</v>
      </c>
      <c r="U57" s="1" t="s">
        <v>871</v>
      </c>
      <c r="V57" s="1" t="s">
        <v>872</v>
      </c>
    </row>
    <row r="58" s="1" customFormat="1" spans="1:22">
      <c r="A58" s="3">
        <v>999225008580614</v>
      </c>
      <c r="B58" s="1" t="s">
        <v>1111</v>
      </c>
      <c r="C58" s="1" t="s">
        <v>1130</v>
      </c>
      <c r="D58" s="1" t="s">
        <v>1126</v>
      </c>
      <c r="E58" s="1" t="s">
        <v>1131</v>
      </c>
      <c r="F58" s="1" t="s">
        <v>930</v>
      </c>
      <c r="G58" s="1" t="s">
        <v>860</v>
      </c>
      <c r="H58" s="1" t="s">
        <v>861</v>
      </c>
      <c r="I58" s="1" t="s">
        <v>1128</v>
      </c>
      <c r="J58" s="1" t="s">
        <v>863</v>
      </c>
      <c r="K58" s="1" t="s">
        <v>1128</v>
      </c>
      <c r="L58" s="1" t="s">
        <v>1128</v>
      </c>
      <c r="M58" s="1" t="s">
        <v>864</v>
      </c>
      <c r="N58" s="1" t="s">
        <v>864</v>
      </c>
      <c r="O58" s="1" t="s">
        <v>865</v>
      </c>
      <c r="P58" s="1" t="s">
        <v>866</v>
      </c>
      <c r="Q58" s="1" t="s">
        <v>867</v>
      </c>
      <c r="R58" s="1" t="s">
        <v>1132</v>
      </c>
      <c r="S58" s="1" t="s">
        <v>869</v>
      </c>
      <c r="T58" s="1" t="s">
        <v>870</v>
      </c>
      <c r="U58" s="1" t="s">
        <v>871</v>
      </c>
      <c r="V58" s="1" t="s">
        <v>872</v>
      </c>
    </row>
    <row r="59" s="1" customFormat="1" spans="1:22">
      <c r="A59" s="3">
        <v>999225004591681</v>
      </c>
      <c r="B59" s="1" t="s">
        <v>1111</v>
      </c>
      <c r="C59" s="1" t="s">
        <v>1133</v>
      </c>
      <c r="D59" s="1" t="s">
        <v>1134</v>
      </c>
      <c r="E59" s="1" t="s">
        <v>1135</v>
      </c>
      <c r="F59" s="1" t="s">
        <v>1002</v>
      </c>
      <c r="G59" s="1" t="s">
        <v>860</v>
      </c>
      <c r="H59" s="1" t="s">
        <v>861</v>
      </c>
      <c r="I59" s="1" t="s">
        <v>1136</v>
      </c>
      <c r="J59" s="1" t="s">
        <v>863</v>
      </c>
      <c r="K59" s="1" t="s">
        <v>1136</v>
      </c>
      <c r="L59" s="1" t="s">
        <v>1136</v>
      </c>
      <c r="M59" s="1" t="s">
        <v>864</v>
      </c>
      <c r="N59" s="1" t="s">
        <v>864</v>
      </c>
      <c r="O59" s="1" t="s">
        <v>865</v>
      </c>
      <c r="P59" s="1" t="s">
        <v>866</v>
      </c>
      <c r="Q59" s="1" t="s">
        <v>867</v>
      </c>
      <c r="R59" s="1" t="s">
        <v>1137</v>
      </c>
      <c r="S59" s="1" t="s">
        <v>869</v>
      </c>
      <c r="T59" s="1" t="s">
        <v>870</v>
      </c>
      <c r="U59" s="1" t="s">
        <v>871</v>
      </c>
      <c r="V59" s="1" t="s">
        <v>872</v>
      </c>
    </row>
    <row r="60" s="1" customFormat="1" spans="1:22">
      <c r="A60" s="3">
        <v>999224999552284</v>
      </c>
      <c r="B60" s="1" t="s">
        <v>1111</v>
      </c>
      <c r="C60" s="1" t="s">
        <v>1138</v>
      </c>
      <c r="D60" s="1" t="s">
        <v>1139</v>
      </c>
      <c r="E60" s="1" t="s">
        <v>1140</v>
      </c>
      <c r="F60" s="1" t="s">
        <v>930</v>
      </c>
      <c r="G60" s="1" t="s">
        <v>860</v>
      </c>
      <c r="H60" s="1" t="s">
        <v>861</v>
      </c>
      <c r="I60" s="1" t="s">
        <v>1141</v>
      </c>
      <c r="J60" s="1" t="s">
        <v>863</v>
      </c>
      <c r="K60" s="1" t="s">
        <v>1141</v>
      </c>
      <c r="L60" s="1" t="s">
        <v>1141</v>
      </c>
      <c r="M60" s="1" t="s">
        <v>864</v>
      </c>
      <c r="N60" s="1" t="s">
        <v>864</v>
      </c>
      <c r="O60" s="1" t="s">
        <v>865</v>
      </c>
      <c r="P60" s="1" t="s">
        <v>866</v>
      </c>
      <c r="Q60" s="1" t="s">
        <v>867</v>
      </c>
      <c r="R60" s="1" t="s">
        <v>1142</v>
      </c>
      <c r="S60" s="1" t="s">
        <v>869</v>
      </c>
      <c r="T60" s="1" t="s">
        <v>870</v>
      </c>
      <c r="U60" s="1" t="s">
        <v>871</v>
      </c>
      <c r="V60" s="1" t="s">
        <v>891</v>
      </c>
    </row>
    <row r="61" s="1" customFormat="1" spans="1:22">
      <c r="A61" s="3">
        <v>999224987959051</v>
      </c>
      <c r="B61" s="1" t="s">
        <v>1143</v>
      </c>
      <c r="C61" s="1" t="s">
        <v>1144</v>
      </c>
      <c r="D61" s="1" t="s">
        <v>1145</v>
      </c>
      <c r="E61" s="1" t="s">
        <v>1146</v>
      </c>
      <c r="F61" s="1" t="s">
        <v>1042</v>
      </c>
      <c r="G61" s="1" t="s">
        <v>860</v>
      </c>
      <c r="H61" s="1" t="s">
        <v>861</v>
      </c>
      <c r="I61" s="1" t="s">
        <v>1147</v>
      </c>
      <c r="J61" s="1" t="s">
        <v>863</v>
      </c>
      <c r="K61" s="1" t="s">
        <v>1147</v>
      </c>
      <c r="L61" s="1" t="s">
        <v>1147</v>
      </c>
      <c r="M61" s="1" t="s">
        <v>864</v>
      </c>
      <c r="N61" s="1" t="s">
        <v>864</v>
      </c>
      <c r="O61" s="1" t="s">
        <v>865</v>
      </c>
      <c r="P61" s="1" t="s">
        <v>866</v>
      </c>
      <c r="Q61" s="1" t="s">
        <v>867</v>
      </c>
      <c r="R61" s="1" t="s">
        <v>1148</v>
      </c>
      <c r="S61" s="1" t="s">
        <v>869</v>
      </c>
      <c r="T61" s="1" t="s">
        <v>870</v>
      </c>
      <c r="U61" s="1" t="s">
        <v>871</v>
      </c>
      <c r="V61" s="1" t="s">
        <v>872</v>
      </c>
    </row>
    <row r="62" s="1" customFormat="1" spans="1:22">
      <c r="A62" s="3">
        <v>24983263811</v>
      </c>
      <c r="B62" s="1" t="s">
        <v>1143</v>
      </c>
      <c r="C62" s="1" t="s">
        <v>1149</v>
      </c>
      <c r="D62" s="1" t="s">
        <v>1150</v>
      </c>
      <c r="E62" s="1" t="s">
        <v>1151</v>
      </c>
      <c r="F62" s="1" t="s">
        <v>856</v>
      </c>
      <c r="G62" s="1" t="s">
        <v>860</v>
      </c>
      <c r="H62" s="1" t="s">
        <v>861</v>
      </c>
      <c r="I62" s="1" t="s">
        <v>1152</v>
      </c>
      <c r="J62" s="1" t="s">
        <v>863</v>
      </c>
      <c r="K62" s="1" t="s">
        <v>1152</v>
      </c>
      <c r="L62" s="1" t="s">
        <v>1152</v>
      </c>
      <c r="M62" s="1" t="s">
        <v>864</v>
      </c>
      <c r="N62" s="1" t="s">
        <v>864</v>
      </c>
      <c r="O62" s="1" t="s">
        <v>865</v>
      </c>
      <c r="P62" s="1" t="s">
        <v>866</v>
      </c>
      <c r="Q62" s="1" t="s">
        <v>867</v>
      </c>
      <c r="R62" s="1" t="s">
        <v>1153</v>
      </c>
      <c r="S62" s="1" t="s">
        <v>869</v>
      </c>
      <c r="T62" s="1" t="s">
        <v>870</v>
      </c>
      <c r="U62" s="1" t="s">
        <v>871</v>
      </c>
      <c r="V62" s="1" t="s">
        <v>872</v>
      </c>
    </row>
    <row r="63" s="1" customFormat="1" spans="1:22">
      <c r="A63" s="3">
        <v>999224976675178</v>
      </c>
      <c r="B63" s="1" t="s">
        <v>1154</v>
      </c>
      <c r="C63" s="1" t="s">
        <v>1155</v>
      </c>
      <c r="D63" s="1" t="s">
        <v>1150</v>
      </c>
      <c r="E63" s="1" t="s">
        <v>1156</v>
      </c>
      <c r="F63" s="1" t="s">
        <v>930</v>
      </c>
      <c r="G63" s="1" t="s">
        <v>860</v>
      </c>
      <c r="H63" s="1" t="s">
        <v>861</v>
      </c>
      <c r="I63" s="1" t="s">
        <v>1157</v>
      </c>
      <c r="J63" s="1" t="s">
        <v>863</v>
      </c>
      <c r="K63" s="1" t="s">
        <v>1157</v>
      </c>
      <c r="L63" s="1" t="s">
        <v>1157</v>
      </c>
      <c r="M63" s="1" t="s">
        <v>864</v>
      </c>
      <c r="N63" s="1" t="s">
        <v>864</v>
      </c>
      <c r="O63" s="1" t="s">
        <v>865</v>
      </c>
      <c r="P63" s="1" t="s">
        <v>866</v>
      </c>
      <c r="Q63" s="1" t="s">
        <v>867</v>
      </c>
      <c r="R63" s="1" t="s">
        <v>1158</v>
      </c>
      <c r="S63" s="1" t="s">
        <v>869</v>
      </c>
      <c r="T63" s="1" t="s">
        <v>870</v>
      </c>
      <c r="U63" s="1" t="s">
        <v>871</v>
      </c>
      <c r="V63" s="1" t="s">
        <v>872</v>
      </c>
    </row>
    <row r="64" s="1" customFormat="1" spans="1:22">
      <c r="A64" s="3">
        <v>999224973776825</v>
      </c>
      <c r="B64" s="1" t="s">
        <v>1154</v>
      </c>
      <c r="C64" s="1" t="s">
        <v>1159</v>
      </c>
      <c r="D64" s="1" t="s">
        <v>1160</v>
      </c>
      <c r="E64" s="1" t="s">
        <v>1161</v>
      </c>
      <c r="F64" s="1" t="s">
        <v>930</v>
      </c>
      <c r="G64" s="1" t="s">
        <v>860</v>
      </c>
      <c r="H64" s="1" t="s">
        <v>861</v>
      </c>
      <c r="I64" s="1" t="s">
        <v>1162</v>
      </c>
      <c r="J64" s="1" t="s">
        <v>863</v>
      </c>
      <c r="K64" s="1" t="s">
        <v>1162</v>
      </c>
      <c r="L64" s="1" t="s">
        <v>1162</v>
      </c>
      <c r="M64" s="1" t="s">
        <v>864</v>
      </c>
      <c r="N64" s="1" t="s">
        <v>864</v>
      </c>
      <c r="O64" s="1" t="s">
        <v>865</v>
      </c>
      <c r="P64" s="1" t="s">
        <v>866</v>
      </c>
      <c r="Q64" s="1" t="s">
        <v>867</v>
      </c>
      <c r="R64" s="1" t="s">
        <v>1163</v>
      </c>
      <c r="S64" s="1" t="s">
        <v>869</v>
      </c>
      <c r="T64" s="1" t="s">
        <v>870</v>
      </c>
      <c r="U64" s="1" t="s">
        <v>871</v>
      </c>
      <c r="V64" s="1" t="s">
        <v>872</v>
      </c>
    </row>
    <row r="65" s="1" customFormat="1" spans="1:22">
      <c r="A65" s="3">
        <v>999224973110289</v>
      </c>
      <c r="B65" s="1" t="s">
        <v>1154</v>
      </c>
      <c r="C65" s="1" t="s">
        <v>1164</v>
      </c>
      <c r="D65" s="1" t="s">
        <v>1165</v>
      </c>
      <c r="E65" s="1" t="s">
        <v>1166</v>
      </c>
      <c r="F65" s="1" t="s">
        <v>1002</v>
      </c>
      <c r="G65" s="1" t="s">
        <v>860</v>
      </c>
      <c r="H65" s="1" t="s">
        <v>861</v>
      </c>
      <c r="I65" s="1" t="s">
        <v>1167</v>
      </c>
      <c r="J65" s="1" t="s">
        <v>863</v>
      </c>
      <c r="K65" s="1" t="s">
        <v>1167</v>
      </c>
      <c r="L65" s="1" t="s">
        <v>1167</v>
      </c>
      <c r="M65" s="1" t="s">
        <v>864</v>
      </c>
      <c r="N65" s="1" t="s">
        <v>864</v>
      </c>
      <c r="O65" s="1" t="s">
        <v>865</v>
      </c>
      <c r="P65" s="1" t="s">
        <v>866</v>
      </c>
      <c r="Q65" s="1" t="s">
        <v>867</v>
      </c>
      <c r="R65" s="1" t="s">
        <v>1168</v>
      </c>
      <c r="S65" s="1" t="s">
        <v>869</v>
      </c>
      <c r="T65" s="1" t="s">
        <v>870</v>
      </c>
      <c r="U65" s="1" t="s">
        <v>871</v>
      </c>
      <c r="V65" s="1" t="s">
        <v>872</v>
      </c>
    </row>
    <row r="66" s="1" customFormat="1" spans="1:22">
      <c r="A66" s="3">
        <v>999224969025531</v>
      </c>
      <c r="B66" s="1" t="s">
        <v>1154</v>
      </c>
      <c r="C66" s="1" t="s">
        <v>1169</v>
      </c>
      <c r="D66" s="1" t="s">
        <v>1024</v>
      </c>
      <c r="E66" s="1" t="s">
        <v>1170</v>
      </c>
      <c r="F66" s="1" t="s">
        <v>930</v>
      </c>
      <c r="G66" s="1" t="s">
        <v>860</v>
      </c>
      <c r="H66" s="1" t="s">
        <v>861</v>
      </c>
      <c r="I66" s="1" t="s">
        <v>1171</v>
      </c>
      <c r="J66" s="1" t="s">
        <v>863</v>
      </c>
      <c r="K66" s="1" t="s">
        <v>1171</v>
      </c>
      <c r="L66" s="1" t="s">
        <v>1171</v>
      </c>
      <c r="M66" s="1" t="s">
        <v>864</v>
      </c>
      <c r="N66" s="1" t="s">
        <v>864</v>
      </c>
      <c r="O66" s="1" t="s">
        <v>865</v>
      </c>
      <c r="P66" s="1" t="s">
        <v>866</v>
      </c>
      <c r="Q66" s="1" t="s">
        <v>867</v>
      </c>
      <c r="R66" s="1" t="s">
        <v>1172</v>
      </c>
      <c r="S66" s="1" t="s">
        <v>869</v>
      </c>
      <c r="T66" s="1" t="s">
        <v>870</v>
      </c>
      <c r="U66" s="1" t="s">
        <v>871</v>
      </c>
      <c r="V66" s="1" t="s">
        <v>951</v>
      </c>
    </row>
    <row r="67" s="1" customFormat="1" spans="1:22">
      <c r="A67" s="3">
        <v>999224957949436</v>
      </c>
      <c r="B67" s="1" t="s">
        <v>1173</v>
      </c>
      <c r="C67" s="1" t="s">
        <v>1174</v>
      </c>
      <c r="D67" s="1" t="s">
        <v>1175</v>
      </c>
      <c r="E67" s="1" t="s">
        <v>1176</v>
      </c>
      <c r="F67" s="1" t="s">
        <v>1111</v>
      </c>
      <c r="G67" s="1" t="s">
        <v>860</v>
      </c>
      <c r="H67" s="1" t="s">
        <v>861</v>
      </c>
      <c r="I67" s="1" t="s">
        <v>1177</v>
      </c>
      <c r="J67" s="1" t="s">
        <v>863</v>
      </c>
      <c r="K67" s="1" t="s">
        <v>1177</v>
      </c>
      <c r="L67" s="1" t="s">
        <v>1177</v>
      </c>
      <c r="M67" s="1" t="s">
        <v>864</v>
      </c>
      <c r="N67" s="1" t="s">
        <v>864</v>
      </c>
      <c r="O67" s="1" t="s">
        <v>865</v>
      </c>
      <c r="P67" s="1" t="s">
        <v>866</v>
      </c>
      <c r="Q67" s="1" t="s">
        <v>867</v>
      </c>
      <c r="R67" s="1" t="s">
        <v>1178</v>
      </c>
      <c r="S67" s="1" t="s">
        <v>869</v>
      </c>
      <c r="T67" s="1" t="s">
        <v>870</v>
      </c>
      <c r="U67" s="1" t="s">
        <v>871</v>
      </c>
      <c r="V67" s="1" t="s">
        <v>872</v>
      </c>
    </row>
    <row r="68" s="1" customFormat="1" spans="1:22">
      <c r="A68" s="3">
        <v>999224952065749</v>
      </c>
      <c r="B68" s="1" t="s">
        <v>1173</v>
      </c>
      <c r="C68" s="1" t="s">
        <v>1179</v>
      </c>
      <c r="D68" s="1" t="s">
        <v>1090</v>
      </c>
      <c r="E68" s="1" t="s">
        <v>1180</v>
      </c>
      <c r="F68" s="1" t="s">
        <v>930</v>
      </c>
      <c r="G68" s="1" t="s">
        <v>860</v>
      </c>
      <c r="H68" s="1" t="s">
        <v>861</v>
      </c>
      <c r="I68" s="1" t="s">
        <v>1181</v>
      </c>
      <c r="J68" s="1" t="s">
        <v>863</v>
      </c>
      <c r="K68" s="1" t="s">
        <v>1181</v>
      </c>
      <c r="L68" s="1" t="s">
        <v>1181</v>
      </c>
      <c r="M68" s="1" t="s">
        <v>864</v>
      </c>
      <c r="N68" s="1" t="s">
        <v>864</v>
      </c>
      <c r="O68" s="1" t="s">
        <v>865</v>
      </c>
      <c r="P68" s="1" t="s">
        <v>866</v>
      </c>
      <c r="Q68" s="1" t="s">
        <v>867</v>
      </c>
      <c r="R68" s="1" t="s">
        <v>1182</v>
      </c>
      <c r="S68" s="1" t="s">
        <v>869</v>
      </c>
      <c r="T68" s="1" t="s">
        <v>870</v>
      </c>
      <c r="U68" s="1" t="s">
        <v>871</v>
      </c>
      <c r="V68" s="1" t="s">
        <v>872</v>
      </c>
    </row>
    <row r="69" s="1" customFormat="1" spans="1:22">
      <c r="A69" s="3">
        <v>999224948252099</v>
      </c>
      <c r="B69" s="1" t="s">
        <v>1173</v>
      </c>
      <c r="C69" s="1" t="s">
        <v>1183</v>
      </c>
      <c r="D69" s="1" t="s">
        <v>1184</v>
      </c>
      <c r="E69" s="1" t="s">
        <v>1185</v>
      </c>
      <c r="F69" s="1" t="s">
        <v>1002</v>
      </c>
      <c r="G69" s="1" t="s">
        <v>860</v>
      </c>
      <c r="H69" s="1" t="s">
        <v>861</v>
      </c>
      <c r="I69" s="1" t="s">
        <v>1186</v>
      </c>
      <c r="J69" s="1" t="s">
        <v>863</v>
      </c>
      <c r="K69" s="1" t="s">
        <v>1186</v>
      </c>
      <c r="L69" s="1" t="s">
        <v>1186</v>
      </c>
      <c r="M69" s="1" t="s">
        <v>864</v>
      </c>
      <c r="N69" s="1" t="s">
        <v>864</v>
      </c>
      <c r="O69" s="1" t="s">
        <v>865</v>
      </c>
      <c r="P69" s="1" t="s">
        <v>866</v>
      </c>
      <c r="Q69" s="1" t="s">
        <v>867</v>
      </c>
      <c r="R69" s="1" t="s">
        <v>1187</v>
      </c>
      <c r="S69" s="1" t="s">
        <v>869</v>
      </c>
      <c r="T69" s="1" t="s">
        <v>870</v>
      </c>
      <c r="U69" s="1" t="s">
        <v>871</v>
      </c>
      <c r="V69" s="1" t="s">
        <v>1012</v>
      </c>
    </row>
    <row r="70" s="1" customFormat="1" spans="1:22">
      <c r="A70" s="3">
        <v>999224948039497</v>
      </c>
      <c r="B70" s="1" t="s">
        <v>1173</v>
      </c>
      <c r="C70" s="1" t="s">
        <v>1188</v>
      </c>
      <c r="D70" s="1" t="s">
        <v>1189</v>
      </c>
      <c r="E70" s="1" t="s">
        <v>1190</v>
      </c>
      <c r="F70" s="1" t="s">
        <v>930</v>
      </c>
      <c r="G70" s="1" t="s">
        <v>860</v>
      </c>
      <c r="H70" s="1" t="s">
        <v>861</v>
      </c>
      <c r="I70" s="1" t="s">
        <v>1191</v>
      </c>
      <c r="J70" s="1" t="s">
        <v>863</v>
      </c>
      <c r="K70" s="1" t="s">
        <v>1191</v>
      </c>
      <c r="L70" s="1" t="s">
        <v>1191</v>
      </c>
      <c r="M70" s="1" t="s">
        <v>864</v>
      </c>
      <c r="N70" s="1" t="s">
        <v>864</v>
      </c>
      <c r="O70" s="1" t="s">
        <v>865</v>
      </c>
      <c r="P70" s="1" t="s">
        <v>866</v>
      </c>
      <c r="Q70" s="1" t="s">
        <v>867</v>
      </c>
      <c r="R70" s="1" t="s">
        <v>1192</v>
      </c>
      <c r="S70" s="1" t="s">
        <v>869</v>
      </c>
      <c r="T70" s="1" t="s">
        <v>870</v>
      </c>
      <c r="U70" s="1" t="s">
        <v>871</v>
      </c>
      <c r="V70" s="1" t="s">
        <v>872</v>
      </c>
    </row>
    <row r="71" s="1" customFormat="1" spans="1:22">
      <c r="A71" s="3">
        <v>999224948022424</v>
      </c>
      <c r="B71" s="1" t="s">
        <v>1173</v>
      </c>
      <c r="C71" s="1" t="s">
        <v>1193</v>
      </c>
      <c r="D71" s="1" t="s">
        <v>1189</v>
      </c>
      <c r="E71" s="1" t="s">
        <v>1194</v>
      </c>
      <c r="F71" s="1" t="s">
        <v>930</v>
      </c>
      <c r="G71" s="1" t="s">
        <v>860</v>
      </c>
      <c r="H71" s="1" t="s">
        <v>861</v>
      </c>
      <c r="I71" s="1" t="s">
        <v>1191</v>
      </c>
      <c r="J71" s="1" t="s">
        <v>863</v>
      </c>
      <c r="K71" s="1" t="s">
        <v>1191</v>
      </c>
      <c r="L71" s="1" t="s">
        <v>1191</v>
      </c>
      <c r="M71" s="1" t="s">
        <v>864</v>
      </c>
      <c r="N71" s="1" t="s">
        <v>864</v>
      </c>
      <c r="O71" s="1" t="s">
        <v>865</v>
      </c>
      <c r="P71" s="1" t="s">
        <v>866</v>
      </c>
      <c r="Q71" s="1" t="s">
        <v>867</v>
      </c>
      <c r="R71" s="1" t="s">
        <v>1195</v>
      </c>
      <c r="S71" s="1" t="s">
        <v>869</v>
      </c>
      <c r="T71" s="1" t="s">
        <v>870</v>
      </c>
      <c r="U71" s="1" t="s">
        <v>871</v>
      </c>
      <c r="V71" s="1" t="s">
        <v>872</v>
      </c>
    </row>
    <row r="72" s="1" customFormat="1" spans="1:22">
      <c r="A72" s="3">
        <v>999224944902304</v>
      </c>
      <c r="B72" s="1" t="s">
        <v>1173</v>
      </c>
      <c r="C72" s="1" t="s">
        <v>1196</v>
      </c>
      <c r="D72" s="1" t="s">
        <v>1107</v>
      </c>
      <c r="E72" s="1" t="s">
        <v>1197</v>
      </c>
      <c r="F72" s="1" t="s">
        <v>1002</v>
      </c>
      <c r="G72" s="1" t="s">
        <v>860</v>
      </c>
      <c r="H72" s="1" t="s">
        <v>861</v>
      </c>
      <c r="I72" s="1" t="s">
        <v>1198</v>
      </c>
      <c r="J72" s="1" t="s">
        <v>863</v>
      </c>
      <c r="K72" s="1" t="s">
        <v>1198</v>
      </c>
      <c r="L72" s="1" t="s">
        <v>1198</v>
      </c>
      <c r="M72" s="1" t="s">
        <v>864</v>
      </c>
      <c r="N72" s="1" t="s">
        <v>864</v>
      </c>
      <c r="O72" s="1" t="s">
        <v>865</v>
      </c>
      <c r="P72" s="1" t="s">
        <v>866</v>
      </c>
      <c r="Q72" s="1" t="s">
        <v>867</v>
      </c>
      <c r="R72" s="1" t="s">
        <v>1199</v>
      </c>
      <c r="S72" s="1" t="s">
        <v>869</v>
      </c>
      <c r="T72" s="1" t="s">
        <v>870</v>
      </c>
      <c r="U72" s="1" t="s">
        <v>871</v>
      </c>
      <c r="V72" s="1" t="s">
        <v>913</v>
      </c>
    </row>
    <row r="73" s="1" customFormat="1" spans="1:22">
      <c r="A73" s="3">
        <v>999224944884897</v>
      </c>
      <c r="B73" s="1" t="s">
        <v>1173</v>
      </c>
      <c r="C73" s="1" t="s">
        <v>1200</v>
      </c>
      <c r="D73" s="1" t="s">
        <v>1201</v>
      </c>
      <c r="E73" s="1" t="s">
        <v>1202</v>
      </c>
      <c r="F73" s="1" t="s">
        <v>1002</v>
      </c>
      <c r="G73" s="1" t="s">
        <v>860</v>
      </c>
      <c r="H73" s="1" t="s">
        <v>861</v>
      </c>
      <c r="I73" s="1" t="s">
        <v>1203</v>
      </c>
      <c r="J73" s="1" t="s">
        <v>863</v>
      </c>
      <c r="K73" s="1" t="s">
        <v>1203</v>
      </c>
      <c r="L73" s="1" t="s">
        <v>1203</v>
      </c>
      <c r="M73" s="1" t="s">
        <v>864</v>
      </c>
      <c r="N73" s="1" t="s">
        <v>864</v>
      </c>
      <c r="O73" s="1" t="s">
        <v>865</v>
      </c>
      <c r="P73" s="1" t="s">
        <v>866</v>
      </c>
      <c r="Q73" s="1" t="s">
        <v>867</v>
      </c>
      <c r="R73" s="1" t="s">
        <v>1204</v>
      </c>
      <c r="S73" s="1" t="s">
        <v>869</v>
      </c>
      <c r="T73" s="1" t="s">
        <v>870</v>
      </c>
      <c r="U73" s="1" t="s">
        <v>871</v>
      </c>
      <c r="V73" s="1" t="s">
        <v>951</v>
      </c>
    </row>
    <row r="74" s="1" customFormat="1" spans="1:22">
      <c r="A74" s="3">
        <v>999224943465937</v>
      </c>
      <c r="B74" s="1" t="s">
        <v>1173</v>
      </c>
      <c r="C74" s="1" t="s">
        <v>1205</v>
      </c>
      <c r="D74" s="1" t="s">
        <v>1206</v>
      </c>
      <c r="E74" s="1" t="s">
        <v>1207</v>
      </c>
      <c r="F74" s="1" t="s">
        <v>1111</v>
      </c>
      <c r="G74" s="1" t="s">
        <v>860</v>
      </c>
      <c r="H74" s="1" t="s">
        <v>861</v>
      </c>
      <c r="I74" s="1" t="s">
        <v>1208</v>
      </c>
      <c r="J74" s="1" t="s">
        <v>863</v>
      </c>
      <c r="K74" s="1" t="s">
        <v>1208</v>
      </c>
      <c r="L74" s="1" t="s">
        <v>1208</v>
      </c>
      <c r="M74" s="1" t="s">
        <v>864</v>
      </c>
      <c r="N74" s="1" t="s">
        <v>864</v>
      </c>
      <c r="O74" s="1" t="s">
        <v>865</v>
      </c>
      <c r="P74" s="1" t="s">
        <v>866</v>
      </c>
      <c r="Q74" s="1" t="s">
        <v>867</v>
      </c>
      <c r="R74" s="1" t="s">
        <v>1209</v>
      </c>
      <c r="S74" s="1" t="s">
        <v>869</v>
      </c>
      <c r="T74" s="1" t="s">
        <v>870</v>
      </c>
      <c r="U74" s="1" t="s">
        <v>871</v>
      </c>
      <c r="V74" s="1" t="s">
        <v>872</v>
      </c>
    </row>
    <row r="75" s="1" customFormat="1" spans="1:22">
      <c r="A75" s="3">
        <v>999224943358333</v>
      </c>
      <c r="B75" s="1" t="s">
        <v>1173</v>
      </c>
      <c r="C75" s="1" t="s">
        <v>1210</v>
      </c>
      <c r="D75" s="1" t="s">
        <v>1211</v>
      </c>
      <c r="E75" s="1" t="s">
        <v>1212</v>
      </c>
      <c r="F75" s="1" t="s">
        <v>930</v>
      </c>
      <c r="G75" s="1" t="s">
        <v>860</v>
      </c>
      <c r="H75" s="1" t="s">
        <v>861</v>
      </c>
      <c r="I75" s="1" t="s">
        <v>1213</v>
      </c>
      <c r="J75" s="1" t="s">
        <v>863</v>
      </c>
      <c r="K75" s="1" t="s">
        <v>1213</v>
      </c>
      <c r="L75" s="1" t="s">
        <v>1213</v>
      </c>
      <c r="M75" s="1" t="s">
        <v>864</v>
      </c>
      <c r="N75" s="1" t="s">
        <v>864</v>
      </c>
      <c r="O75" s="1" t="s">
        <v>865</v>
      </c>
      <c r="P75" s="1" t="s">
        <v>866</v>
      </c>
      <c r="Q75" s="1" t="s">
        <v>867</v>
      </c>
      <c r="R75" s="1" t="s">
        <v>1214</v>
      </c>
      <c r="S75" s="1" t="s">
        <v>869</v>
      </c>
      <c r="T75" s="1" t="s">
        <v>870</v>
      </c>
      <c r="U75" s="1" t="s">
        <v>871</v>
      </c>
      <c r="V75" s="1" t="s">
        <v>872</v>
      </c>
    </row>
    <row r="76" s="1" customFormat="1" spans="1:22">
      <c r="A76" s="3">
        <v>999224935223681</v>
      </c>
      <c r="B76" s="1" t="s">
        <v>1215</v>
      </c>
      <c r="C76" s="1" t="s">
        <v>1216</v>
      </c>
      <c r="D76" s="1" t="s">
        <v>1217</v>
      </c>
      <c r="E76" s="1" t="s">
        <v>1218</v>
      </c>
      <c r="F76" s="1" t="s">
        <v>856</v>
      </c>
      <c r="G76" s="1" t="s">
        <v>860</v>
      </c>
      <c r="H76" s="1" t="s">
        <v>861</v>
      </c>
      <c r="I76" s="1" t="s">
        <v>1219</v>
      </c>
      <c r="J76" s="1" t="s">
        <v>863</v>
      </c>
      <c r="K76" s="1" t="s">
        <v>1219</v>
      </c>
      <c r="L76" s="1" t="s">
        <v>1219</v>
      </c>
      <c r="M76" s="1" t="s">
        <v>864</v>
      </c>
      <c r="N76" s="1" t="s">
        <v>864</v>
      </c>
      <c r="O76" s="1" t="s">
        <v>865</v>
      </c>
      <c r="P76" s="1" t="s">
        <v>866</v>
      </c>
      <c r="Q76" s="1" t="s">
        <v>867</v>
      </c>
      <c r="R76" s="1" t="s">
        <v>1220</v>
      </c>
      <c r="S76" s="1" t="s">
        <v>869</v>
      </c>
      <c r="T76" s="1" t="s">
        <v>870</v>
      </c>
      <c r="U76" s="1" t="s">
        <v>871</v>
      </c>
      <c r="V76" s="1" t="s">
        <v>872</v>
      </c>
    </row>
    <row r="77" s="1" customFormat="1" spans="1:22">
      <c r="A77" s="3">
        <v>999224932763072</v>
      </c>
      <c r="B77" s="1" t="s">
        <v>1215</v>
      </c>
      <c r="C77" s="1" t="s">
        <v>1221</v>
      </c>
      <c r="D77" s="1" t="s">
        <v>1211</v>
      </c>
      <c r="E77" s="1" t="s">
        <v>1222</v>
      </c>
      <c r="F77" s="1" t="s">
        <v>930</v>
      </c>
      <c r="G77" s="1" t="s">
        <v>860</v>
      </c>
      <c r="H77" s="1" t="s">
        <v>861</v>
      </c>
      <c r="I77" s="1" t="s">
        <v>1223</v>
      </c>
      <c r="J77" s="1" t="s">
        <v>863</v>
      </c>
      <c r="K77" s="1" t="s">
        <v>1223</v>
      </c>
      <c r="L77" s="1" t="s">
        <v>1223</v>
      </c>
      <c r="M77" s="1" t="s">
        <v>864</v>
      </c>
      <c r="N77" s="1" t="s">
        <v>864</v>
      </c>
      <c r="O77" s="1" t="s">
        <v>865</v>
      </c>
      <c r="P77" s="1" t="s">
        <v>866</v>
      </c>
      <c r="Q77" s="1" t="s">
        <v>867</v>
      </c>
      <c r="R77" s="1" t="s">
        <v>1224</v>
      </c>
      <c r="S77" s="1" t="s">
        <v>869</v>
      </c>
      <c r="T77" s="1" t="s">
        <v>870</v>
      </c>
      <c r="U77" s="1" t="s">
        <v>871</v>
      </c>
      <c r="V77" s="1" t="s">
        <v>872</v>
      </c>
    </row>
    <row r="78" s="1" customFormat="1" spans="1:22">
      <c r="A78" s="3">
        <v>24918669681</v>
      </c>
      <c r="B78" s="1" t="s">
        <v>1215</v>
      </c>
      <c r="C78" s="1" t="s">
        <v>1225</v>
      </c>
      <c r="D78" s="1" t="s">
        <v>1226</v>
      </c>
      <c r="E78" s="1" t="s">
        <v>431</v>
      </c>
      <c r="F78" s="1" t="s">
        <v>1002</v>
      </c>
      <c r="G78" s="1" t="s">
        <v>860</v>
      </c>
      <c r="H78" s="1" t="s">
        <v>861</v>
      </c>
      <c r="I78" s="1" t="s">
        <v>1227</v>
      </c>
      <c r="J78" s="1" t="s">
        <v>863</v>
      </c>
      <c r="K78" s="1" t="s">
        <v>1227</v>
      </c>
      <c r="L78" s="1" t="s">
        <v>1227</v>
      </c>
      <c r="M78" s="1" t="s">
        <v>864</v>
      </c>
      <c r="N78" s="1" t="s">
        <v>864</v>
      </c>
      <c r="O78" s="1" t="s">
        <v>865</v>
      </c>
      <c r="P78" s="1" t="s">
        <v>866</v>
      </c>
      <c r="Q78" s="1" t="s">
        <v>867</v>
      </c>
      <c r="R78" s="1" t="s">
        <v>1228</v>
      </c>
      <c r="S78" s="1" t="s">
        <v>869</v>
      </c>
      <c r="T78" s="1" t="s">
        <v>870</v>
      </c>
      <c r="U78" s="1" t="s">
        <v>871</v>
      </c>
      <c r="V78" s="1" t="s">
        <v>872</v>
      </c>
    </row>
    <row r="79" s="1" customFormat="1" spans="1:22">
      <c r="A79" s="3">
        <v>999224929525510</v>
      </c>
      <c r="B79" s="1" t="s">
        <v>1215</v>
      </c>
      <c r="C79" s="1" t="s">
        <v>1229</v>
      </c>
      <c r="D79" s="1" t="s">
        <v>1230</v>
      </c>
      <c r="E79" s="1" t="s">
        <v>1231</v>
      </c>
      <c r="F79" s="1" t="s">
        <v>856</v>
      </c>
      <c r="G79" s="1" t="s">
        <v>860</v>
      </c>
      <c r="H79" s="1" t="s">
        <v>861</v>
      </c>
      <c r="I79" s="1" t="s">
        <v>1232</v>
      </c>
      <c r="J79" s="1" t="s">
        <v>863</v>
      </c>
      <c r="K79" s="1" t="s">
        <v>1232</v>
      </c>
      <c r="L79" s="1" t="s">
        <v>1232</v>
      </c>
      <c r="M79" s="1" t="s">
        <v>864</v>
      </c>
      <c r="N79" s="1" t="s">
        <v>864</v>
      </c>
      <c r="O79" s="1" t="s">
        <v>865</v>
      </c>
      <c r="P79" s="1" t="s">
        <v>866</v>
      </c>
      <c r="Q79" s="1" t="s">
        <v>867</v>
      </c>
      <c r="R79" s="1" t="s">
        <v>1233</v>
      </c>
      <c r="S79" s="1" t="s">
        <v>869</v>
      </c>
      <c r="T79" s="1" t="s">
        <v>870</v>
      </c>
      <c r="U79" s="1" t="s">
        <v>871</v>
      </c>
      <c r="V79" s="1" t="s">
        <v>1234</v>
      </c>
    </row>
    <row r="80" s="1" customFormat="1" spans="1:22">
      <c r="A80" s="3">
        <v>999224927112261</v>
      </c>
      <c r="B80" s="1" t="s">
        <v>1235</v>
      </c>
      <c r="C80" s="1" t="s">
        <v>1236</v>
      </c>
      <c r="D80" s="1" t="s">
        <v>1237</v>
      </c>
      <c r="E80" s="1" t="s">
        <v>1238</v>
      </c>
      <c r="F80" s="1" t="s">
        <v>1002</v>
      </c>
      <c r="G80" s="1" t="s">
        <v>860</v>
      </c>
      <c r="H80" s="1" t="s">
        <v>861</v>
      </c>
      <c r="I80" s="1" t="s">
        <v>1239</v>
      </c>
      <c r="J80" s="1" t="s">
        <v>863</v>
      </c>
      <c r="K80" s="1" t="s">
        <v>1239</v>
      </c>
      <c r="L80" s="1" t="s">
        <v>1239</v>
      </c>
      <c r="M80" s="1" t="s">
        <v>864</v>
      </c>
      <c r="N80" s="1" t="s">
        <v>864</v>
      </c>
      <c r="O80" s="1" t="s">
        <v>865</v>
      </c>
      <c r="P80" s="1" t="s">
        <v>866</v>
      </c>
      <c r="Q80" s="1" t="s">
        <v>867</v>
      </c>
      <c r="R80" s="1" t="s">
        <v>1240</v>
      </c>
      <c r="S80" s="1" t="s">
        <v>869</v>
      </c>
      <c r="T80" s="1" t="s">
        <v>870</v>
      </c>
      <c r="U80" s="1" t="s">
        <v>871</v>
      </c>
      <c r="V80" s="1" t="s">
        <v>872</v>
      </c>
    </row>
    <row r="81" s="1" customFormat="1" spans="1:22">
      <c r="A81" s="3">
        <v>999224921954108</v>
      </c>
      <c r="B81" s="1" t="s">
        <v>1235</v>
      </c>
      <c r="C81" s="1" t="s">
        <v>1241</v>
      </c>
      <c r="D81" s="1" t="s">
        <v>1242</v>
      </c>
      <c r="E81" s="1" t="s">
        <v>1243</v>
      </c>
      <c r="F81" s="1" t="s">
        <v>856</v>
      </c>
      <c r="G81" s="1" t="s">
        <v>860</v>
      </c>
      <c r="H81" s="1" t="s">
        <v>861</v>
      </c>
      <c r="I81" s="1" t="s">
        <v>1244</v>
      </c>
      <c r="J81" s="1" t="s">
        <v>863</v>
      </c>
      <c r="K81" s="1" t="s">
        <v>1244</v>
      </c>
      <c r="L81" s="1" t="s">
        <v>1244</v>
      </c>
      <c r="M81" s="1" t="s">
        <v>864</v>
      </c>
      <c r="N81" s="1" t="s">
        <v>864</v>
      </c>
      <c r="O81" s="1" t="s">
        <v>865</v>
      </c>
      <c r="P81" s="1" t="s">
        <v>866</v>
      </c>
      <c r="Q81" s="1" t="s">
        <v>867</v>
      </c>
      <c r="R81" s="1" t="s">
        <v>1245</v>
      </c>
      <c r="S81" s="1" t="s">
        <v>869</v>
      </c>
      <c r="T81" s="1" t="s">
        <v>870</v>
      </c>
      <c r="U81" s="1" t="s">
        <v>871</v>
      </c>
      <c r="V81" s="1" t="s">
        <v>872</v>
      </c>
    </row>
    <row r="82" s="1" customFormat="1" spans="1:22">
      <c r="A82" s="3">
        <v>999224917812035</v>
      </c>
      <c r="B82" s="1" t="s">
        <v>1235</v>
      </c>
      <c r="C82" s="1" t="s">
        <v>1246</v>
      </c>
      <c r="D82" s="1" t="s">
        <v>1247</v>
      </c>
      <c r="E82" s="1" t="s">
        <v>1248</v>
      </c>
      <c r="F82" s="1" t="s">
        <v>1042</v>
      </c>
      <c r="G82" s="1" t="s">
        <v>860</v>
      </c>
      <c r="H82" s="1" t="s">
        <v>861</v>
      </c>
      <c r="I82" s="1" t="s">
        <v>1249</v>
      </c>
      <c r="J82" s="1" t="s">
        <v>863</v>
      </c>
      <c r="K82" s="1" t="s">
        <v>1249</v>
      </c>
      <c r="L82" s="1" t="s">
        <v>1249</v>
      </c>
      <c r="M82" s="1" t="s">
        <v>864</v>
      </c>
      <c r="N82" s="1" t="s">
        <v>864</v>
      </c>
      <c r="O82" s="1" t="s">
        <v>865</v>
      </c>
      <c r="P82" s="1" t="s">
        <v>866</v>
      </c>
      <c r="Q82" s="1" t="s">
        <v>867</v>
      </c>
      <c r="R82" s="1" t="s">
        <v>1250</v>
      </c>
      <c r="S82" s="1" t="s">
        <v>869</v>
      </c>
      <c r="T82" s="1" t="s">
        <v>870</v>
      </c>
      <c r="U82" s="1" t="s">
        <v>871</v>
      </c>
      <c r="V82" s="1" t="s">
        <v>1251</v>
      </c>
    </row>
    <row r="83" s="1" customFormat="1" spans="1:22">
      <c r="A83" s="3">
        <v>999224913370914</v>
      </c>
      <c r="B83" s="1" t="s">
        <v>1252</v>
      </c>
      <c r="C83" s="1" t="s">
        <v>1253</v>
      </c>
      <c r="D83" s="1" t="s">
        <v>1226</v>
      </c>
      <c r="E83" s="1" t="s">
        <v>1254</v>
      </c>
      <c r="F83" s="1" t="s">
        <v>930</v>
      </c>
      <c r="G83" s="1" t="s">
        <v>860</v>
      </c>
      <c r="H83" s="1" t="s">
        <v>861</v>
      </c>
      <c r="I83" s="1" t="s">
        <v>1255</v>
      </c>
      <c r="J83" s="1" t="s">
        <v>863</v>
      </c>
      <c r="K83" s="1" t="s">
        <v>1255</v>
      </c>
      <c r="L83" s="1" t="s">
        <v>1255</v>
      </c>
      <c r="M83" s="1" t="s">
        <v>864</v>
      </c>
      <c r="N83" s="1" t="s">
        <v>864</v>
      </c>
      <c r="O83" s="1" t="s">
        <v>865</v>
      </c>
      <c r="P83" s="1" t="s">
        <v>866</v>
      </c>
      <c r="Q83" s="1" t="s">
        <v>867</v>
      </c>
      <c r="R83" s="1" t="s">
        <v>1256</v>
      </c>
      <c r="S83" s="1" t="s">
        <v>869</v>
      </c>
      <c r="T83" s="1" t="s">
        <v>870</v>
      </c>
      <c r="U83" s="1" t="s">
        <v>871</v>
      </c>
      <c r="V83" s="1" t="s">
        <v>872</v>
      </c>
    </row>
    <row r="84" s="1" customFormat="1" spans="1:22">
      <c r="A84" s="3">
        <v>999224907257687</v>
      </c>
      <c r="B84" s="1" t="s">
        <v>1252</v>
      </c>
      <c r="C84" s="1" t="s">
        <v>1257</v>
      </c>
      <c r="D84" s="1" t="s">
        <v>1258</v>
      </c>
      <c r="E84" s="1" t="s">
        <v>1259</v>
      </c>
      <c r="F84" s="1" t="s">
        <v>1002</v>
      </c>
      <c r="G84" s="1" t="s">
        <v>860</v>
      </c>
      <c r="H84" s="1" t="s">
        <v>861</v>
      </c>
      <c r="I84" s="1" t="s">
        <v>1260</v>
      </c>
      <c r="J84" s="1" t="s">
        <v>863</v>
      </c>
      <c r="K84" s="1" t="s">
        <v>1260</v>
      </c>
      <c r="L84" s="1" t="s">
        <v>1260</v>
      </c>
      <c r="M84" s="1" t="s">
        <v>864</v>
      </c>
      <c r="N84" s="1" t="s">
        <v>864</v>
      </c>
      <c r="O84" s="1" t="s">
        <v>865</v>
      </c>
      <c r="P84" s="1" t="s">
        <v>866</v>
      </c>
      <c r="Q84" s="1" t="s">
        <v>867</v>
      </c>
      <c r="R84" s="1" t="s">
        <v>1261</v>
      </c>
      <c r="S84" s="1" t="s">
        <v>869</v>
      </c>
      <c r="T84" s="1" t="s">
        <v>870</v>
      </c>
      <c r="U84" s="1" t="s">
        <v>871</v>
      </c>
      <c r="V84" s="1" t="s">
        <v>913</v>
      </c>
    </row>
    <row r="85" s="1" customFormat="1" spans="1:22">
      <c r="A85" s="3">
        <v>999224905933026</v>
      </c>
      <c r="B85" s="1" t="s">
        <v>1252</v>
      </c>
      <c r="C85" s="1" t="s">
        <v>1262</v>
      </c>
      <c r="D85" s="1" t="s">
        <v>1226</v>
      </c>
      <c r="E85" s="1" t="s">
        <v>1263</v>
      </c>
      <c r="F85" s="1" t="s">
        <v>930</v>
      </c>
      <c r="G85" s="1" t="s">
        <v>860</v>
      </c>
      <c r="H85" s="1" t="s">
        <v>861</v>
      </c>
      <c r="I85" s="1" t="s">
        <v>1255</v>
      </c>
      <c r="J85" s="1" t="s">
        <v>863</v>
      </c>
      <c r="K85" s="1" t="s">
        <v>1255</v>
      </c>
      <c r="L85" s="1" t="s">
        <v>1255</v>
      </c>
      <c r="M85" s="1" t="s">
        <v>864</v>
      </c>
      <c r="N85" s="1" t="s">
        <v>864</v>
      </c>
      <c r="O85" s="1" t="s">
        <v>865</v>
      </c>
      <c r="P85" s="1" t="s">
        <v>866</v>
      </c>
      <c r="Q85" s="1" t="s">
        <v>867</v>
      </c>
      <c r="R85" s="1" t="s">
        <v>1264</v>
      </c>
      <c r="S85" s="1" t="s">
        <v>869</v>
      </c>
      <c r="T85" s="1" t="s">
        <v>870</v>
      </c>
      <c r="U85" s="1" t="s">
        <v>871</v>
      </c>
      <c r="V85" s="1" t="s">
        <v>872</v>
      </c>
    </row>
    <row r="86" s="1" customFormat="1" spans="1:22">
      <c r="A86" s="3">
        <v>999224904417661</v>
      </c>
      <c r="B86" s="1" t="s">
        <v>1252</v>
      </c>
      <c r="C86" s="1" t="s">
        <v>1265</v>
      </c>
      <c r="D86" s="1" t="s">
        <v>1029</v>
      </c>
      <c r="E86" s="1" t="s">
        <v>1266</v>
      </c>
      <c r="F86" s="1" t="s">
        <v>930</v>
      </c>
      <c r="G86" s="1" t="s">
        <v>860</v>
      </c>
      <c r="H86" s="1" t="s">
        <v>861</v>
      </c>
      <c r="I86" s="1" t="s">
        <v>1267</v>
      </c>
      <c r="J86" s="1" t="s">
        <v>863</v>
      </c>
      <c r="K86" s="1" t="s">
        <v>1267</v>
      </c>
      <c r="L86" s="1" t="s">
        <v>1267</v>
      </c>
      <c r="M86" s="1" t="s">
        <v>864</v>
      </c>
      <c r="N86" s="1" t="s">
        <v>864</v>
      </c>
      <c r="O86" s="1" t="s">
        <v>865</v>
      </c>
      <c r="P86" s="1" t="s">
        <v>866</v>
      </c>
      <c r="Q86" s="1" t="s">
        <v>867</v>
      </c>
      <c r="R86" s="1" t="s">
        <v>1268</v>
      </c>
      <c r="S86" s="1" t="s">
        <v>869</v>
      </c>
      <c r="T86" s="1" t="s">
        <v>870</v>
      </c>
      <c r="U86" s="1" t="s">
        <v>871</v>
      </c>
      <c r="V86" s="1" t="s">
        <v>891</v>
      </c>
    </row>
    <row r="87" s="1" customFormat="1" spans="1:22">
      <c r="A87" s="3">
        <v>999224903569071</v>
      </c>
      <c r="B87" s="1" t="s">
        <v>1252</v>
      </c>
      <c r="C87" s="1" t="s">
        <v>1269</v>
      </c>
      <c r="D87" s="1" t="s">
        <v>1270</v>
      </c>
      <c r="E87" s="1" t="s">
        <v>1271</v>
      </c>
      <c r="F87" s="1" t="s">
        <v>1111</v>
      </c>
      <c r="G87" s="1" t="s">
        <v>860</v>
      </c>
      <c r="H87" s="1" t="s">
        <v>861</v>
      </c>
      <c r="I87" s="1" t="s">
        <v>1272</v>
      </c>
      <c r="J87" s="1" t="s">
        <v>863</v>
      </c>
      <c r="K87" s="1" t="s">
        <v>1272</v>
      </c>
      <c r="L87" s="1" t="s">
        <v>1272</v>
      </c>
      <c r="M87" s="1" t="s">
        <v>864</v>
      </c>
      <c r="N87" s="1" t="s">
        <v>864</v>
      </c>
      <c r="O87" s="1" t="s">
        <v>865</v>
      </c>
      <c r="P87" s="1" t="s">
        <v>866</v>
      </c>
      <c r="Q87" s="1" t="s">
        <v>867</v>
      </c>
      <c r="R87" s="1" t="s">
        <v>1273</v>
      </c>
      <c r="S87" s="1" t="s">
        <v>869</v>
      </c>
      <c r="T87" s="1" t="s">
        <v>870</v>
      </c>
      <c r="U87" s="1" t="s">
        <v>871</v>
      </c>
      <c r="V87" s="1" t="s">
        <v>913</v>
      </c>
    </row>
    <row r="88" s="1" customFormat="1" spans="1:22">
      <c r="A88" s="3">
        <v>999224900145520</v>
      </c>
      <c r="B88" s="1" t="s">
        <v>1252</v>
      </c>
      <c r="C88" s="1" t="s">
        <v>1274</v>
      </c>
      <c r="D88" s="1" t="s">
        <v>1275</v>
      </c>
      <c r="E88" s="1" t="s">
        <v>1276</v>
      </c>
      <c r="F88" s="1" t="s">
        <v>856</v>
      </c>
      <c r="G88" s="1" t="s">
        <v>860</v>
      </c>
      <c r="H88" s="1" t="s">
        <v>861</v>
      </c>
      <c r="I88" s="1" t="s">
        <v>1277</v>
      </c>
      <c r="J88" s="1" t="s">
        <v>863</v>
      </c>
      <c r="K88" s="1" t="s">
        <v>1277</v>
      </c>
      <c r="L88" s="1" t="s">
        <v>1277</v>
      </c>
      <c r="M88" s="1" t="s">
        <v>864</v>
      </c>
      <c r="N88" s="1" t="s">
        <v>864</v>
      </c>
      <c r="O88" s="1" t="s">
        <v>865</v>
      </c>
      <c r="P88" s="1" t="s">
        <v>866</v>
      </c>
      <c r="Q88" s="1" t="s">
        <v>867</v>
      </c>
      <c r="R88" s="1" t="s">
        <v>1278</v>
      </c>
      <c r="S88" s="1" t="s">
        <v>869</v>
      </c>
      <c r="T88" s="1" t="s">
        <v>870</v>
      </c>
      <c r="U88" s="1" t="s">
        <v>871</v>
      </c>
      <c r="V88" s="1" t="s">
        <v>891</v>
      </c>
    </row>
    <row r="89" s="1" customFormat="1" spans="1:22">
      <c r="A89" s="3">
        <v>999224889095282</v>
      </c>
      <c r="B89" s="1" t="s">
        <v>1279</v>
      </c>
      <c r="C89" s="1" t="s">
        <v>1280</v>
      </c>
      <c r="D89" s="1" t="s">
        <v>1281</v>
      </c>
      <c r="E89" s="1" t="s">
        <v>1282</v>
      </c>
      <c r="F89" s="1" t="s">
        <v>1002</v>
      </c>
      <c r="G89" s="1" t="s">
        <v>860</v>
      </c>
      <c r="H89" s="1" t="s">
        <v>861</v>
      </c>
      <c r="I89" s="1" t="s">
        <v>1283</v>
      </c>
      <c r="J89" s="1" t="s">
        <v>863</v>
      </c>
      <c r="K89" s="1" t="s">
        <v>1283</v>
      </c>
      <c r="L89" s="1" t="s">
        <v>1283</v>
      </c>
      <c r="M89" s="1" t="s">
        <v>864</v>
      </c>
      <c r="N89" s="1" t="s">
        <v>864</v>
      </c>
      <c r="O89" s="1" t="s">
        <v>865</v>
      </c>
      <c r="P89" s="1" t="s">
        <v>866</v>
      </c>
      <c r="Q89" s="1" t="s">
        <v>867</v>
      </c>
      <c r="R89" s="1" t="s">
        <v>1284</v>
      </c>
      <c r="S89" s="1" t="s">
        <v>869</v>
      </c>
      <c r="T89" s="1" t="s">
        <v>870</v>
      </c>
      <c r="U89" s="1" t="s">
        <v>871</v>
      </c>
      <c r="V89" s="1" t="s">
        <v>951</v>
      </c>
    </row>
    <row r="90" s="1" customFormat="1" spans="1:22">
      <c r="A90" s="3">
        <v>24887918674</v>
      </c>
      <c r="B90" s="1" t="s">
        <v>1279</v>
      </c>
      <c r="C90" s="1" t="s">
        <v>1285</v>
      </c>
      <c r="D90" s="1" t="s">
        <v>1226</v>
      </c>
      <c r="E90" s="1" t="s">
        <v>1286</v>
      </c>
      <c r="F90" s="1" t="s">
        <v>930</v>
      </c>
      <c r="G90" s="1" t="s">
        <v>860</v>
      </c>
      <c r="H90" s="1" t="s">
        <v>861</v>
      </c>
      <c r="I90" s="1" t="s">
        <v>1255</v>
      </c>
      <c r="J90" s="1" t="s">
        <v>863</v>
      </c>
      <c r="K90" s="1" t="s">
        <v>1255</v>
      </c>
      <c r="L90" s="1" t="s">
        <v>1255</v>
      </c>
      <c r="M90" s="1" t="s">
        <v>864</v>
      </c>
      <c r="N90" s="1" t="s">
        <v>864</v>
      </c>
      <c r="O90" s="1" t="s">
        <v>865</v>
      </c>
      <c r="P90" s="1" t="s">
        <v>866</v>
      </c>
      <c r="Q90" s="1" t="s">
        <v>867</v>
      </c>
      <c r="R90" s="1" t="s">
        <v>1287</v>
      </c>
      <c r="S90" s="1" t="s">
        <v>869</v>
      </c>
      <c r="T90" s="1" t="s">
        <v>870</v>
      </c>
      <c r="U90" s="1" t="s">
        <v>871</v>
      </c>
      <c r="V90" s="1" t="s">
        <v>872</v>
      </c>
    </row>
    <row r="91" s="1" customFormat="1" spans="1:22">
      <c r="A91" s="3">
        <v>999224884342348</v>
      </c>
      <c r="B91" s="1" t="s">
        <v>1279</v>
      </c>
      <c r="C91" s="1" t="s">
        <v>1288</v>
      </c>
      <c r="D91" s="1" t="s">
        <v>1064</v>
      </c>
      <c r="E91" s="1" t="s">
        <v>1289</v>
      </c>
      <c r="F91" s="1" t="s">
        <v>930</v>
      </c>
      <c r="G91" s="1" t="s">
        <v>860</v>
      </c>
      <c r="H91" s="1" t="s">
        <v>861</v>
      </c>
      <c r="I91" s="1" t="s">
        <v>1290</v>
      </c>
      <c r="J91" s="1" t="s">
        <v>863</v>
      </c>
      <c r="K91" s="1" t="s">
        <v>1290</v>
      </c>
      <c r="L91" s="1" t="s">
        <v>1290</v>
      </c>
      <c r="M91" s="1" t="s">
        <v>864</v>
      </c>
      <c r="N91" s="1" t="s">
        <v>864</v>
      </c>
      <c r="O91" s="1" t="s">
        <v>865</v>
      </c>
      <c r="P91" s="1" t="s">
        <v>866</v>
      </c>
      <c r="Q91" s="1" t="s">
        <v>867</v>
      </c>
      <c r="R91" s="1" t="s">
        <v>1291</v>
      </c>
      <c r="S91" s="1" t="s">
        <v>869</v>
      </c>
      <c r="T91" s="1" t="s">
        <v>870</v>
      </c>
      <c r="U91" s="1" t="s">
        <v>871</v>
      </c>
      <c r="V91" s="1" t="s">
        <v>872</v>
      </c>
    </row>
    <row r="92" s="1" customFormat="1" spans="1:22">
      <c r="A92" s="3">
        <v>999224880142281</v>
      </c>
      <c r="B92" s="1" t="s">
        <v>1279</v>
      </c>
      <c r="C92" s="1" t="s">
        <v>1292</v>
      </c>
      <c r="D92" s="1" t="s">
        <v>882</v>
      </c>
      <c r="E92" s="1" t="s">
        <v>1293</v>
      </c>
      <c r="F92" s="1" t="s">
        <v>1215</v>
      </c>
      <c r="G92" s="1" t="s">
        <v>860</v>
      </c>
      <c r="H92" s="1" t="s">
        <v>861</v>
      </c>
      <c r="I92" s="1" t="s">
        <v>1294</v>
      </c>
      <c r="J92" s="1" t="s">
        <v>863</v>
      </c>
      <c r="K92" s="1" t="s">
        <v>1294</v>
      </c>
      <c r="L92" s="1" t="s">
        <v>1294</v>
      </c>
      <c r="M92" s="1" t="s">
        <v>864</v>
      </c>
      <c r="N92" s="1" t="s">
        <v>864</v>
      </c>
      <c r="O92" s="1" t="s">
        <v>865</v>
      </c>
      <c r="P92" s="1" t="s">
        <v>866</v>
      </c>
      <c r="Q92" s="1" t="s">
        <v>867</v>
      </c>
      <c r="R92" s="1" t="s">
        <v>1295</v>
      </c>
      <c r="S92" s="1" t="s">
        <v>869</v>
      </c>
      <c r="T92" s="1" t="s">
        <v>870</v>
      </c>
      <c r="U92" s="1" t="s">
        <v>871</v>
      </c>
      <c r="V92" s="1" t="s">
        <v>872</v>
      </c>
    </row>
    <row r="93" s="1" customFormat="1" spans="1:22">
      <c r="A93" s="3">
        <v>999224868437645</v>
      </c>
      <c r="B93" s="1" t="s">
        <v>1296</v>
      </c>
      <c r="C93" s="1" t="s">
        <v>1297</v>
      </c>
      <c r="D93" s="1" t="s">
        <v>1226</v>
      </c>
      <c r="E93" s="1" t="s">
        <v>1298</v>
      </c>
      <c r="F93" s="1" t="s">
        <v>1002</v>
      </c>
      <c r="G93" s="1" t="s">
        <v>860</v>
      </c>
      <c r="H93" s="1" t="s">
        <v>861</v>
      </c>
      <c r="I93" s="1" t="s">
        <v>1227</v>
      </c>
      <c r="J93" s="1" t="s">
        <v>863</v>
      </c>
      <c r="K93" s="1" t="s">
        <v>1227</v>
      </c>
      <c r="L93" s="1" t="s">
        <v>1227</v>
      </c>
      <c r="M93" s="1" t="s">
        <v>864</v>
      </c>
      <c r="N93" s="1" t="s">
        <v>864</v>
      </c>
      <c r="O93" s="1" t="s">
        <v>865</v>
      </c>
      <c r="P93" s="1" t="s">
        <v>866</v>
      </c>
      <c r="Q93" s="1" t="s">
        <v>867</v>
      </c>
      <c r="R93" s="1" t="s">
        <v>1299</v>
      </c>
      <c r="S93" s="1" t="s">
        <v>869</v>
      </c>
      <c r="T93" s="1" t="s">
        <v>870</v>
      </c>
      <c r="U93" s="1" t="s">
        <v>871</v>
      </c>
      <c r="V93" s="1" t="s">
        <v>872</v>
      </c>
    </row>
    <row r="94" s="1" customFormat="1" spans="1:22">
      <c r="A94" s="3">
        <v>999224867855411</v>
      </c>
      <c r="B94" s="1" t="s">
        <v>1296</v>
      </c>
      <c r="C94" s="1" t="s">
        <v>1300</v>
      </c>
      <c r="D94" s="1" t="s">
        <v>1226</v>
      </c>
      <c r="E94" s="1" t="s">
        <v>1301</v>
      </c>
      <c r="F94" s="1" t="s">
        <v>930</v>
      </c>
      <c r="G94" s="1" t="s">
        <v>860</v>
      </c>
      <c r="H94" s="1" t="s">
        <v>861</v>
      </c>
      <c r="I94" s="1" t="s">
        <v>1255</v>
      </c>
      <c r="J94" s="1" t="s">
        <v>863</v>
      </c>
      <c r="K94" s="1" t="s">
        <v>1255</v>
      </c>
      <c r="L94" s="1" t="s">
        <v>865</v>
      </c>
      <c r="M94" s="1" t="s">
        <v>1302</v>
      </c>
      <c r="N94" s="1" t="s">
        <v>1302</v>
      </c>
      <c r="O94" s="1" t="s">
        <v>865</v>
      </c>
      <c r="P94" s="1" t="s">
        <v>866</v>
      </c>
      <c r="Q94" s="1" t="s">
        <v>867</v>
      </c>
      <c r="R94" s="1" t="s">
        <v>1303</v>
      </c>
      <c r="S94" s="1" t="s">
        <v>869</v>
      </c>
      <c r="T94" s="1" t="s">
        <v>870</v>
      </c>
      <c r="U94" s="1" t="s">
        <v>871</v>
      </c>
      <c r="V94" s="1" t="s">
        <v>872</v>
      </c>
    </row>
    <row r="95" s="1" customFormat="1" spans="1:22">
      <c r="A95" s="3">
        <v>999224865997644</v>
      </c>
      <c r="B95" s="1" t="s">
        <v>1296</v>
      </c>
      <c r="C95" s="1" t="s">
        <v>1304</v>
      </c>
      <c r="D95" s="1" t="s">
        <v>1206</v>
      </c>
      <c r="E95" s="1" t="s">
        <v>1305</v>
      </c>
      <c r="F95" s="1" t="s">
        <v>930</v>
      </c>
      <c r="G95" s="1" t="s">
        <v>860</v>
      </c>
      <c r="H95" s="1" t="s">
        <v>861</v>
      </c>
      <c r="I95" s="1" t="s">
        <v>1306</v>
      </c>
      <c r="J95" s="1" t="s">
        <v>863</v>
      </c>
      <c r="K95" s="1" t="s">
        <v>1306</v>
      </c>
      <c r="L95" s="1" t="s">
        <v>1306</v>
      </c>
      <c r="M95" s="1" t="s">
        <v>864</v>
      </c>
      <c r="N95" s="1" t="s">
        <v>864</v>
      </c>
      <c r="O95" s="1" t="s">
        <v>865</v>
      </c>
      <c r="P95" s="1" t="s">
        <v>866</v>
      </c>
      <c r="Q95" s="1" t="s">
        <v>867</v>
      </c>
      <c r="R95" s="1" t="s">
        <v>1307</v>
      </c>
      <c r="S95" s="1" t="s">
        <v>869</v>
      </c>
      <c r="T95" s="1" t="s">
        <v>870</v>
      </c>
      <c r="U95" s="1" t="s">
        <v>871</v>
      </c>
      <c r="V95" s="1" t="s">
        <v>872</v>
      </c>
    </row>
    <row r="96" s="1" customFormat="1" spans="1:22">
      <c r="A96" s="1" t="s">
        <v>1308</v>
      </c>
      <c r="B96" s="1" t="s">
        <v>1296</v>
      </c>
      <c r="C96" s="1" t="s">
        <v>1309</v>
      </c>
      <c r="D96" s="1" t="s">
        <v>1310</v>
      </c>
      <c r="E96" s="1" t="s">
        <v>1311</v>
      </c>
      <c r="F96" s="1" t="s">
        <v>856</v>
      </c>
      <c r="G96" s="1" t="s">
        <v>860</v>
      </c>
      <c r="H96" s="1" t="s">
        <v>861</v>
      </c>
      <c r="I96" s="1" t="s">
        <v>865</v>
      </c>
      <c r="J96" s="1" t="s">
        <v>863</v>
      </c>
      <c r="K96" s="1" t="s">
        <v>865</v>
      </c>
      <c r="L96" s="1" t="s">
        <v>865</v>
      </c>
      <c r="M96" s="1" t="s">
        <v>864</v>
      </c>
      <c r="N96" s="1" t="s">
        <v>864</v>
      </c>
      <c r="O96" s="1" t="s">
        <v>865</v>
      </c>
      <c r="P96" s="1" t="s">
        <v>866</v>
      </c>
      <c r="Q96" s="1" t="s">
        <v>867</v>
      </c>
      <c r="R96" s="1" t="s">
        <v>1312</v>
      </c>
      <c r="S96" s="1" t="s">
        <v>869</v>
      </c>
      <c r="T96" s="1" t="s">
        <v>870</v>
      </c>
      <c r="U96" s="1" t="s">
        <v>871</v>
      </c>
      <c r="V96" s="1" t="s">
        <v>1012</v>
      </c>
    </row>
    <row r="97" s="1" customFormat="1" spans="1:22">
      <c r="A97" s="3">
        <v>999224864526758</v>
      </c>
      <c r="B97" s="1" t="s">
        <v>1296</v>
      </c>
      <c r="C97" s="1" t="s">
        <v>1313</v>
      </c>
      <c r="D97" s="1" t="s">
        <v>1310</v>
      </c>
      <c r="E97" s="1" t="s">
        <v>1314</v>
      </c>
      <c r="F97" s="1" t="s">
        <v>1002</v>
      </c>
      <c r="G97" s="1" t="s">
        <v>860</v>
      </c>
      <c r="H97" s="1" t="s">
        <v>861</v>
      </c>
      <c r="I97" s="1" t="s">
        <v>1315</v>
      </c>
      <c r="J97" s="1" t="s">
        <v>863</v>
      </c>
      <c r="K97" s="1" t="s">
        <v>1315</v>
      </c>
      <c r="L97" s="1" t="s">
        <v>1315</v>
      </c>
      <c r="M97" s="1" t="s">
        <v>864</v>
      </c>
      <c r="N97" s="1" t="s">
        <v>864</v>
      </c>
      <c r="O97" s="1" t="s">
        <v>865</v>
      </c>
      <c r="P97" s="1" t="s">
        <v>866</v>
      </c>
      <c r="Q97" s="1" t="s">
        <v>867</v>
      </c>
      <c r="R97" s="1" t="s">
        <v>1316</v>
      </c>
      <c r="S97" s="1" t="s">
        <v>869</v>
      </c>
      <c r="T97" s="1" t="s">
        <v>870</v>
      </c>
      <c r="U97" s="1" t="s">
        <v>871</v>
      </c>
      <c r="V97" s="1" t="s">
        <v>1012</v>
      </c>
    </row>
    <row r="98" s="1" customFormat="1" spans="1:22">
      <c r="A98" s="3">
        <v>999224856419352</v>
      </c>
      <c r="B98" s="1" t="s">
        <v>1317</v>
      </c>
      <c r="C98" s="1" t="s">
        <v>1318</v>
      </c>
      <c r="D98" s="1" t="s">
        <v>1175</v>
      </c>
      <c r="E98" s="1" t="s">
        <v>1319</v>
      </c>
      <c r="F98" s="1" t="s">
        <v>1143</v>
      </c>
      <c r="G98" s="1" t="s">
        <v>860</v>
      </c>
      <c r="H98" s="1" t="s">
        <v>861</v>
      </c>
      <c r="I98" s="1" t="s">
        <v>1320</v>
      </c>
      <c r="J98" s="1" t="s">
        <v>863</v>
      </c>
      <c r="K98" s="1" t="s">
        <v>1320</v>
      </c>
      <c r="L98" s="1" t="s">
        <v>1320</v>
      </c>
      <c r="M98" s="1" t="s">
        <v>864</v>
      </c>
      <c r="N98" s="1" t="s">
        <v>864</v>
      </c>
      <c r="O98" s="1" t="s">
        <v>865</v>
      </c>
      <c r="P98" s="1" t="s">
        <v>866</v>
      </c>
      <c r="Q98" s="1" t="s">
        <v>867</v>
      </c>
      <c r="R98" s="1" t="s">
        <v>1321</v>
      </c>
      <c r="S98" s="1" t="s">
        <v>869</v>
      </c>
      <c r="T98" s="1" t="s">
        <v>870</v>
      </c>
      <c r="U98" s="1" t="s">
        <v>871</v>
      </c>
      <c r="V98" s="1" t="s">
        <v>872</v>
      </c>
    </row>
    <row r="99" s="1" customFormat="1" spans="1:22">
      <c r="A99" s="3">
        <v>999224851284311</v>
      </c>
      <c r="B99" s="1" t="s">
        <v>1317</v>
      </c>
      <c r="C99" s="1" t="s">
        <v>1322</v>
      </c>
      <c r="D99" s="1" t="s">
        <v>1323</v>
      </c>
      <c r="E99" s="1" t="s">
        <v>1324</v>
      </c>
      <c r="F99" s="1" t="s">
        <v>1042</v>
      </c>
      <c r="G99" s="1" t="s">
        <v>860</v>
      </c>
      <c r="H99" s="1" t="s">
        <v>861</v>
      </c>
      <c r="I99" s="1" t="s">
        <v>1325</v>
      </c>
      <c r="J99" s="1" t="s">
        <v>863</v>
      </c>
      <c r="K99" s="1" t="s">
        <v>1325</v>
      </c>
      <c r="L99" s="1" t="s">
        <v>1325</v>
      </c>
      <c r="M99" s="1" t="s">
        <v>864</v>
      </c>
      <c r="N99" s="1" t="s">
        <v>864</v>
      </c>
      <c r="O99" s="1" t="s">
        <v>865</v>
      </c>
      <c r="P99" s="1" t="s">
        <v>866</v>
      </c>
      <c r="Q99" s="1" t="s">
        <v>867</v>
      </c>
      <c r="R99" s="1" t="s">
        <v>1326</v>
      </c>
      <c r="S99" s="1" t="s">
        <v>869</v>
      </c>
      <c r="T99" s="1" t="s">
        <v>870</v>
      </c>
      <c r="U99" s="1" t="s">
        <v>871</v>
      </c>
      <c r="V99" s="1" t="s">
        <v>872</v>
      </c>
    </row>
    <row r="100" s="1" customFormat="1" spans="1:22">
      <c r="A100" s="3">
        <v>999224834291237</v>
      </c>
      <c r="B100" s="1" t="s">
        <v>1327</v>
      </c>
      <c r="C100" s="1" t="s">
        <v>1328</v>
      </c>
      <c r="D100" s="1" t="s">
        <v>1329</v>
      </c>
      <c r="E100" s="1" t="s">
        <v>1330</v>
      </c>
      <c r="F100" s="1" t="s">
        <v>1002</v>
      </c>
      <c r="G100" s="1" t="s">
        <v>860</v>
      </c>
      <c r="H100" s="1" t="s">
        <v>861</v>
      </c>
      <c r="I100" s="1" t="s">
        <v>1104</v>
      </c>
      <c r="J100" s="1" t="s">
        <v>863</v>
      </c>
      <c r="K100" s="1" t="s">
        <v>1104</v>
      </c>
      <c r="L100" s="1" t="s">
        <v>1104</v>
      </c>
      <c r="M100" s="1" t="s">
        <v>864</v>
      </c>
      <c r="N100" s="1" t="s">
        <v>864</v>
      </c>
      <c r="O100" s="1" t="s">
        <v>865</v>
      </c>
      <c r="P100" s="1" t="s">
        <v>866</v>
      </c>
      <c r="Q100" s="1" t="s">
        <v>867</v>
      </c>
      <c r="R100" s="1" t="s">
        <v>1331</v>
      </c>
      <c r="S100" s="1" t="s">
        <v>869</v>
      </c>
      <c r="T100" s="1" t="s">
        <v>870</v>
      </c>
      <c r="U100" s="1" t="s">
        <v>871</v>
      </c>
      <c r="V100" s="1" t="s">
        <v>872</v>
      </c>
    </row>
    <row r="101" s="1" customFormat="1" spans="1:22">
      <c r="A101" s="3">
        <v>999224833244119</v>
      </c>
      <c r="B101" s="1" t="s">
        <v>1327</v>
      </c>
      <c r="C101" s="1" t="s">
        <v>1332</v>
      </c>
      <c r="D101" s="1" t="s">
        <v>1333</v>
      </c>
      <c r="E101" s="1" t="s">
        <v>1334</v>
      </c>
      <c r="F101" s="1" t="s">
        <v>1002</v>
      </c>
      <c r="G101" s="1" t="s">
        <v>860</v>
      </c>
      <c r="H101" s="1" t="s">
        <v>861</v>
      </c>
      <c r="I101" s="1" t="s">
        <v>1335</v>
      </c>
      <c r="J101" s="1" t="s">
        <v>863</v>
      </c>
      <c r="K101" s="1" t="s">
        <v>1335</v>
      </c>
      <c r="L101" s="1" t="s">
        <v>1335</v>
      </c>
      <c r="M101" s="1" t="s">
        <v>864</v>
      </c>
      <c r="N101" s="1" t="s">
        <v>864</v>
      </c>
      <c r="O101" s="1" t="s">
        <v>865</v>
      </c>
      <c r="P101" s="1" t="s">
        <v>866</v>
      </c>
      <c r="Q101" s="1" t="s">
        <v>867</v>
      </c>
      <c r="R101" s="1" t="s">
        <v>1336</v>
      </c>
      <c r="S101" s="1" t="s">
        <v>869</v>
      </c>
      <c r="T101" s="1" t="s">
        <v>870</v>
      </c>
      <c r="U101" s="1" t="s">
        <v>871</v>
      </c>
      <c r="V101" s="1" t="s">
        <v>891</v>
      </c>
    </row>
    <row r="102" s="1" customFormat="1" spans="1:22">
      <c r="A102" s="3">
        <v>999224803232515</v>
      </c>
      <c r="B102" s="1" t="s">
        <v>1337</v>
      </c>
      <c r="C102" s="1" t="s">
        <v>1338</v>
      </c>
      <c r="D102" s="1" t="s">
        <v>858</v>
      </c>
      <c r="E102" s="1" t="s">
        <v>1339</v>
      </c>
      <c r="F102" s="1" t="s">
        <v>856</v>
      </c>
      <c r="G102" s="1" t="s">
        <v>860</v>
      </c>
      <c r="H102" s="1" t="s">
        <v>861</v>
      </c>
      <c r="I102" s="1" t="s">
        <v>1340</v>
      </c>
      <c r="J102" s="1" t="s">
        <v>863</v>
      </c>
      <c r="K102" s="1" t="s">
        <v>1340</v>
      </c>
      <c r="L102" s="1" t="s">
        <v>1340</v>
      </c>
      <c r="M102" s="1" t="s">
        <v>864</v>
      </c>
      <c r="N102" s="1" t="s">
        <v>864</v>
      </c>
      <c r="O102" s="1" t="s">
        <v>865</v>
      </c>
      <c r="P102" s="1" t="s">
        <v>866</v>
      </c>
      <c r="Q102" s="1" t="s">
        <v>867</v>
      </c>
      <c r="R102" s="1" t="s">
        <v>1341</v>
      </c>
      <c r="S102" s="1" t="s">
        <v>869</v>
      </c>
      <c r="T102" s="1" t="s">
        <v>870</v>
      </c>
      <c r="U102" s="1" t="s">
        <v>871</v>
      </c>
      <c r="V102" s="1" t="s">
        <v>872</v>
      </c>
    </row>
    <row r="103" s="1" customFormat="1" spans="1:22">
      <c r="A103" s="3">
        <v>999224799133575</v>
      </c>
      <c r="B103" s="1" t="s">
        <v>1337</v>
      </c>
      <c r="C103" s="1" t="s">
        <v>1342</v>
      </c>
      <c r="D103" s="1" t="s">
        <v>1343</v>
      </c>
      <c r="E103" s="1" t="s">
        <v>1344</v>
      </c>
      <c r="F103" s="1" t="s">
        <v>930</v>
      </c>
      <c r="G103" s="1" t="s">
        <v>860</v>
      </c>
      <c r="H103" s="1" t="s">
        <v>861</v>
      </c>
      <c r="I103" s="1" t="s">
        <v>1345</v>
      </c>
      <c r="J103" s="1" t="s">
        <v>863</v>
      </c>
      <c r="K103" s="1" t="s">
        <v>1345</v>
      </c>
      <c r="L103" s="1" t="s">
        <v>1345</v>
      </c>
      <c r="M103" s="1" t="s">
        <v>864</v>
      </c>
      <c r="N103" s="1" t="s">
        <v>864</v>
      </c>
      <c r="O103" s="1" t="s">
        <v>865</v>
      </c>
      <c r="P103" s="1" t="s">
        <v>866</v>
      </c>
      <c r="Q103" s="1" t="s">
        <v>867</v>
      </c>
      <c r="R103" s="1" t="s">
        <v>1346</v>
      </c>
      <c r="S103" s="1" t="s">
        <v>869</v>
      </c>
      <c r="T103" s="1" t="s">
        <v>870</v>
      </c>
      <c r="U103" s="1" t="s">
        <v>871</v>
      </c>
      <c r="V103" s="1" t="s">
        <v>872</v>
      </c>
    </row>
    <row r="104" s="1" customFormat="1" spans="1:22">
      <c r="A104" s="3">
        <v>999224794673146</v>
      </c>
      <c r="B104" s="1" t="s">
        <v>1347</v>
      </c>
      <c r="C104" s="1" t="s">
        <v>1348</v>
      </c>
      <c r="D104" s="1" t="s">
        <v>1349</v>
      </c>
      <c r="E104" s="1" t="s">
        <v>1350</v>
      </c>
      <c r="F104" s="1" t="s">
        <v>1002</v>
      </c>
      <c r="G104" s="1" t="s">
        <v>860</v>
      </c>
      <c r="H104" s="1" t="s">
        <v>861</v>
      </c>
      <c r="I104" s="1" t="s">
        <v>1351</v>
      </c>
      <c r="J104" s="1" t="s">
        <v>863</v>
      </c>
      <c r="K104" s="1" t="s">
        <v>1351</v>
      </c>
      <c r="L104" s="1" t="s">
        <v>1351</v>
      </c>
      <c r="M104" s="1" t="s">
        <v>864</v>
      </c>
      <c r="N104" s="1" t="s">
        <v>864</v>
      </c>
      <c r="O104" s="1" t="s">
        <v>865</v>
      </c>
      <c r="P104" s="1" t="s">
        <v>866</v>
      </c>
      <c r="Q104" s="1" t="s">
        <v>867</v>
      </c>
      <c r="R104" s="1" t="s">
        <v>1352</v>
      </c>
      <c r="S104" s="1" t="s">
        <v>869</v>
      </c>
      <c r="T104" s="1" t="s">
        <v>870</v>
      </c>
      <c r="U104" s="1" t="s">
        <v>871</v>
      </c>
      <c r="V104" s="1" t="s">
        <v>872</v>
      </c>
    </row>
    <row r="105" s="1" customFormat="1" spans="1:22">
      <c r="A105" s="3">
        <v>999224783661118</v>
      </c>
      <c r="B105" s="1" t="s">
        <v>1347</v>
      </c>
      <c r="C105" s="1" t="s">
        <v>1353</v>
      </c>
      <c r="D105" s="1" t="s">
        <v>1029</v>
      </c>
      <c r="E105" s="1" t="s">
        <v>1354</v>
      </c>
      <c r="F105" s="1" t="s">
        <v>856</v>
      </c>
      <c r="G105" s="1" t="s">
        <v>860</v>
      </c>
      <c r="H105" s="1" t="s">
        <v>861</v>
      </c>
      <c r="I105" s="1" t="s">
        <v>1355</v>
      </c>
      <c r="J105" s="1" t="s">
        <v>863</v>
      </c>
      <c r="K105" s="1" t="s">
        <v>1355</v>
      </c>
      <c r="L105" s="1" t="s">
        <v>1355</v>
      </c>
      <c r="M105" s="1" t="s">
        <v>864</v>
      </c>
      <c r="N105" s="1" t="s">
        <v>864</v>
      </c>
      <c r="O105" s="1" t="s">
        <v>865</v>
      </c>
      <c r="P105" s="1" t="s">
        <v>866</v>
      </c>
      <c r="Q105" s="1" t="s">
        <v>867</v>
      </c>
      <c r="R105" s="1" t="s">
        <v>1356</v>
      </c>
      <c r="S105" s="1" t="s">
        <v>869</v>
      </c>
      <c r="T105" s="1" t="s">
        <v>870</v>
      </c>
      <c r="U105" s="1" t="s">
        <v>871</v>
      </c>
      <c r="V105" s="1" t="s">
        <v>891</v>
      </c>
    </row>
    <row r="106" s="1" customFormat="1" spans="1:22">
      <c r="A106" s="3">
        <v>999224778073680</v>
      </c>
      <c r="B106" s="1" t="s">
        <v>1347</v>
      </c>
      <c r="C106" s="1" t="s">
        <v>1357</v>
      </c>
      <c r="D106" s="1" t="s">
        <v>1343</v>
      </c>
      <c r="E106" s="1" t="s">
        <v>1358</v>
      </c>
      <c r="F106" s="1" t="s">
        <v>1002</v>
      </c>
      <c r="G106" s="1" t="s">
        <v>860</v>
      </c>
      <c r="H106" s="1" t="s">
        <v>861</v>
      </c>
      <c r="I106" s="1" t="s">
        <v>1359</v>
      </c>
      <c r="J106" s="1" t="s">
        <v>863</v>
      </c>
      <c r="K106" s="1" t="s">
        <v>1359</v>
      </c>
      <c r="L106" s="1" t="s">
        <v>1359</v>
      </c>
      <c r="M106" s="1" t="s">
        <v>864</v>
      </c>
      <c r="N106" s="1" t="s">
        <v>864</v>
      </c>
      <c r="O106" s="1" t="s">
        <v>865</v>
      </c>
      <c r="P106" s="1" t="s">
        <v>866</v>
      </c>
      <c r="Q106" s="1" t="s">
        <v>867</v>
      </c>
      <c r="R106" s="1" t="s">
        <v>1360</v>
      </c>
      <c r="S106" s="1" t="s">
        <v>869</v>
      </c>
      <c r="T106" s="1" t="s">
        <v>870</v>
      </c>
      <c r="U106" s="1" t="s">
        <v>871</v>
      </c>
      <c r="V106" s="1" t="s">
        <v>872</v>
      </c>
    </row>
    <row r="107" s="1" customFormat="1" spans="1:22">
      <c r="A107" s="3">
        <v>999224776809868</v>
      </c>
      <c r="B107" s="1" t="s">
        <v>1361</v>
      </c>
      <c r="C107" s="1" t="s">
        <v>1362</v>
      </c>
      <c r="D107" s="1" t="s">
        <v>1363</v>
      </c>
      <c r="E107" s="1" t="s">
        <v>1364</v>
      </c>
      <c r="F107" s="1" t="s">
        <v>1002</v>
      </c>
      <c r="G107" s="1" t="s">
        <v>860</v>
      </c>
      <c r="H107" s="1" t="s">
        <v>861</v>
      </c>
      <c r="I107" s="1" t="s">
        <v>1365</v>
      </c>
      <c r="J107" s="1" t="s">
        <v>863</v>
      </c>
      <c r="K107" s="1" t="s">
        <v>1365</v>
      </c>
      <c r="L107" s="1" t="s">
        <v>1365</v>
      </c>
      <c r="M107" s="1" t="s">
        <v>864</v>
      </c>
      <c r="N107" s="1" t="s">
        <v>864</v>
      </c>
      <c r="O107" s="1" t="s">
        <v>865</v>
      </c>
      <c r="P107" s="1" t="s">
        <v>866</v>
      </c>
      <c r="Q107" s="1" t="s">
        <v>867</v>
      </c>
      <c r="R107" s="1" t="s">
        <v>1366</v>
      </c>
      <c r="S107" s="1" t="s">
        <v>869</v>
      </c>
      <c r="T107" s="1" t="s">
        <v>870</v>
      </c>
      <c r="U107" s="1" t="s">
        <v>871</v>
      </c>
      <c r="V107" s="1" t="s">
        <v>872</v>
      </c>
    </row>
    <row r="108" s="1" customFormat="1" spans="1:22">
      <c r="A108" s="3">
        <v>999224768523067</v>
      </c>
      <c r="B108" s="1" t="s">
        <v>1361</v>
      </c>
      <c r="C108" s="1" t="s">
        <v>1367</v>
      </c>
      <c r="D108" s="1" t="s">
        <v>1160</v>
      </c>
      <c r="E108" s="1" t="s">
        <v>1368</v>
      </c>
      <c r="F108" s="1" t="s">
        <v>1002</v>
      </c>
      <c r="G108" s="1" t="s">
        <v>860</v>
      </c>
      <c r="H108" s="1" t="s">
        <v>861</v>
      </c>
      <c r="I108" s="1" t="s">
        <v>1369</v>
      </c>
      <c r="J108" s="1" t="s">
        <v>863</v>
      </c>
      <c r="K108" s="1" t="s">
        <v>1369</v>
      </c>
      <c r="L108" s="1" t="s">
        <v>1369</v>
      </c>
      <c r="M108" s="1" t="s">
        <v>864</v>
      </c>
      <c r="N108" s="1" t="s">
        <v>864</v>
      </c>
      <c r="O108" s="1" t="s">
        <v>865</v>
      </c>
      <c r="P108" s="1" t="s">
        <v>866</v>
      </c>
      <c r="Q108" s="1" t="s">
        <v>867</v>
      </c>
      <c r="R108" s="1" t="s">
        <v>1370</v>
      </c>
      <c r="S108" s="1" t="s">
        <v>869</v>
      </c>
      <c r="T108" s="1" t="s">
        <v>870</v>
      </c>
      <c r="U108" s="1" t="s">
        <v>871</v>
      </c>
      <c r="V108" s="1" t="s">
        <v>872</v>
      </c>
    </row>
    <row r="109" s="1" customFormat="1" spans="1:22">
      <c r="A109" s="3">
        <v>999224756649745</v>
      </c>
      <c r="B109" s="1" t="s">
        <v>1361</v>
      </c>
      <c r="C109" s="1" t="s">
        <v>1371</v>
      </c>
      <c r="D109" s="1" t="s">
        <v>1372</v>
      </c>
      <c r="E109" s="1" t="s">
        <v>1373</v>
      </c>
      <c r="F109" s="1" t="s">
        <v>930</v>
      </c>
      <c r="G109" s="1" t="s">
        <v>860</v>
      </c>
      <c r="H109" s="1" t="s">
        <v>861</v>
      </c>
      <c r="I109" s="1" t="s">
        <v>1374</v>
      </c>
      <c r="J109" s="1" t="s">
        <v>863</v>
      </c>
      <c r="K109" s="1" t="s">
        <v>1374</v>
      </c>
      <c r="L109" s="1" t="s">
        <v>1374</v>
      </c>
      <c r="M109" s="1" t="s">
        <v>864</v>
      </c>
      <c r="N109" s="1" t="s">
        <v>864</v>
      </c>
      <c r="O109" s="1" t="s">
        <v>865</v>
      </c>
      <c r="P109" s="1" t="s">
        <v>866</v>
      </c>
      <c r="Q109" s="1" t="s">
        <v>867</v>
      </c>
      <c r="R109" s="1" t="s">
        <v>1375</v>
      </c>
      <c r="S109" s="1" t="s">
        <v>869</v>
      </c>
      <c r="T109" s="1" t="s">
        <v>870</v>
      </c>
      <c r="U109" s="1" t="s">
        <v>871</v>
      </c>
      <c r="V109" s="1" t="s">
        <v>872</v>
      </c>
    </row>
    <row r="110" s="1" customFormat="1" spans="1:22">
      <c r="A110" s="3">
        <v>999224743310744</v>
      </c>
      <c r="B110" s="1" t="s">
        <v>1376</v>
      </c>
      <c r="C110" s="1" t="s">
        <v>1377</v>
      </c>
      <c r="D110" s="1" t="s">
        <v>1051</v>
      </c>
      <c r="E110" s="1" t="s">
        <v>1378</v>
      </c>
      <c r="F110" s="1" t="s">
        <v>856</v>
      </c>
      <c r="G110" s="1" t="s">
        <v>860</v>
      </c>
      <c r="H110" s="1" t="s">
        <v>861</v>
      </c>
      <c r="I110" s="1" t="s">
        <v>1379</v>
      </c>
      <c r="J110" s="1" t="s">
        <v>863</v>
      </c>
      <c r="K110" s="1" t="s">
        <v>1379</v>
      </c>
      <c r="L110" s="1" t="s">
        <v>1379</v>
      </c>
      <c r="M110" s="1" t="s">
        <v>864</v>
      </c>
      <c r="N110" s="1" t="s">
        <v>864</v>
      </c>
      <c r="O110" s="1" t="s">
        <v>865</v>
      </c>
      <c r="P110" s="1" t="s">
        <v>866</v>
      </c>
      <c r="Q110" s="1" t="s">
        <v>867</v>
      </c>
      <c r="R110" s="1" t="s">
        <v>1380</v>
      </c>
      <c r="S110" s="1" t="s">
        <v>869</v>
      </c>
      <c r="T110" s="1" t="s">
        <v>870</v>
      </c>
      <c r="U110" s="1" t="s">
        <v>871</v>
      </c>
      <c r="V110" s="1" t="s">
        <v>891</v>
      </c>
    </row>
    <row r="111" s="1" customFormat="1" spans="1:22">
      <c r="A111" s="3">
        <v>999224729683782</v>
      </c>
      <c r="B111" s="1" t="s">
        <v>1381</v>
      </c>
      <c r="C111" s="1" t="s">
        <v>1382</v>
      </c>
      <c r="D111" s="1" t="s">
        <v>1383</v>
      </c>
      <c r="E111" s="1" t="s">
        <v>1384</v>
      </c>
      <c r="F111" s="1" t="s">
        <v>1154</v>
      </c>
      <c r="G111" s="1" t="s">
        <v>860</v>
      </c>
      <c r="H111" s="1" t="s">
        <v>861</v>
      </c>
      <c r="I111" s="1" t="s">
        <v>1385</v>
      </c>
      <c r="J111" s="1" t="s">
        <v>863</v>
      </c>
      <c r="K111" s="1" t="s">
        <v>1385</v>
      </c>
      <c r="L111" s="1" t="s">
        <v>1385</v>
      </c>
      <c r="M111" s="1" t="s">
        <v>864</v>
      </c>
      <c r="N111" s="1" t="s">
        <v>864</v>
      </c>
      <c r="O111" s="1" t="s">
        <v>865</v>
      </c>
      <c r="P111" s="1" t="s">
        <v>866</v>
      </c>
      <c r="Q111" s="1" t="s">
        <v>867</v>
      </c>
      <c r="R111" s="1" t="s">
        <v>1386</v>
      </c>
      <c r="S111" s="1" t="s">
        <v>869</v>
      </c>
      <c r="T111" s="1" t="s">
        <v>870</v>
      </c>
      <c r="U111" s="1" t="s">
        <v>871</v>
      </c>
      <c r="V111" s="1" t="s">
        <v>872</v>
      </c>
    </row>
    <row r="112" s="1" customFormat="1" spans="1:22">
      <c r="A112" s="3">
        <v>999224728276250</v>
      </c>
      <c r="B112" s="1" t="s">
        <v>1381</v>
      </c>
      <c r="C112" s="1" t="s">
        <v>1387</v>
      </c>
      <c r="D112" s="1" t="s">
        <v>1388</v>
      </c>
      <c r="E112" s="1" t="s">
        <v>1389</v>
      </c>
      <c r="F112" s="1" t="s">
        <v>1002</v>
      </c>
      <c r="G112" s="1" t="s">
        <v>860</v>
      </c>
      <c r="H112" s="1" t="s">
        <v>861</v>
      </c>
      <c r="I112" s="1" t="s">
        <v>1390</v>
      </c>
      <c r="J112" s="1" t="s">
        <v>863</v>
      </c>
      <c r="K112" s="1" t="s">
        <v>1390</v>
      </c>
      <c r="L112" s="1" t="s">
        <v>1390</v>
      </c>
      <c r="M112" s="1" t="s">
        <v>864</v>
      </c>
      <c r="N112" s="1" t="s">
        <v>864</v>
      </c>
      <c r="O112" s="1" t="s">
        <v>865</v>
      </c>
      <c r="P112" s="1" t="s">
        <v>866</v>
      </c>
      <c r="Q112" s="1" t="s">
        <v>867</v>
      </c>
      <c r="R112" s="1" t="s">
        <v>1391</v>
      </c>
      <c r="S112" s="1" t="s">
        <v>869</v>
      </c>
      <c r="T112" s="1" t="s">
        <v>870</v>
      </c>
      <c r="U112" s="1" t="s">
        <v>871</v>
      </c>
      <c r="V112" s="1" t="s">
        <v>1012</v>
      </c>
    </row>
    <row r="113" s="1" customFormat="1" spans="1:22">
      <c r="A113" s="3">
        <v>999224726614144</v>
      </c>
      <c r="B113" s="1" t="s">
        <v>1392</v>
      </c>
      <c r="C113" s="1" t="s">
        <v>1393</v>
      </c>
      <c r="D113" s="1" t="s">
        <v>1029</v>
      </c>
      <c r="E113" s="1" t="s">
        <v>1394</v>
      </c>
      <c r="F113" s="1" t="s">
        <v>1002</v>
      </c>
      <c r="G113" s="1" t="s">
        <v>860</v>
      </c>
      <c r="H113" s="1" t="s">
        <v>861</v>
      </c>
      <c r="I113" s="1" t="s">
        <v>1395</v>
      </c>
      <c r="J113" s="1" t="s">
        <v>863</v>
      </c>
      <c r="K113" s="1" t="s">
        <v>1395</v>
      </c>
      <c r="L113" s="1" t="s">
        <v>1395</v>
      </c>
      <c r="M113" s="1" t="s">
        <v>864</v>
      </c>
      <c r="N113" s="1" t="s">
        <v>864</v>
      </c>
      <c r="O113" s="1" t="s">
        <v>865</v>
      </c>
      <c r="P113" s="1" t="s">
        <v>866</v>
      </c>
      <c r="Q113" s="1" t="s">
        <v>867</v>
      </c>
      <c r="R113" s="1" t="s">
        <v>1396</v>
      </c>
      <c r="S113" s="1" t="s">
        <v>869</v>
      </c>
      <c r="T113" s="1" t="s">
        <v>870</v>
      </c>
      <c r="U113" s="1" t="s">
        <v>871</v>
      </c>
      <c r="V113" s="1" t="s">
        <v>891</v>
      </c>
    </row>
    <row r="114" s="1" customFormat="1" spans="1:22">
      <c r="A114" s="3">
        <v>999224714803937</v>
      </c>
      <c r="B114" s="1" t="s">
        <v>1392</v>
      </c>
      <c r="C114" s="1" t="s">
        <v>1397</v>
      </c>
      <c r="D114" s="1" t="s">
        <v>1226</v>
      </c>
      <c r="E114" s="1" t="s">
        <v>1398</v>
      </c>
      <c r="F114" s="1" t="s">
        <v>1002</v>
      </c>
      <c r="G114" s="1" t="s">
        <v>860</v>
      </c>
      <c r="H114" s="1" t="s">
        <v>861</v>
      </c>
      <c r="I114" s="1" t="s">
        <v>1227</v>
      </c>
      <c r="J114" s="1" t="s">
        <v>863</v>
      </c>
      <c r="K114" s="1" t="s">
        <v>1227</v>
      </c>
      <c r="L114" s="1" t="s">
        <v>865</v>
      </c>
      <c r="M114" s="1" t="s">
        <v>1399</v>
      </c>
      <c r="N114" s="1" t="s">
        <v>1399</v>
      </c>
      <c r="O114" s="1" t="s">
        <v>865</v>
      </c>
      <c r="P114" s="1" t="s">
        <v>866</v>
      </c>
      <c r="Q114" s="1" t="s">
        <v>867</v>
      </c>
      <c r="R114" s="1" t="s">
        <v>1400</v>
      </c>
      <c r="S114" s="1" t="s">
        <v>869</v>
      </c>
      <c r="T114" s="1" t="s">
        <v>870</v>
      </c>
      <c r="U114" s="1" t="s">
        <v>871</v>
      </c>
      <c r="V114" s="1" t="s">
        <v>872</v>
      </c>
    </row>
    <row r="115" s="1" customFormat="1" spans="1:22">
      <c r="A115" s="3">
        <v>999224708156933</v>
      </c>
      <c r="B115" s="1" t="s">
        <v>1401</v>
      </c>
      <c r="C115" s="1" t="s">
        <v>1402</v>
      </c>
      <c r="D115" s="1" t="s">
        <v>1403</v>
      </c>
      <c r="E115" s="1" t="s">
        <v>1404</v>
      </c>
      <c r="F115" s="1" t="s">
        <v>1111</v>
      </c>
      <c r="G115" s="1" t="s">
        <v>860</v>
      </c>
      <c r="H115" s="1" t="s">
        <v>861</v>
      </c>
      <c r="I115" s="1" t="s">
        <v>1405</v>
      </c>
      <c r="J115" s="1" t="s">
        <v>863</v>
      </c>
      <c r="K115" s="1" t="s">
        <v>1405</v>
      </c>
      <c r="L115" s="1" t="s">
        <v>1405</v>
      </c>
      <c r="M115" s="1" t="s">
        <v>864</v>
      </c>
      <c r="N115" s="1" t="s">
        <v>864</v>
      </c>
      <c r="O115" s="1" t="s">
        <v>865</v>
      </c>
      <c r="P115" s="1" t="s">
        <v>866</v>
      </c>
      <c r="Q115" s="1" t="s">
        <v>867</v>
      </c>
      <c r="R115" s="1" t="s">
        <v>1406</v>
      </c>
      <c r="S115" s="1" t="s">
        <v>869</v>
      </c>
      <c r="T115" s="1" t="s">
        <v>870</v>
      </c>
      <c r="U115" s="1" t="s">
        <v>871</v>
      </c>
      <c r="V115" s="1" t="s">
        <v>872</v>
      </c>
    </row>
    <row r="116" s="1" customFormat="1" spans="1:22">
      <c r="A116" s="3">
        <v>999224700005976</v>
      </c>
      <c r="B116" s="1" t="s">
        <v>1401</v>
      </c>
      <c r="C116" s="1" t="s">
        <v>1407</v>
      </c>
      <c r="D116" s="1" t="s">
        <v>1408</v>
      </c>
      <c r="E116" s="1" t="s">
        <v>1409</v>
      </c>
      <c r="F116" s="1" t="s">
        <v>930</v>
      </c>
      <c r="G116" s="1" t="s">
        <v>860</v>
      </c>
      <c r="H116" s="1" t="s">
        <v>861</v>
      </c>
      <c r="I116" s="1" t="s">
        <v>1410</v>
      </c>
      <c r="J116" s="1" t="s">
        <v>863</v>
      </c>
      <c r="K116" s="1" t="s">
        <v>1410</v>
      </c>
      <c r="L116" s="1" t="s">
        <v>1410</v>
      </c>
      <c r="M116" s="1" t="s">
        <v>864</v>
      </c>
      <c r="N116" s="1" t="s">
        <v>864</v>
      </c>
      <c r="O116" s="1" t="s">
        <v>865</v>
      </c>
      <c r="P116" s="1" t="s">
        <v>866</v>
      </c>
      <c r="Q116" s="1" t="s">
        <v>867</v>
      </c>
      <c r="R116" s="1" t="s">
        <v>1411</v>
      </c>
      <c r="S116" s="1" t="s">
        <v>869</v>
      </c>
      <c r="T116" s="1" t="s">
        <v>870</v>
      </c>
      <c r="U116" s="1" t="s">
        <v>871</v>
      </c>
      <c r="V116" s="1" t="s">
        <v>872</v>
      </c>
    </row>
    <row r="117" s="1" customFormat="1" spans="1:22">
      <c r="A117" s="3">
        <v>999224698123970</v>
      </c>
      <c r="B117" s="1" t="s">
        <v>1401</v>
      </c>
      <c r="C117" s="1" t="s">
        <v>1412</v>
      </c>
      <c r="D117" s="1" t="s">
        <v>1413</v>
      </c>
      <c r="E117" s="1" t="s">
        <v>1414</v>
      </c>
      <c r="F117" s="1" t="s">
        <v>1173</v>
      </c>
      <c r="G117" s="1" t="s">
        <v>860</v>
      </c>
      <c r="H117" s="1" t="s">
        <v>861</v>
      </c>
      <c r="I117" s="1" t="s">
        <v>1415</v>
      </c>
      <c r="J117" s="1" t="s">
        <v>863</v>
      </c>
      <c r="K117" s="1" t="s">
        <v>1415</v>
      </c>
      <c r="L117" s="1" t="s">
        <v>1415</v>
      </c>
      <c r="M117" s="1" t="s">
        <v>864</v>
      </c>
      <c r="N117" s="1" t="s">
        <v>864</v>
      </c>
      <c r="O117" s="1" t="s">
        <v>865</v>
      </c>
      <c r="P117" s="1" t="s">
        <v>866</v>
      </c>
      <c r="Q117" s="1" t="s">
        <v>867</v>
      </c>
      <c r="R117" s="1" t="s">
        <v>1416</v>
      </c>
      <c r="S117" s="1" t="s">
        <v>869</v>
      </c>
      <c r="T117" s="1" t="s">
        <v>870</v>
      </c>
      <c r="U117" s="1" t="s">
        <v>871</v>
      </c>
      <c r="V117" s="1" t="s">
        <v>872</v>
      </c>
    </row>
    <row r="118" s="1" customFormat="1" spans="1:22">
      <c r="A118" s="3">
        <v>999224692313322</v>
      </c>
      <c r="B118" s="1" t="s">
        <v>1417</v>
      </c>
      <c r="C118" s="1" t="s">
        <v>1418</v>
      </c>
      <c r="D118" s="1" t="s">
        <v>1029</v>
      </c>
      <c r="E118" s="1" t="s">
        <v>1419</v>
      </c>
      <c r="F118" s="1" t="s">
        <v>930</v>
      </c>
      <c r="G118" s="1" t="s">
        <v>860</v>
      </c>
      <c r="H118" s="1" t="s">
        <v>861</v>
      </c>
      <c r="I118" s="1" t="s">
        <v>1420</v>
      </c>
      <c r="J118" s="1" t="s">
        <v>863</v>
      </c>
      <c r="K118" s="1" t="s">
        <v>1420</v>
      </c>
      <c r="L118" s="1" t="s">
        <v>1420</v>
      </c>
      <c r="M118" s="1" t="s">
        <v>864</v>
      </c>
      <c r="N118" s="1" t="s">
        <v>864</v>
      </c>
      <c r="O118" s="1" t="s">
        <v>865</v>
      </c>
      <c r="P118" s="1" t="s">
        <v>866</v>
      </c>
      <c r="Q118" s="1" t="s">
        <v>867</v>
      </c>
      <c r="R118" s="1" t="s">
        <v>1421</v>
      </c>
      <c r="S118" s="1" t="s">
        <v>869</v>
      </c>
      <c r="T118" s="1" t="s">
        <v>870</v>
      </c>
      <c r="U118" s="1" t="s">
        <v>871</v>
      </c>
      <c r="V118" s="1" t="s">
        <v>891</v>
      </c>
    </row>
    <row r="119" s="1" customFormat="1" spans="1:22">
      <c r="A119" s="3">
        <v>999224685187413</v>
      </c>
      <c r="B119" s="1" t="s">
        <v>1417</v>
      </c>
      <c r="C119" s="1" t="s">
        <v>1422</v>
      </c>
      <c r="D119" s="1" t="s">
        <v>1423</v>
      </c>
      <c r="E119" s="1" t="s">
        <v>1424</v>
      </c>
      <c r="F119" s="1" t="s">
        <v>1111</v>
      </c>
      <c r="G119" s="1" t="s">
        <v>860</v>
      </c>
      <c r="H119" s="1" t="s">
        <v>861</v>
      </c>
      <c r="I119" s="1" t="s">
        <v>1425</v>
      </c>
      <c r="J119" s="1" t="s">
        <v>863</v>
      </c>
      <c r="K119" s="1" t="s">
        <v>1425</v>
      </c>
      <c r="L119" s="1" t="s">
        <v>1425</v>
      </c>
      <c r="M119" s="1" t="s">
        <v>864</v>
      </c>
      <c r="N119" s="1" t="s">
        <v>864</v>
      </c>
      <c r="O119" s="1" t="s">
        <v>865</v>
      </c>
      <c r="P119" s="1" t="s">
        <v>866</v>
      </c>
      <c r="Q119" s="1" t="s">
        <v>867</v>
      </c>
      <c r="R119" s="1" t="s">
        <v>1426</v>
      </c>
      <c r="S119" s="1" t="s">
        <v>869</v>
      </c>
      <c r="T119" s="1" t="s">
        <v>870</v>
      </c>
      <c r="U119" s="1" t="s">
        <v>871</v>
      </c>
      <c r="V119" s="1" t="s">
        <v>913</v>
      </c>
    </row>
    <row r="120" s="1" customFormat="1" spans="1:22">
      <c r="A120" s="3">
        <v>999224684635929</v>
      </c>
      <c r="B120" s="1" t="s">
        <v>1417</v>
      </c>
      <c r="C120" s="1" t="s">
        <v>1427</v>
      </c>
      <c r="D120" s="1" t="s">
        <v>1428</v>
      </c>
      <c r="E120" s="1" t="s">
        <v>1429</v>
      </c>
      <c r="F120" s="1" t="s">
        <v>856</v>
      </c>
      <c r="G120" s="1" t="s">
        <v>860</v>
      </c>
      <c r="H120" s="1" t="s">
        <v>861</v>
      </c>
      <c r="I120" s="1" t="s">
        <v>1430</v>
      </c>
      <c r="J120" s="1" t="s">
        <v>863</v>
      </c>
      <c r="K120" s="1" t="s">
        <v>1430</v>
      </c>
      <c r="L120" s="1" t="s">
        <v>1430</v>
      </c>
      <c r="M120" s="1" t="s">
        <v>864</v>
      </c>
      <c r="N120" s="1" t="s">
        <v>864</v>
      </c>
      <c r="O120" s="1" t="s">
        <v>865</v>
      </c>
      <c r="P120" s="1" t="s">
        <v>866</v>
      </c>
      <c r="Q120" s="1" t="s">
        <v>867</v>
      </c>
      <c r="R120" s="1" t="s">
        <v>1431</v>
      </c>
      <c r="S120" s="1" t="s">
        <v>869</v>
      </c>
      <c r="T120" s="1" t="s">
        <v>870</v>
      </c>
      <c r="U120" s="1" t="s">
        <v>871</v>
      </c>
      <c r="V120" s="1" t="s">
        <v>872</v>
      </c>
    </row>
    <row r="121" s="1" customFormat="1" spans="1:22">
      <c r="A121" s="3">
        <v>999224666451604</v>
      </c>
      <c r="B121" s="1" t="s">
        <v>1432</v>
      </c>
      <c r="C121" s="1" t="s">
        <v>1433</v>
      </c>
      <c r="D121" s="1" t="s">
        <v>1434</v>
      </c>
      <c r="E121" s="1" t="s">
        <v>1435</v>
      </c>
      <c r="F121" s="1" t="s">
        <v>1002</v>
      </c>
      <c r="G121" s="1" t="s">
        <v>860</v>
      </c>
      <c r="H121" s="1" t="s">
        <v>861</v>
      </c>
      <c r="I121" s="1" t="s">
        <v>1436</v>
      </c>
      <c r="J121" s="1" t="s">
        <v>863</v>
      </c>
      <c r="K121" s="1" t="s">
        <v>1436</v>
      </c>
      <c r="L121" s="1" t="s">
        <v>1436</v>
      </c>
      <c r="M121" s="1" t="s">
        <v>864</v>
      </c>
      <c r="N121" s="1" t="s">
        <v>864</v>
      </c>
      <c r="O121" s="1" t="s">
        <v>865</v>
      </c>
      <c r="P121" s="1" t="s">
        <v>866</v>
      </c>
      <c r="Q121" s="1" t="s">
        <v>867</v>
      </c>
      <c r="R121" s="1" t="s">
        <v>1437</v>
      </c>
      <c r="S121" s="1" t="s">
        <v>869</v>
      </c>
      <c r="T121" s="1" t="s">
        <v>870</v>
      </c>
      <c r="U121" s="1" t="s">
        <v>871</v>
      </c>
      <c r="V121" s="1" t="s">
        <v>872</v>
      </c>
    </row>
    <row r="122" s="1" customFormat="1" spans="1:22">
      <c r="A122" s="3">
        <v>999224660908962</v>
      </c>
      <c r="B122" s="1" t="s">
        <v>1432</v>
      </c>
      <c r="C122" s="1" t="s">
        <v>1438</v>
      </c>
      <c r="D122" s="1" t="s">
        <v>1044</v>
      </c>
      <c r="E122" s="1" t="s">
        <v>1439</v>
      </c>
      <c r="F122" s="1" t="s">
        <v>1002</v>
      </c>
      <c r="G122" s="1" t="s">
        <v>860</v>
      </c>
      <c r="H122" s="1" t="s">
        <v>861</v>
      </c>
      <c r="I122" s="1" t="s">
        <v>1440</v>
      </c>
      <c r="J122" s="1" t="s">
        <v>863</v>
      </c>
      <c r="K122" s="1" t="s">
        <v>1440</v>
      </c>
      <c r="L122" s="1" t="s">
        <v>1440</v>
      </c>
      <c r="M122" s="1" t="s">
        <v>864</v>
      </c>
      <c r="N122" s="1" t="s">
        <v>864</v>
      </c>
      <c r="O122" s="1" t="s">
        <v>865</v>
      </c>
      <c r="P122" s="1" t="s">
        <v>866</v>
      </c>
      <c r="Q122" s="1" t="s">
        <v>867</v>
      </c>
      <c r="R122" s="1" t="s">
        <v>1441</v>
      </c>
      <c r="S122" s="1" t="s">
        <v>869</v>
      </c>
      <c r="T122" s="1" t="s">
        <v>870</v>
      </c>
      <c r="U122" s="1" t="s">
        <v>871</v>
      </c>
      <c r="V122" s="1" t="s">
        <v>951</v>
      </c>
    </row>
    <row r="123" s="1" customFormat="1" spans="1:22">
      <c r="A123" s="3">
        <v>999224649185969</v>
      </c>
      <c r="B123" s="1" t="s">
        <v>1442</v>
      </c>
      <c r="C123" s="1" t="s">
        <v>1443</v>
      </c>
      <c r="D123" s="1" t="s">
        <v>1444</v>
      </c>
      <c r="E123" s="1" t="s">
        <v>1445</v>
      </c>
      <c r="F123" s="1" t="s">
        <v>930</v>
      </c>
      <c r="G123" s="1" t="s">
        <v>860</v>
      </c>
      <c r="H123" s="1" t="s">
        <v>861</v>
      </c>
      <c r="I123" s="1" t="s">
        <v>1446</v>
      </c>
      <c r="J123" s="1" t="s">
        <v>863</v>
      </c>
      <c r="K123" s="1" t="s">
        <v>1446</v>
      </c>
      <c r="L123" s="1" t="s">
        <v>1446</v>
      </c>
      <c r="M123" s="1" t="s">
        <v>864</v>
      </c>
      <c r="N123" s="1" t="s">
        <v>864</v>
      </c>
      <c r="O123" s="1" t="s">
        <v>865</v>
      </c>
      <c r="P123" s="1" t="s">
        <v>866</v>
      </c>
      <c r="Q123" s="1" t="s">
        <v>867</v>
      </c>
      <c r="R123" s="1" t="s">
        <v>1447</v>
      </c>
      <c r="S123" s="1" t="s">
        <v>869</v>
      </c>
      <c r="T123" s="1" t="s">
        <v>870</v>
      </c>
      <c r="U123" s="1" t="s">
        <v>871</v>
      </c>
      <c r="V123" s="1" t="s">
        <v>951</v>
      </c>
    </row>
    <row r="124" s="1" customFormat="1" spans="1:22">
      <c r="A124" s="3">
        <v>999224645185117</v>
      </c>
      <c r="B124" s="1" t="s">
        <v>1442</v>
      </c>
      <c r="C124" s="1" t="s">
        <v>1448</v>
      </c>
      <c r="D124" s="1" t="s">
        <v>1449</v>
      </c>
      <c r="E124" s="1" t="s">
        <v>1450</v>
      </c>
      <c r="F124" s="1" t="s">
        <v>1042</v>
      </c>
      <c r="G124" s="1" t="s">
        <v>860</v>
      </c>
      <c r="H124" s="1" t="s">
        <v>861</v>
      </c>
      <c r="I124" s="1" t="s">
        <v>1451</v>
      </c>
      <c r="J124" s="1" t="s">
        <v>863</v>
      </c>
      <c r="K124" s="1" t="s">
        <v>1451</v>
      </c>
      <c r="L124" s="1" t="s">
        <v>1451</v>
      </c>
      <c r="M124" s="1" t="s">
        <v>864</v>
      </c>
      <c r="N124" s="1" t="s">
        <v>864</v>
      </c>
      <c r="O124" s="1" t="s">
        <v>865</v>
      </c>
      <c r="P124" s="1" t="s">
        <v>866</v>
      </c>
      <c r="Q124" s="1" t="s">
        <v>867</v>
      </c>
      <c r="R124" s="1" t="s">
        <v>1452</v>
      </c>
      <c r="S124" s="1" t="s">
        <v>869</v>
      </c>
      <c r="T124" s="1" t="s">
        <v>870</v>
      </c>
      <c r="U124" s="1" t="s">
        <v>871</v>
      </c>
      <c r="V124" s="1" t="s">
        <v>891</v>
      </c>
    </row>
    <row r="125" s="1" customFormat="1" spans="1:22">
      <c r="A125" s="3">
        <v>999224644140760</v>
      </c>
      <c r="B125" s="1" t="s">
        <v>1442</v>
      </c>
      <c r="C125" s="1" t="s">
        <v>1453</v>
      </c>
      <c r="D125" s="1" t="s">
        <v>1423</v>
      </c>
      <c r="E125" s="1" t="s">
        <v>1454</v>
      </c>
      <c r="F125" s="1" t="s">
        <v>930</v>
      </c>
      <c r="G125" s="1" t="s">
        <v>860</v>
      </c>
      <c r="H125" s="1" t="s">
        <v>861</v>
      </c>
      <c r="I125" s="1" t="s">
        <v>1455</v>
      </c>
      <c r="J125" s="1" t="s">
        <v>863</v>
      </c>
      <c r="K125" s="1" t="s">
        <v>1455</v>
      </c>
      <c r="L125" s="1" t="s">
        <v>1455</v>
      </c>
      <c r="M125" s="1" t="s">
        <v>864</v>
      </c>
      <c r="N125" s="1" t="s">
        <v>864</v>
      </c>
      <c r="O125" s="1" t="s">
        <v>865</v>
      </c>
      <c r="P125" s="1" t="s">
        <v>866</v>
      </c>
      <c r="Q125" s="1" t="s">
        <v>867</v>
      </c>
      <c r="R125" s="1" t="s">
        <v>1456</v>
      </c>
      <c r="S125" s="1" t="s">
        <v>869</v>
      </c>
      <c r="T125" s="1" t="s">
        <v>870</v>
      </c>
      <c r="U125" s="1" t="s">
        <v>871</v>
      </c>
      <c r="V125" s="1" t="s">
        <v>913</v>
      </c>
    </row>
    <row r="126" s="1" customFormat="1" spans="1:22">
      <c r="A126" s="3">
        <v>999224638062115</v>
      </c>
      <c r="B126" s="1" t="s">
        <v>1442</v>
      </c>
      <c r="C126" s="1" t="s">
        <v>1457</v>
      </c>
      <c r="D126" s="1" t="s">
        <v>1444</v>
      </c>
      <c r="E126" s="1" t="s">
        <v>1458</v>
      </c>
      <c r="F126" s="1" t="s">
        <v>930</v>
      </c>
      <c r="G126" s="1" t="s">
        <v>860</v>
      </c>
      <c r="H126" s="1" t="s">
        <v>861</v>
      </c>
      <c r="I126" s="1" t="s">
        <v>1446</v>
      </c>
      <c r="J126" s="1" t="s">
        <v>863</v>
      </c>
      <c r="K126" s="1" t="s">
        <v>1446</v>
      </c>
      <c r="L126" s="1" t="s">
        <v>1446</v>
      </c>
      <c r="M126" s="1" t="s">
        <v>864</v>
      </c>
      <c r="N126" s="1" t="s">
        <v>864</v>
      </c>
      <c r="O126" s="1" t="s">
        <v>865</v>
      </c>
      <c r="P126" s="1" t="s">
        <v>866</v>
      </c>
      <c r="Q126" s="1" t="s">
        <v>867</v>
      </c>
      <c r="R126" s="1" t="s">
        <v>1459</v>
      </c>
      <c r="S126" s="1" t="s">
        <v>869</v>
      </c>
      <c r="T126" s="1" t="s">
        <v>870</v>
      </c>
      <c r="U126" s="1" t="s">
        <v>871</v>
      </c>
      <c r="V126" s="1" t="s">
        <v>951</v>
      </c>
    </row>
    <row r="127" s="1" customFormat="1" spans="1:22">
      <c r="A127" s="3">
        <v>999224627731397</v>
      </c>
      <c r="B127" s="1" t="s">
        <v>1460</v>
      </c>
      <c r="C127" s="1" t="s">
        <v>1461</v>
      </c>
      <c r="D127" s="1" t="s">
        <v>1175</v>
      </c>
      <c r="E127" s="1" t="s">
        <v>1462</v>
      </c>
      <c r="F127" s="1" t="s">
        <v>1042</v>
      </c>
      <c r="G127" s="1" t="s">
        <v>860</v>
      </c>
      <c r="H127" s="1" t="s">
        <v>861</v>
      </c>
      <c r="I127" s="1" t="s">
        <v>1463</v>
      </c>
      <c r="J127" s="1" t="s">
        <v>863</v>
      </c>
      <c r="K127" s="1" t="s">
        <v>1463</v>
      </c>
      <c r="L127" s="1" t="s">
        <v>1463</v>
      </c>
      <c r="M127" s="1" t="s">
        <v>864</v>
      </c>
      <c r="N127" s="1" t="s">
        <v>864</v>
      </c>
      <c r="O127" s="1" t="s">
        <v>865</v>
      </c>
      <c r="P127" s="1" t="s">
        <v>866</v>
      </c>
      <c r="Q127" s="1" t="s">
        <v>867</v>
      </c>
      <c r="R127" s="1" t="s">
        <v>1464</v>
      </c>
      <c r="S127" s="1" t="s">
        <v>869</v>
      </c>
      <c r="T127" s="1" t="s">
        <v>870</v>
      </c>
      <c r="U127" s="1" t="s">
        <v>871</v>
      </c>
      <c r="V127" s="1" t="s">
        <v>872</v>
      </c>
    </row>
    <row r="128" s="1" customFormat="1" spans="1:22">
      <c r="A128" s="3">
        <v>999224619272290</v>
      </c>
      <c r="B128" s="1" t="s">
        <v>1460</v>
      </c>
      <c r="C128" s="1" t="s">
        <v>1465</v>
      </c>
      <c r="D128" s="1" t="s">
        <v>1423</v>
      </c>
      <c r="E128" s="1" t="s">
        <v>1466</v>
      </c>
      <c r="F128" s="1" t="s">
        <v>930</v>
      </c>
      <c r="G128" s="1" t="s">
        <v>860</v>
      </c>
      <c r="H128" s="1" t="s">
        <v>861</v>
      </c>
      <c r="I128" s="1" t="s">
        <v>1467</v>
      </c>
      <c r="J128" s="1" t="s">
        <v>863</v>
      </c>
      <c r="K128" s="1" t="s">
        <v>1467</v>
      </c>
      <c r="L128" s="1" t="s">
        <v>1467</v>
      </c>
      <c r="M128" s="1" t="s">
        <v>864</v>
      </c>
      <c r="N128" s="1" t="s">
        <v>864</v>
      </c>
      <c r="O128" s="1" t="s">
        <v>865</v>
      </c>
      <c r="P128" s="1" t="s">
        <v>866</v>
      </c>
      <c r="Q128" s="1" t="s">
        <v>867</v>
      </c>
      <c r="R128" s="1" t="s">
        <v>1468</v>
      </c>
      <c r="S128" s="1" t="s">
        <v>869</v>
      </c>
      <c r="T128" s="1" t="s">
        <v>870</v>
      </c>
      <c r="U128" s="1" t="s">
        <v>871</v>
      </c>
      <c r="V128" s="1" t="s">
        <v>913</v>
      </c>
    </row>
    <row r="129" s="1" customFormat="1" spans="1:22">
      <c r="A129" s="3">
        <v>999224613967522</v>
      </c>
      <c r="B129" s="1" t="s">
        <v>1469</v>
      </c>
      <c r="C129" s="1" t="s">
        <v>1470</v>
      </c>
      <c r="D129" s="1" t="s">
        <v>1471</v>
      </c>
      <c r="E129" s="1" t="s">
        <v>1472</v>
      </c>
      <c r="F129" s="1" t="s">
        <v>1002</v>
      </c>
      <c r="G129" s="1" t="s">
        <v>860</v>
      </c>
      <c r="H129" s="1" t="s">
        <v>861</v>
      </c>
      <c r="I129" s="1" t="s">
        <v>1473</v>
      </c>
      <c r="J129" s="1" t="s">
        <v>863</v>
      </c>
      <c r="K129" s="1" t="s">
        <v>1473</v>
      </c>
      <c r="L129" s="1" t="s">
        <v>1474</v>
      </c>
      <c r="M129" s="1" t="s">
        <v>1475</v>
      </c>
      <c r="N129" s="1" t="s">
        <v>1475</v>
      </c>
      <c r="O129" s="1" t="s">
        <v>865</v>
      </c>
      <c r="P129" s="1" t="s">
        <v>866</v>
      </c>
      <c r="Q129" s="1" t="s">
        <v>867</v>
      </c>
      <c r="R129" s="1" t="s">
        <v>1476</v>
      </c>
      <c r="S129" s="1" t="s">
        <v>869</v>
      </c>
      <c r="T129" s="1" t="s">
        <v>870</v>
      </c>
      <c r="U129" s="1" t="s">
        <v>871</v>
      </c>
      <c r="V129" s="1" t="s">
        <v>872</v>
      </c>
    </row>
    <row r="130" s="1" customFormat="1" spans="1:22">
      <c r="A130" s="3">
        <v>999224605585469</v>
      </c>
      <c r="B130" s="1" t="s">
        <v>1469</v>
      </c>
      <c r="C130" s="1" t="s">
        <v>1477</v>
      </c>
      <c r="D130" s="1" t="s">
        <v>1323</v>
      </c>
      <c r="E130" s="1" t="s">
        <v>1478</v>
      </c>
      <c r="F130" s="1" t="s">
        <v>1042</v>
      </c>
      <c r="G130" s="1" t="s">
        <v>860</v>
      </c>
      <c r="H130" s="1" t="s">
        <v>861</v>
      </c>
      <c r="I130" s="1" t="s">
        <v>1083</v>
      </c>
      <c r="J130" s="1" t="s">
        <v>863</v>
      </c>
      <c r="K130" s="1" t="s">
        <v>1083</v>
      </c>
      <c r="L130" s="1" t="s">
        <v>1083</v>
      </c>
      <c r="M130" s="1" t="s">
        <v>864</v>
      </c>
      <c r="N130" s="1" t="s">
        <v>864</v>
      </c>
      <c r="O130" s="1" t="s">
        <v>865</v>
      </c>
      <c r="P130" s="1" t="s">
        <v>866</v>
      </c>
      <c r="Q130" s="1" t="s">
        <v>867</v>
      </c>
      <c r="R130" s="1" t="s">
        <v>1479</v>
      </c>
      <c r="S130" s="1" t="s">
        <v>869</v>
      </c>
      <c r="T130" s="1" t="s">
        <v>870</v>
      </c>
      <c r="U130" s="1" t="s">
        <v>871</v>
      </c>
      <c r="V130" s="1" t="s">
        <v>872</v>
      </c>
    </row>
    <row r="131" s="1" customFormat="1" spans="1:22">
      <c r="A131" s="3">
        <v>999224587998602</v>
      </c>
      <c r="B131" s="1" t="s">
        <v>1480</v>
      </c>
      <c r="C131" s="1" t="s">
        <v>1481</v>
      </c>
      <c r="D131" s="1" t="s">
        <v>1482</v>
      </c>
      <c r="E131" s="1" t="s">
        <v>1483</v>
      </c>
      <c r="F131" s="1" t="s">
        <v>930</v>
      </c>
      <c r="G131" s="1" t="s">
        <v>860</v>
      </c>
      <c r="H131" s="1" t="s">
        <v>861</v>
      </c>
      <c r="I131" s="1" t="s">
        <v>1484</v>
      </c>
      <c r="J131" s="1" t="s">
        <v>863</v>
      </c>
      <c r="K131" s="1" t="s">
        <v>1484</v>
      </c>
      <c r="L131" s="1" t="s">
        <v>1484</v>
      </c>
      <c r="M131" s="1" t="s">
        <v>864</v>
      </c>
      <c r="N131" s="1" t="s">
        <v>864</v>
      </c>
      <c r="O131" s="1" t="s">
        <v>865</v>
      </c>
      <c r="P131" s="1" t="s">
        <v>866</v>
      </c>
      <c r="Q131" s="1" t="s">
        <v>867</v>
      </c>
      <c r="R131" s="1" t="s">
        <v>1485</v>
      </c>
      <c r="S131" s="1" t="s">
        <v>869</v>
      </c>
      <c r="T131" s="1" t="s">
        <v>870</v>
      </c>
      <c r="U131" s="1" t="s">
        <v>871</v>
      </c>
      <c r="V131" s="1" t="s">
        <v>872</v>
      </c>
    </row>
    <row r="132" s="1" customFormat="1" spans="1:22">
      <c r="A132" s="3">
        <v>999224581850610</v>
      </c>
      <c r="B132" s="1" t="s">
        <v>1486</v>
      </c>
      <c r="C132" s="1" t="s">
        <v>1487</v>
      </c>
      <c r="D132" s="1" t="s">
        <v>918</v>
      </c>
      <c r="E132" s="1" t="s">
        <v>1488</v>
      </c>
      <c r="F132" s="1" t="s">
        <v>856</v>
      </c>
      <c r="G132" s="1" t="s">
        <v>860</v>
      </c>
      <c r="H132" s="1" t="s">
        <v>861</v>
      </c>
      <c r="I132" s="1" t="s">
        <v>1489</v>
      </c>
      <c r="J132" s="1" t="s">
        <v>863</v>
      </c>
      <c r="K132" s="1" t="s">
        <v>1489</v>
      </c>
      <c r="L132" s="1" t="s">
        <v>1489</v>
      </c>
      <c r="M132" s="1" t="s">
        <v>864</v>
      </c>
      <c r="N132" s="1" t="s">
        <v>864</v>
      </c>
      <c r="O132" s="1" t="s">
        <v>865</v>
      </c>
      <c r="P132" s="1" t="s">
        <v>866</v>
      </c>
      <c r="Q132" s="1" t="s">
        <v>867</v>
      </c>
      <c r="R132" s="1" t="s">
        <v>1490</v>
      </c>
      <c r="S132" s="1" t="s">
        <v>869</v>
      </c>
      <c r="T132" s="1" t="s">
        <v>870</v>
      </c>
      <c r="U132" s="1" t="s">
        <v>871</v>
      </c>
      <c r="V132" s="1" t="s">
        <v>872</v>
      </c>
    </row>
    <row r="133" s="1" customFormat="1" spans="1:22">
      <c r="A133" s="3">
        <v>999224497754977</v>
      </c>
      <c r="B133" s="1" t="s">
        <v>1491</v>
      </c>
      <c r="C133" s="1" t="s">
        <v>1492</v>
      </c>
      <c r="D133" s="1" t="s">
        <v>1493</v>
      </c>
      <c r="E133" s="1" t="s">
        <v>1494</v>
      </c>
      <c r="F133" s="1" t="s">
        <v>856</v>
      </c>
      <c r="G133" s="1" t="s">
        <v>860</v>
      </c>
      <c r="H133" s="1" t="s">
        <v>861</v>
      </c>
      <c r="I133" s="1" t="s">
        <v>1495</v>
      </c>
      <c r="J133" s="1" t="s">
        <v>863</v>
      </c>
      <c r="K133" s="1" t="s">
        <v>1495</v>
      </c>
      <c r="L133" s="1" t="s">
        <v>1495</v>
      </c>
      <c r="M133" s="1" t="s">
        <v>864</v>
      </c>
      <c r="N133" s="1" t="s">
        <v>864</v>
      </c>
      <c r="O133" s="1" t="s">
        <v>865</v>
      </c>
      <c r="P133" s="1" t="s">
        <v>866</v>
      </c>
      <c r="Q133" s="1" t="s">
        <v>867</v>
      </c>
      <c r="R133" s="1" t="s">
        <v>1496</v>
      </c>
      <c r="S133" s="1" t="s">
        <v>869</v>
      </c>
      <c r="T133" s="1" t="s">
        <v>870</v>
      </c>
      <c r="U133" s="1" t="s">
        <v>871</v>
      </c>
      <c r="V133" s="1" t="s">
        <v>1012</v>
      </c>
    </row>
    <row r="134" s="1" customFormat="1" spans="1:22">
      <c r="A134" s="3">
        <v>999224477482360</v>
      </c>
      <c r="B134" s="1" t="s">
        <v>1491</v>
      </c>
      <c r="C134" s="1" t="s">
        <v>1497</v>
      </c>
      <c r="D134" s="1" t="s">
        <v>1310</v>
      </c>
      <c r="E134" s="1" t="s">
        <v>1498</v>
      </c>
      <c r="F134" s="1" t="s">
        <v>1042</v>
      </c>
      <c r="G134" s="1" t="s">
        <v>860</v>
      </c>
      <c r="H134" s="1" t="s">
        <v>861</v>
      </c>
      <c r="I134" s="1" t="s">
        <v>1499</v>
      </c>
      <c r="J134" s="1" t="s">
        <v>863</v>
      </c>
      <c r="K134" s="1" t="s">
        <v>1499</v>
      </c>
      <c r="L134" s="1" t="s">
        <v>1499</v>
      </c>
      <c r="M134" s="1" t="s">
        <v>864</v>
      </c>
      <c r="N134" s="1" t="s">
        <v>864</v>
      </c>
      <c r="O134" s="1" t="s">
        <v>865</v>
      </c>
      <c r="P134" s="1" t="s">
        <v>866</v>
      </c>
      <c r="Q134" s="1" t="s">
        <v>867</v>
      </c>
      <c r="R134" s="1" t="s">
        <v>1500</v>
      </c>
      <c r="S134" s="1" t="s">
        <v>869</v>
      </c>
      <c r="T134" s="1" t="s">
        <v>870</v>
      </c>
      <c r="U134" s="1" t="s">
        <v>871</v>
      </c>
      <c r="V134" s="1" t="s">
        <v>1012</v>
      </c>
    </row>
    <row r="135" s="1" customFormat="1" spans="1:22">
      <c r="A135" s="3">
        <v>999224468176839</v>
      </c>
      <c r="B135" s="1" t="s">
        <v>1501</v>
      </c>
      <c r="C135" s="1" t="s">
        <v>1502</v>
      </c>
      <c r="D135" s="1" t="s">
        <v>942</v>
      </c>
      <c r="E135" s="1" t="s">
        <v>1503</v>
      </c>
      <c r="F135" s="1" t="s">
        <v>930</v>
      </c>
      <c r="G135" s="1" t="s">
        <v>860</v>
      </c>
      <c r="H135" s="1" t="s">
        <v>861</v>
      </c>
      <c r="I135" s="1" t="s">
        <v>1504</v>
      </c>
      <c r="J135" s="1" t="s">
        <v>863</v>
      </c>
      <c r="K135" s="1" t="s">
        <v>1504</v>
      </c>
      <c r="L135" s="1" t="s">
        <v>1504</v>
      </c>
      <c r="M135" s="1" t="s">
        <v>864</v>
      </c>
      <c r="N135" s="1" t="s">
        <v>864</v>
      </c>
      <c r="O135" s="1" t="s">
        <v>865</v>
      </c>
      <c r="P135" s="1" t="s">
        <v>866</v>
      </c>
      <c r="Q135" s="1" t="s">
        <v>867</v>
      </c>
      <c r="R135" s="1" t="s">
        <v>1505</v>
      </c>
      <c r="S135" s="1" t="s">
        <v>869</v>
      </c>
      <c r="T135" s="1" t="s">
        <v>870</v>
      </c>
      <c r="U135" s="1" t="s">
        <v>871</v>
      </c>
      <c r="V135" s="1" t="s">
        <v>872</v>
      </c>
    </row>
    <row r="136" s="1" customFormat="1" spans="1:22">
      <c r="A136" s="3">
        <v>999224467968098</v>
      </c>
      <c r="B136" s="1" t="s">
        <v>1501</v>
      </c>
      <c r="C136" s="1" t="s">
        <v>1506</v>
      </c>
      <c r="D136" s="1" t="s">
        <v>1507</v>
      </c>
      <c r="E136" s="1" t="s">
        <v>1508</v>
      </c>
      <c r="F136" s="1" t="s">
        <v>1042</v>
      </c>
      <c r="G136" s="1" t="s">
        <v>860</v>
      </c>
      <c r="H136" s="1" t="s">
        <v>861</v>
      </c>
      <c r="I136" s="1" t="s">
        <v>1509</v>
      </c>
      <c r="J136" s="1" t="s">
        <v>863</v>
      </c>
      <c r="K136" s="1" t="s">
        <v>1509</v>
      </c>
      <c r="L136" s="1" t="s">
        <v>1509</v>
      </c>
      <c r="M136" s="1" t="s">
        <v>864</v>
      </c>
      <c r="N136" s="1" t="s">
        <v>864</v>
      </c>
      <c r="O136" s="1" t="s">
        <v>865</v>
      </c>
      <c r="P136" s="1" t="s">
        <v>866</v>
      </c>
      <c r="Q136" s="1" t="s">
        <v>867</v>
      </c>
      <c r="R136" s="1" t="s">
        <v>1510</v>
      </c>
      <c r="S136" s="1" t="s">
        <v>869</v>
      </c>
      <c r="T136" s="1" t="s">
        <v>870</v>
      </c>
      <c r="U136" s="1" t="s">
        <v>871</v>
      </c>
      <c r="V136" s="1" t="s">
        <v>872</v>
      </c>
    </row>
    <row r="137" s="1" customFormat="1" spans="1:22">
      <c r="A137" s="3">
        <v>999224433419606</v>
      </c>
      <c r="B137" s="1" t="s">
        <v>1511</v>
      </c>
      <c r="C137" s="1" t="s">
        <v>1512</v>
      </c>
      <c r="D137" s="1" t="s">
        <v>1513</v>
      </c>
      <c r="E137" s="1" t="s">
        <v>1514</v>
      </c>
      <c r="F137" s="1" t="s">
        <v>856</v>
      </c>
      <c r="G137" s="1" t="s">
        <v>860</v>
      </c>
      <c r="H137" s="1" t="s">
        <v>861</v>
      </c>
      <c r="I137" s="1" t="s">
        <v>1515</v>
      </c>
      <c r="J137" s="1" t="s">
        <v>863</v>
      </c>
      <c r="K137" s="1" t="s">
        <v>1515</v>
      </c>
      <c r="L137" s="1" t="s">
        <v>1515</v>
      </c>
      <c r="M137" s="1" t="s">
        <v>864</v>
      </c>
      <c r="N137" s="1" t="s">
        <v>864</v>
      </c>
      <c r="O137" s="1" t="s">
        <v>865</v>
      </c>
      <c r="P137" s="1" t="s">
        <v>866</v>
      </c>
      <c r="Q137" s="1" t="s">
        <v>867</v>
      </c>
      <c r="R137" s="1" t="s">
        <v>1516</v>
      </c>
      <c r="S137" s="1" t="s">
        <v>869</v>
      </c>
      <c r="T137" s="1" t="s">
        <v>870</v>
      </c>
      <c r="U137" s="1" t="s">
        <v>871</v>
      </c>
      <c r="V137" s="1" t="s">
        <v>951</v>
      </c>
    </row>
    <row r="138" s="1" customFormat="1" spans="1:22">
      <c r="A138" s="3">
        <v>999224430477483</v>
      </c>
      <c r="B138" s="1" t="s">
        <v>1511</v>
      </c>
      <c r="C138" s="1" t="s">
        <v>1517</v>
      </c>
      <c r="D138" s="1" t="s">
        <v>1518</v>
      </c>
      <c r="E138" s="1" t="s">
        <v>1519</v>
      </c>
      <c r="F138" s="1" t="s">
        <v>930</v>
      </c>
      <c r="G138" s="1" t="s">
        <v>860</v>
      </c>
      <c r="H138" s="1" t="s">
        <v>861</v>
      </c>
      <c r="I138" s="1" t="s">
        <v>1520</v>
      </c>
      <c r="J138" s="1" t="s">
        <v>863</v>
      </c>
      <c r="K138" s="1" t="s">
        <v>1520</v>
      </c>
      <c r="L138" s="1" t="s">
        <v>1520</v>
      </c>
      <c r="M138" s="1" t="s">
        <v>864</v>
      </c>
      <c r="N138" s="1" t="s">
        <v>864</v>
      </c>
      <c r="O138" s="1" t="s">
        <v>865</v>
      </c>
      <c r="P138" s="1" t="s">
        <v>866</v>
      </c>
      <c r="Q138" s="1" t="s">
        <v>867</v>
      </c>
      <c r="R138" s="1" t="s">
        <v>1521</v>
      </c>
      <c r="S138" s="1" t="s">
        <v>869</v>
      </c>
      <c r="T138" s="1" t="s">
        <v>870</v>
      </c>
      <c r="U138" s="1" t="s">
        <v>871</v>
      </c>
      <c r="V138" s="1" t="s">
        <v>872</v>
      </c>
    </row>
    <row r="139" s="1" customFormat="1" spans="1:22">
      <c r="A139" s="3">
        <v>999224426965962</v>
      </c>
      <c r="B139" s="1" t="s">
        <v>1522</v>
      </c>
      <c r="C139" s="1" t="s">
        <v>1523</v>
      </c>
      <c r="D139" s="1" t="s">
        <v>1444</v>
      </c>
      <c r="E139" s="1" t="s">
        <v>1524</v>
      </c>
      <c r="F139" s="1" t="s">
        <v>1002</v>
      </c>
      <c r="G139" s="1" t="s">
        <v>860</v>
      </c>
      <c r="H139" s="1" t="s">
        <v>861</v>
      </c>
      <c r="I139" s="1" t="s">
        <v>1525</v>
      </c>
      <c r="J139" s="1" t="s">
        <v>863</v>
      </c>
      <c r="K139" s="1" t="s">
        <v>1525</v>
      </c>
      <c r="L139" s="1" t="s">
        <v>1525</v>
      </c>
      <c r="M139" s="1" t="s">
        <v>864</v>
      </c>
      <c r="N139" s="1" t="s">
        <v>864</v>
      </c>
      <c r="O139" s="1" t="s">
        <v>865</v>
      </c>
      <c r="P139" s="1" t="s">
        <v>866</v>
      </c>
      <c r="Q139" s="1" t="s">
        <v>867</v>
      </c>
      <c r="R139" s="1" t="s">
        <v>1526</v>
      </c>
      <c r="S139" s="1" t="s">
        <v>869</v>
      </c>
      <c r="T139" s="1" t="s">
        <v>870</v>
      </c>
      <c r="U139" s="1" t="s">
        <v>871</v>
      </c>
      <c r="V139" s="1" t="s">
        <v>951</v>
      </c>
    </row>
    <row r="140" s="1" customFormat="1" spans="1:22">
      <c r="A140" s="3">
        <v>999224425213933</v>
      </c>
      <c r="B140" s="1" t="s">
        <v>1522</v>
      </c>
      <c r="C140" s="1" t="s">
        <v>1527</v>
      </c>
      <c r="D140" s="1" t="s">
        <v>1528</v>
      </c>
      <c r="E140" s="1" t="s">
        <v>1529</v>
      </c>
      <c r="F140" s="1" t="s">
        <v>930</v>
      </c>
      <c r="G140" s="1" t="s">
        <v>860</v>
      </c>
      <c r="H140" s="1" t="s">
        <v>861</v>
      </c>
      <c r="I140" s="1" t="s">
        <v>1530</v>
      </c>
      <c r="J140" s="1" t="s">
        <v>863</v>
      </c>
      <c r="K140" s="1" t="s">
        <v>1530</v>
      </c>
      <c r="L140" s="1" t="s">
        <v>1530</v>
      </c>
      <c r="M140" s="1" t="s">
        <v>864</v>
      </c>
      <c r="N140" s="1" t="s">
        <v>864</v>
      </c>
      <c r="O140" s="1" t="s">
        <v>865</v>
      </c>
      <c r="P140" s="1" t="s">
        <v>866</v>
      </c>
      <c r="Q140" s="1" t="s">
        <v>867</v>
      </c>
      <c r="R140" s="1" t="s">
        <v>1531</v>
      </c>
      <c r="S140" s="1" t="s">
        <v>869</v>
      </c>
      <c r="T140" s="1" t="s">
        <v>870</v>
      </c>
      <c r="U140" s="1" t="s">
        <v>871</v>
      </c>
      <c r="V140" s="1" t="s">
        <v>891</v>
      </c>
    </row>
    <row r="141" s="1" customFormat="1" spans="1:22">
      <c r="A141" s="3">
        <v>999224392180534</v>
      </c>
      <c r="B141" s="1" t="s">
        <v>1532</v>
      </c>
      <c r="C141" s="1" t="s">
        <v>1533</v>
      </c>
      <c r="D141" s="1" t="s">
        <v>1534</v>
      </c>
      <c r="E141" s="1" t="s">
        <v>1535</v>
      </c>
      <c r="F141" s="1" t="s">
        <v>930</v>
      </c>
      <c r="G141" s="1" t="s">
        <v>860</v>
      </c>
      <c r="H141" s="1" t="s">
        <v>861</v>
      </c>
      <c r="I141" s="1" t="s">
        <v>1203</v>
      </c>
      <c r="J141" s="1" t="s">
        <v>863</v>
      </c>
      <c r="K141" s="1" t="s">
        <v>1203</v>
      </c>
      <c r="L141" s="1" t="s">
        <v>1203</v>
      </c>
      <c r="M141" s="1" t="s">
        <v>864</v>
      </c>
      <c r="N141" s="1" t="s">
        <v>864</v>
      </c>
      <c r="O141" s="1" t="s">
        <v>865</v>
      </c>
      <c r="P141" s="1" t="s">
        <v>866</v>
      </c>
      <c r="Q141" s="1" t="s">
        <v>867</v>
      </c>
      <c r="R141" s="1" t="s">
        <v>1536</v>
      </c>
      <c r="S141" s="1" t="s">
        <v>869</v>
      </c>
      <c r="T141" s="1" t="s">
        <v>870</v>
      </c>
      <c r="U141" s="1" t="s">
        <v>871</v>
      </c>
      <c r="V141" s="1" t="s">
        <v>891</v>
      </c>
    </row>
    <row r="142" s="1" customFormat="1" spans="1:22">
      <c r="A142" s="3">
        <v>999224370065141</v>
      </c>
      <c r="B142" s="1" t="s">
        <v>1537</v>
      </c>
      <c r="C142" s="1" t="s">
        <v>1538</v>
      </c>
      <c r="D142" s="1" t="s">
        <v>1539</v>
      </c>
      <c r="E142" s="1" t="s">
        <v>1540</v>
      </c>
      <c r="F142" s="1" t="s">
        <v>930</v>
      </c>
      <c r="G142" s="1" t="s">
        <v>860</v>
      </c>
      <c r="H142" s="1" t="s">
        <v>861</v>
      </c>
      <c r="I142" s="1" t="s">
        <v>1219</v>
      </c>
      <c r="J142" s="1" t="s">
        <v>863</v>
      </c>
      <c r="K142" s="1" t="s">
        <v>1219</v>
      </c>
      <c r="L142" s="1" t="s">
        <v>1219</v>
      </c>
      <c r="M142" s="1" t="s">
        <v>864</v>
      </c>
      <c r="N142" s="1" t="s">
        <v>864</v>
      </c>
      <c r="O142" s="1" t="s">
        <v>865</v>
      </c>
      <c r="P142" s="1" t="s">
        <v>866</v>
      </c>
      <c r="Q142" s="1" t="s">
        <v>867</v>
      </c>
      <c r="R142" s="1" t="s">
        <v>1541</v>
      </c>
      <c r="S142" s="1" t="s">
        <v>869</v>
      </c>
      <c r="T142" s="1" t="s">
        <v>870</v>
      </c>
      <c r="U142" s="1" t="s">
        <v>871</v>
      </c>
      <c r="V142" s="1" t="s">
        <v>872</v>
      </c>
    </row>
    <row r="143" s="1" customFormat="1" spans="1:22">
      <c r="A143" s="3">
        <v>999224370072430</v>
      </c>
      <c r="B143" s="1" t="s">
        <v>1537</v>
      </c>
      <c r="C143" s="1" t="s">
        <v>1542</v>
      </c>
      <c r="D143" s="1" t="s">
        <v>1539</v>
      </c>
      <c r="E143" s="1" t="s">
        <v>1543</v>
      </c>
      <c r="F143" s="1" t="s">
        <v>930</v>
      </c>
      <c r="G143" s="1" t="s">
        <v>860</v>
      </c>
      <c r="H143" s="1" t="s">
        <v>861</v>
      </c>
      <c r="I143" s="1" t="s">
        <v>1219</v>
      </c>
      <c r="J143" s="1" t="s">
        <v>863</v>
      </c>
      <c r="K143" s="1" t="s">
        <v>1219</v>
      </c>
      <c r="L143" s="1" t="s">
        <v>1219</v>
      </c>
      <c r="M143" s="1" t="s">
        <v>864</v>
      </c>
      <c r="N143" s="1" t="s">
        <v>864</v>
      </c>
      <c r="O143" s="1" t="s">
        <v>865</v>
      </c>
      <c r="P143" s="1" t="s">
        <v>866</v>
      </c>
      <c r="Q143" s="1" t="s">
        <v>867</v>
      </c>
      <c r="R143" s="1" t="s">
        <v>1544</v>
      </c>
      <c r="S143" s="1" t="s">
        <v>869</v>
      </c>
      <c r="T143" s="1" t="s">
        <v>870</v>
      </c>
      <c r="U143" s="1" t="s">
        <v>871</v>
      </c>
      <c r="V143" s="1" t="s">
        <v>872</v>
      </c>
    </row>
    <row r="144" s="1" customFormat="1" spans="1:22">
      <c r="A144" s="3">
        <v>999224312418609</v>
      </c>
      <c r="B144" s="1" t="s">
        <v>1545</v>
      </c>
      <c r="C144" s="1" t="s">
        <v>1546</v>
      </c>
      <c r="D144" s="1" t="s">
        <v>1547</v>
      </c>
      <c r="E144" s="1" t="s">
        <v>1548</v>
      </c>
      <c r="F144" s="1" t="s">
        <v>1002</v>
      </c>
      <c r="G144" s="1" t="s">
        <v>860</v>
      </c>
      <c r="H144" s="1" t="s">
        <v>861</v>
      </c>
      <c r="I144" s="1" t="s">
        <v>1549</v>
      </c>
      <c r="J144" s="1" t="s">
        <v>863</v>
      </c>
      <c r="K144" s="1" t="s">
        <v>1549</v>
      </c>
      <c r="L144" s="1" t="s">
        <v>1549</v>
      </c>
      <c r="M144" s="1" t="s">
        <v>864</v>
      </c>
      <c r="N144" s="1" t="s">
        <v>864</v>
      </c>
      <c r="O144" s="1" t="s">
        <v>865</v>
      </c>
      <c r="P144" s="1" t="s">
        <v>866</v>
      </c>
      <c r="Q144" s="1" t="s">
        <v>867</v>
      </c>
      <c r="R144" s="1" t="s">
        <v>1550</v>
      </c>
      <c r="S144" s="1" t="s">
        <v>869</v>
      </c>
      <c r="T144" s="1" t="s">
        <v>870</v>
      </c>
      <c r="U144" s="1" t="s">
        <v>871</v>
      </c>
      <c r="V144" s="1" t="s">
        <v>872</v>
      </c>
    </row>
    <row r="145" s="1" customFormat="1" spans="1:22">
      <c r="A145" s="3">
        <v>999224133351411</v>
      </c>
      <c r="B145" s="1" t="s">
        <v>1551</v>
      </c>
      <c r="C145" s="1" t="s">
        <v>1552</v>
      </c>
      <c r="D145" s="1" t="s">
        <v>1553</v>
      </c>
      <c r="E145" s="1" t="s">
        <v>1554</v>
      </c>
      <c r="F145" s="1" t="s">
        <v>930</v>
      </c>
      <c r="G145" s="1" t="s">
        <v>860</v>
      </c>
      <c r="H145" s="1" t="s">
        <v>861</v>
      </c>
      <c r="I145" s="1" t="s">
        <v>1555</v>
      </c>
      <c r="J145" s="1" t="s">
        <v>863</v>
      </c>
      <c r="K145" s="1" t="s">
        <v>1555</v>
      </c>
      <c r="L145" s="1" t="s">
        <v>1555</v>
      </c>
      <c r="M145" s="1" t="s">
        <v>864</v>
      </c>
      <c r="N145" s="1" t="s">
        <v>864</v>
      </c>
      <c r="O145" s="1" t="s">
        <v>865</v>
      </c>
      <c r="P145" s="1" t="s">
        <v>866</v>
      </c>
      <c r="Q145" s="1" t="s">
        <v>867</v>
      </c>
      <c r="R145" s="1" t="s">
        <v>1556</v>
      </c>
      <c r="S145" s="1" t="s">
        <v>869</v>
      </c>
      <c r="T145" s="1" t="s">
        <v>870</v>
      </c>
      <c r="U145" s="1" t="s">
        <v>871</v>
      </c>
      <c r="V145" s="1" t="s">
        <v>951</v>
      </c>
    </row>
    <row r="146" s="1" customFormat="1" spans="1:22">
      <c r="A146" s="3">
        <v>999224120991457</v>
      </c>
      <c r="B146" s="1" t="s">
        <v>1557</v>
      </c>
      <c r="C146" s="1" t="s">
        <v>1558</v>
      </c>
      <c r="D146" s="1" t="s">
        <v>1559</v>
      </c>
      <c r="E146" s="1" t="s">
        <v>1560</v>
      </c>
      <c r="F146" s="1" t="s">
        <v>1111</v>
      </c>
      <c r="G146" s="1" t="s">
        <v>860</v>
      </c>
      <c r="H146" s="1" t="s">
        <v>861</v>
      </c>
      <c r="I146" s="1" t="s">
        <v>1561</v>
      </c>
      <c r="J146" s="1" t="s">
        <v>863</v>
      </c>
      <c r="K146" s="1" t="s">
        <v>1561</v>
      </c>
      <c r="L146" s="1" t="s">
        <v>1561</v>
      </c>
      <c r="M146" s="1" t="s">
        <v>864</v>
      </c>
      <c r="N146" s="1" t="s">
        <v>864</v>
      </c>
      <c r="O146" s="1" t="s">
        <v>865</v>
      </c>
      <c r="P146" s="1" t="s">
        <v>866</v>
      </c>
      <c r="Q146" s="1" t="s">
        <v>867</v>
      </c>
      <c r="R146" s="1" t="s">
        <v>1562</v>
      </c>
      <c r="S146" s="1" t="s">
        <v>869</v>
      </c>
      <c r="T146" s="1" t="s">
        <v>870</v>
      </c>
      <c r="U146" s="1" t="s">
        <v>871</v>
      </c>
      <c r="V146" s="1" t="s">
        <v>872</v>
      </c>
    </row>
    <row r="147" s="1" customFormat="1" spans="1:22">
      <c r="A147" s="3">
        <v>999224101157535</v>
      </c>
      <c r="B147" s="1" t="s">
        <v>1563</v>
      </c>
      <c r="C147" s="1" t="s">
        <v>1564</v>
      </c>
      <c r="D147" s="1" t="s">
        <v>1559</v>
      </c>
      <c r="E147" s="1" t="s">
        <v>1565</v>
      </c>
      <c r="F147" s="1" t="s">
        <v>930</v>
      </c>
      <c r="G147" s="1" t="s">
        <v>860</v>
      </c>
      <c r="H147" s="1" t="s">
        <v>861</v>
      </c>
      <c r="I147" s="1" t="s">
        <v>1566</v>
      </c>
      <c r="J147" s="1" t="s">
        <v>863</v>
      </c>
      <c r="K147" s="1" t="s">
        <v>1566</v>
      </c>
      <c r="L147" s="1" t="s">
        <v>1566</v>
      </c>
      <c r="M147" s="1" t="s">
        <v>864</v>
      </c>
      <c r="N147" s="1" t="s">
        <v>864</v>
      </c>
      <c r="O147" s="1" t="s">
        <v>865</v>
      </c>
      <c r="P147" s="1" t="s">
        <v>866</v>
      </c>
      <c r="Q147" s="1" t="s">
        <v>867</v>
      </c>
      <c r="R147" s="1" t="s">
        <v>1567</v>
      </c>
      <c r="S147" s="1" t="s">
        <v>869</v>
      </c>
      <c r="T147" s="1" t="s">
        <v>870</v>
      </c>
      <c r="U147" s="1" t="s">
        <v>871</v>
      </c>
      <c r="V147" s="1" t="s">
        <v>872</v>
      </c>
    </row>
    <row r="148" s="1" customFormat="1" spans="1:22">
      <c r="A148" s="3">
        <v>999224059919640</v>
      </c>
      <c r="B148" s="1" t="s">
        <v>1568</v>
      </c>
      <c r="C148" s="1" t="s">
        <v>1569</v>
      </c>
      <c r="D148" s="1" t="s">
        <v>1570</v>
      </c>
      <c r="E148" s="1" t="s">
        <v>1571</v>
      </c>
      <c r="F148" s="1" t="s">
        <v>1002</v>
      </c>
      <c r="G148" s="1" t="s">
        <v>860</v>
      </c>
      <c r="H148" s="1" t="s">
        <v>861</v>
      </c>
      <c r="I148" s="1" t="s">
        <v>1572</v>
      </c>
      <c r="J148" s="1" t="s">
        <v>863</v>
      </c>
      <c r="K148" s="1" t="s">
        <v>1572</v>
      </c>
      <c r="L148" s="1" t="s">
        <v>1572</v>
      </c>
      <c r="M148" s="1" t="s">
        <v>864</v>
      </c>
      <c r="N148" s="1" t="s">
        <v>864</v>
      </c>
      <c r="O148" s="1" t="s">
        <v>865</v>
      </c>
      <c r="P148" s="1" t="s">
        <v>866</v>
      </c>
      <c r="Q148" s="1" t="s">
        <v>867</v>
      </c>
      <c r="R148" s="1" t="s">
        <v>1573</v>
      </c>
      <c r="S148" s="1" t="s">
        <v>1574</v>
      </c>
      <c r="T148" s="1" t="s">
        <v>870</v>
      </c>
      <c r="U148" s="1" t="s">
        <v>871</v>
      </c>
      <c r="V148" s="1" t="s">
        <v>872</v>
      </c>
    </row>
    <row r="149" s="1" customFormat="1" spans="1:22">
      <c r="A149" s="3">
        <v>999224049724654</v>
      </c>
      <c r="B149" s="1" t="s">
        <v>1568</v>
      </c>
      <c r="C149" s="1" t="s">
        <v>1575</v>
      </c>
      <c r="D149" s="1" t="s">
        <v>1482</v>
      </c>
      <c r="E149" s="1" t="s">
        <v>1576</v>
      </c>
      <c r="F149" s="1" t="s">
        <v>930</v>
      </c>
      <c r="G149" s="1" t="s">
        <v>860</v>
      </c>
      <c r="H149" s="1" t="s">
        <v>861</v>
      </c>
      <c r="I149" s="1" t="s">
        <v>1577</v>
      </c>
      <c r="J149" s="1" t="s">
        <v>863</v>
      </c>
      <c r="K149" s="1" t="s">
        <v>1577</v>
      </c>
      <c r="L149" s="1" t="s">
        <v>1577</v>
      </c>
      <c r="M149" s="1" t="s">
        <v>864</v>
      </c>
      <c r="N149" s="1" t="s">
        <v>864</v>
      </c>
      <c r="O149" s="1" t="s">
        <v>865</v>
      </c>
      <c r="P149" s="1" t="s">
        <v>866</v>
      </c>
      <c r="Q149" s="1" t="s">
        <v>867</v>
      </c>
      <c r="R149" s="1" t="s">
        <v>1578</v>
      </c>
      <c r="S149" s="1" t="s">
        <v>869</v>
      </c>
      <c r="T149" s="1" t="s">
        <v>870</v>
      </c>
      <c r="U149" s="1" t="s">
        <v>871</v>
      </c>
      <c r="V149" s="1" t="s">
        <v>872</v>
      </c>
    </row>
    <row r="150" s="1" customFormat="1" spans="1:22">
      <c r="A150" s="3">
        <v>999224012577057</v>
      </c>
      <c r="B150" s="1" t="s">
        <v>1579</v>
      </c>
      <c r="C150" s="1" t="s">
        <v>1580</v>
      </c>
      <c r="D150" s="1" t="s">
        <v>1559</v>
      </c>
      <c r="E150" s="1" t="s">
        <v>1581</v>
      </c>
      <c r="F150" s="1" t="s">
        <v>930</v>
      </c>
      <c r="G150" s="1" t="s">
        <v>860</v>
      </c>
      <c r="H150" s="1" t="s">
        <v>861</v>
      </c>
      <c r="I150" s="1" t="s">
        <v>1582</v>
      </c>
      <c r="J150" s="1" t="s">
        <v>863</v>
      </c>
      <c r="K150" s="1" t="s">
        <v>1582</v>
      </c>
      <c r="L150" s="1" t="s">
        <v>1582</v>
      </c>
      <c r="M150" s="1" t="s">
        <v>864</v>
      </c>
      <c r="N150" s="1" t="s">
        <v>864</v>
      </c>
      <c r="O150" s="1" t="s">
        <v>865</v>
      </c>
      <c r="P150" s="1" t="s">
        <v>866</v>
      </c>
      <c r="Q150" s="1" t="s">
        <v>867</v>
      </c>
      <c r="R150" s="1" t="s">
        <v>1583</v>
      </c>
      <c r="S150" s="1" t="s">
        <v>869</v>
      </c>
      <c r="T150" s="1" t="s">
        <v>870</v>
      </c>
      <c r="U150" s="1" t="s">
        <v>871</v>
      </c>
      <c r="V150" s="1" t="s">
        <v>872</v>
      </c>
    </row>
    <row r="151" s="1" customFormat="1" spans="1:22">
      <c r="A151" s="3">
        <v>999223970865478</v>
      </c>
      <c r="B151" s="1" t="s">
        <v>1584</v>
      </c>
      <c r="C151" s="1" t="s">
        <v>1585</v>
      </c>
      <c r="D151" s="1" t="s">
        <v>1428</v>
      </c>
      <c r="E151" s="1" t="s">
        <v>1135</v>
      </c>
      <c r="F151" s="1" t="s">
        <v>1002</v>
      </c>
      <c r="G151" s="1" t="s">
        <v>860</v>
      </c>
      <c r="H151" s="1" t="s">
        <v>861</v>
      </c>
      <c r="I151" s="1" t="s">
        <v>1586</v>
      </c>
      <c r="J151" s="1" t="s">
        <v>863</v>
      </c>
      <c r="K151" s="1" t="s">
        <v>1586</v>
      </c>
      <c r="L151" s="1" t="s">
        <v>1586</v>
      </c>
      <c r="M151" s="1" t="s">
        <v>864</v>
      </c>
      <c r="N151" s="1" t="s">
        <v>864</v>
      </c>
      <c r="O151" s="1" t="s">
        <v>865</v>
      </c>
      <c r="P151" s="1" t="s">
        <v>866</v>
      </c>
      <c r="Q151" s="1" t="s">
        <v>867</v>
      </c>
      <c r="R151" s="1" t="s">
        <v>1587</v>
      </c>
      <c r="S151" s="1" t="s">
        <v>869</v>
      </c>
      <c r="T151" s="1" t="s">
        <v>870</v>
      </c>
      <c r="U151" s="1" t="s">
        <v>871</v>
      </c>
      <c r="V151" s="1" t="s">
        <v>872</v>
      </c>
    </row>
    <row r="152" s="1" customFormat="1" spans="1:22">
      <c r="A152" s="3">
        <v>999223970127837</v>
      </c>
      <c r="B152" s="1" t="s">
        <v>1584</v>
      </c>
      <c r="C152" s="1" t="s">
        <v>1588</v>
      </c>
      <c r="D152" s="1" t="s">
        <v>1589</v>
      </c>
      <c r="E152" s="1" t="s">
        <v>1590</v>
      </c>
      <c r="F152" s="1" t="s">
        <v>856</v>
      </c>
      <c r="G152" s="1" t="s">
        <v>860</v>
      </c>
      <c r="H152" s="1" t="s">
        <v>861</v>
      </c>
      <c r="I152" s="1" t="s">
        <v>1591</v>
      </c>
      <c r="J152" s="1" t="s">
        <v>863</v>
      </c>
      <c r="K152" s="1" t="s">
        <v>1591</v>
      </c>
      <c r="L152" s="1" t="s">
        <v>1591</v>
      </c>
      <c r="M152" s="1" t="s">
        <v>864</v>
      </c>
      <c r="N152" s="1" t="s">
        <v>864</v>
      </c>
      <c r="O152" s="1" t="s">
        <v>865</v>
      </c>
      <c r="P152" s="1" t="s">
        <v>866</v>
      </c>
      <c r="Q152" s="1" t="s">
        <v>867</v>
      </c>
      <c r="R152" s="1" t="s">
        <v>1592</v>
      </c>
      <c r="S152" s="1" t="s">
        <v>869</v>
      </c>
      <c r="T152" s="1" t="s">
        <v>870</v>
      </c>
      <c r="U152" s="1" t="s">
        <v>871</v>
      </c>
      <c r="V152" s="1" t="s">
        <v>872</v>
      </c>
    </row>
    <row r="153" s="1" customFormat="1" spans="1:22">
      <c r="A153" s="3">
        <v>999223955297586</v>
      </c>
      <c r="B153" s="1" t="s">
        <v>1593</v>
      </c>
      <c r="C153" s="1" t="s">
        <v>1594</v>
      </c>
      <c r="D153" s="1" t="s">
        <v>1559</v>
      </c>
      <c r="E153" s="1" t="s">
        <v>1595</v>
      </c>
      <c r="F153" s="1" t="s">
        <v>1143</v>
      </c>
      <c r="G153" s="1" t="s">
        <v>860</v>
      </c>
      <c r="H153" s="1" t="s">
        <v>861</v>
      </c>
      <c r="I153" s="1" t="s">
        <v>1596</v>
      </c>
      <c r="J153" s="1" t="s">
        <v>863</v>
      </c>
      <c r="K153" s="1" t="s">
        <v>1596</v>
      </c>
      <c r="L153" s="1" t="s">
        <v>1596</v>
      </c>
      <c r="M153" s="1" t="s">
        <v>864</v>
      </c>
      <c r="N153" s="1" t="s">
        <v>864</v>
      </c>
      <c r="O153" s="1" t="s">
        <v>865</v>
      </c>
      <c r="P153" s="1" t="s">
        <v>866</v>
      </c>
      <c r="Q153" s="1" t="s">
        <v>867</v>
      </c>
      <c r="R153" s="1" t="s">
        <v>1597</v>
      </c>
      <c r="S153" s="1" t="s">
        <v>869</v>
      </c>
      <c r="T153" s="1" t="s">
        <v>870</v>
      </c>
      <c r="U153" s="1" t="s">
        <v>871</v>
      </c>
      <c r="V153" s="1" t="s">
        <v>872</v>
      </c>
    </row>
    <row r="154" s="1" customFormat="1" spans="1:22">
      <c r="A154" s="3">
        <v>999223855033206</v>
      </c>
      <c r="B154" s="1" t="s">
        <v>1598</v>
      </c>
      <c r="C154" s="1" t="s">
        <v>1599</v>
      </c>
      <c r="D154" s="1" t="s">
        <v>1559</v>
      </c>
      <c r="E154" s="1" t="s">
        <v>1600</v>
      </c>
      <c r="F154" s="1" t="s">
        <v>930</v>
      </c>
      <c r="G154" s="1" t="s">
        <v>860</v>
      </c>
      <c r="H154" s="1" t="s">
        <v>861</v>
      </c>
      <c r="I154" s="1" t="s">
        <v>1601</v>
      </c>
      <c r="J154" s="1" t="s">
        <v>863</v>
      </c>
      <c r="K154" s="1" t="s">
        <v>1601</v>
      </c>
      <c r="L154" s="1" t="s">
        <v>1601</v>
      </c>
      <c r="M154" s="1" t="s">
        <v>864</v>
      </c>
      <c r="N154" s="1" t="s">
        <v>864</v>
      </c>
      <c r="O154" s="1" t="s">
        <v>865</v>
      </c>
      <c r="P154" s="1" t="s">
        <v>866</v>
      </c>
      <c r="Q154" s="1" t="s">
        <v>867</v>
      </c>
      <c r="R154" s="1" t="s">
        <v>1602</v>
      </c>
      <c r="S154" s="1" t="s">
        <v>869</v>
      </c>
      <c r="T154" s="1" t="s">
        <v>870</v>
      </c>
      <c r="U154" s="1" t="s">
        <v>871</v>
      </c>
      <c r="V154" s="1" t="s">
        <v>872</v>
      </c>
    </row>
    <row r="155" s="1" customFormat="1" spans="1:22">
      <c r="A155" s="3">
        <v>999223830197781</v>
      </c>
      <c r="B155" s="1" t="s">
        <v>1603</v>
      </c>
      <c r="C155" s="1" t="s">
        <v>1604</v>
      </c>
      <c r="D155" s="1" t="s">
        <v>1230</v>
      </c>
      <c r="E155" s="1" t="s">
        <v>1605</v>
      </c>
      <c r="F155" s="1" t="s">
        <v>1002</v>
      </c>
      <c r="G155" s="1" t="s">
        <v>860</v>
      </c>
      <c r="H155" s="1" t="s">
        <v>861</v>
      </c>
      <c r="I155" s="1" t="s">
        <v>1606</v>
      </c>
      <c r="J155" s="1" t="s">
        <v>863</v>
      </c>
      <c r="K155" s="1" t="s">
        <v>1606</v>
      </c>
      <c r="L155" s="1" t="s">
        <v>1606</v>
      </c>
      <c r="M155" s="1" t="s">
        <v>864</v>
      </c>
      <c r="N155" s="1" t="s">
        <v>864</v>
      </c>
      <c r="O155" s="1" t="s">
        <v>865</v>
      </c>
      <c r="P155" s="1" t="s">
        <v>866</v>
      </c>
      <c r="Q155" s="1" t="s">
        <v>867</v>
      </c>
      <c r="R155" s="1" t="s">
        <v>1607</v>
      </c>
      <c r="S155" s="1" t="s">
        <v>869</v>
      </c>
      <c r="T155" s="1" t="s">
        <v>870</v>
      </c>
      <c r="U155" s="1" t="s">
        <v>871</v>
      </c>
      <c r="V155" s="1" t="s">
        <v>1234</v>
      </c>
    </row>
    <row r="156" s="1" customFormat="1" spans="1:22">
      <c r="A156" s="3">
        <v>999223809170564</v>
      </c>
      <c r="B156" s="1" t="s">
        <v>1608</v>
      </c>
      <c r="C156" s="1" t="s">
        <v>1609</v>
      </c>
      <c r="D156" s="1" t="s">
        <v>858</v>
      </c>
      <c r="E156" s="1" t="s">
        <v>1610</v>
      </c>
      <c r="F156" s="1" t="s">
        <v>1042</v>
      </c>
      <c r="G156" s="1" t="s">
        <v>860</v>
      </c>
      <c r="H156" s="1" t="s">
        <v>861</v>
      </c>
      <c r="I156" s="1" t="s">
        <v>1611</v>
      </c>
      <c r="J156" s="1" t="s">
        <v>863</v>
      </c>
      <c r="K156" s="1" t="s">
        <v>1611</v>
      </c>
      <c r="L156" s="1" t="s">
        <v>1611</v>
      </c>
      <c r="M156" s="1" t="s">
        <v>864</v>
      </c>
      <c r="N156" s="1" t="s">
        <v>864</v>
      </c>
      <c r="O156" s="1" t="s">
        <v>865</v>
      </c>
      <c r="P156" s="1" t="s">
        <v>866</v>
      </c>
      <c r="Q156" s="1" t="s">
        <v>867</v>
      </c>
      <c r="R156" s="1" t="s">
        <v>1612</v>
      </c>
      <c r="S156" s="1" t="s">
        <v>869</v>
      </c>
      <c r="T156" s="1" t="s">
        <v>870</v>
      </c>
      <c r="U156" s="1" t="s">
        <v>871</v>
      </c>
      <c r="V156" s="1" t="s">
        <v>872</v>
      </c>
    </row>
    <row r="157" s="1" customFormat="1" spans="1:22">
      <c r="A157" s="3">
        <v>999223798672014</v>
      </c>
      <c r="B157" s="1" t="s">
        <v>1613</v>
      </c>
      <c r="C157" s="1" t="s">
        <v>1614</v>
      </c>
      <c r="D157" s="1" t="s">
        <v>1615</v>
      </c>
      <c r="E157" s="1" t="s">
        <v>1616</v>
      </c>
      <c r="F157" s="1" t="s">
        <v>1042</v>
      </c>
      <c r="G157" s="1" t="s">
        <v>860</v>
      </c>
      <c r="H157" s="1" t="s">
        <v>861</v>
      </c>
      <c r="I157" s="1" t="s">
        <v>1617</v>
      </c>
      <c r="J157" s="1" t="s">
        <v>863</v>
      </c>
      <c r="K157" s="1" t="s">
        <v>1617</v>
      </c>
      <c r="L157" s="1" t="s">
        <v>1617</v>
      </c>
      <c r="M157" s="1" t="s">
        <v>864</v>
      </c>
      <c r="N157" s="1" t="s">
        <v>864</v>
      </c>
      <c r="O157" s="1" t="s">
        <v>865</v>
      </c>
      <c r="P157" s="1" t="s">
        <v>866</v>
      </c>
      <c r="Q157" s="1" t="s">
        <v>867</v>
      </c>
      <c r="R157" s="1" t="s">
        <v>1618</v>
      </c>
      <c r="S157" s="1" t="s">
        <v>869</v>
      </c>
      <c r="T157" s="1" t="s">
        <v>870</v>
      </c>
      <c r="U157" s="1" t="s">
        <v>871</v>
      </c>
      <c r="V157" s="1" t="s">
        <v>872</v>
      </c>
    </row>
    <row r="158" s="1" customFormat="1" spans="1:22">
      <c r="A158" s="3">
        <v>999223796399694</v>
      </c>
      <c r="B158" s="1" t="s">
        <v>1613</v>
      </c>
      <c r="C158" s="1" t="s">
        <v>1619</v>
      </c>
      <c r="D158" s="1" t="s">
        <v>858</v>
      </c>
      <c r="E158" s="1" t="s">
        <v>1620</v>
      </c>
      <c r="F158" s="1" t="s">
        <v>1042</v>
      </c>
      <c r="G158" s="1" t="s">
        <v>860</v>
      </c>
      <c r="H158" s="1" t="s">
        <v>861</v>
      </c>
      <c r="I158" s="1" t="s">
        <v>1621</v>
      </c>
      <c r="J158" s="1" t="s">
        <v>863</v>
      </c>
      <c r="K158" s="1" t="s">
        <v>1621</v>
      </c>
      <c r="L158" s="1" t="s">
        <v>1621</v>
      </c>
      <c r="M158" s="1" t="s">
        <v>864</v>
      </c>
      <c r="N158" s="1" t="s">
        <v>864</v>
      </c>
      <c r="O158" s="1" t="s">
        <v>865</v>
      </c>
      <c r="P158" s="1" t="s">
        <v>866</v>
      </c>
      <c r="Q158" s="1" t="s">
        <v>867</v>
      </c>
      <c r="R158" s="1" t="s">
        <v>1622</v>
      </c>
      <c r="S158" s="1" t="s">
        <v>869</v>
      </c>
      <c r="T158" s="1" t="s">
        <v>870</v>
      </c>
      <c r="U158" s="1" t="s">
        <v>871</v>
      </c>
      <c r="V158" s="1" t="s">
        <v>872</v>
      </c>
    </row>
    <row r="159" s="1" customFormat="1" spans="1:22">
      <c r="A159" s="3">
        <v>999223673573421</v>
      </c>
      <c r="B159" s="1" t="s">
        <v>1623</v>
      </c>
      <c r="C159" s="1" t="s">
        <v>1624</v>
      </c>
      <c r="D159" s="1" t="s">
        <v>1113</v>
      </c>
      <c r="E159" s="1" t="s">
        <v>1625</v>
      </c>
      <c r="F159" s="1" t="s">
        <v>1042</v>
      </c>
      <c r="G159" s="1" t="s">
        <v>860</v>
      </c>
      <c r="H159" s="1" t="s">
        <v>861</v>
      </c>
      <c r="I159" s="1" t="s">
        <v>1626</v>
      </c>
      <c r="J159" s="1" t="s">
        <v>863</v>
      </c>
      <c r="K159" s="1" t="s">
        <v>1626</v>
      </c>
      <c r="L159" s="1" t="s">
        <v>1626</v>
      </c>
      <c r="M159" s="1" t="s">
        <v>864</v>
      </c>
      <c r="N159" s="1" t="s">
        <v>864</v>
      </c>
      <c r="O159" s="1" t="s">
        <v>865</v>
      </c>
      <c r="P159" s="1" t="s">
        <v>866</v>
      </c>
      <c r="Q159" s="1" t="s">
        <v>867</v>
      </c>
      <c r="R159" s="1" t="s">
        <v>1627</v>
      </c>
      <c r="S159" s="1" t="s">
        <v>869</v>
      </c>
      <c r="T159" s="1" t="s">
        <v>870</v>
      </c>
      <c r="U159" s="1" t="s">
        <v>871</v>
      </c>
      <c r="V159" s="1" t="s">
        <v>891</v>
      </c>
    </row>
    <row r="160" s="1" customFormat="1" spans="1:22">
      <c r="A160" s="3">
        <v>999223499559032</v>
      </c>
      <c r="B160" s="1" t="s">
        <v>1628</v>
      </c>
      <c r="C160" s="1" t="s">
        <v>1629</v>
      </c>
      <c r="D160" s="1" t="s">
        <v>1630</v>
      </c>
      <c r="E160" s="1" t="s">
        <v>1631</v>
      </c>
      <c r="F160" s="1" t="s">
        <v>856</v>
      </c>
      <c r="G160" s="1" t="s">
        <v>860</v>
      </c>
      <c r="H160" s="1" t="s">
        <v>861</v>
      </c>
      <c r="I160" s="1" t="s">
        <v>1632</v>
      </c>
      <c r="J160" s="1" t="s">
        <v>863</v>
      </c>
      <c r="K160" s="1" t="s">
        <v>1632</v>
      </c>
      <c r="L160" s="1" t="s">
        <v>1632</v>
      </c>
      <c r="M160" s="1" t="s">
        <v>864</v>
      </c>
      <c r="N160" s="1" t="s">
        <v>864</v>
      </c>
      <c r="O160" s="1" t="s">
        <v>865</v>
      </c>
      <c r="P160" s="1" t="s">
        <v>866</v>
      </c>
      <c r="Q160" s="1" t="s">
        <v>867</v>
      </c>
      <c r="R160" s="1" t="s">
        <v>1633</v>
      </c>
      <c r="S160" s="1" t="s">
        <v>869</v>
      </c>
      <c r="T160" s="1" t="s">
        <v>870</v>
      </c>
      <c r="U160" s="1" t="s">
        <v>871</v>
      </c>
      <c r="V160" s="1" t="s">
        <v>1012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2023-07-06T01:39:37Z</dcterms:created>
  <dcterms:modified xsi:type="dcterms:W3CDTF">2023-07-06T02:03:19Z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A1DEE650DC9D4A7592B54FF266BAA40E_12</vt:lpwstr>
  </property>
  <property fmtid="{D5CDD505-2E9C-101B-9397-08002B2CF9AE}" pid="3" name="KSOProductBuildVer">
    <vt:lpwstr>2052-11.1.0.14309</vt:lpwstr>
  </property>
</Properties>
</file>