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对账!$A$1:$X$139</definedName>
  </definedNames>
  <calcPr calcId="144525"/>
</workbook>
</file>

<file path=xl/sharedStrings.xml><?xml version="1.0" encoding="utf-8"?>
<sst xmlns="http://schemas.openxmlformats.org/spreadsheetml/2006/main" count="4674" uniqueCount="1607">
  <si>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</si>
  <si>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</si>
  <si>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</si>
  <si>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</si>
  <si>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</si>
  <si>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</si>
  <si>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</si>
  <si>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</si>
  <si>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</si>
  <si>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</si>
  <si>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</si>
  <si>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</si>
  <si>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</si>
  <si>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</si>
  <si>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</si>
  <si>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</si>
  <si>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</si>
  <si>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</si>
  <si>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</si>
  <si>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</si>
  <si>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</si>
  <si>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</si>
  <si>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</si>
  <si>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</si>
  <si>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</si>
  <si>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999223710447774	</t>
  </si>
  <si>
    <t>Ctrip</t>
  </si>
  <si>
    <t>正常</t>
  </si>
  <si>
    <t>[曼谷]曼谷林布兰套房酒店(Rembrandt Hotel and Suites Bangkok)(55452251)</t>
  </si>
  <si>
    <t>高级房&lt;2人入住&gt;&lt;不退款&gt;</t>
  </si>
  <si>
    <t>HKD</t>
  </si>
  <si>
    <t>JANG/JIMYEONG</t>
  </si>
  <si>
    <t>CA13030230706HKD</t>
  </si>
  <si>
    <t>未提现</t>
  </si>
  <si>
    <t>携程开票</t>
  </si>
  <si>
    <t xml:space="preserve">3242372	</t>
  </si>
  <si>
    <t xml:space="preserve">	</t>
  </si>
  <si>
    <t xml:space="preserve">999223834203123	</t>
  </si>
  <si>
    <t>[普吉岛]普吉岛迈考美利亚酒店(MELIÁ Phuket Mai Khao - Sha Plus)(95084604)</t>
  </si>
  <si>
    <t>一卧室别墅（带私人泳池）&lt;2人入住&gt;&lt;不退款&gt;&lt;早餐&gt;</t>
  </si>
  <si>
    <t>Lai/Tsz Nga Judith</t>
  </si>
  <si>
    <t xml:space="preserve">3285433	</t>
  </si>
  <si>
    <t xml:space="preserve">51302	</t>
  </si>
  <si>
    <t xml:space="preserve">999223834507560	</t>
  </si>
  <si>
    <t>WONG/HO YI,CHAN/CHARLES TSZ FUNG</t>
  </si>
  <si>
    <t xml:space="preserve">3285558	</t>
  </si>
  <si>
    <t xml:space="preserve">51305	</t>
  </si>
  <si>
    <t xml:space="preserve">23985928723	</t>
  </si>
  <si>
    <t>[卡姆登]皇家国家酒店(Royal National Hotel)(55452169)</t>
  </si>
  <si>
    <t>双人床或双床房&lt;2人入住&gt;&lt;不退款&gt;&lt;早餐&gt;</t>
  </si>
  <si>
    <t>CHEN/LEI</t>
  </si>
  <si>
    <t xml:space="preserve">3321308	</t>
  </si>
  <si>
    <t>取消</t>
  </si>
  <si>
    <t xml:space="preserve">999224024395882	</t>
  </si>
  <si>
    <t>[普吉岛]普吉岛卡塔坦尼海滩度假村(Katathani Phuket Beach Resort)(68545403)</t>
  </si>
  <si>
    <t>精致套房(坦尼楼)&lt;2人入住&gt;&lt;早餐&gt;</t>
  </si>
  <si>
    <t>YUE/WEIWEI,YUE/JINGJING,SHOU/YUNFEI,ZHAN/SHUXIA,SHAO/XIAOMING</t>
  </si>
  <si>
    <t xml:space="preserve">3333080	</t>
  </si>
  <si>
    <t xml:space="preserve">999224052327233	</t>
  </si>
  <si>
    <t>[新加坡]新加坡史各士皇族酒店(Royal Plaza on Scotts)(56174646)</t>
  </si>
  <si>
    <t>豪华特大床房&lt;2人入住&gt;</t>
  </si>
  <si>
    <t>CHEN/SHUYING</t>
  </si>
  <si>
    <t xml:space="preserve">3341917	</t>
  </si>
  <si>
    <t xml:space="preserve">3636575	</t>
  </si>
  <si>
    <t xml:space="preserve">999224121377671	</t>
  </si>
  <si>
    <t>[马德里]巴拉哈斯参议员酒店(Senator Barajas)(55598847)</t>
  </si>
  <si>
    <t>标准双人房&lt;2人入住&gt;&lt;不退款&gt;</t>
  </si>
  <si>
    <t>Hernandez Perez/David</t>
  </si>
  <si>
    <t xml:space="preserve">3363830	</t>
  </si>
  <si>
    <t xml:space="preserve">23EWGE	</t>
  </si>
  <si>
    <t xml:space="preserve">999224138559019	</t>
  </si>
  <si>
    <t>WANG/SHANSHAN,HE/PENGCAN,JIN/QIUHONG,YANG/AILI</t>
  </si>
  <si>
    <t xml:space="preserve">3369852	</t>
  </si>
  <si>
    <t xml:space="preserve">999224138845068	</t>
  </si>
  <si>
    <t>精致套房 坦尼楼&lt;2人入住&gt;&lt;早餐&gt;</t>
  </si>
  <si>
    <t>CHAO/SHUJUAN,ZUO/XUYAO</t>
  </si>
  <si>
    <t xml:space="preserve">3369941	</t>
  </si>
  <si>
    <t xml:space="preserve">KB-300623	</t>
  </si>
  <si>
    <t xml:space="preserve">999224163796144	</t>
  </si>
  <si>
    <t>[曼谷]曼谷暹罗智选假日酒店(Holiday Inn Express Bangkok Siam, an IHG Hotel)(55312484)</t>
  </si>
  <si>
    <t>客房&lt;2人入住&gt;&lt;早餐&gt;</t>
  </si>
  <si>
    <t>LAU/YUEN TING</t>
  </si>
  <si>
    <t xml:space="preserve">3378671	</t>
  </si>
  <si>
    <t xml:space="preserve">26256368	</t>
  </si>
  <si>
    <t xml:space="preserve">999224267260228	</t>
  </si>
  <si>
    <t>[普吉岛]普吉岛乐古浪悦椿度假村(Angsana Laguna Phuket)(55956518)</t>
  </si>
  <si>
    <t>laguna超值房&lt;2人入住&gt;&lt;不退款&gt;&lt;早餐&gt;</t>
  </si>
  <si>
    <t>AU/KAIHUNG</t>
  </si>
  <si>
    <t xml:space="preserve">3389544	</t>
  </si>
  <si>
    <t xml:space="preserve">999224272370115	</t>
  </si>
  <si>
    <t>[马尼拉]艾米塔格欧酒店(Go Hotels Ermita, Manila)(92030472)</t>
  </si>
  <si>
    <t>标准双床房&lt;2人入住&gt;</t>
  </si>
  <si>
    <t>YANG/KUILAN,ZHANG/BANGJIN</t>
  </si>
  <si>
    <t xml:space="preserve">3391121	</t>
  </si>
  <si>
    <t xml:space="preserve">999224497557217	</t>
  </si>
  <si>
    <t>[曼谷]曼谷素坤逸十一酒店(Eleven Hotel Bangkok Sukhumvit 11)(95084404)</t>
  </si>
  <si>
    <t>豪华特大床房&lt;2人入住&gt;&lt;不退款&gt;</t>
  </si>
  <si>
    <t>GOH/ZHEN HUI</t>
  </si>
  <si>
    <t xml:space="preserve">3439870	</t>
  </si>
  <si>
    <t xml:space="preserve">45633	</t>
  </si>
  <si>
    <t xml:space="preserve">999224506721232	</t>
  </si>
  <si>
    <t>[托雷维耶哈]丰塔纳广场酒店(Hotel Fontana Plaza)(55321158)</t>
  </si>
  <si>
    <t>双人间带露台&lt;2人入住&gt;&lt;不退款&gt;&lt;早餐&gt;</t>
  </si>
  <si>
    <t>carlson/ian</t>
  </si>
  <si>
    <t xml:space="preserve">3442521	</t>
  </si>
  <si>
    <t xml:space="preserve">999224545783076	</t>
  </si>
  <si>
    <t>[库克卡克]泰国考拉德瓦苏穆海滩度假别墅(Devasom Khao Lak Beach Resort &amp; Villas)(90382157)</t>
  </si>
  <si>
    <t>精致带按摩浴缸的海滨套房&lt;2人入住&gt;&lt;不退款&gt;&lt;早餐&gt;</t>
  </si>
  <si>
    <t>Auttaphon/Kanokporn</t>
  </si>
  <si>
    <t xml:space="preserve">3451217	</t>
  </si>
  <si>
    <t xml:space="preserve">999224582414213	</t>
  </si>
  <si>
    <t>[普吉岛]生态阁楼酒店(EcoLoft Hotel - Sha Plus)(89920843)</t>
  </si>
  <si>
    <t>豪华双床房&lt;2人入住&gt;&lt;不退款&gt;</t>
  </si>
  <si>
    <t>Wu/Jiajun,Xue/Wanqi</t>
  </si>
  <si>
    <t xml:space="preserve">3457661	</t>
  </si>
  <si>
    <t xml:space="preserve">1076170241	</t>
  </si>
  <si>
    <t xml:space="preserve">999224588401780	</t>
  </si>
  <si>
    <t>[格伦伍德温泉]丹佛酒店(Hotel Denver)(90381924)</t>
  </si>
  <si>
    <t>特大号床间 - 不可携带宠物入住&lt;2人入住&gt;</t>
  </si>
  <si>
    <t>Brown/Mia</t>
  </si>
  <si>
    <t xml:space="preserve">3459567	</t>
  </si>
  <si>
    <t xml:space="preserve">4MTAG8YZ4	</t>
  </si>
  <si>
    <t xml:space="preserve">999224613776188	</t>
  </si>
  <si>
    <t>[布宜诺斯艾利斯]布宜诺斯艾利斯国会宜必思酒店(Ibis Buenos Aires Congreso)(55586153)</t>
  </si>
  <si>
    <t>标准双人床房&lt;2人入住&gt;&lt;不退款&gt;&lt;早餐&gt;</t>
  </si>
  <si>
    <t>Arguello Chaparro/Laura</t>
  </si>
  <si>
    <t xml:space="preserve">3466222	</t>
  </si>
  <si>
    <t xml:space="preserve">567117	</t>
  </si>
  <si>
    <t xml:space="preserve">999224660505339	</t>
  </si>
  <si>
    <t>[釜山]弗莱特普瑞米尔南博酒店(Hotel Foret Premier Nampo)(55328807)</t>
  </si>
  <si>
    <t>标准双人房&lt;2人入住&gt;</t>
  </si>
  <si>
    <t>CHEN/LIBIN</t>
  </si>
  <si>
    <t xml:space="preserve">3476629	</t>
  </si>
  <si>
    <t xml:space="preserve">20230608002589351	</t>
  </si>
  <si>
    <t xml:space="preserve">999224665009613	</t>
  </si>
  <si>
    <t>[东京]三井花园饭店汐留意大利街 / 东京(Mitsui Garden Hotel Shiodome Italia-Gai - Tokyo)(55452063)</t>
  </si>
  <si>
    <t>Moderate Twin Room Non Smoking&lt;2人入住&gt;&lt;不退款&gt;</t>
  </si>
  <si>
    <t>LAI/PEILING</t>
  </si>
  <si>
    <t xml:space="preserve">3477643	</t>
  </si>
  <si>
    <t xml:space="preserve">L16009779050	</t>
  </si>
  <si>
    <t xml:space="preserve">999224680452012	</t>
  </si>
  <si>
    <t>[曼谷]曼谷素坤逸奥克伍德华庭工作室酒店(Oakwood Studios Sukhumvit Bangkok)(103956658)</t>
  </si>
  <si>
    <t>高级特大床房&lt;2人入住&gt;&lt;早餐&gt;</t>
  </si>
  <si>
    <t>NOMOTO/DAIKI</t>
  </si>
  <si>
    <t xml:space="preserve">3479965	</t>
  </si>
  <si>
    <t xml:space="preserve">9333876	</t>
  </si>
  <si>
    <t xml:space="preserve">999224683374995	</t>
  </si>
  <si>
    <t>[北温哥华]北温哥华酒店(North Vancouver Hotel)(70391717)</t>
  </si>
  <si>
    <t>大号床间 - 带2张大号床&lt;2人入住&gt;&lt;不退款&gt;</t>
  </si>
  <si>
    <t>HUH/SUBIN</t>
  </si>
  <si>
    <t xml:space="preserve">3480885	</t>
  </si>
  <si>
    <t xml:space="preserve">999224689389673	</t>
  </si>
  <si>
    <t>[日惹]流行！三佳吉日惹酒店(Pop! Hotel Sangaji Yogyakarta)(69451905)</t>
  </si>
  <si>
    <t>波普双人间或双床间&lt;2人入住&gt;&lt;早餐&gt;</t>
  </si>
  <si>
    <t>SYAH/YANUARITA</t>
  </si>
  <si>
    <t xml:space="preserve">3482052	</t>
  </si>
  <si>
    <t xml:space="preserve">999224695734778	</t>
  </si>
  <si>
    <t>[首尔]波可酒店圣水(Hotel Poco Seongsu)(100679613)</t>
  </si>
  <si>
    <t>LU/ZHIYAN,LIU/JIJUN,WANG/YING,WU/YIWEN</t>
  </si>
  <si>
    <t xml:space="preserve">3483828	</t>
  </si>
  <si>
    <t xml:space="preserve">999224708773140	</t>
  </si>
  <si>
    <t>Standard Room&lt;2人入住&gt;&lt;早餐&gt;</t>
  </si>
  <si>
    <t>MU/YONGXU,QU/FAN</t>
  </si>
  <si>
    <t xml:space="preserve">3487519	</t>
  </si>
  <si>
    <t xml:space="preserve">82047074	</t>
  </si>
  <si>
    <t xml:space="preserve">999224712652456	</t>
  </si>
  <si>
    <t>DENG/LAN,DENG/FANG</t>
  </si>
  <si>
    <t xml:space="preserve">3489222	</t>
  </si>
  <si>
    <t xml:space="preserve">999224727117707	</t>
  </si>
  <si>
    <t>[赫尔辛基]哈卡尼米斯堪迪克酒店(Scandic Hakaniemi)(60480654)</t>
  </si>
  <si>
    <t>标准双床房&lt;2人入住&gt;&lt;早餐&gt;</t>
  </si>
  <si>
    <t>Verta /Laura</t>
  </si>
  <si>
    <t xml:space="preserve">3493047	</t>
  </si>
  <si>
    <t xml:space="preserve">999224736984979	</t>
  </si>
  <si>
    <t>[首尔]太平洋酒店(Pacific Hotel)(55452176)</t>
  </si>
  <si>
    <t>ZUO/XIAN,GU/XIYING,WANG/JIAJIA,SUN/JIAYU</t>
  </si>
  <si>
    <t xml:space="preserve">3495137	</t>
  </si>
  <si>
    <t xml:space="preserve">418244435-1686559364042728	</t>
  </si>
  <si>
    <t xml:space="preserve">999224770427844	</t>
  </si>
  <si>
    <t>[Pancang Bedena]绿色酒店(Green Hotel)(92028244)</t>
  </si>
  <si>
    <t>双人豪华客房&lt;2人入住&gt;&lt;不退款&gt;</t>
  </si>
  <si>
    <t>LAI/HEE PENG</t>
  </si>
  <si>
    <t xml:space="preserve">3503617	</t>
  </si>
  <si>
    <t xml:space="preserve">|28012503	</t>
  </si>
  <si>
    <t xml:space="preserve">999224772200260	</t>
  </si>
  <si>
    <t>[东京]东京椿山庄大酒店(Hotel Chinzanso Tokyo)(55841638)</t>
  </si>
  <si>
    <t>卓越城景高级特大床房&lt;2人入住&gt;&lt;早餐&gt;</t>
  </si>
  <si>
    <t>PAN/CHAOFENG,WU/PANKAI</t>
  </si>
  <si>
    <t xml:space="preserve">3504549	</t>
  </si>
  <si>
    <t xml:space="preserve">410524699	</t>
  </si>
  <si>
    <t xml:space="preserve">24785367510	</t>
  </si>
  <si>
    <t>[怡保]M精品酒店(M Boutique Hotel)(68545152)</t>
  </si>
  <si>
    <t>高级房&lt;2人入住&gt;&lt;早餐&gt;</t>
  </si>
  <si>
    <t>LO/HOK WAI</t>
  </si>
  <si>
    <t xml:space="preserve">3507609	</t>
  </si>
  <si>
    <t xml:space="preserve">97645	</t>
  </si>
  <si>
    <t xml:space="preserve">999224793539087	</t>
  </si>
  <si>
    <t>[马塞约]阿门尼特酒店(Amenit Hotel)(90359235)</t>
  </si>
  <si>
    <t>标准双人间&lt;2人入住&gt;&lt;早餐&gt;</t>
  </si>
  <si>
    <t>OLIVEIRA/ADRIANA MARIA</t>
  </si>
  <si>
    <t xml:space="preserve">3509221	</t>
  </si>
  <si>
    <t xml:space="preserve">999224812590948	</t>
  </si>
  <si>
    <t>AHMAD RAZALI/NURFARIHIN</t>
  </si>
  <si>
    <t xml:space="preserve">3513311	</t>
  </si>
  <si>
    <t xml:space="preserve">27952329	</t>
  </si>
  <si>
    <t xml:space="preserve">999224812808284	</t>
  </si>
  <si>
    <t>[新加坡]新加坡81酒店 - 樱花(Hotel 81 Sakura - SG Clean)(55328720)</t>
  </si>
  <si>
    <t>Superior Queen Room&lt;2人入住&gt;</t>
  </si>
  <si>
    <t>VU/THI LOAN</t>
  </si>
  <si>
    <t xml:space="preserve">3513344	</t>
  </si>
  <si>
    <t xml:space="preserve">142826400	</t>
  </si>
  <si>
    <t xml:space="preserve">999224815136696	</t>
  </si>
  <si>
    <t>[兰卡威]兰卡威宾乐雅度假村(Parkroyal Langkawi Resort)(104680286)</t>
  </si>
  <si>
    <t>豪华房&lt;2人入住&gt;&lt;早餐&gt;</t>
  </si>
  <si>
    <t>HUI/KESHUANG,LU/YUN</t>
  </si>
  <si>
    <t xml:space="preserve">3514388	</t>
  </si>
  <si>
    <t xml:space="preserve">999224834112600	</t>
  </si>
  <si>
    <t>[卑尔根]卑尔根市斯堪迪克酒店(Scandic Bergen City)(55626179)</t>
  </si>
  <si>
    <t>双床房&lt;2人入住&gt;&lt;早餐&gt;</t>
  </si>
  <si>
    <t>FANG/XIANGDING,LI/CHUNMEI</t>
  </si>
  <si>
    <t xml:space="preserve">3519888	</t>
  </si>
  <si>
    <t xml:space="preserve">SH16621404	</t>
  </si>
  <si>
    <t xml:space="preserve">999224837101375	</t>
  </si>
  <si>
    <t>[芭堤雅]芭堤雅U中天酒店(U Jomtien Pattaya)(55380518)</t>
  </si>
  <si>
    <t>豪华海景房&lt;2人入住&gt;&lt;不退款&gt;</t>
  </si>
  <si>
    <t>Rachasaeng/Sasiwimon</t>
  </si>
  <si>
    <t xml:space="preserve">3520769	</t>
  </si>
  <si>
    <t xml:space="preserve">999224838973163	</t>
  </si>
  <si>
    <t>[曼谷]曼谷新通凯宾斯基酒店(Sindhorn Kempinski Hotel Bangkok - Sha Extra Plus Certified)(91812382)</t>
  </si>
  <si>
    <t>两卧尊贵套房&lt;2人入住&gt;&lt;不退款&gt;&lt;早餐&gt;</t>
  </si>
  <si>
    <t>FANG/ZHENGJIE,Sun/Zhejiang</t>
  </si>
  <si>
    <t xml:space="preserve">3521343	</t>
  </si>
  <si>
    <t xml:space="preserve">10477SE070195-14	</t>
  </si>
  <si>
    <t xml:space="preserve">999224852112530	</t>
  </si>
  <si>
    <t>[法兰克福]法兰克福中央弗莱明斯酒店（原法兰克福弗莱明斯快捷酒店）(Flemings Hotel Frankfurt-Central Former Flemings Express Frankfurt)(89934082)</t>
  </si>
  <si>
    <t>舒适加双床间&lt;2人入住&gt;</t>
  </si>
  <si>
    <t>Lin/Pan</t>
  </si>
  <si>
    <t xml:space="preserve">3524866	</t>
  </si>
  <si>
    <t xml:space="preserve">132630202	</t>
  </si>
  <si>
    <t xml:space="preserve">999224853606453	</t>
  </si>
  <si>
    <t>LIAO/ZHONGWAN,ZHANG/MENGWEI</t>
  </si>
  <si>
    <t xml:space="preserve">3525203	</t>
  </si>
  <si>
    <t xml:space="preserve">999224721454274	</t>
  </si>
  <si>
    <t>[普吉岛]普吉岛西瑞湾威斯汀水疗度假酒店(The Westin Siray Bay Resort &amp; Spa, Phuket)(55270327)</t>
  </si>
  <si>
    <t>别墅, 1 间卧室, 无烟房, 海洋景观 (Sala Pool)&lt;2人入住&gt;&lt;早餐&gt;</t>
  </si>
  <si>
    <t>SHI/YING</t>
  </si>
  <si>
    <t xml:space="preserve">3491510	</t>
  </si>
  <si>
    <t xml:space="preserve">76599871	</t>
  </si>
  <si>
    <t xml:space="preserve">999224863379250	</t>
  </si>
  <si>
    <t>行政俱乐部双床房&lt;2人入住&gt;&lt;早餐&gt;</t>
  </si>
  <si>
    <t>Yu-Ling/Yeh,Yu-Ling/Yeh</t>
  </si>
  <si>
    <t xml:space="preserve">3527619	</t>
  </si>
  <si>
    <t xml:space="preserve">6748400	</t>
  </si>
  <si>
    <t xml:space="preserve">999224867607055	</t>
  </si>
  <si>
    <t>[岘港]岘港富丽华大酒店(Furama Resort Danang)(70391699)</t>
  </si>
  <si>
    <t>高级泻湖房&lt;2人入住&gt;&lt;不退款&gt;&lt;早餐&gt;</t>
  </si>
  <si>
    <t>KIM/JAEWON</t>
  </si>
  <si>
    <t xml:space="preserve">3528303	</t>
  </si>
  <si>
    <t xml:space="preserve">999224897688135	</t>
  </si>
  <si>
    <t>[墨西哥城]贝斯特韦斯特大华酒店(Best Western Majestic)(55299727)</t>
  </si>
  <si>
    <t>GALLARDO/SUSANA</t>
  </si>
  <si>
    <t xml:space="preserve">3535786	</t>
  </si>
  <si>
    <t xml:space="preserve">999224899283478	</t>
  </si>
  <si>
    <t>[北温哥华]伊克诺套房旅馆(Econo Lodge Inn &amp; Suites - North Vancouver)(60467487)</t>
  </si>
  <si>
    <t>大号床套房禁烟&lt;2人入住&gt;</t>
  </si>
  <si>
    <t>Billow/Emily</t>
  </si>
  <si>
    <t xml:space="preserve">3536292	</t>
  </si>
  <si>
    <t xml:space="preserve">GN6M01089Y19Y1#75703596	</t>
  </si>
  <si>
    <t xml:space="preserve">999224912702384	</t>
  </si>
  <si>
    <t>[大阪]大阪湾昆特萨酒店(Quintessa Hotel Osaka Bay)(55367511)</t>
  </si>
  <si>
    <t>华丽双人房（2 张单人床）, 无烟房&lt;2人入住&gt;&lt;不退款&gt;</t>
  </si>
  <si>
    <t>YAMADA/SANA</t>
  </si>
  <si>
    <t xml:space="preserve">3539537	</t>
  </si>
  <si>
    <t xml:space="preserve">20230622648847542	</t>
  </si>
  <si>
    <t xml:space="preserve">999224917113333	</t>
  </si>
  <si>
    <t>[芙蓉]芙蓉皇家朱兰酒店(Royale Chulan Seremban)(55299579)</t>
  </si>
  <si>
    <t>SURAYA/ANIS</t>
  </si>
  <si>
    <t xml:space="preserve">3540675	</t>
  </si>
  <si>
    <t xml:space="preserve">999224925010409	</t>
  </si>
  <si>
    <t>标准房&lt;2人入住&gt;&lt;不退款&gt;</t>
  </si>
  <si>
    <t>TAN/YENLING</t>
  </si>
  <si>
    <t xml:space="preserve">3543304	</t>
  </si>
  <si>
    <t xml:space="preserve">63305108	</t>
  </si>
  <si>
    <t xml:space="preserve">999224929422053	</t>
  </si>
  <si>
    <t>高级特大床房&lt;2人入住&gt;&lt;不退款&gt;</t>
  </si>
  <si>
    <t>LING/WENKANG,CHEN/JIAYU,WU/JUNCHAI,YAN/XIULING</t>
  </si>
  <si>
    <t xml:space="preserve">3544208	</t>
  </si>
  <si>
    <t xml:space="preserve">9472112	</t>
  </si>
  <si>
    <t xml:space="preserve">999224929594306	</t>
  </si>
  <si>
    <t>YU/INSUL,han/JISEON</t>
  </si>
  <si>
    <t xml:space="preserve">3544263	</t>
  </si>
  <si>
    <t xml:space="preserve">999224944244983	</t>
  </si>
  <si>
    <t>[East Garden City]长岛红屋顶客栈 - 花园城市汽车旅馆(Red Roof PLUS+ Long Island - Garden City)(55841955)</t>
  </si>
  <si>
    <t>豪华2大床房无烟&lt;2人入住&gt;&lt;不退款&gt;</t>
  </si>
  <si>
    <t>REN/XIAOLIN</t>
  </si>
  <si>
    <t xml:space="preserve">3548346	</t>
  </si>
  <si>
    <t xml:space="preserve">999224947389554	</t>
  </si>
  <si>
    <t>[圣何塞]海耶斯宅邸 - 圣何塞 - 希尔顿格芮精选(Hayes Mansion San Jose, Curio Collection by Hilton)(55956367)</t>
  </si>
  <si>
    <t>豪华两张大床房&lt;2人入住&gt;</t>
  </si>
  <si>
    <t>ZHANG/YIYI,Yuwen/Sun</t>
  </si>
  <si>
    <t xml:space="preserve">3549686	</t>
  </si>
  <si>
    <t xml:space="preserve">3392821008	</t>
  </si>
  <si>
    <t xml:space="preserve">999224959538198	</t>
  </si>
  <si>
    <t>[曼谷]Capital O 564 自然精品酒店(Capital O 564 Nature Boutique Hotel)(55956348)</t>
  </si>
  <si>
    <t>高级双人房&lt;2人入住&gt;</t>
  </si>
  <si>
    <t>JAIARREE/PATSANAN</t>
  </si>
  <si>
    <t xml:space="preserve">3551671	</t>
  </si>
  <si>
    <t xml:space="preserve">71313135	</t>
  </si>
  <si>
    <t xml:space="preserve">999224977205976	</t>
  </si>
  <si>
    <t>[吉隆坡]吉隆坡美利亚酒店(Meliá Kuala Lumpur)(55665890)</t>
  </si>
  <si>
    <t>美利亚房&lt;2人入住&gt;&lt;不退款&gt;</t>
  </si>
  <si>
    <t>ANDRES/SANTAMARIA GARRIDO</t>
  </si>
  <si>
    <t xml:space="preserve">3556165	</t>
  </si>
  <si>
    <t xml:space="preserve">999224987263063	</t>
  </si>
  <si>
    <t>[菲乌米奇诺]B&amp;B罗马菲乌米奇诺机场博览会酒店1(B&amp;B Hotel Roma Fiumicino Aeroporto Fiera 1)(91907659)</t>
  </si>
  <si>
    <t>双床房&lt;2人入住&gt;&lt;不退款&gt;</t>
  </si>
  <si>
    <t>JEZDIMIR/VANESSA FAITH</t>
  </si>
  <si>
    <t xml:space="preserve">3558072	</t>
  </si>
  <si>
    <t xml:space="preserve">SH16722119	</t>
  </si>
  <si>
    <t xml:space="preserve">999224990767877	</t>
  </si>
  <si>
    <t>[布城]布城帝盛酒店(Dorsett Putrajaya)(55320553)</t>
  </si>
  <si>
    <t>豪华房&lt;2人入住&gt;&lt;不退款&gt;</t>
  </si>
  <si>
    <t>ZULKAFLI/NOR AZREEN</t>
  </si>
  <si>
    <t xml:space="preserve">3558917	</t>
  </si>
  <si>
    <t xml:space="preserve">-36446487	</t>
  </si>
  <si>
    <t xml:space="preserve">999224993210710	</t>
  </si>
  <si>
    <t>[塞纳河畔讷伊]纳伊公园酒店(Neuilly Park Hotel)(80331135)</t>
  </si>
  <si>
    <t>经典双人房&lt;2人入住&gt;&lt;不退款&gt;&lt;早餐&gt;</t>
  </si>
  <si>
    <t>PENG/XIN HUI</t>
  </si>
  <si>
    <t xml:space="preserve">3560269	</t>
  </si>
  <si>
    <t xml:space="preserve">999225000254679	</t>
  </si>
  <si>
    <t>[孟买]孟买总统 - IHCL 精选酒店(President - Ihcl SeleQtions)(77371953)</t>
  </si>
  <si>
    <t>高级房, 1 张大床, 城市景观&lt;2人入住&gt;&lt;不退款&gt;&lt;早餐&gt;</t>
  </si>
  <si>
    <t>Abuaziz/Ahmad</t>
  </si>
  <si>
    <t xml:space="preserve">3561321	</t>
  </si>
  <si>
    <t xml:space="preserve">999225006102878	</t>
  </si>
  <si>
    <t>[吉隆坡]吉隆坡威斯汀酒店(The Westin Kuala Lumpur)(55666037)</t>
  </si>
  <si>
    <t>特大床房-禁烟&lt;2人入住&gt;&lt;不退款&gt;&lt;早餐&gt;</t>
  </si>
  <si>
    <t>XU/BANGHENG</t>
  </si>
  <si>
    <t xml:space="preserve">3562957	</t>
  </si>
  <si>
    <t xml:space="preserve">91331691	</t>
  </si>
  <si>
    <t xml:space="preserve">999225006114238	</t>
  </si>
  <si>
    <t>WANG/YUDONG</t>
  </si>
  <si>
    <t xml:space="preserve">3562961	</t>
  </si>
  <si>
    <t xml:space="preserve">91332884	</t>
  </si>
  <si>
    <t xml:space="preserve">999225018661511	</t>
  </si>
  <si>
    <t>[布鲁塞尔]勒查特莱兰酒店(Hotel le Châtelain)(56140563)</t>
  </si>
  <si>
    <t>行政房&lt;2人入住&gt;&lt;不退款&gt;</t>
  </si>
  <si>
    <t>Steele/Joseph</t>
  </si>
  <si>
    <t xml:space="preserve">3565823	</t>
  </si>
  <si>
    <t xml:space="preserve">999225019046553	</t>
  </si>
  <si>
    <t>[Na Chom Thian]芭堤雅贝菲尔酒店(Bayphere Hotel Pattaya)(103763355)</t>
  </si>
  <si>
    <t>SAMNUAN/NUAN</t>
  </si>
  <si>
    <t xml:space="preserve">3565952	</t>
  </si>
  <si>
    <t xml:space="preserve">BK033702	</t>
  </si>
  <si>
    <t xml:space="preserve">999225022527614	</t>
  </si>
  <si>
    <t>[洛杉矶]快乐罗杰酒店(Jolly Roger Hotel)(95387957)</t>
  </si>
  <si>
    <t>大床房&lt;2人入住&gt;&lt;不退款&gt;</t>
  </si>
  <si>
    <t>SURFARO/ALISSON</t>
  </si>
  <si>
    <t xml:space="preserve">3567096	</t>
  </si>
  <si>
    <t xml:space="preserve">|37801565	</t>
  </si>
  <si>
    <t xml:space="preserve">999225022842254	</t>
  </si>
  <si>
    <t>[普吉岛]MAZI 卡利马设计酒店(Mazi Design Hotel by Kalima)(55831875)</t>
  </si>
  <si>
    <t>马放松房&lt;2人入住&gt;&lt;不退款&gt;</t>
  </si>
  <si>
    <t>HE/HAOZE,REN/KANGKANG</t>
  </si>
  <si>
    <t xml:space="preserve">3567307	</t>
  </si>
  <si>
    <t xml:space="preserve">999225028193102	</t>
  </si>
  <si>
    <t>[博洛尼亚]博尔戈酒店(Hotel Del Borgo)(90386363)</t>
  </si>
  <si>
    <t>双人间或双床间&lt;2人入住&gt;&lt;不退款&gt;</t>
  </si>
  <si>
    <t>BATISTA FIGUEIREDO/MARIA OZENI</t>
  </si>
  <si>
    <t xml:space="preserve">3569486	</t>
  </si>
  <si>
    <t xml:space="preserve">OK_ERICSOFT	</t>
  </si>
  <si>
    <t xml:space="preserve">999225028613638	</t>
  </si>
  <si>
    <t>[Ledeng]万隆旅游酒店(Travello Hotel Bandung)(89932454)</t>
  </si>
  <si>
    <t>豪华双床房&lt;2人入住&gt;&lt;不退款&gt;&lt;早餐&gt;</t>
  </si>
  <si>
    <t>PARANGIN ANGIN/HEBREWENI</t>
  </si>
  <si>
    <t xml:space="preserve">3569718	</t>
  </si>
  <si>
    <t xml:space="preserve">38453	</t>
  </si>
  <si>
    <t xml:space="preserve">999225034177566	</t>
  </si>
  <si>
    <t>[曼谷]曼谷安曼纳酒店(Amara Bangkok Hotel)(55852016)</t>
  </si>
  <si>
    <t>豪华房&lt;2人入住&gt;&lt;不退款&gt;&lt;早餐&gt;</t>
  </si>
  <si>
    <t>WANG/ZHIYU</t>
  </si>
  <si>
    <t xml:space="preserve">3571087	</t>
  </si>
  <si>
    <t xml:space="preserve">91689969-1.	</t>
  </si>
  <si>
    <t xml:space="preserve">999225034431744	</t>
  </si>
  <si>
    <t>[玛特鲁斯丰坦]Road Lodge - 开普敦国际机场(Road Lodge Cape Town International Airport)(89916818)</t>
  </si>
  <si>
    <t>双人房（1 张双人床）, 吸烟房&lt;2人入住&gt;&lt;不退款&gt;</t>
  </si>
  <si>
    <t>INGHALWA/WILHELMINA</t>
  </si>
  <si>
    <t xml:space="preserve">3571166	</t>
  </si>
  <si>
    <t xml:space="preserve">308BD0555	</t>
  </si>
  <si>
    <t xml:space="preserve">999225035202884	</t>
  </si>
  <si>
    <t>[诺阿瑟]欧诺莫卡萨布兰卡机场酒店(Onomo Airport Casablanca)(102873597)</t>
  </si>
  <si>
    <t>标准双床房&lt;2人入住&gt;&lt;不退款&gt;</t>
  </si>
  <si>
    <t>Alsharari/Majed</t>
  </si>
  <si>
    <t xml:space="preserve">3571491	</t>
  </si>
  <si>
    <t xml:space="preserve">34454SE035385	</t>
  </si>
  <si>
    <t xml:space="preserve">999225044800859	</t>
  </si>
  <si>
    <t>[奇尼塞洛巴尔萨莫]科斯莫宫酒店(Cosmo Hotel Palace)(55270685)</t>
  </si>
  <si>
    <t>双人间&lt;2人入住&gt;&lt;不退款&gt;</t>
  </si>
  <si>
    <t>Yanoschik/Kevin</t>
  </si>
  <si>
    <t xml:space="preserve">3573624	</t>
  </si>
  <si>
    <t xml:space="preserve">38529131	</t>
  </si>
  <si>
    <t xml:space="preserve">999225045304811	</t>
  </si>
  <si>
    <t>[曼谷]素坤逸 6 巷希鲁斯套房 - 康帕斯酒店集团(Citrus Suites Sukhumvit 6 by Compass Hospitality)(55694581)</t>
  </si>
  <si>
    <t>一卧室行政套房&lt;2人入住&gt;&lt;不退款&gt;&lt;早餐&gt;</t>
  </si>
  <si>
    <t>RAJENDRAN/VINOTH</t>
  </si>
  <si>
    <t xml:space="preserve">3573820	</t>
  </si>
  <si>
    <t xml:space="preserve">38543026	</t>
  </si>
  <si>
    <t xml:space="preserve">999225046924911	</t>
  </si>
  <si>
    <t>[肯普顿帕克]奥利弗坦博国际机场城市旅馆酒店(City Lodge Hotel at or Tambo International Airport)(55346098)</t>
  </si>
  <si>
    <t>SONI/MBALENHLE NOKUKHANYA</t>
  </si>
  <si>
    <t xml:space="preserve">3574368	</t>
  </si>
  <si>
    <t xml:space="preserve">|38582001	</t>
  </si>
  <si>
    <t xml:space="preserve">999225047450324	</t>
  </si>
  <si>
    <t>[墨尔本]墨尔本皇冠假日酒店(Crowne Plaza Melbourne, an IHG Hotel)(55841722)</t>
  </si>
  <si>
    <t>ZHU/KEYU</t>
  </si>
  <si>
    <t xml:space="preserve">3574470	</t>
  </si>
  <si>
    <t xml:space="preserve">ZHU KEYU	</t>
  </si>
  <si>
    <t xml:space="preserve">999225047645755	</t>
  </si>
  <si>
    <t>[爱丁堡]老威弗利酒店(Old Waverley Hotel)(55426557)</t>
  </si>
  <si>
    <t>精致双人床房&lt;2人入住&gt;&lt;不退款&gt;</t>
  </si>
  <si>
    <t>Josip/Spajic</t>
  </si>
  <si>
    <t xml:space="preserve">3574664	</t>
  </si>
  <si>
    <t xml:space="preserve">999225047891914	</t>
  </si>
  <si>
    <t>[安隆密罗]生态花园公寓式酒店(Eco Garden Residences)(90363624)</t>
  </si>
  <si>
    <t>两居室公寓&lt;2人入住&gt;&lt;不退款&gt;&lt;早餐&gt;</t>
  </si>
  <si>
    <t>WU/TAO</t>
  </si>
  <si>
    <t xml:space="preserve">3574717	</t>
  </si>
  <si>
    <t xml:space="preserve">24804567	</t>
  </si>
  <si>
    <t xml:space="preserve">999225047920690	</t>
  </si>
  <si>
    <t>[南雅加达]芒加莱耶洛酒店(Yello Hotel Manggarai)(55320463)</t>
  </si>
  <si>
    <t>Andayani/Margaretha Ni Luh Siska</t>
  </si>
  <si>
    <t xml:space="preserve">3574737	</t>
  </si>
  <si>
    <t xml:space="preserve">999225048111530	</t>
  </si>
  <si>
    <t>[威斯敏斯特城]伦敦尊贵海德公园罗亚尔大酒店(Grand Royale London Hyde Park)(55757285)</t>
  </si>
  <si>
    <t>CHEN/WENXI</t>
  </si>
  <si>
    <t xml:space="preserve">3574782	</t>
  </si>
  <si>
    <t xml:space="preserve">38624452	</t>
  </si>
  <si>
    <t xml:space="preserve">999225049249101	</t>
  </si>
  <si>
    <t>[雅典]爱玛仕酒店(Hermes Hotel)(56140522)</t>
  </si>
  <si>
    <t>经济/标准双床房&lt;2人入住&gt;&lt;不退款&gt;&lt;早餐&gt;</t>
  </si>
  <si>
    <t>Ma/Guixia</t>
  </si>
  <si>
    <t xml:space="preserve">3575301	</t>
  </si>
  <si>
    <t xml:space="preserve">999225049303841	</t>
  </si>
  <si>
    <t>[威波士顿]柳树训练中心酒店(The Willows Training Centre)(92030372)</t>
  </si>
  <si>
    <t>基本双人间&lt;2人入住&gt;&lt;不退款&gt;</t>
  </si>
  <si>
    <t>VASCO NSAKALA/LUIS RUDY</t>
  </si>
  <si>
    <t xml:space="preserve">3575319	</t>
  </si>
  <si>
    <t xml:space="preserve">38692312	</t>
  </si>
  <si>
    <t xml:space="preserve">999225049322250	</t>
  </si>
  <si>
    <t>[北雅加达]雅加达东荟城智选假日酒店(Holiday Inn Express Jakarta Pluit Citygate, an IHG Hotel)(55426409)</t>
  </si>
  <si>
    <t>大号床房&lt;2人入住&gt;&lt;不退款&gt;&lt;早餐&gt;</t>
  </si>
  <si>
    <t>ZHANG/HANGNING,Liu/Xin</t>
  </si>
  <si>
    <t xml:space="preserve">3575323	</t>
  </si>
  <si>
    <t xml:space="preserve">999225049522854	</t>
  </si>
  <si>
    <t>[东京]帝国饭店 东京(Imperial Hotel, Tokyo)(55270489)</t>
  </si>
  <si>
    <t>本馆 豪华大床房&lt;2人入住&gt;&lt;不退款&gt;</t>
  </si>
  <si>
    <t>QU/XIN,CHENG/MAN HOI</t>
  </si>
  <si>
    <t xml:space="preserve">3575380	</t>
  </si>
  <si>
    <t xml:space="preserve">999225049839436	</t>
  </si>
  <si>
    <t>[Guntung Payung]班贾巴鲁马辰法维酒店(Favehotel Banjarbaru)(55270126)</t>
  </si>
  <si>
    <t>致爱房&lt;2人入住&gt;&lt;不退款&gt;</t>
  </si>
  <si>
    <t>ANISYAH/AYU</t>
  </si>
  <si>
    <t xml:space="preserve">3575466	</t>
  </si>
  <si>
    <t xml:space="preserve">RZ-38734415	</t>
  </si>
  <si>
    <t xml:space="preserve">999225052592588	</t>
  </si>
  <si>
    <t>[马卡蒂]马卡蒂大街霍普旅馆(Hop Inn Hotel Makati Avenue)(89918622)</t>
  </si>
  <si>
    <t>Standard Twin Room&lt;2人入住&gt;&lt;不退款&gt;</t>
  </si>
  <si>
    <t>ADOLFO/JOJAN,LONSIW/THANAWUT</t>
  </si>
  <si>
    <t xml:space="preserve">3575475	</t>
  </si>
  <si>
    <t xml:space="preserve">133335429	</t>
  </si>
  <si>
    <t xml:space="preserve">999225053836101	</t>
  </si>
  <si>
    <t>[巴厘岛]巴厘岛水明漾避风港酒店(The Haven Bali Seminyak)(55414057)</t>
  </si>
  <si>
    <t>泳池景一卧室套房带阳台&lt;2人入住&gt;&lt;不退款&gt;&lt;早餐&gt;</t>
  </si>
  <si>
    <t>Jo/SeoKyeong</t>
  </si>
  <si>
    <t xml:space="preserve">3575640	</t>
  </si>
  <si>
    <t xml:space="preserve">38751818	</t>
  </si>
  <si>
    <t xml:space="preserve">999225055484820	</t>
  </si>
  <si>
    <t>[威斯敏斯特城]公园大道克雷文酒店(Park Avenue Inn Craven Hotel)(55299462)</t>
  </si>
  <si>
    <t>豪华双人房&lt;2人入住&gt;&lt;不退款&gt;</t>
  </si>
  <si>
    <t>CHE/XINYI</t>
  </si>
  <si>
    <t xml:space="preserve">3575894	</t>
  </si>
  <si>
    <t xml:space="preserve">38917257	</t>
  </si>
  <si>
    <t xml:space="preserve">999225058457935	</t>
  </si>
  <si>
    <t>[东京]池袋利索酒店(Hotel Resol Ikebukuro)(55254113)</t>
  </si>
  <si>
    <t>经济单人房, 无烟房&lt;1人入住&gt;&lt;不退款&gt;</t>
  </si>
  <si>
    <t>ZHENG/CUNYUAN</t>
  </si>
  <si>
    <t xml:space="preserve">3576747	</t>
  </si>
  <si>
    <t xml:space="preserve">999225060083763	</t>
  </si>
  <si>
    <t>[帕拉尼亚克]晨丽度假娱乐城(Solaire Resort Entertainment City)(55665949)</t>
  </si>
  <si>
    <t>城景豪华房&lt;2人入住&gt;&lt;不退款&gt;</t>
  </si>
  <si>
    <t>VILLANUEVA/MANUEL LEON</t>
  </si>
  <si>
    <t xml:space="preserve">3577293	</t>
  </si>
  <si>
    <t xml:space="preserve">999225062072171	</t>
  </si>
  <si>
    <t>[芭堤雅]特罗皮卡纳酒店(Hotel Tropicana Pattaya)(55745204)</t>
  </si>
  <si>
    <t>Superior Cabana&lt;2人入住&gt;&lt;不退款&gt;</t>
  </si>
  <si>
    <t>WAIYAUNG/NAN KHIN KHIN KHANT</t>
  </si>
  <si>
    <t xml:space="preserve">3578057	</t>
  </si>
  <si>
    <t xml:space="preserve">999225062694899	</t>
  </si>
  <si>
    <t>[大阪]大阪新阪急酒店(Hotel New Hankyu Osaka)(55337106)</t>
  </si>
  <si>
    <t>Standard Single Room, Non Smoking (120cm, 1 Bed)&lt;1人入住&gt;&lt;不退款&gt;</t>
  </si>
  <si>
    <t>WANG/HAIFENG</t>
  </si>
  <si>
    <t xml:space="preserve">3578385	</t>
  </si>
  <si>
    <t xml:space="preserve">20230701652861839	</t>
  </si>
  <si>
    <t xml:space="preserve">999225069057691	</t>
  </si>
  <si>
    <t>[暹粒]暹粒切尔德背包客旅舍(The Siem Reap Chilled Backpacker)(55666082)</t>
  </si>
  <si>
    <t>LIANG/TENG</t>
  </si>
  <si>
    <t xml:space="preserve">3579361	</t>
  </si>
  <si>
    <t xml:space="preserve">|39256741	</t>
  </si>
  <si>
    <t xml:space="preserve">999225070331717	</t>
  </si>
  <si>
    <t>Kowalchuk/Josh</t>
  </si>
  <si>
    <t xml:space="preserve">3579506	</t>
  </si>
  <si>
    <t xml:space="preserve">999225071131804	</t>
  </si>
  <si>
    <t>[马德里]顶点酒店(Vértice Roomspace)(55290572)</t>
  </si>
  <si>
    <t>标准大床房&lt;2人入住&gt;&lt;不退款&gt;</t>
  </si>
  <si>
    <t>MORENO FUENTES/RAFAEL</t>
  </si>
  <si>
    <t xml:space="preserve">3579625	</t>
  </si>
  <si>
    <t xml:space="preserve">-39296439	</t>
  </si>
  <si>
    <t xml:space="preserve">999225072654553	</t>
  </si>
  <si>
    <t>[四季村]四季高尔夫海滨温泉度假村(Lodge of Four Seasons Golf Resort, Marina &amp; Spa)(89930869)</t>
  </si>
  <si>
    <t>豪华客房2张双人床&lt;2人入住&gt;&lt;不退款&gt;</t>
  </si>
  <si>
    <t>Kennedy/Robert</t>
  </si>
  <si>
    <t xml:space="preserve">3579856	</t>
  </si>
  <si>
    <t xml:space="preserve">-39332181	</t>
  </si>
  <si>
    <t xml:space="preserve">999225072809785	</t>
  </si>
  <si>
    <t>[塞里布群岛]波普！克拉帕加丁酒店(Pop! Hotel Kelapa Gading)(55831944)</t>
  </si>
  <si>
    <t>流行房&lt;2人入住&gt;&lt;不退款&gt;</t>
  </si>
  <si>
    <t>HE/XINHOU,HE/XINHOU</t>
  </si>
  <si>
    <t xml:space="preserve">3579873	</t>
  </si>
  <si>
    <t xml:space="preserve">999225073623308	</t>
  </si>
  <si>
    <t>[尼斯]圣保罗酒店(Hotel le Saint Paul)(55329249)</t>
  </si>
  <si>
    <t>经济大床房&lt;2人入住&gt;&lt;不退款&gt;&lt;早餐&gt;</t>
  </si>
  <si>
    <t>ZENG/JINGYUAN</t>
  </si>
  <si>
    <t xml:space="preserve">3580148	</t>
  </si>
  <si>
    <t xml:space="preserve">39373107	</t>
  </si>
  <si>
    <t xml:space="preserve">999225073991177	</t>
  </si>
  <si>
    <t>[底特律]热血车城娱乐场酒店(MotorCity Casino Hotel)(91544840)</t>
  </si>
  <si>
    <t>Lumbus/Alex</t>
  </si>
  <si>
    <t xml:space="preserve">3580214	</t>
  </si>
  <si>
    <t xml:space="preserve">39397427	</t>
  </si>
  <si>
    <t xml:space="preserve">999225074288223	</t>
  </si>
  <si>
    <t>[东京]东急羽田卓越大酒店(Haneda Excel Hotel Tokyu)(55269790)</t>
  </si>
  <si>
    <t>excel双人房-禁烟&lt;2人入住&gt;&lt;不退款&gt;</t>
  </si>
  <si>
    <t>WANG/JIAPING</t>
  </si>
  <si>
    <t xml:space="preserve">3580315	</t>
  </si>
  <si>
    <t xml:space="preserve">999225074304089	</t>
  </si>
  <si>
    <t>[伯明翰]麦克唐纳德伯灵顿酒店(Macdonald Burlington Hotel)(55329438)</t>
  </si>
  <si>
    <t>标准房, 1 张双人床&lt;2人入住&gt;&lt;不退款&gt;</t>
  </si>
  <si>
    <t>Urbonas/Markas</t>
  </si>
  <si>
    <t xml:space="preserve">3580319	</t>
  </si>
  <si>
    <t xml:space="preserve">2321SE085471	</t>
  </si>
  <si>
    <t xml:space="preserve">999225074440171	</t>
  </si>
  <si>
    <t>[伯班克]柏本克酒店(Hotel Burbank)(55281385)</t>
  </si>
  <si>
    <t>山景高级间 - 带两张大号床&lt;2人入住&gt;&lt;不退款&gt;</t>
  </si>
  <si>
    <t>RUSSELL/STERLING R</t>
  </si>
  <si>
    <t xml:space="preserve">3580359	</t>
  </si>
  <si>
    <t xml:space="preserve">JVKF0341207560	</t>
  </si>
  <si>
    <t xml:space="preserve">999225074589571	</t>
  </si>
  <si>
    <t>[乌汶]苏内大酒店和会议中心(Sunee Grand Hotel and Convention Center)(90402129)</t>
  </si>
  <si>
    <t>标准双人间&lt;2人入住&gt;&lt;不退款&gt;&lt;早餐&gt;</t>
  </si>
  <si>
    <t>CHANAKITTI/KITTIKHOM</t>
  </si>
  <si>
    <t xml:space="preserve">3580431	</t>
  </si>
  <si>
    <t xml:space="preserve">-39537139	</t>
  </si>
  <si>
    <t xml:space="preserve">999225074689678	</t>
  </si>
  <si>
    <t>[博洛尼亚]博洛尼亚机场联盟酒店(Hotel Bologna Airport)(55906995)</t>
  </si>
  <si>
    <t>舒适双人或双床间&lt;2人入住&gt;&lt;不退款&gt;</t>
  </si>
  <si>
    <t>Naboulsi/Naboulsi Abdel</t>
  </si>
  <si>
    <t xml:space="preserve">3580478	</t>
  </si>
  <si>
    <t xml:space="preserve">26565577	</t>
  </si>
  <si>
    <t xml:space="preserve">999225074665831	</t>
  </si>
  <si>
    <t>[伊兹密尔]迷你酒店(Mini Hotel)(90367263)</t>
  </si>
  <si>
    <t>标准房&lt;2人入住&gt;&lt;不退款&gt;&lt;早餐&gt;</t>
  </si>
  <si>
    <t>Taskiran/Seyma</t>
  </si>
  <si>
    <t xml:space="preserve">|39550635	</t>
  </si>
  <si>
    <t xml:space="preserve">999225074788557	</t>
  </si>
  <si>
    <t>Markley/Pam</t>
  </si>
  <si>
    <t xml:space="preserve">3580500	</t>
  </si>
  <si>
    <t xml:space="preserve">39563401	</t>
  </si>
  <si>
    <t xml:space="preserve">999225075036886	</t>
  </si>
  <si>
    <t>[格林斯伯勒]格林斯伯勒温德姆花园酒店(Wyndham Garden Greensboro)(70793888)</t>
  </si>
  <si>
    <t>两张大床房&lt;2人入住&gt;&lt;不退款&gt;</t>
  </si>
  <si>
    <t>Powless/Edward</t>
  </si>
  <si>
    <t xml:space="preserve">3580586	</t>
  </si>
  <si>
    <t xml:space="preserve">999225075157205	</t>
  </si>
  <si>
    <t>[曼谷]曼谷江山酒店素坤逸24(Hope Land Hotel Sukhumvit 24)(55547226)</t>
  </si>
  <si>
    <t>1 Bedroom&lt;2人入住&gt;&lt;不退款&gt;</t>
  </si>
  <si>
    <t>ZHANG/JUN,DUAN/LIJUN</t>
  </si>
  <si>
    <t xml:space="preserve">3580611	</t>
  </si>
  <si>
    <t xml:space="preserve">-39598456	</t>
  </si>
  <si>
    <t xml:space="preserve">999225075247558	</t>
  </si>
  <si>
    <t>[孔敬]富印酒店(Phu Inn Hotel)(100679304)</t>
  </si>
  <si>
    <t>SRINAKORN/TIWATHIP</t>
  </si>
  <si>
    <t xml:space="preserve">3580707	</t>
  </si>
  <si>
    <t xml:space="preserve">19898000000001749	</t>
  </si>
  <si>
    <t xml:space="preserve">999225075689270	</t>
  </si>
  <si>
    <t>[首尔]首尔明洞相铁喜普乐吉酒店(Sotetsu Hotels The Splaisir Seoul Myeongdong)(55299808)</t>
  </si>
  <si>
    <t>标准乳胶双床房&lt;2人入住&gt;&lt;不退款&gt;</t>
  </si>
  <si>
    <t>Bessette/Jamie</t>
  </si>
  <si>
    <t xml:space="preserve">3580852	</t>
  </si>
  <si>
    <t xml:space="preserve">999225076118571	</t>
  </si>
  <si>
    <t>[丹戎本雅]槟城火烈鸟海滩酒店(Flamingo Hotel by The Beach, Penang)(55439295)</t>
  </si>
  <si>
    <t>DOUBLE DELUXE HILLVIEW&lt;2人入住&gt;&lt;不退款&gt;&lt;早餐&gt;</t>
  </si>
  <si>
    <t>PALAMASELVAM/KATHIRAVAN</t>
  </si>
  <si>
    <t xml:space="preserve">3580924	</t>
  </si>
  <si>
    <t xml:space="preserve">999225076535669	</t>
  </si>
  <si>
    <t>DBS/DBS</t>
  </si>
  <si>
    <t xml:space="preserve">3581113	</t>
  </si>
  <si>
    <t xml:space="preserve">999225076733186	</t>
  </si>
  <si>
    <t>[新加坡]新加坡圣淘沙安曼纳圣殿度假酒店(Amara Sanctuary Resort Sentosa)(55680420)</t>
  </si>
  <si>
    <t>XU/CHENG</t>
  </si>
  <si>
    <t xml:space="preserve">3581183	</t>
  </si>
  <si>
    <t xml:space="preserve">8143307	</t>
  </si>
  <si>
    <t xml:space="preserve">999225076999219	</t>
  </si>
  <si>
    <t>[迪拜]迪拜瓦斯区凯悦嘉轩酒店(Hyatt Place Dubai Wasl District)(90360973)</t>
  </si>
  <si>
    <t>标准特大床房&lt;2人入住&gt;&lt;不退款&gt;&lt;早餐&gt;</t>
  </si>
  <si>
    <t>HUANG/ZHENWU</t>
  </si>
  <si>
    <t xml:space="preserve">3581254	</t>
  </si>
  <si>
    <t xml:space="preserve">999225077259696	</t>
  </si>
  <si>
    <t>[迪拜]迪拜韩亚酒店(Asiana Hotel Dubai)(55862083)</t>
  </si>
  <si>
    <t>VAIDHYANATHAN/RAJA</t>
  </si>
  <si>
    <t xml:space="preserve">3581460	</t>
  </si>
  <si>
    <t xml:space="preserve">10197826	</t>
  </si>
  <si>
    <t xml:space="preserve">999225077348152	</t>
  </si>
  <si>
    <t>[甲米]甲米帕喀沙度假酒店(Pakasai Resort)(55851792)</t>
  </si>
  <si>
    <t>尊贵房&lt;2人入住&gt;&lt;不退款&gt;</t>
  </si>
  <si>
    <t>Hu/Yanru,Dong/Guiying</t>
  </si>
  <si>
    <t xml:space="preserve">3581494	</t>
  </si>
  <si>
    <t xml:space="preserve">-39694854	</t>
  </si>
  <si>
    <t xml:space="preserve">25077368349	</t>
  </si>
  <si>
    <t>[曼谷]世纪公园酒店(Century Park Hotel)(56185613)</t>
  </si>
  <si>
    <t>至尊豪华房&lt;2人入住&gt;&lt;不退款&gt;&lt;早餐&gt;</t>
  </si>
  <si>
    <t>HUANG/LIZHEN</t>
  </si>
  <si>
    <t xml:space="preserve">3581501	</t>
  </si>
  <si>
    <t xml:space="preserve">41460158	</t>
  </si>
  <si>
    <t xml:space="preserve">999225077566613	</t>
  </si>
  <si>
    <t>[克莱顿]克莱顿广场长住酒店(Clayton Plaza Hotel &amp; Extended Stay)(89919096)</t>
  </si>
  <si>
    <t>2张大床房&lt;2人入住&gt;&lt;不退款&gt;&lt;早餐&gt;</t>
  </si>
  <si>
    <t>Ramshaw/Jason</t>
  </si>
  <si>
    <t xml:space="preserve">3581556	</t>
  </si>
  <si>
    <t xml:space="preserve">133422702	</t>
  </si>
  <si>
    <t xml:space="preserve">25078025492	</t>
  </si>
  <si>
    <t>[安塔利亚]伊利普斯皇家Spa及酒店(Elips Royal Hotel &amp; Spa)(55560521)</t>
  </si>
  <si>
    <t>家庭间&lt;2人入住&gt;&lt;不退款&gt;</t>
  </si>
  <si>
    <t>LI/MINXUAN</t>
  </si>
  <si>
    <t xml:space="preserve">3581820	</t>
  </si>
  <si>
    <t xml:space="preserve">123	</t>
  </si>
  <si>
    <t xml:space="preserve">999225078118020	</t>
  </si>
  <si>
    <t>[帕朗卡巴亚]尼欧棕榈酒店 - 帕朗卡拉亚 - 阿斯顿酒店(Hotel Neo Palma Palangkaraya by Aston)(60494103)</t>
  </si>
  <si>
    <t>尼欧房&lt;2人入住&gt;&lt;不退款&gt;</t>
  </si>
  <si>
    <t>LESTARI/AULIA MAYA</t>
  </si>
  <si>
    <t xml:space="preserve">3581833	</t>
  </si>
  <si>
    <t xml:space="preserve">RZ-39717476	</t>
  </si>
  <si>
    <t xml:space="preserve">999225078169785	</t>
  </si>
  <si>
    <t>[普吉岛]芭东瑞雅布里酒店(Rayaburi Hotel, Patong)(55414492)</t>
  </si>
  <si>
    <t>LI/ZHONGJIE</t>
  </si>
  <si>
    <t xml:space="preserve">3581856	</t>
  </si>
  <si>
    <t xml:space="preserve">HGUConf39718996	</t>
  </si>
  <si>
    <t xml:space="preserve">999225078252347	</t>
  </si>
  <si>
    <t>[伊瓜拉达]亚美利卡酒店(Hotel America Igualada)(95690249)</t>
  </si>
  <si>
    <t>双人间&lt;2人入住&gt;&lt;不退款&gt;&lt;早餐&gt;</t>
  </si>
  <si>
    <t>zhang/gaoxiang,zhao/ning</t>
  </si>
  <si>
    <t xml:space="preserve">3581999	</t>
  </si>
  <si>
    <t xml:space="preserve">999225078537959	</t>
  </si>
  <si>
    <t>[芭堤雅]芭堤雅莱兹海德别墅度假村(Let's Hyde Pattaya Resort &amp; Villas - Pool Cabanas)(56140547)</t>
  </si>
  <si>
    <t>豪华平房（中宾）&lt;2人入住&gt;&lt;不退款&gt;</t>
  </si>
  <si>
    <t>Hu/Yuan gang</t>
  </si>
  <si>
    <t xml:space="preserve">3582081	</t>
  </si>
  <si>
    <t xml:space="preserve">-39729810	</t>
  </si>
  <si>
    <t xml:space="preserve">999225078549405	</t>
  </si>
  <si>
    <t>[吉隆坡]富丽华国际管理大酒店(Furama Bukit Bintang, Kuala Lumpur)(55478192)</t>
  </si>
  <si>
    <t>TEONG/SUET PING</t>
  </si>
  <si>
    <t xml:space="preserve">3582087	</t>
  </si>
  <si>
    <t xml:space="preserve">999225078667754	</t>
  </si>
  <si>
    <t>[中雅加达]雅加达阿什莉瓦希德哈席耶姆酒店(Ashley Wahid Hasyim Jakarta)(55543079)</t>
  </si>
  <si>
    <t>豪华大号床房&lt;2人入住&gt;&lt;不退款&gt;&lt;早餐&gt;</t>
  </si>
  <si>
    <t>IBRAMSYAH/YOPHY</t>
  </si>
  <si>
    <t xml:space="preserve">3582239	</t>
  </si>
  <si>
    <t xml:space="preserve">39731565	</t>
  </si>
  <si>
    <t xml:space="preserve">999225078748334	</t>
  </si>
  <si>
    <t>致爱房&lt;2人入住&gt;&lt;不退款&gt;&lt;早餐&gt;</t>
  </si>
  <si>
    <t>DH/SHEPTA</t>
  </si>
  <si>
    <t xml:space="preserve">3582260	</t>
  </si>
  <si>
    <t xml:space="preserve">RZ-39735890	</t>
  </si>
  <si>
    <t xml:space="preserve">999225079059215	</t>
  </si>
  <si>
    <t>[南雅加达]特贝特酒店(V Hotel Tebet)(91808560)</t>
  </si>
  <si>
    <t>价值空间&lt;2人入住&gt;&lt;不退款&gt;</t>
  </si>
  <si>
    <t>SYAFIRA/NADILA</t>
  </si>
  <si>
    <t xml:space="preserve">3582352	</t>
  </si>
  <si>
    <t xml:space="preserve">|39744885	</t>
  </si>
  <si>
    <t xml:space="preserve">999225079068258	</t>
  </si>
  <si>
    <t>LUI/MAN CHUN WILLIAM</t>
  </si>
  <si>
    <t xml:space="preserve">3582356	</t>
  </si>
  <si>
    <t xml:space="preserve">39743322	</t>
  </si>
  <si>
    <t xml:space="preserve">999225079186101	</t>
  </si>
  <si>
    <t>[曼谷]曼谷中城酒店(Bangkok Midtown Hotel)(55733610)</t>
  </si>
  <si>
    <t>标准双床间&lt;2人入住&gt;&lt;不退款&gt;</t>
  </si>
  <si>
    <t>WIRATCHAKUL/NATHAMON</t>
  </si>
  <si>
    <t xml:space="preserve">3582508	</t>
  </si>
  <si>
    <t xml:space="preserve">999225082450863	</t>
  </si>
  <si>
    <t>[阿布扎比]国敦市中心酒店(Copthorne Downtown)(55281089)</t>
  </si>
  <si>
    <t>尊贵豪华房&lt;2人入住&gt;&lt;不退款&gt;</t>
  </si>
  <si>
    <t>SUN/CHAO</t>
  </si>
  <si>
    <t xml:space="preserve">3582523	</t>
  </si>
  <si>
    <t xml:space="preserve">4207668	</t>
  </si>
  <si>
    <t xml:space="preserve">999225084501805	</t>
  </si>
  <si>
    <t>[曼谷]曼谷京华大酒店(Hotel Royal Bangkok@Chinatown)(55932568)</t>
  </si>
  <si>
    <t>LONG/LUOXUAN,GUO/QING</t>
  </si>
  <si>
    <t xml:space="preserve">3582828	</t>
  </si>
  <si>
    <t xml:space="preserve">362250	</t>
  </si>
  <si>
    <t xml:space="preserve">999225085465616	</t>
  </si>
  <si>
    <t>[马拉喀什]幻影豪华酒店(Royal Mirage Deluxe)(55733405)</t>
  </si>
  <si>
    <t>豪华双人房&lt;2人入住&gt;&lt;不退款&gt;&lt;早餐&gt;</t>
  </si>
  <si>
    <t>MARCHMAN/APRIL</t>
  </si>
  <si>
    <t xml:space="preserve">3583086	</t>
  </si>
  <si>
    <t xml:space="preserve">39779767	</t>
  </si>
  <si>
    <t xml:space="preserve">999225085630668	</t>
  </si>
  <si>
    <t>NOISUWAN/Namfon</t>
  </si>
  <si>
    <t xml:space="preserve">3583114	</t>
  </si>
  <si>
    <t xml:space="preserve">BK033914	</t>
  </si>
  <si>
    <t xml:space="preserve">999225085715855	</t>
  </si>
  <si>
    <t>[哥打京那巴鲁]金山酒店(Goldenhill Hotel)(97640670)</t>
  </si>
  <si>
    <t>豪华双人床或双床房&lt;2人入住&gt;&lt;不退款&gt;</t>
  </si>
  <si>
    <t>ADENAN/BUSTARI</t>
  </si>
  <si>
    <t xml:space="preserve">3583129	</t>
  </si>
  <si>
    <t xml:space="preserve">999225086196090	</t>
  </si>
  <si>
    <t>[拉斯维加斯]拉斯维加斯马戏团娱乐场酒店(Circus Circus Hotel, Casino &amp; Theme Park)(60480200)</t>
  </si>
  <si>
    <t>Skyrise Family Tower Double Queen Room&lt;2人入住&gt;&lt;不退款&gt;</t>
  </si>
  <si>
    <t>MURGADO IBANEZ/TIHANNY CATALINA</t>
  </si>
  <si>
    <t xml:space="preserve">3583356	</t>
  </si>
  <si>
    <t xml:space="preserve">010WCjzAgU	</t>
  </si>
  <si>
    <t xml:space="preserve">999225086568628	</t>
  </si>
  <si>
    <t>高级双人房&lt;2人入住&gt;&lt;不退款&gt;</t>
  </si>
  <si>
    <t>LEELAYUTHYOTIN/SUTHISAK</t>
  </si>
  <si>
    <t xml:space="preserve">3583417	</t>
  </si>
  <si>
    <t xml:space="preserve">71464438	</t>
  </si>
  <si>
    <t xml:space="preserve">999225087363810	</t>
  </si>
  <si>
    <t>[Khlong Nung]纳瓦维拉服务式公寓(Navavilla Serviced Apartment)(100678956)</t>
  </si>
  <si>
    <t>豪华双人床房&lt;2人入住&gt;&lt;不退款&gt;</t>
  </si>
  <si>
    <t>Uthen/Saranpat</t>
  </si>
  <si>
    <t xml:space="preserve">3583743	</t>
  </si>
  <si>
    <t xml:space="preserve">6795	</t>
  </si>
  <si>
    <t xml:space="preserve">999225087427934	</t>
  </si>
  <si>
    <t>[纽约]城市俱乐部酒店(City Club Hotel)(55547331)</t>
  </si>
  <si>
    <t>奢华大号床房&lt;2人入住&gt;&lt;不退款&gt;&lt;早餐&gt;</t>
  </si>
  <si>
    <t>Fleming/Dominique</t>
  </si>
  <si>
    <t xml:space="preserve">3583757	</t>
  </si>
  <si>
    <t xml:space="preserve">39814602	</t>
  </si>
  <si>
    <t xml:space="preserve">25087480557	</t>
  </si>
  <si>
    <t>[吉达]阿奎拉酒店(Aquila Hotel)(102880780)</t>
  </si>
  <si>
    <t>小型套房&lt;2人入住&gt;&lt;不退款&gt;</t>
  </si>
  <si>
    <t>Ma/Shise</t>
  </si>
  <si>
    <t xml:space="preserve">3583773	</t>
  </si>
  <si>
    <t xml:space="preserve">54773	</t>
  </si>
  <si>
    <t xml:space="preserve">999225087560675	</t>
  </si>
  <si>
    <t>[贝尔维尤]贝尔维尤拉克斯普兰廷全套房酒店(Larkspur Landing Bellevue - An All-Suite Hotel)(55391151)</t>
  </si>
  <si>
    <t>开放式套房&lt;2人入住&gt;&lt;不退款&gt;&lt;早餐&gt;</t>
  </si>
  <si>
    <t>Bilyeu/Trenton</t>
  </si>
  <si>
    <t xml:space="preserve">3583776	</t>
  </si>
  <si>
    <t xml:space="preserve">11012SE045271	</t>
  </si>
  <si>
    <t xml:space="preserve">999225088419506	</t>
  </si>
  <si>
    <t>[里斯本]佛拉明哥酒店(Hotel Flamingo)(55680550)</t>
  </si>
  <si>
    <t>双人房&lt;2人入住&gt;&lt;不退款&gt;</t>
  </si>
  <si>
    <t>CANTE/INFALI</t>
  </si>
  <si>
    <t xml:space="preserve">3583891	</t>
  </si>
  <si>
    <t>退单</t>
  </si>
  <si>
    <t>,</t>
  </si>
  <si>
    <t>HKD 214888</t>
  </si>
  <si>
    <t>A230706093752911</t>
  </si>
  <si>
    <t>A230706093823911</t>
  </si>
  <si>
    <t>总计：HKD 214888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</si>
  <si>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</si>
  <si>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</si>
  <si>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</si>
  <si>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</si>
  <si>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</si>
  <si>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</si>
  <si>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</si>
  <si>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</si>
  <si>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</si>
  <si>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</si>
  <si>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</si>
  <si>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</si>
  <si>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</si>
  <si>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</si>
  <si>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</si>
  <si>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</si>
  <si>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</si>
  <si>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</si>
  <si>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</si>
  <si>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2023-07-02</t>
  </si>
  <si>
    <t>3583891</t>
  </si>
  <si>
    <t>佛拉明哥酒店</t>
  </si>
  <si>
    <t>CANTE INFALI</t>
  </si>
  <si>
    <t>2023-07-03</t>
  </si>
  <si>
    <t>退房日周结</t>
  </si>
  <si>
    <t>584.93</t>
  </si>
  <si>
    <t>630.52</t>
  </si>
  <si>
    <t>0</t>
  </si>
  <si>
    <t>0.00</t>
  </si>
  <si>
    <t>携程汇智国际直连</t>
  </si>
  <si>
    <t>925</t>
  </si>
  <si>
    <t>2023-07-02 22:22:58</t>
  </si>
  <si>
    <t>否</t>
  </si>
  <si>
    <t>汇智国际旅游发展有限公司</t>
  </si>
  <si>
    <t>直连</t>
  </si>
  <si>
    <t>葡萄牙</t>
  </si>
  <si>
    <t>3583776</t>
  </si>
  <si>
    <t>贝尔维尤拉克斯普兰廷全套房酒店</t>
  </si>
  <si>
    <t>Bilyeu Trenton</t>
  </si>
  <si>
    <t>810.56</t>
  </si>
  <si>
    <t>873.73</t>
  </si>
  <si>
    <t>2023-07-02 21:34:36</t>
  </si>
  <si>
    <t>美国</t>
  </si>
  <si>
    <t>3583773</t>
  </si>
  <si>
    <t>阿奎拉酒店</t>
  </si>
  <si>
    <t>Ma Shise</t>
  </si>
  <si>
    <t>665.61</t>
  </si>
  <si>
    <t>717.48</t>
  </si>
  <si>
    <t>2023-07-02 21:30:06</t>
  </si>
  <si>
    <t>沙特阿拉伯</t>
  </si>
  <si>
    <t>3583757</t>
  </si>
  <si>
    <t>城市俱乐部酒店</t>
  </si>
  <si>
    <t>Fleming Dominique</t>
  </si>
  <si>
    <t>922.82</t>
  </si>
  <si>
    <t>994.74</t>
  </si>
  <si>
    <t>2023-07-02 21:25:38</t>
  </si>
  <si>
    <t>3583743</t>
  </si>
  <si>
    <t>纳瓦维拉服务式公寓</t>
  </si>
  <si>
    <t>Uthen Saranpat</t>
  </si>
  <si>
    <t>128.89</t>
  </si>
  <si>
    <t>138.94</t>
  </si>
  <si>
    <t>2023-07-02 21:31:30</t>
  </si>
  <si>
    <t>泰国</t>
  </si>
  <si>
    <t>3583417</t>
  </si>
  <si>
    <t>Capital O 564 自然精品酒店</t>
  </si>
  <si>
    <t>LEELAYUTHYOTIN SUTHISAK</t>
  </si>
  <si>
    <t>139.80</t>
  </si>
  <si>
    <t>150.69</t>
  </si>
  <si>
    <t>2023-07-02 20:33:24</t>
  </si>
  <si>
    <t>3583356</t>
  </si>
  <si>
    <t>拉斯维加斯马戏团娱乐场酒店</t>
  </si>
  <si>
    <t>MURGADO IBANEZ TIHANNY CATALINA</t>
  </si>
  <si>
    <t>678.63</t>
  </si>
  <si>
    <t>731.52</t>
  </si>
  <si>
    <t>2023-07-02 20:10:12</t>
  </si>
  <si>
    <t>3583129</t>
  </si>
  <si>
    <t>哥打京那巴鲁金山酒店</t>
  </si>
  <si>
    <t>ADENAN BUSTARI</t>
  </si>
  <si>
    <t>118.90</t>
  </si>
  <si>
    <t>128.17</t>
  </si>
  <si>
    <t>2023-07-02 19:39:42</t>
  </si>
  <si>
    <t>马来西亚</t>
  </si>
  <si>
    <t>3583114</t>
  </si>
  <si>
    <t>芭提雅最佳西方至尊海湾酒店 (SHA Extra Plus)</t>
  </si>
  <si>
    <t>NOISUWAN Namfon</t>
  </si>
  <si>
    <t>474.57</t>
  </si>
  <si>
    <t>511.56</t>
  </si>
  <si>
    <t>2023-07-02 19:34:06</t>
  </si>
  <si>
    <t>3583086</t>
  </si>
  <si>
    <t>幻影豪华酒店</t>
  </si>
  <si>
    <t>MARCHMAN APRIL</t>
  </si>
  <si>
    <t>726.67</t>
  </si>
  <si>
    <t>783.30</t>
  </si>
  <si>
    <t>2023-07-02 19:33:24</t>
  </si>
  <si>
    <t>摩洛哥</t>
  </si>
  <si>
    <t>3582828</t>
  </si>
  <si>
    <t>曼谷京华大酒店</t>
  </si>
  <si>
    <t>LONG LUOXUAN,GUO QING</t>
  </si>
  <si>
    <t>297.52</t>
  </si>
  <si>
    <t>320.71</t>
  </si>
  <si>
    <t>2023-07-02 18:30:14</t>
  </si>
  <si>
    <t>3582523</t>
  </si>
  <si>
    <t>阿布扎比市中心中央千禧酒店</t>
  </si>
  <si>
    <t>SUN CHAO</t>
  </si>
  <si>
    <t>332.24</t>
  </si>
  <si>
    <t>358.13</t>
  </si>
  <si>
    <t>2023-07-02 17:18:21</t>
  </si>
  <si>
    <t>阿拉伯联合酋长国</t>
  </si>
  <si>
    <t>3582508</t>
  </si>
  <si>
    <t>曼谷中城酒店</t>
  </si>
  <si>
    <t>WIRATCHAKUL NATHAMON</t>
  </si>
  <si>
    <t>286.34</t>
  </si>
  <si>
    <t>308.66</t>
  </si>
  <si>
    <t>2023-07-02 17:11:50</t>
  </si>
  <si>
    <t>3582356</t>
  </si>
  <si>
    <t>曼谷江山酒店素坤逸24</t>
  </si>
  <si>
    <t>LUI MAN CHUN WILLIAM</t>
  </si>
  <si>
    <t>356.67</t>
  </si>
  <si>
    <t>384.47</t>
  </si>
  <si>
    <t>2023-07-02 16:58:55</t>
  </si>
  <si>
    <t>3582352</t>
  </si>
  <si>
    <t>特贝特酒店</t>
  </si>
  <si>
    <t>SYAFIRA NADILA</t>
  </si>
  <si>
    <t>157.28</t>
  </si>
  <si>
    <t>169.54</t>
  </si>
  <si>
    <t>2023-07-02 17:05:47</t>
  </si>
  <si>
    <t>印度尼西亚</t>
  </si>
  <si>
    <t>3582260</t>
  </si>
  <si>
    <t>班贾巴鲁马辰法维酒店</t>
  </si>
  <si>
    <t>DH SHEPTA</t>
  </si>
  <si>
    <t>225.00</t>
  </si>
  <si>
    <t>242.54</t>
  </si>
  <si>
    <t>2023-07-02 16:25:51</t>
  </si>
  <si>
    <t>3582239</t>
  </si>
  <si>
    <t>阿什利·瓦希德·哈西姆·雅加达</t>
  </si>
  <si>
    <t>IBRAMSYAH YOPHY</t>
  </si>
  <si>
    <t>317.47</t>
  </si>
  <si>
    <t>342.21</t>
  </si>
  <si>
    <t>2023-07-02 16:06:11</t>
  </si>
  <si>
    <t>3582087</t>
  </si>
  <si>
    <t>富丽华国际管理大酒店</t>
  </si>
  <si>
    <t>TEONG SUET PING</t>
  </si>
  <si>
    <t>354.79</t>
  </si>
  <si>
    <t>382.44</t>
  </si>
  <si>
    <t>2023-07-02 15:49:27</t>
  </si>
  <si>
    <t>3582081</t>
  </si>
  <si>
    <t>芭堤雅莱兹海德别墅度假村</t>
  </si>
  <si>
    <t>Hu Yuan gang</t>
  </si>
  <si>
    <t>250.86</t>
  </si>
  <si>
    <t>270.41</t>
  </si>
  <si>
    <t>2023-07-02 15:58:07</t>
  </si>
  <si>
    <t>3581999</t>
  </si>
  <si>
    <t>亚美利卡酒店</t>
  </si>
  <si>
    <t>zhang gaoxiang,zhao ning</t>
  </si>
  <si>
    <t>627.81</t>
  </si>
  <si>
    <t>676.74</t>
  </si>
  <si>
    <t>2023-07-02 15:10:00</t>
  </si>
  <si>
    <t>西班牙</t>
  </si>
  <si>
    <t>3581856</t>
  </si>
  <si>
    <t>芭东瑞雅布里酒店</t>
  </si>
  <si>
    <t>LI ZHONGJIE</t>
  </si>
  <si>
    <t>128.88</t>
  </si>
  <si>
    <t>138.92</t>
  </si>
  <si>
    <t>2023-07-02 15:09:16</t>
  </si>
  <si>
    <t>3581833</t>
  </si>
  <si>
    <t>尼欧棕榈酒店 - 帕朗卡拉亚 - 阿斯顿酒店</t>
  </si>
  <si>
    <t>LESTARI AULIA MAYA</t>
  </si>
  <si>
    <t>164.20</t>
  </si>
  <si>
    <t>177.00</t>
  </si>
  <si>
    <t>2023-07-02 15:02:24</t>
  </si>
  <si>
    <t>3581820</t>
  </si>
  <si>
    <t>伊利普斯皇家Spa及酒店</t>
  </si>
  <si>
    <t>LI MINXUAN</t>
  </si>
  <si>
    <t>777.60</t>
  </si>
  <si>
    <t>838.20</t>
  </si>
  <si>
    <t>2023-07-02 14:41:14</t>
  </si>
  <si>
    <t>土耳其</t>
  </si>
  <si>
    <t>3581501</t>
  </si>
  <si>
    <t>曼谷世纪公园酒店</t>
  </si>
  <si>
    <t>HUANG LIZHEN</t>
  </si>
  <si>
    <t>682.79</t>
  </si>
  <si>
    <t>736.00</t>
  </si>
  <si>
    <t>2023-07-02 13:19:38</t>
  </si>
  <si>
    <t>3581494</t>
  </si>
  <si>
    <t>甲米帕喀沙度假酒店</t>
  </si>
  <si>
    <t>Hu Yanru,Dong Guiying</t>
  </si>
  <si>
    <t>268.07</t>
  </si>
  <si>
    <t>288.96</t>
  </si>
  <si>
    <t>2023-07-02 13:27:09</t>
  </si>
  <si>
    <t>3581460</t>
  </si>
  <si>
    <t>迪拜韩亚酒店</t>
  </si>
  <si>
    <t>VAIDHYANATHAN RAJA</t>
  </si>
  <si>
    <t>369.09</t>
  </si>
  <si>
    <t>397.86</t>
  </si>
  <si>
    <t>2023-07-02 13:06:22</t>
  </si>
  <si>
    <t>3581254</t>
  </si>
  <si>
    <t>迪拜瓦斯区凯悦嘉轩酒店</t>
  </si>
  <si>
    <t>HUANG ZHENWU</t>
  </si>
  <si>
    <t>379.81</t>
  </si>
  <si>
    <t>409.41</t>
  </si>
  <si>
    <t>2023-07-02 12:34:57</t>
  </si>
  <si>
    <t>3581183</t>
  </si>
  <si>
    <t>新加坡圣淘沙安曼纳圣殿度假酒店</t>
  </si>
  <si>
    <t>XU CHENG</t>
  </si>
  <si>
    <t>2307.31</t>
  </si>
  <si>
    <t>2487.13</t>
  </si>
  <si>
    <t>2023-07-02 12:12:23</t>
  </si>
  <si>
    <t>新加坡</t>
  </si>
  <si>
    <t>3581113</t>
  </si>
  <si>
    <t>波普！克拉帕加丁酒店</t>
  </si>
  <si>
    <t>DBS DBS</t>
  </si>
  <si>
    <t>345.61</t>
  </si>
  <si>
    <t>372.54</t>
  </si>
  <si>
    <t>2023-07-02 11:38:05</t>
  </si>
  <si>
    <t>3580924</t>
  </si>
  <si>
    <t>槟城火烈鸟海滩酒店</t>
  </si>
  <si>
    <t>PALAMASELVAM KATHIRAVAN</t>
  </si>
  <si>
    <t>358.58</t>
  </si>
  <si>
    <t>386.53</t>
  </si>
  <si>
    <t>2023-07-02 10:50:35</t>
  </si>
  <si>
    <t>3580852</t>
  </si>
  <si>
    <t>首尔明洞喜普乐吉酒店</t>
  </si>
  <si>
    <t>Bessette Jamie</t>
  </si>
  <si>
    <t>509.47</t>
  </si>
  <si>
    <t>549.18</t>
  </si>
  <si>
    <t>2023-07-02 10:05:07</t>
  </si>
  <si>
    <t>韩国</t>
  </si>
  <si>
    <t>3580707</t>
  </si>
  <si>
    <t>富印酒店</t>
  </si>
  <si>
    <t>SRINAKORN TIWATHIP</t>
  </si>
  <si>
    <t>76.27</t>
  </si>
  <si>
    <t>82.21</t>
  </si>
  <si>
    <t>2023-07-02 09:10:07</t>
  </si>
  <si>
    <t>3580611</t>
  </si>
  <si>
    <t>ZHANG JUN,DUAN LIJUN</t>
  </si>
  <si>
    <t>344.77</t>
  </si>
  <si>
    <t>371.64</t>
  </si>
  <si>
    <t>2023-07-02 09:07:01</t>
  </si>
  <si>
    <t>3580586</t>
  </si>
  <si>
    <t>格林斯伯勒温德姆花园酒店</t>
  </si>
  <si>
    <t>Powless Edward</t>
  </si>
  <si>
    <t>433.80</t>
  </si>
  <si>
    <t>467.61</t>
  </si>
  <si>
    <t>2023-07-02 08:37:45</t>
  </si>
  <si>
    <t>3580500</t>
  </si>
  <si>
    <t>热血车城娱乐场酒店</t>
  </si>
  <si>
    <t>Markley Pam</t>
  </si>
  <si>
    <t>1348.80</t>
  </si>
  <si>
    <t>1453.92</t>
  </si>
  <si>
    <t>2023-07-02 07:46:37</t>
  </si>
  <si>
    <t>3580478</t>
  </si>
  <si>
    <t>博洛尼亚机场联盟酒店</t>
  </si>
  <si>
    <t>Naboulsi Naboulsi Abdel</t>
  </si>
  <si>
    <t>583.86</t>
  </si>
  <si>
    <t>629.36</t>
  </si>
  <si>
    <t>2023-07-02 07:16:33</t>
  </si>
  <si>
    <t>意大利</t>
  </si>
  <si>
    <t>3580473</t>
  </si>
  <si>
    <t>迷你酒店</t>
  </si>
  <si>
    <t>Taskiran Seyma</t>
  </si>
  <si>
    <t>233.71</t>
  </si>
  <si>
    <t>251.92</t>
  </si>
  <si>
    <t>2023-07-02 07:17:45</t>
  </si>
  <si>
    <t>3580431</t>
  </si>
  <si>
    <t>苏内大酒店和会议中心</t>
  </si>
  <si>
    <t>CHANAKITTI KITTIKHOM</t>
  </si>
  <si>
    <t>250.66</t>
  </si>
  <si>
    <t>270.19</t>
  </si>
  <si>
    <t>2023-07-02 06:47:19</t>
  </si>
  <si>
    <t>3580359</t>
  </si>
  <si>
    <t>柏本克酒店</t>
  </si>
  <si>
    <t>RUSSELL STERLING R</t>
  </si>
  <si>
    <t>1320.30</t>
  </si>
  <si>
    <t>1423.20</t>
  </si>
  <si>
    <t>2023-07-02 05:00:36</t>
  </si>
  <si>
    <t>3580319</t>
  </si>
  <si>
    <t>麦克唐纳德伯灵顿酒店</t>
  </si>
  <si>
    <t>Urbonas Markas</t>
  </si>
  <si>
    <t>663.32</t>
  </si>
  <si>
    <t>715.02</t>
  </si>
  <si>
    <t>2023-07-02 03:39:53</t>
  </si>
  <si>
    <t>英国</t>
  </si>
  <si>
    <t>3580315</t>
  </si>
  <si>
    <t>东京东急羽田卓越大饭店</t>
  </si>
  <si>
    <t>WANG JIAPING</t>
  </si>
  <si>
    <t>1094.23</t>
  </si>
  <si>
    <t>1179.51</t>
  </si>
  <si>
    <t>2023-07-02 03:24:50</t>
  </si>
  <si>
    <t>日本</t>
  </si>
  <si>
    <t>3580214</t>
  </si>
  <si>
    <t>Lumbus Alex</t>
  </si>
  <si>
    <t>2023-07-02 01:58:17</t>
  </si>
  <si>
    <t>3580148</t>
  </si>
  <si>
    <t>圣保罗酒店</t>
  </si>
  <si>
    <t>ZENG JINGYUAN</t>
  </si>
  <si>
    <t>1676.92</t>
  </si>
  <si>
    <t>1806.83</t>
  </si>
  <si>
    <t>2023-07-02 01:08:33</t>
  </si>
  <si>
    <t>法国</t>
  </si>
  <si>
    <t>2023-07-01</t>
  </si>
  <si>
    <t>3579873</t>
  </si>
  <si>
    <t>HE XINHOU,HE XINHOU</t>
  </si>
  <si>
    <t>172.88</t>
  </si>
  <si>
    <t>186.27</t>
  </si>
  <si>
    <t>2023-07-01 23:56:34</t>
  </si>
  <si>
    <t>3579856</t>
  </si>
  <si>
    <t>四季高尔夫海滨温泉度假村</t>
  </si>
  <si>
    <t>Kennedy Robert</t>
  </si>
  <si>
    <t>1653.79</t>
  </si>
  <si>
    <t>1781.91</t>
  </si>
  <si>
    <t>2023-07-01 23:46:09</t>
  </si>
  <si>
    <t>3579625</t>
  </si>
  <si>
    <t>顶点酒店</t>
  </si>
  <si>
    <t>MORENO FUENTES RAFAEL</t>
  </si>
  <si>
    <t>392.18</t>
  </si>
  <si>
    <t>422.56</t>
  </si>
  <si>
    <t>2023-07-01 22:31:35</t>
  </si>
  <si>
    <t>3579361</t>
  </si>
  <si>
    <t>暹粒切尔德背包客旅舍</t>
  </si>
  <si>
    <t>LIANG TENG</t>
  </si>
  <si>
    <t>165.77</t>
  </si>
  <si>
    <t>178.61</t>
  </si>
  <si>
    <t>2023-07-01 20:50:43</t>
  </si>
  <si>
    <t>柬埔寨</t>
  </si>
  <si>
    <t>3578385</t>
  </si>
  <si>
    <t>大阪新阪急酒店</t>
  </si>
  <si>
    <t>WANG HAIFENG</t>
  </si>
  <si>
    <t>551.69</t>
  </si>
  <si>
    <t>594.43</t>
  </si>
  <si>
    <t>2023-07-01 17:22:22</t>
  </si>
  <si>
    <t>3578057</t>
  </si>
  <si>
    <t>特罗皮卡纳酒店</t>
  </si>
  <si>
    <t>WAIYAUNG NAN KHIN KHIN KHANT</t>
  </si>
  <si>
    <t>666.75</t>
  </si>
  <si>
    <t>718.40</t>
  </si>
  <si>
    <t>2023-07-01 16:10:47</t>
  </si>
  <si>
    <t>3577293</t>
  </si>
  <si>
    <t>晨丽度假酒店</t>
  </si>
  <si>
    <t>VILLANUEVA MANUEL LEON</t>
  </si>
  <si>
    <t>4552.50</t>
  </si>
  <si>
    <t>4905.18</t>
  </si>
  <si>
    <t>2023-07-01 13:05:17</t>
  </si>
  <si>
    <t>菲律宾</t>
  </si>
  <si>
    <t>3575894</t>
  </si>
  <si>
    <t>公园大道克雷文酒店</t>
  </si>
  <si>
    <t>CHE XINYI</t>
  </si>
  <si>
    <t>601.35</t>
  </si>
  <si>
    <t>647.94</t>
  </si>
  <si>
    <t>2023-07-01 05:29:00</t>
  </si>
  <si>
    <t>3575640</t>
  </si>
  <si>
    <t>巴厘岛水明漾避风港酒店 - CHSE 认证</t>
  </si>
  <si>
    <t>Jo SeoKyeong</t>
  </si>
  <si>
    <t>1854.83</t>
  </si>
  <si>
    <t>2001.54</t>
  </si>
  <si>
    <t>2023-07-01 00:41:54</t>
  </si>
  <si>
    <t>3575475</t>
  </si>
  <si>
    <t>马卡蒂大街霍普旅馆</t>
  </si>
  <si>
    <t>ADOLFO JOJAN,LONSIW THANAWUT</t>
  </si>
  <si>
    <t>389.35</t>
  </si>
  <si>
    <t>420.15</t>
  </si>
  <si>
    <t>2023-07-01 00:13:56</t>
  </si>
  <si>
    <t>3575466</t>
  </si>
  <si>
    <t>ANISYAH AYU</t>
  </si>
  <si>
    <t>197.61</t>
  </si>
  <si>
    <t>213.24</t>
  </si>
  <si>
    <t>2023-07-01 00:11:30</t>
  </si>
  <si>
    <t>2023-06-30</t>
  </si>
  <si>
    <t>3575380</t>
  </si>
  <si>
    <t>东京帝国大酒店</t>
  </si>
  <si>
    <t>QU XIN,CHENG MAN HOI</t>
  </si>
  <si>
    <t>6728.21</t>
  </si>
  <si>
    <t>7260.40</t>
  </si>
  <si>
    <t>2023-06-30 23:22:41</t>
  </si>
  <si>
    <t>3575323</t>
  </si>
  <si>
    <t>雅加达东荟城智选假日酒店</t>
  </si>
  <si>
    <t>ZHANG HANGNING,Liu Xin</t>
  </si>
  <si>
    <t>618.61</t>
  </si>
  <si>
    <t>667.54</t>
  </si>
  <si>
    <t>2023-06-30 23:01:12</t>
  </si>
  <si>
    <t>3575319</t>
  </si>
  <si>
    <t>柳树训练中心酒店</t>
  </si>
  <si>
    <t>VASCO NSAKALA LUIS RUDY</t>
  </si>
  <si>
    <t>1498.26</t>
  </si>
  <si>
    <t>1616.77</t>
  </si>
  <si>
    <t>2023-06-30 23:01:26</t>
  </si>
  <si>
    <t>3575301</t>
  </si>
  <si>
    <t>爱玛仕酒店</t>
  </si>
  <si>
    <t>Ma Guixia</t>
  </si>
  <si>
    <t>2229.83</t>
  </si>
  <si>
    <t>2406.20</t>
  </si>
  <si>
    <t>2023-06-30 22:53:21</t>
  </si>
  <si>
    <t>希腊</t>
  </si>
  <si>
    <t>3574782</t>
  </si>
  <si>
    <t>伦敦尊贵海德公园罗亚尔大酒店</t>
  </si>
  <si>
    <t>CHEN WENXI</t>
  </si>
  <si>
    <t>1019.87</t>
  </si>
  <si>
    <t>1100.54</t>
  </si>
  <si>
    <t>2023-06-30 21:01:47</t>
  </si>
  <si>
    <t>3574737</t>
  </si>
  <si>
    <t>芒加莱耶洛酒店</t>
  </si>
  <si>
    <t>Andayani Margaretha Ni Luh Siska</t>
  </si>
  <si>
    <t>198.61</t>
  </si>
  <si>
    <t>214.32</t>
  </si>
  <si>
    <t>2023-06-30 20:43:40</t>
  </si>
  <si>
    <t>3574717</t>
  </si>
  <si>
    <t>生态园住宅酒店</t>
  </si>
  <si>
    <t>WU TAO</t>
  </si>
  <si>
    <t>1262.49</t>
  </si>
  <si>
    <t>1362.35</t>
  </si>
  <si>
    <t>2023-06-30 20:38:56</t>
  </si>
  <si>
    <t>3574664</t>
  </si>
  <si>
    <t>老威弗利酒店</t>
  </si>
  <si>
    <t>Josip Spajic</t>
  </si>
  <si>
    <t>3287.84</t>
  </si>
  <si>
    <t>3547.90</t>
  </si>
  <si>
    <t>2023-06-30 20:13:22</t>
  </si>
  <si>
    <t>3574470</t>
  </si>
  <si>
    <t>墨尔本皇冠假日酒店</t>
  </si>
  <si>
    <t>ZHU KEYU</t>
  </si>
  <si>
    <t>1931.27</t>
  </si>
  <si>
    <t>2084.03</t>
  </si>
  <si>
    <t>2023-06-30 21:37:51</t>
  </si>
  <si>
    <t>澳大利亚</t>
  </si>
  <si>
    <t>3574368</t>
  </si>
  <si>
    <t>奥利弗坦博国际机场城市旅馆酒店</t>
  </si>
  <si>
    <t>SONI MBALENHLE NOKUKHANYA</t>
  </si>
  <si>
    <t>747.65</t>
  </si>
  <si>
    <t>806.79</t>
  </si>
  <si>
    <t>2023-06-30 19:15:21</t>
  </si>
  <si>
    <t>南非</t>
  </si>
  <si>
    <t>3573820</t>
  </si>
  <si>
    <t>坎帕斯好客集团素坤逸6号柑橘套房酒店</t>
  </si>
  <si>
    <t>RAJENDRAN VINOTH</t>
  </si>
  <si>
    <t>2141.72</t>
  </si>
  <si>
    <t>2311.13</t>
  </si>
  <si>
    <t>2023-06-30 17:17:51</t>
  </si>
  <si>
    <t>3573624</t>
  </si>
  <si>
    <t>科斯莫宫酒店</t>
  </si>
  <si>
    <t>Yanoschik Kevin</t>
  </si>
  <si>
    <t>1296.05</t>
  </si>
  <si>
    <t>1398.56</t>
  </si>
  <si>
    <t>2023-06-30 16:34:51</t>
  </si>
  <si>
    <t>3571491</t>
  </si>
  <si>
    <t>欧诺莫卡萨布兰卡机场酒店</t>
  </si>
  <si>
    <t>Alsharari Majed</t>
  </si>
  <si>
    <t>499.88</t>
  </si>
  <si>
    <t>539.42</t>
  </si>
  <si>
    <t>2023-06-30 07:50:43</t>
  </si>
  <si>
    <t>3571166</t>
  </si>
  <si>
    <t>Road Lodge - 开普敦国际机场</t>
  </si>
  <si>
    <t>INGHALWA WILHELMINA</t>
  </si>
  <si>
    <t>655.53</t>
  </si>
  <si>
    <t>707.38</t>
  </si>
  <si>
    <t>2023-06-30 02:18:51</t>
  </si>
  <si>
    <t>3571087</t>
  </si>
  <si>
    <t>曼谷安曼纳酒店</t>
  </si>
  <si>
    <t>WANG ZHIYU</t>
  </si>
  <si>
    <t>1326.14</t>
  </si>
  <si>
    <t>1431.04</t>
  </si>
  <si>
    <t>2023-06-30 19:29:15</t>
  </si>
  <si>
    <t>直采</t>
  </si>
  <si>
    <t>2023-06-29</t>
  </si>
  <si>
    <t>3569718</t>
  </si>
  <si>
    <t>万隆旅游酒店</t>
  </si>
  <si>
    <t>PARANGIN ANGIN HEBREWENI</t>
  </si>
  <si>
    <t>1395.68</t>
  </si>
  <si>
    <t>1506.24</t>
  </si>
  <si>
    <t>2023-06-29 19:13:18</t>
  </si>
  <si>
    <t>3569486</t>
  </si>
  <si>
    <t>博尔戈酒店</t>
  </si>
  <si>
    <t>BATISTA FIGUEIREDO MARIA OZENI</t>
  </si>
  <si>
    <t>555.73</t>
  </si>
  <si>
    <t>599.75</t>
  </si>
  <si>
    <t>2023-06-29 18:50:14</t>
  </si>
  <si>
    <t>3567307</t>
  </si>
  <si>
    <t>MAZI 卡利马设计酒店</t>
  </si>
  <si>
    <t>HE HAOZE,REN KANGKANG</t>
  </si>
  <si>
    <t>645.58</t>
  </si>
  <si>
    <t>696.72</t>
  </si>
  <si>
    <t>2023-06-29 14:10:35</t>
  </si>
  <si>
    <t>3567096</t>
  </si>
  <si>
    <t>快乐罗杰酒店</t>
  </si>
  <si>
    <t>SURFARO ALISSON</t>
  </si>
  <si>
    <t>4852.09</t>
  </si>
  <si>
    <t>5236.45</t>
  </si>
  <si>
    <t>2023-06-29 13:34:10</t>
  </si>
  <si>
    <t>3565952</t>
  </si>
  <si>
    <t>SAMNUAN NUAN</t>
  </si>
  <si>
    <t>837.24</t>
  </si>
  <si>
    <t>903.56</t>
  </si>
  <si>
    <t>2023-06-29 07:43:42</t>
  </si>
  <si>
    <t>3565823</t>
  </si>
  <si>
    <t>勒查特莱兰酒店</t>
  </si>
  <si>
    <t>Steele Joseph</t>
  </si>
  <si>
    <t>3549.58</t>
  </si>
  <si>
    <t>3830.76</t>
  </si>
  <si>
    <t>2023-06-29 05:26:09</t>
  </si>
  <si>
    <t>比利时</t>
  </si>
  <si>
    <t>2023-06-28</t>
  </si>
  <si>
    <t>3562961</t>
  </si>
  <si>
    <t>吉隆坡威斯汀酒店</t>
  </si>
  <si>
    <t>WANG YUDONG</t>
  </si>
  <si>
    <t>4212.13</t>
  </si>
  <si>
    <t>4560.56</t>
  </si>
  <si>
    <t>2023-06-28 14:50:51</t>
  </si>
  <si>
    <t>3562957</t>
  </si>
  <si>
    <t>XU BANGHENG</t>
  </si>
  <si>
    <t>2023-06-28 14:49:55</t>
  </si>
  <si>
    <t>3561321</t>
  </si>
  <si>
    <t>孟买总统 - IHCL 精选酒店</t>
  </si>
  <si>
    <t>Abuaziz Ahmad</t>
  </si>
  <si>
    <t>3435.09</t>
  </si>
  <si>
    <t>3719.24</t>
  </si>
  <si>
    <t>2023-06-28 07:25:16</t>
  </si>
  <si>
    <t>印度</t>
  </si>
  <si>
    <t>2023-06-27</t>
  </si>
  <si>
    <t>3560269</t>
  </si>
  <si>
    <t>纳伊公园酒店</t>
  </si>
  <si>
    <t>PENG XIN HUI</t>
  </si>
  <si>
    <t>1615.24</t>
  </si>
  <si>
    <t>1743.38</t>
  </si>
  <si>
    <t>2023-06-27 21:49:23</t>
  </si>
  <si>
    <t>3558917</t>
  </si>
  <si>
    <t>布城帝盛酒店</t>
  </si>
  <si>
    <t>ZULKAFLI NOR AZREEN</t>
  </si>
  <si>
    <t>364.97</t>
  </si>
  <si>
    <t>393.92</t>
  </si>
  <si>
    <t>2023-06-27 17:42:18</t>
  </si>
  <si>
    <t>3558072</t>
  </si>
  <si>
    <t>B&amp;B罗马菲乌米奇诺机场博览会酒店1</t>
  </si>
  <si>
    <t>JEZDIMIR VANESSA FAITH</t>
  </si>
  <si>
    <t>688.16</t>
  </si>
  <si>
    <t>742.75</t>
  </si>
  <si>
    <t>2023-06-27 14:25:14</t>
  </si>
  <si>
    <t>3556165</t>
  </si>
  <si>
    <t>吉隆坡美利亚酒店</t>
  </si>
  <si>
    <t>ANDRES SANTAMARIA GARRIDO</t>
  </si>
  <si>
    <t>2275.26</t>
  </si>
  <si>
    <t>2472.30</t>
  </si>
  <si>
    <t>2023-06-27 00:42:37</t>
  </si>
  <si>
    <t>2023-06-25</t>
  </si>
  <si>
    <t>3551671</t>
  </si>
  <si>
    <t>JAIARREE PATSANAN</t>
  </si>
  <si>
    <t>130.54</t>
  </si>
  <si>
    <t>141.84</t>
  </si>
  <si>
    <t>2023-06-25 22:40:36</t>
  </si>
  <si>
    <t>3549686</t>
  </si>
  <si>
    <t>圣荷塞哈耶斯宅邸，希尔顿格芮精选酒店</t>
  </si>
  <si>
    <t>ZHANG YIYI,Yuwen Sun</t>
  </si>
  <si>
    <t>4269.79</t>
  </si>
  <si>
    <t>4639.56</t>
  </si>
  <si>
    <t>2023-06-25 15:04:51</t>
  </si>
  <si>
    <t>3548346</t>
  </si>
  <si>
    <t>长岛红屋顶客栈 - 花园城市汽车旅馆</t>
  </si>
  <si>
    <t>REN XIAOLIN</t>
  </si>
  <si>
    <t>3189.01</t>
  </si>
  <si>
    <t>3465.18</t>
  </si>
  <si>
    <t>2023-06-25 08:48:14</t>
  </si>
  <si>
    <t>2023-06-24</t>
  </si>
  <si>
    <t>3544263</t>
  </si>
  <si>
    <t>岘港富丽华大酒店</t>
  </si>
  <si>
    <t>YU INSUL,han JISEON</t>
  </si>
  <si>
    <t>1470.00</t>
  </si>
  <si>
    <t>1597.31</t>
  </si>
  <si>
    <t>2023-06-24 08:07:12</t>
  </si>
  <si>
    <t>越南</t>
  </si>
  <si>
    <t>3544208</t>
  </si>
  <si>
    <t>曼谷素坤逸奥克伍德华庭工作室酒店</t>
  </si>
  <si>
    <t>LING WENKANG,CHEN JIAYU,WU JUNCHAI,YAN XIULING</t>
  </si>
  <si>
    <t>1563.99</t>
  </si>
  <si>
    <t>1699.44</t>
  </si>
  <si>
    <t>2023-06-24 09:59:20</t>
  </si>
  <si>
    <t>2023-06-23</t>
  </si>
  <si>
    <t>3543304</t>
  </si>
  <si>
    <t>曼谷暹罗智选假日酒店</t>
  </si>
  <si>
    <t>TAN YENLING</t>
  </si>
  <si>
    <t>929.99</t>
  </si>
  <si>
    <t>1012.18</t>
  </si>
  <si>
    <t>2023-06-24 11:12:55</t>
  </si>
  <si>
    <t>3540675</t>
  </si>
  <si>
    <t>芙蓉皇家朱兰酒店</t>
  </si>
  <si>
    <t>SURAYA ANIS</t>
  </si>
  <si>
    <t>322.27</t>
  </si>
  <si>
    <t>350.75</t>
  </si>
  <si>
    <t>2023-06-23 10:01:12</t>
  </si>
  <si>
    <t>2023-06-22</t>
  </si>
  <si>
    <t>3539537</t>
  </si>
  <si>
    <t>大阪湾昆特萨酒店</t>
  </si>
  <si>
    <t>YAMADA SANA</t>
  </si>
  <si>
    <t>1350.19</t>
  </si>
  <si>
    <t>1469.04</t>
  </si>
  <si>
    <t>2023-06-22 22:33:39</t>
  </si>
  <si>
    <t>3536292</t>
  </si>
  <si>
    <t>伊克诺套房旅馆</t>
  </si>
  <si>
    <t>Billow Emily</t>
  </si>
  <si>
    <t>3261.74</t>
  </si>
  <si>
    <t>3548.84</t>
  </si>
  <si>
    <t>2023-06-22 09:08:32</t>
  </si>
  <si>
    <t>加拿大</t>
  </si>
  <si>
    <t>3535786</t>
  </si>
  <si>
    <t>贝斯特韦斯特大华酒店</t>
  </si>
  <si>
    <t>GALLARDO SUSANA</t>
  </si>
  <si>
    <t>1529.42</t>
  </si>
  <si>
    <t>1664.04</t>
  </si>
  <si>
    <t>-1664</t>
  </si>
  <si>
    <t>-1529</t>
  </si>
  <si>
    <t>2023-06-22 02:19:45</t>
  </si>
  <si>
    <t>墨西哥</t>
  </si>
  <si>
    <t>2023-06-20</t>
  </si>
  <si>
    <t>3528303</t>
  </si>
  <si>
    <t>KIM JAEWON</t>
  </si>
  <si>
    <t>5851.98</t>
  </si>
  <si>
    <t>6373.32</t>
  </si>
  <si>
    <t>2023-06-20 13:49:26</t>
  </si>
  <si>
    <t>3527619</t>
  </si>
  <si>
    <t>曼谷辛德霍恩凯宾斯基</t>
  </si>
  <si>
    <t>Yu-Ling Yeh,Yu-Ling Yeh</t>
  </si>
  <si>
    <t>5306.00</t>
  </si>
  <si>
    <t>5778.70</t>
  </si>
  <si>
    <t>-5778</t>
  </si>
  <si>
    <t>-5306</t>
  </si>
  <si>
    <t>2023-06-20 09:57:46</t>
  </si>
  <si>
    <t>2023-06-19</t>
  </si>
  <si>
    <t>3525203</t>
  </si>
  <si>
    <t>新加坡81酒店 - 樱花 (Staycation Approved)</t>
  </si>
  <si>
    <t>LIAO ZHONGWAN,ZHANG MENGWEI</t>
  </si>
  <si>
    <t>1365.79</t>
  </si>
  <si>
    <t>1495.44</t>
  </si>
  <si>
    <t>2023-06-19 17:47:34</t>
  </si>
  <si>
    <t>2023-06-18</t>
  </si>
  <si>
    <t>3521343</t>
  </si>
  <si>
    <t>FANG ZHENGJIE,Sun Zhejiang</t>
  </si>
  <si>
    <t>10670.81</t>
  </si>
  <si>
    <t>11683.80</t>
  </si>
  <si>
    <t>2023-06-18 19:38:56</t>
  </si>
  <si>
    <t>3520769</t>
  </si>
  <si>
    <t>芭堤雅U中天酒店</t>
  </si>
  <si>
    <t>Rachasaeng Sasiwimon</t>
  </si>
  <si>
    <t>431.38</t>
  </si>
  <si>
    <t>472.33</t>
  </si>
  <si>
    <t>2023-06-18 17:10:42</t>
  </si>
  <si>
    <t>3519888</t>
  </si>
  <si>
    <t>卑尔根市斯堪迪克酒店</t>
  </si>
  <si>
    <t>FANG XIANGDING,LI CHUNMEI</t>
  </si>
  <si>
    <t>1036.19</t>
  </si>
  <si>
    <t>1134.56</t>
  </si>
  <si>
    <t>2023-06-18 13:43:05</t>
  </si>
  <si>
    <t>挪威</t>
  </si>
  <si>
    <t>2023-06-17</t>
  </si>
  <si>
    <t>3514388</t>
  </si>
  <si>
    <t>兰卡威宾乐雅度假村</t>
  </si>
  <si>
    <t>HUI KESHUANG,LU YUN</t>
  </si>
  <si>
    <t>3100.11</t>
  </si>
  <si>
    <t>3394.41</t>
  </si>
  <si>
    <t>2023-06-17 09:56:11</t>
  </si>
  <si>
    <t>2023-06-16</t>
  </si>
  <si>
    <t>3513344</t>
  </si>
  <si>
    <t>VU THI LOAN</t>
  </si>
  <si>
    <t>911.47</t>
  </si>
  <si>
    <t>997.12</t>
  </si>
  <si>
    <t>2023-06-16 23:51:56</t>
  </si>
  <si>
    <t>3513311</t>
  </si>
  <si>
    <t>AHMAD RAZALI NURFARIHIN</t>
  </si>
  <si>
    <t>912.64</t>
  </si>
  <si>
    <t>998.40</t>
  </si>
  <si>
    <t>2023-06-16 23:37:26</t>
  </si>
  <si>
    <t>2023-06-15</t>
  </si>
  <si>
    <t>3509221</t>
  </si>
  <si>
    <t>阿门尼特酒店</t>
  </si>
  <si>
    <t>OLIVEIRA ADRIANA MARIA</t>
  </si>
  <si>
    <t>471.99</t>
  </si>
  <si>
    <t>516.00</t>
  </si>
  <si>
    <t>2023-06-15 22:21:24</t>
  </si>
  <si>
    <t>巴西</t>
  </si>
  <si>
    <t>3507609</t>
  </si>
  <si>
    <t>M精品酒店</t>
  </si>
  <si>
    <t>LO HOK WAI</t>
  </si>
  <si>
    <t>1002.34</t>
  </si>
  <si>
    <t>1095.81</t>
  </si>
  <si>
    <t>2023-06-15 15:27:42</t>
  </si>
  <si>
    <t>2023-06-14</t>
  </si>
  <si>
    <t>3504549</t>
  </si>
  <si>
    <t>东京椿山荘酒店</t>
  </si>
  <si>
    <t>PAN CHAOFENG,WU PANKAI</t>
  </si>
  <si>
    <t>9343.48</t>
  </si>
  <si>
    <t>10203.65</t>
  </si>
  <si>
    <t>2023-06-14 20:49:14</t>
  </si>
  <si>
    <t>3503617</t>
  </si>
  <si>
    <t>绿色酒店</t>
  </si>
  <si>
    <t>LAI HEE PENG</t>
  </si>
  <si>
    <t>193.50</t>
  </si>
  <si>
    <t>211.31</t>
  </si>
  <si>
    <t>2023-06-14 17:26:14</t>
  </si>
  <si>
    <t>2023-06-12</t>
  </si>
  <si>
    <t>3495137</t>
  </si>
  <si>
    <t>太平洋酒店</t>
  </si>
  <si>
    <t>ZUO XIAN,GU XIYING,WANG JIAJIA,SUN JIAYU</t>
  </si>
  <si>
    <t>4061.33</t>
  </si>
  <si>
    <t>4454.68</t>
  </si>
  <si>
    <t>2023-06-12 16:43:00</t>
  </si>
  <si>
    <t>2023-06-11</t>
  </si>
  <si>
    <t>3493047</t>
  </si>
  <si>
    <t>哈卡尼米斯堪迪克酒店</t>
  </si>
  <si>
    <t>Verta Laura</t>
  </si>
  <si>
    <t>962.76</t>
  </si>
  <si>
    <t>1056.00</t>
  </si>
  <si>
    <t>2023-06-11 23:33:18</t>
  </si>
  <si>
    <t>芬兰</t>
  </si>
  <si>
    <t>2023-06-10</t>
  </si>
  <si>
    <t>3487519</t>
  </si>
  <si>
    <t>MU YONGXU,QU FAN</t>
  </si>
  <si>
    <t>1822.60</t>
  </si>
  <si>
    <t>2000.00</t>
  </si>
  <si>
    <t>2023-06-10 18:38:10</t>
  </si>
  <si>
    <t>2023-06-09</t>
  </si>
  <si>
    <t>3482052</t>
  </si>
  <si>
    <t>流行！三佳吉日惹酒店</t>
  </si>
  <si>
    <t>SYAH YANUARITA</t>
  </si>
  <si>
    <t>143.76</t>
  </si>
  <si>
    <t>158.00</t>
  </si>
  <si>
    <t>2023-06-09 17:16:00</t>
  </si>
  <si>
    <t>3480885</t>
  </si>
  <si>
    <t>北温哥华酒店</t>
  </si>
  <si>
    <t>HUH SUBIN</t>
  </si>
  <si>
    <t>3290.20</t>
  </si>
  <si>
    <t>3616.00</t>
  </si>
  <si>
    <t>2023-06-09 13:01:59</t>
  </si>
  <si>
    <t>3479965</t>
  </si>
  <si>
    <t>NOMOTO DAIKI</t>
  </si>
  <si>
    <t>893.52</t>
  </si>
  <si>
    <t>982.00</t>
  </si>
  <si>
    <t>2023-06-09 11:06:52</t>
  </si>
  <si>
    <t>2023-06-08</t>
  </si>
  <si>
    <t>3477643</t>
  </si>
  <si>
    <t>三井花園飯店汐留意大利街</t>
  </si>
  <si>
    <t>LAI PEILING</t>
  </si>
  <si>
    <t>683.03</t>
  </si>
  <si>
    <t>750.00</t>
  </si>
  <si>
    <t>2023-06-08 15:52:54</t>
  </si>
  <si>
    <t>3476629</t>
  </si>
  <si>
    <t>弗莱特普瑞米尔南博酒店</t>
  </si>
  <si>
    <t>CHEN LIBIN</t>
  </si>
  <si>
    <t>311.46</t>
  </si>
  <si>
    <t>342.00</t>
  </si>
  <si>
    <t>2023-06-08 12:06:38</t>
  </si>
  <si>
    <t>2023-06-05</t>
  </si>
  <si>
    <t>3466222</t>
  </si>
  <si>
    <t>布宜诺斯艾利斯国会宜必思酒店</t>
  </si>
  <si>
    <t>Arguello Chaparro Laura</t>
  </si>
  <si>
    <t>1083.91</t>
  </si>
  <si>
    <t>1194.00</t>
  </si>
  <si>
    <t>2023-06-05 22:45:35</t>
  </si>
  <si>
    <t>阿根廷</t>
  </si>
  <si>
    <t>2023-06-04</t>
  </si>
  <si>
    <t>3459567</t>
  </si>
  <si>
    <t>丹佛酒店</t>
  </si>
  <si>
    <t>Brown Mia</t>
  </si>
  <si>
    <t>1628.59</t>
  </si>
  <si>
    <t>1794.00</t>
  </si>
  <si>
    <t>2023-06-04 07:33:24</t>
  </si>
  <si>
    <t>2023-06-03</t>
  </si>
  <si>
    <t>3457661</t>
  </si>
  <si>
    <t>生态阁楼酒店</t>
  </si>
  <si>
    <t>Wu Jiajun,Xue Wanqi</t>
  </si>
  <si>
    <t>182.93</t>
  </si>
  <si>
    <t>202.00</t>
  </si>
  <si>
    <t>2023-06-03 18:23:26</t>
  </si>
  <si>
    <t>2023-05-31</t>
  </si>
  <si>
    <t>3442521</t>
  </si>
  <si>
    <t>丰塔纳广场酒店</t>
  </si>
  <si>
    <t>carlson ian</t>
  </si>
  <si>
    <t>5494.58</t>
  </si>
  <si>
    <t>6066.00</t>
  </si>
  <si>
    <t>2023-05-31 13:31:10</t>
  </si>
  <si>
    <t>2023-05-30</t>
  </si>
  <si>
    <t>3439870</t>
  </si>
  <si>
    <t>曼谷素坤逸十一酒店 (政府卫生认证)</t>
  </si>
  <si>
    <t>GOH ZHEN HUI</t>
  </si>
  <si>
    <t>3042.14</t>
  </si>
  <si>
    <t>3360.00</t>
  </si>
  <si>
    <t>2023-05-31 11:41:38</t>
  </si>
  <si>
    <t>2023-05-18</t>
  </si>
  <si>
    <t>3391121</t>
  </si>
  <si>
    <t>艾米塔格欧酒店</t>
  </si>
  <si>
    <t>YANG KUILAN,ZHANG BANGJIN</t>
  </si>
  <si>
    <t>237.33</t>
  </si>
  <si>
    <t>265.00</t>
  </si>
  <si>
    <t>2023-05-18 17:07:53</t>
  </si>
  <si>
    <t>3389544</t>
  </si>
  <si>
    <t>普吉岛乐古浪悦椿度假村(SHA Plus+)</t>
  </si>
  <si>
    <t>AU KAIHUNG</t>
  </si>
  <si>
    <t>1511.77</t>
  </si>
  <si>
    <t>1688.00</t>
  </si>
  <si>
    <t>2023-05-18 11:12:04</t>
  </si>
  <si>
    <t>2023-05-15</t>
  </si>
  <si>
    <t>3378671</t>
  </si>
  <si>
    <t>LAU YUEN TING</t>
  </si>
  <si>
    <t>1857.28</t>
  </si>
  <si>
    <t>2088.00</t>
  </si>
  <si>
    <t>2023-05-15 23:55:48</t>
  </si>
  <si>
    <t>2023-05-14</t>
  </si>
  <si>
    <t>3369941</t>
  </si>
  <si>
    <t>普吉岛卡塔坦尼海滩度假村(SHA Extra Plus)</t>
  </si>
  <si>
    <t>CHAO SHUJUAN,ZUO XUYAO</t>
  </si>
  <si>
    <t>2197.07</t>
  </si>
  <si>
    <t>2470.00</t>
  </si>
  <si>
    <t>2023-05-15 14:16:24</t>
  </si>
  <si>
    <t>2023-05-13</t>
  </si>
  <si>
    <t>3363830</t>
  </si>
  <si>
    <t>巴拉哈斯参议员酒店</t>
  </si>
  <si>
    <t>Hernandez Perez David</t>
  </si>
  <si>
    <t>386.63</t>
  </si>
  <si>
    <t>435.00</t>
  </si>
  <si>
    <t>2023-05-13 00:39:00</t>
  </si>
  <si>
    <t>2023-05-06</t>
  </si>
  <si>
    <t>3333080</t>
  </si>
  <si>
    <t>YUE WEIWEI,YUE JINGJING,SHOU YUNFEI,ZHAN SHUXIA,SHAO XIAOMING</t>
  </si>
  <si>
    <t>16471.18</t>
  </si>
  <si>
    <t>18660.00</t>
  </si>
  <si>
    <t>2023-05-06 14:00:29</t>
  </si>
  <si>
    <t>2023-04-25</t>
  </si>
  <si>
    <t>3285558</t>
  </si>
  <si>
    <t>普吉岛迈考美丽亚酒店(SHA Extra Plus)</t>
  </si>
  <si>
    <t>WONG HO YI,CHAN CHARLES TSZ FUNG</t>
  </si>
  <si>
    <t>4358.48</t>
  </si>
  <si>
    <t>4950.00</t>
  </si>
  <si>
    <t>2023-04-25 16:56:20</t>
  </si>
  <si>
    <t>3285433</t>
  </si>
  <si>
    <t>Lai Tsz Nga Judith</t>
  </si>
  <si>
    <t>2023-04-25 16:59:29</t>
  </si>
  <si>
    <t>2023-04-17</t>
  </si>
  <si>
    <t>3242372</t>
  </si>
  <si>
    <t>曼谷瑞博朗得酒店</t>
  </si>
  <si>
    <t>JANG JIMYEONG</t>
  </si>
  <si>
    <t>362.32</t>
  </si>
  <si>
    <t>413.00</t>
  </si>
  <si>
    <t>2023-04-18 12:43:35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</si>
</sst>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2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45109</v>
      </c>
      <c r="G2" s="6">
        <v>45110</v>
      </c>
      <c r="H2" s="4">
        <v>1</v>
      </c>
      <c r="I2" s="4">
        <v>1</v>
      </c>
      <c r="J2" s="4">
        <v>1</v>
      </c>
      <c r="K2" s="4" t="s">
        <v>30</v>
      </c>
      <c r="L2" s="4">
        <v>413</v>
      </c>
      <c r="M2" s="4">
        <v>413</v>
      </c>
      <c r="N2" s="4" t="s">
        <v>31</v>
      </c>
      <c r="O2" s="4" t="s">
        <v>32</v>
      </c>
      <c r="P2" s="4" t="s">
        <v>33</v>
      </c>
      <c r="Q2" s="4">
        <v>0</v>
      </c>
      <c r="R2" s="7">
        <v>45033</v>
      </c>
      <c r="S2" s="6">
        <v>45113</v>
      </c>
      <c r="T2" s="4" t="s">
        <v>34</v>
      </c>
      <c r="U2" s="4">
        <v>413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45107</v>
      </c>
      <c r="G3" s="6">
        <v>45110</v>
      </c>
      <c r="H3" s="4">
        <v>1</v>
      </c>
      <c r="I3" s="4">
        <v>3</v>
      </c>
      <c r="J3" s="4">
        <v>3</v>
      </c>
      <c r="K3" s="4" t="s">
        <v>30</v>
      </c>
      <c r="L3" s="4">
        <v>4950</v>
      </c>
      <c r="M3" s="4">
        <v>4950</v>
      </c>
      <c r="N3" s="4" t="s">
        <v>40</v>
      </c>
      <c r="O3" s="4" t="s">
        <v>32</v>
      </c>
      <c r="P3" s="4" t="s">
        <v>33</v>
      </c>
      <c r="Q3" s="4">
        <v>0</v>
      </c>
      <c r="R3" s="7">
        <v>45041</v>
      </c>
      <c r="S3" s="6">
        <v>45113</v>
      </c>
      <c r="T3" s="4" t="s">
        <v>34</v>
      </c>
      <c r="U3" s="4">
        <v>4950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45107</v>
      </c>
      <c r="G4" s="6">
        <v>45110</v>
      </c>
      <c r="H4" s="4">
        <v>1</v>
      </c>
      <c r="I4" s="4">
        <v>3</v>
      </c>
      <c r="J4" s="4">
        <v>3</v>
      </c>
      <c r="K4" s="4" t="s">
        <v>30</v>
      </c>
      <c r="L4" s="4">
        <v>4950</v>
      </c>
      <c r="M4" s="4">
        <v>4950</v>
      </c>
      <c r="N4" s="4" t="s">
        <v>44</v>
      </c>
      <c r="O4" s="4" t="s">
        <v>32</v>
      </c>
      <c r="P4" s="4" t="s">
        <v>33</v>
      </c>
      <c r="Q4" s="4">
        <v>0</v>
      </c>
      <c r="R4" s="7">
        <v>45041</v>
      </c>
      <c r="S4" s="6">
        <v>45113</v>
      </c>
      <c r="T4" s="4" t="s">
        <v>34</v>
      </c>
      <c r="U4" s="4">
        <v>4950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45107</v>
      </c>
      <c r="G5" s="6">
        <v>45110</v>
      </c>
      <c r="H5" s="4">
        <v>1</v>
      </c>
      <c r="I5" s="4">
        <v>3</v>
      </c>
      <c r="J5" s="4">
        <v>3</v>
      </c>
      <c r="K5" s="4" t="s">
        <v>30</v>
      </c>
      <c r="L5" s="4">
        <v>4875</v>
      </c>
      <c r="M5" s="4">
        <v>4875</v>
      </c>
      <c r="N5" s="4" t="s">
        <v>50</v>
      </c>
      <c r="O5" s="4" t="s">
        <v>32</v>
      </c>
      <c r="P5" s="4" t="s">
        <v>33</v>
      </c>
      <c r="Q5" s="4">
        <v>0</v>
      </c>
      <c r="R5" s="7">
        <v>45049.0000115741</v>
      </c>
      <c r="S5" s="6">
        <v>45113</v>
      </c>
      <c r="T5" s="4" t="s">
        <v>34</v>
      </c>
      <c r="U5" s="4">
        <v>4875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52</v>
      </c>
      <c r="D6" s="4" t="s">
        <v>48</v>
      </c>
      <c r="E6" s="4" t="s">
        <v>49</v>
      </c>
      <c r="F6" s="6">
        <v>45107</v>
      </c>
      <c r="G6" s="6">
        <v>45110</v>
      </c>
      <c r="H6" s="4">
        <v>1</v>
      </c>
      <c r="I6" s="4">
        <v>3</v>
      </c>
      <c r="J6" s="4">
        <v>3</v>
      </c>
      <c r="K6" s="4" t="s">
        <v>30</v>
      </c>
      <c r="L6" s="4">
        <v>-4875</v>
      </c>
      <c r="M6" s="4">
        <v>-4875</v>
      </c>
      <c r="N6" s="4" t="s">
        <v>50</v>
      </c>
      <c r="O6" s="4" t="s">
        <v>32</v>
      </c>
      <c r="P6" s="4" t="s">
        <v>33</v>
      </c>
      <c r="Q6" s="4">
        <v>0</v>
      </c>
      <c r="R6" s="7">
        <v>45049.0000115741</v>
      </c>
      <c r="S6" s="6">
        <v>45113</v>
      </c>
      <c r="T6" s="4" t="s">
        <v>34</v>
      </c>
      <c r="U6" s="4">
        <v>-4875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45107</v>
      </c>
      <c r="G7" s="6">
        <v>45110</v>
      </c>
      <c r="H7" s="4">
        <v>5</v>
      </c>
      <c r="I7" s="4">
        <v>3</v>
      </c>
      <c r="J7" s="4">
        <v>15</v>
      </c>
      <c r="K7" s="4" t="s">
        <v>30</v>
      </c>
      <c r="L7" s="4">
        <v>18660</v>
      </c>
      <c r="M7" s="4">
        <v>18660</v>
      </c>
      <c r="N7" s="4" t="s">
        <v>56</v>
      </c>
      <c r="O7" s="4" t="s">
        <v>32</v>
      </c>
      <c r="P7" s="4" t="s">
        <v>33</v>
      </c>
      <c r="Q7" s="4">
        <v>0</v>
      </c>
      <c r="R7" s="7">
        <v>45052</v>
      </c>
      <c r="S7" s="6">
        <v>45113</v>
      </c>
      <c r="T7" s="4" t="s">
        <v>34</v>
      </c>
      <c r="U7" s="4">
        <v>18660</v>
      </c>
      <c r="V7" s="4">
        <v>0</v>
      </c>
      <c r="W7" s="4">
        <v>0</v>
      </c>
      <c r="X7" s="4" t="s">
        <v>57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45108</v>
      </c>
      <c r="G8" s="6">
        <v>45110</v>
      </c>
      <c r="H8" s="4">
        <v>1</v>
      </c>
      <c r="I8" s="4">
        <v>2</v>
      </c>
      <c r="J8" s="4">
        <v>2</v>
      </c>
      <c r="K8" s="4" t="s">
        <v>30</v>
      </c>
      <c r="L8" s="4">
        <v>3102</v>
      </c>
      <c r="M8" s="4">
        <v>3102</v>
      </c>
      <c r="N8" s="4" t="s">
        <v>61</v>
      </c>
      <c r="O8" s="4" t="s">
        <v>32</v>
      </c>
      <c r="P8" s="4" t="s">
        <v>33</v>
      </c>
      <c r="Q8" s="4">
        <v>0</v>
      </c>
      <c r="R8" s="7">
        <v>45054</v>
      </c>
      <c r="S8" s="6">
        <v>45113</v>
      </c>
      <c r="T8" s="4" t="s">
        <v>34</v>
      </c>
      <c r="U8" s="4">
        <v>3102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45109</v>
      </c>
      <c r="G9" s="6">
        <v>45110</v>
      </c>
      <c r="H9" s="4">
        <v>1</v>
      </c>
      <c r="I9" s="4">
        <v>1</v>
      </c>
      <c r="J9" s="4">
        <v>1</v>
      </c>
      <c r="K9" s="4" t="s">
        <v>30</v>
      </c>
      <c r="L9" s="4">
        <v>435</v>
      </c>
      <c r="M9" s="4">
        <v>435</v>
      </c>
      <c r="N9" s="4" t="s">
        <v>67</v>
      </c>
      <c r="O9" s="4" t="s">
        <v>32</v>
      </c>
      <c r="P9" s="4" t="s">
        <v>33</v>
      </c>
      <c r="Q9" s="4">
        <v>0</v>
      </c>
      <c r="R9" s="7">
        <v>45059</v>
      </c>
      <c r="S9" s="6">
        <v>45113</v>
      </c>
      <c r="T9" s="4" t="s">
        <v>34</v>
      </c>
      <c r="U9" s="4">
        <v>435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54</v>
      </c>
      <c r="E10" s="4" t="s">
        <v>55</v>
      </c>
      <c r="F10" s="6">
        <v>45108</v>
      </c>
      <c r="G10" s="6">
        <v>45110</v>
      </c>
      <c r="H10" s="4">
        <v>2</v>
      </c>
      <c r="I10" s="4">
        <v>2</v>
      </c>
      <c r="J10" s="4">
        <v>4</v>
      </c>
      <c r="K10" s="4" t="s">
        <v>30</v>
      </c>
      <c r="L10" s="4">
        <v>4940</v>
      </c>
      <c r="M10" s="4">
        <v>4940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45060</v>
      </c>
      <c r="S10" s="6">
        <v>45113</v>
      </c>
      <c r="T10" s="4" t="s">
        <v>34</v>
      </c>
      <c r="U10" s="4">
        <v>4940</v>
      </c>
      <c r="V10" s="4">
        <v>0</v>
      </c>
      <c r="W10" s="4">
        <v>0</v>
      </c>
      <c r="X10" s="4" t="s">
        <v>72</v>
      </c>
      <c r="Y10" s="4" t="s">
        <v>36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54</v>
      </c>
      <c r="E11" s="4" t="s">
        <v>74</v>
      </c>
      <c r="F11" s="6">
        <v>45108</v>
      </c>
      <c r="G11" s="6">
        <v>45110</v>
      </c>
      <c r="H11" s="4">
        <v>1</v>
      </c>
      <c r="I11" s="4">
        <v>2</v>
      </c>
      <c r="J11" s="4">
        <v>2</v>
      </c>
      <c r="K11" s="4" t="s">
        <v>30</v>
      </c>
      <c r="L11" s="4">
        <v>2470</v>
      </c>
      <c r="M11" s="4">
        <v>2470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45060</v>
      </c>
      <c r="S11" s="6">
        <v>45113</v>
      </c>
      <c r="T11" s="4" t="s">
        <v>34</v>
      </c>
      <c r="U11" s="4">
        <v>2470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45106</v>
      </c>
      <c r="G12" s="6">
        <v>45110</v>
      </c>
      <c r="H12" s="4">
        <v>1</v>
      </c>
      <c r="I12" s="4">
        <v>4</v>
      </c>
      <c r="J12" s="4">
        <v>4</v>
      </c>
      <c r="K12" s="4" t="s">
        <v>30</v>
      </c>
      <c r="L12" s="4">
        <v>2088</v>
      </c>
      <c r="M12" s="4">
        <v>2088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45061</v>
      </c>
      <c r="S12" s="6">
        <v>45113</v>
      </c>
      <c r="T12" s="4" t="s">
        <v>34</v>
      </c>
      <c r="U12" s="4">
        <v>2088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70</v>
      </c>
      <c r="B13" s="4" t="s">
        <v>26</v>
      </c>
      <c r="C13" s="4" t="s">
        <v>52</v>
      </c>
      <c r="D13" s="4" t="s">
        <v>54</v>
      </c>
      <c r="E13" s="4" t="s">
        <v>55</v>
      </c>
      <c r="F13" s="6">
        <v>45108</v>
      </c>
      <c r="G13" s="6">
        <v>45110</v>
      </c>
      <c r="H13" s="4">
        <v>2</v>
      </c>
      <c r="I13" s="4">
        <v>2</v>
      </c>
      <c r="J13" s="4">
        <v>4</v>
      </c>
      <c r="K13" s="4" t="s">
        <v>30</v>
      </c>
      <c r="L13" s="4">
        <v>-4940</v>
      </c>
      <c r="M13" s="4">
        <v>-4940</v>
      </c>
      <c r="N13" s="4" t="s">
        <v>71</v>
      </c>
      <c r="O13" s="4" t="s">
        <v>32</v>
      </c>
      <c r="P13" s="4" t="s">
        <v>33</v>
      </c>
      <c r="Q13" s="4">
        <v>0</v>
      </c>
      <c r="R13" s="7">
        <v>45060</v>
      </c>
      <c r="S13" s="6">
        <v>45113</v>
      </c>
      <c r="T13" s="4" t="s">
        <v>34</v>
      </c>
      <c r="U13" s="4">
        <v>-4940</v>
      </c>
      <c r="V13" s="4">
        <v>0</v>
      </c>
      <c r="W13" s="4">
        <v>0</v>
      </c>
      <c r="X13" s="4" t="s">
        <v>72</v>
      </c>
      <c r="Y13" s="4" t="s">
        <v>36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45108</v>
      </c>
      <c r="G14" s="6">
        <v>45110</v>
      </c>
      <c r="H14" s="4">
        <v>1</v>
      </c>
      <c r="I14" s="4">
        <v>2</v>
      </c>
      <c r="J14" s="4">
        <v>2</v>
      </c>
      <c r="K14" s="4" t="s">
        <v>30</v>
      </c>
      <c r="L14" s="4">
        <v>1688</v>
      </c>
      <c r="M14" s="4">
        <v>1688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45064</v>
      </c>
      <c r="S14" s="6">
        <v>45113</v>
      </c>
      <c r="T14" s="4" t="s">
        <v>34</v>
      </c>
      <c r="U14" s="4">
        <v>1688</v>
      </c>
      <c r="V14" s="4">
        <v>0</v>
      </c>
      <c r="W14" s="4">
        <v>0</v>
      </c>
      <c r="X14" s="4" t="s">
        <v>88</v>
      </c>
      <c r="Y14" s="4" t="s">
        <v>36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45109</v>
      </c>
      <c r="G15" s="6">
        <v>45110</v>
      </c>
      <c r="H15" s="4">
        <v>1</v>
      </c>
      <c r="I15" s="4">
        <v>1</v>
      </c>
      <c r="J15" s="4">
        <v>1</v>
      </c>
      <c r="K15" s="4" t="s">
        <v>30</v>
      </c>
      <c r="L15" s="4">
        <v>265</v>
      </c>
      <c r="M15" s="4">
        <v>265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45064</v>
      </c>
      <c r="S15" s="6">
        <v>45113</v>
      </c>
      <c r="T15" s="4" t="s">
        <v>34</v>
      </c>
      <c r="U15" s="4">
        <v>265</v>
      </c>
      <c r="V15" s="4">
        <v>0</v>
      </c>
      <c r="W15" s="4">
        <v>0</v>
      </c>
      <c r="X15" s="4" t="s">
        <v>93</v>
      </c>
      <c r="Y15" s="4" t="s">
        <v>36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45108</v>
      </c>
      <c r="G16" s="6">
        <v>45110</v>
      </c>
      <c r="H16" s="4">
        <v>4</v>
      </c>
      <c r="I16" s="4">
        <v>2</v>
      </c>
      <c r="J16" s="4">
        <v>8</v>
      </c>
      <c r="K16" s="4" t="s">
        <v>30</v>
      </c>
      <c r="L16" s="4">
        <v>3360</v>
      </c>
      <c r="M16" s="4">
        <v>3360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45076</v>
      </c>
      <c r="S16" s="6">
        <v>45113</v>
      </c>
      <c r="T16" s="4" t="s">
        <v>34</v>
      </c>
      <c r="U16" s="4">
        <v>3360</v>
      </c>
      <c r="V16" s="4">
        <v>0</v>
      </c>
      <c r="W16" s="4">
        <v>0</v>
      </c>
      <c r="X16" s="4" t="s">
        <v>98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45107</v>
      </c>
      <c r="G17" s="6">
        <v>45110</v>
      </c>
      <c r="H17" s="4">
        <v>3</v>
      </c>
      <c r="I17" s="4">
        <v>3</v>
      </c>
      <c r="J17" s="4">
        <v>9</v>
      </c>
      <c r="K17" s="4" t="s">
        <v>30</v>
      </c>
      <c r="L17" s="4">
        <v>6066</v>
      </c>
      <c r="M17" s="4">
        <v>6066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45077</v>
      </c>
      <c r="S17" s="6">
        <v>45113</v>
      </c>
      <c r="T17" s="4" t="s">
        <v>34</v>
      </c>
      <c r="U17" s="4">
        <v>6066</v>
      </c>
      <c r="V17" s="4">
        <v>0</v>
      </c>
      <c r="W17" s="4">
        <v>0</v>
      </c>
      <c r="X17" s="4" t="s">
        <v>104</v>
      </c>
      <c r="Y17" s="4" t="s">
        <v>36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45108</v>
      </c>
      <c r="G18" s="6">
        <v>45110</v>
      </c>
      <c r="H18" s="4">
        <v>1</v>
      </c>
      <c r="I18" s="4">
        <v>2</v>
      </c>
      <c r="J18" s="4">
        <v>2</v>
      </c>
      <c r="K18" s="4" t="s">
        <v>30</v>
      </c>
      <c r="L18" s="4">
        <v>2672</v>
      </c>
      <c r="M18" s="4">
        <v>2672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45079</v>
      </c>
      <c r="S18" s="6">
        <v>45113</v>
      </c>
      <c r="T18" s="4" t="s">
        <v>34</v>
      </c>
      <c r="U18" s="4">
        <v>2672</v>
      </c>
      <c r="V18" s="4">
        <v>0</v>
      </c>
      <c r="W18" s="4">
        <v>0</v>
      </c>
      <c r="X18" s="4" t="s">
        <v>109</v>
      </c>
      <c r="Y18" s="4" t="s">
        <v>36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45109</v>
      </c>
      <c r="G19" s="6">
        <v>45110</v>
      </c>
      <c r="H19" s="4">
        <v>1</v>
      </c>
      <c r="I19" s="4">
        <v>1</v>
      </c>
      <c r="J19" s="4">
        <v>1</v>
      </c>
      <c r="K19" s="4" t="s">
        <v>30</v>
      </c>
      <c r="L19" s="4">
        <v>202</v>
      </c>
      <c r="M19" s="4">
        <v>202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45080</v>
      </c>
      <c r="S19" s="6">
        <v>45113</v>
      </c>
      <c r="T19" s="4" t="s">
        <v>34</v>
      </c>
      <c r="U19" s="4">
        <v>202</v>
      </c>
      <c r="V19" s="4">
        <v>0</v>
      </c>
      <c r="W19" s="4">
        <v>0</v>
      </c>
      <c r="X19" s="4" t="s">
        <v>114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45109</v>
      </c>
      <c r="G20" s="6">
        <v>45110</v>
      </c>
      <c r="H20" s="4">
        <v>1</v>
      </c>
      <c r="I20" s="4">
        <v>1</v>
      </c>
      <c r="J20" s="4">
        <v>1</v>
      </c>
      <c r="K20" s="4" t="s">
        <v>30</v>
      </c>
      <c r="L20" s="4">
        <v>1794</v>
      </c>
      <c r="M20" s="4">
        <v>1794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45081</v>
      </c>
      <c r="S20" s="6">
        <v>45113</v>
      </c>
      <c r="T20" s="4" t="s">
        <v>34</v>
      </c>
      <c r="U20" s="4">
        <v>1794</v>
      </c>
      <c r="V20" s="4">
        <v>0</v>
      </c>
      <c r="W20" s="4">
        <v>0</v>
      </c>
      <c r="X20" s="4" t="s">
        <v>120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45107</v>
      </c>
      <c r="G21" s="6">
        <v>45110</v>
      </c>
      <c r="H21" s="4">
        <v>1</v>
      </c>
      <c r="I21" s="4">
        <v>3</v>
      </c>
      <c r="J21" s="4">
        <v>3</v>
      </c>
      <c r="K21" s="4" t="s">
        <v>30</v>
      </c>
      <c r="L21" s="4">
        <v>1194</v>
      </c>
      <c r="M21" s="4">
        <v>1194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45082</v>
      </c>
      <c r="S21" s="6">
        <v>45113</v>
      </c>
      <c r="T21" s="4" t="s">
        <v>34</v>
      </c>
      <c r="U21" s="4">
        <v>1194</v>
      </c>
      <c r="V21" s="4">
        <v>0</v>
      </c>
      <c r="W21" s="4">
        <v>0</v>
      </c>
      <c r="X21" s="4" t="s">
        <v>126</v>
      </c>
      <c r="Y21" s="4" t="s">
        <v>127</v>
      </c>
    </row>
    <row r="22" s="4" customFormat="1" spans="1:25">
      <c r="A22" s="4" t="s">
        <v>58</v>
      </c>
      <c r="B22" s="4" t="s">
        <v>26</v>
      </c>
      <c r="C22" s="4" t="s">
        <v>52</v>
      </c>
      <c r="D22" s="4" t="s">
        <v>59</v>
      </c>
      <c r="E22" s="4" t="s">
        <v>60</v>
      </c>
      <c r="F22" s="6">
        <v>45108</v>
      </c>
      <c r="G22" s="6">
        <v>45110</v>
      </c>
      <c r="H22" s="4">
        <v>1</v>
      </c>
      <c r="I22" s="4">
        <v>2</v>
      </c>
      <c r="J22" s="4">
        <v>2</v>
      </c>
      <c r="K22" s="4" t="s">
        <v>30</v>
      </c>
      <c r="L22" s="4">
        <v>-3102</v>
      </c>
      <c r="M22" s="4">
        <v>-3102</v>
      </c>
      <c r="N22" s="4" t="s">
        <v>61</v>
      </c>
      <c r="O22" s="4" t="s">
        <v>32</v>
      </c>
      <c r="P22" s="4" t="s">
        <v>33</v>
      </c>
      <c r="Q22" s="4">
        <v>0</v>
      </c>
      <c r="R22" s="7">
        <v>45054</v>
      </c>
      <c r="S22" s="6">
        <v>45113</v>
      </c>
      <c r="T22" s="4" t="s">
        <v>34</v>
      </c>
      <c r="U22" s="4">
        <v>-3102</v>
      </c>
      <c r="V22" s="4">
        <v>0</v>
      </c>
      <c r="W22" s="4">
        <v>0</v>
      </c>
      <c r="X22" s="4" t="s">
        <v>62</v>
      </c>
      <c r="Y22" s="4" t="s">
        <v>63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45109</v>
      </c>
      <c r="G23" s="6">
        <v>45110</v>
      </c>
      <c r="H23" s="4">
        <v>1</v>
      </c>
      <c r="I23" s="4">
        <v>1</v>
      </c>
      <c r="J23" s="4">
        <v>1</v>
      </c>
      <c r="K23" s="4" t="s">
        <v>30</v>
      </c>
      <c r="L23" s="4">
        <v>342</v>
      </c>
      <c r="M23" s="4">
        <v>342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45085.0000115741</v>
      </c>
      <c r="S23" s="6">
        <v>45113</v>
      </c>
      <c r="T23" s="4" t="s">
        <v>34</v>
      </c>
      <c r="U23" s="4">
        <v>342</v>
      </c>
      <c r="V23" s="4">
        <v>0</v>
      </c>
      <c r="W23" s="4">
        <v>0</v>
      </c>
      <c r="X23" s="4" t="s">
        <v>132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45109</v>
      </c>
      <c r="G24" s="6">
        <v>45110</v>
      </c>
      <c r="H24" s="4">
        <v>1</v>
      </c>
      <c r="I24" s="4">
        <v>1</v>
      </c>
      <c r="J24" s="4">
        <v>1</v>
      </c>
      <c r="K24" s="4" t="s">
        <v>30</v>
      </c>
      <c r="L24" s="4">
        <v>750</v>
      </c>
      <c r="M24" s="4">
        <v>750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45085</v>
      </c>
      <c r="S24" s="6">
        <v>45113</v>
      </c>
      <c r="T24" s="4" t="s">
        <v>34</v>
      </c>
      <c r="U24" s="4">
        <v>750</v>
      </c>
      <c r="V24" s="4">
        <v>0</v>
      </c>
      <c r="W24" s="4">
        <v>0</v>
      </c>
      <c r="X24" s="4" t="s">
        <v>138</v>
      </c>
      <c r="Y24" s="4" t="s">
        <v>139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45108</v>
      </c>
      <c r="G25" s="6">
        <v>45110</v>
      </c>
      <c r="H25" s="4">
        <v>1</v>
      </c>
      <c r="I25" s="4">
        <v>2</v>
      </c>
      <c r="J25" s="4">
        <v>2</v>
      </c>
      <c r="K25" s="4" t="s">
        <v>30</v>
      </c>
      <c r="L25" s="4">
        <v>982</v>
      </c>
      <c r="M25" s="4">
        <v>982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45086</v>
      </c>
      <c r="S25" s="6">
        <v>45113</v>
      </c>
      <c r="T25" s="4" t="s">
        <v>34</v>
      </c>
      <c r="U25" s="4">
        <v>982</v>
      </c>
      <c r="V25" s="4">
        <v>0</v>
      </c>
      <c r="W25" s="4">
        <v>0</v>
      </c>
      <c r="X25" s="4" t="s">
        <v>144</v>
      </c>
      <c r="Y25" s="4" t="s">
        <v>145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45108</v>
      </c>
      <c r="G26" s="6">
        <v>45110</v>
      </c>
      <c r="H26" s="4">
        <v>1</v>
      </c>
      <c r="I26" s="4">
        <v>2</v>
      </c>
      <c r="J26" s="4">
        <v>2</v>
      </c>
      <c r="K26" s="4" t="s">
        <v>30</v>
      </c>
      <c r="L26" s="4">
        <v>3616</v>
      </c>
      <c r="M26" s="4">
        <v>3616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45086.0000115741</v>
      </c>
      <c r="S26" s="6">
        <v>45113</v>
      </c>
      <c r="T26" s="4" t="s">
        <v>34</v>
      </c>
      <c r="U26" s="4">
        <v>3616</v>
      </c>
      <c r="V26" s="4">
        <v>0</v>
      </c>
      <c r="W26" s="4">
        <v>0</v>
      </c>
      <c r="X26" s="4" t="s">
        <v>150</v>
      </c>
      <c r="Y26" s="4" t="s">
        <v>36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45109</v>
      </c>
      <c r="G27" s="6">
        <v>45110</v>
      </c>
      <c r="H27" s="4">
        <v>1</v>
      </c>
      <c r="I27" s="4">
        <v>1</v>
      </c>
      <c r="J27" s="4">
        <v>1</v>
      </c>
      <c r="K27" s="4" t="s">
        <v>30</v>
      </c>
      <c r="L27" s="4">
        <v>158</v>
      </c>
      <c r="M27" s="4">
        <v>158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45086</v>
      </c>
      <c r="S27" s="6">
        <v>45113</v>
      </c>
      <c r="T27" s="4" t="s">
        <v>34</v>
      </c>
      <c r="U27" s="4">
        <v>158</v>
      </c>
      <c r="V27" s="4">
        <v>0</v>
      </c>
      <c r="W27" s="4">
        <v>0</v>
      </c>
      <c r="X27" s="4" t="s">
        <v>155</v>
      </c>
      <c r="Y27" s="4" t="s">
        <v>36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91</v>
      </c>
      <c r="F28" s="6">
        <v>45107</v>
      </c>
      <c r="G28" s="6">
        <v>45110</v>
      </c>
      <c r="H28" s="4">
        <v>2</v>
      </c>
      <c r="I28" s="4">
        <v>3</v>
      </c>
      <c r="J28" s="4">
        <v>6</v>
      </c>
      <c r="K28" s="4" t="s">
        <v>30</v>
      </c>
      <c r="L28" s="4">
        <v>4624</v>
      </c>
      <c r="M28" s="4">
        <v>4624</v>
      </c>
      <c r="N28" s="4" t="s">
        <v>158</v>
      </c>
      <c r="O28" s="4" t="s">
        <v>32</v>
      </c>
      <c r="P28" s="4" t="s">
        <v>33</v>
      </c>
      <c r="Q28" s="4">
        <v>0</v>
      </c>
      <c r="R28" s="7">
        <v>45086</v>
      </c>
      <c r="S28" s="6">
        <v>45113</v>
      </c>
      <c r="T28" s="4" t="s">
        <v>34</v>
      </c>
      <c r="U28" s="4">
        <v>4624</v>
      </c>
      <c r="V28" s="4">
        <v>0</v>
      </c>
      <c r="W28" s="4">
        <v>0</v>
      </c>
      <c r="X28" s="4" t="s">
        <v>159</v>
      </c>
      <c r="Y28" s="4" t="s">
        <v>36</v>
      </c>
    </row>
    <row r="29" s="4" customFormat="1" spans="1:25">
      <c r="A29" s="4" t="s">
        <v>156</v>
      </c>
      <c r="B29" s="4" t="s">
        <v>26</v>
      </c>
      <c r="C29" s="4" t="s">
        <v>52</v>
      </c>
      <c r="D29" s="4" t="s">
        <v>157</v>
      </c>
      <c r="E29" s="4" t="s">
        <v>91</v>
      </c>
      <c r="F29" s="6">
        <v>45107</v>
      </c>
      <c r="G29" s="6">
        <v>45110</v>
      </c>
      <c r="H29" s="4">
        <v>2</v>
      </c>
      <c r="I29" s="4">
        <v>3</v>
      </c>
      <c r="J29" s="4">
        <v>6</v>
      </c>
      <c r="K29" s="4" t="s">
        <v>30</v>
      </c>
      <c r="L29" s="4">
        <v>-4624</v>
      </c>
      <c r="M29" s="4">
        <v>-4624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45086</v>
      </c>
      <c r="S29" s="6">
        <v>45113</v>
      </c>
      <c r="T29" s="4" t="s">
        <v>34</v>
      </c>
      <c r="U29" s="4">
        <v>-4624</v>
      </c>
      <c r="V29" s="4">
        <v>0</v>
      </c>
      <c r="W29" s="4">
        <v>0</v>
      </c>
      <c r="X29" s="4" t="s">
        <v>159</v>
      </c>
      <c r="Y29" s="4" t="s">
        <v>36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79</v>
      </c>
      <c r="E30" s="4" t="s">
        <v>161</v>
      </c>
      <c r="F30" s="6">
        <v>45108</v>
      </c>
      <c r="G30" s="6">
        <v>45110</v>
      </c>
      <c r="H30" s="4">
        <v>2</v>
      </c>
      <c r="I30" s="4">
        <v>2</v>
      </c>
      <c r="J30" s="4">
        <v>4</v>
      </c>
      <c r="K30" s="4" t="s">
        <v>30</v>
      </c>
      <c r="L30" s="4">
        <v>2000</v>
      </c>
      <c r="M30" s="4">
        <v>2000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45087</v>
      </c>
      <c r="S30" s="6">
        <v>45113</v>
      </c>
      <c r="T30" s="4" t="s">
        <v>34</v>
      </c>
      <c r="U30" s="4">
        <v>2000</v>
      </c>
      <c r="V30" s="4">
        <v>0</v>
      </c>
      <c r="W30" s="4">
        <v>0</v>
      </c>
      <c r="X30" s="4" t="s">
        <v>163</v>
      </c>
      <c r="Y30" s="4" t="s">
        <v>164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79</v>
      </c>
      <c r="E31" s="4" t="s">
        <v>161</v>
      </c>
      <c r="F31" s="6">
        <v>45107</v>
      </c>
      <c r="G31" s="6">
        <v>45110</v>
      </c>
      <c r="H31" s="4">
        <v>2</v>
      </c>
      <c r="I31" s="4">
        <v>3</v>
      </c>
      <c r="J31" s="4">
        <v>6</v>
      </c>
      <c r="K31" s="4" t="s">
        <v>30</v>
      </c>
      <c r="L31" s="4">
        <v>2988</v>
      </c>
      <c r="M31" s="4">
        <v>2988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45087.0000115741</v>
      </c>
      <c r="S31" s="6">
        <v>45113</v>
      </c>
      <c r="T31" s="4" t="s">
        <v>34</v>
      </c>
      <c r="U31" s="4">
        <v>2988</v>
      </c>
      <c r="V31" s="4">
        <v>0</v>
      </c>
      <c r="W31" s="4">
        <v>0</v>
      </c>
      <c r="X31" s="4" t="s">
        <v>167</v>
      </c>
      <c r="Y31" s="4" t="s">
        <v>36</v>
      </c>
    </row>
    <row r="32" s="4" customFormat="1" spans="1:25">
      <c r="A32" s="4" t="s">
        <v>165</v>
      </c>
      <c r="B32" s="4" t="s">
        <v>26</v>
      </c>
      <c r="C32" s="4" t="s">
        <v>52</v>
      </c>
      <c r="D32" s="4" t="s">
        <v>79</v>
      </c>
      <c r="E32" s="4" t="s">
        <v>161</v>
      </c>
      <c r="F32" s="6">
        <v>45107</v>
      </c>
      <c r="G32" s="6">
        <v>45110</v>
      </c>
      <c r="H32" s="4">
        <v>2</v>
      </c>
      <c r="I32" s="4">
        <v>3</v>
      </c>
      <c r="J32" s="4">
        <v>6</v>
      </c>
      <c r="K32" s="4" t="s">
        <v>30</v>
      </c>
      <c r="L32" s="4">
        <v>-2988</v>
      </c>
      <c r="M32" s="4">
        <v>-2988</v>
      </c>
      <c r="N32" s="4" t="s">
        <v>166</v>
      </c>
      <c r="O32" s="4" t="s">
        <v>32</v>
      </c>
      <c r="P32" s="4" t="s">
        <v>33</v>
      </c>
      <c r="Q32" s="4">
        <v>0</v>
      </c>
      <c r="R32" s="7">
        <v>45087.0000115741</v>
      </c>
      <c r="S32" s="6">
        <v>45113</v>
      </c>
      <c r="T32" s="4" t="s">
        <v>34</v>
      </c>
      <c r="U32" s="4">
        <v>-2988</v>
      </c>
      <c r="V32" s="4">
        <v>0</v>
      </c>
      <c r="W32" s="4">
        <v>0</v>
      </c>
      <c r="X32" s="4" t="s">
        <v>167</v>
      </c>
      <c r="Y32" s="4" t="s">
        <v>36</v>
      </c>
    </row>
    <row r="33" s="4" customFormat="1" spans="1:25">
      <c r="A33" s="4" t="s">
        <v>168</v>
      </c>
      <c r="B33" s="4" t="s">
        <v>26</v>
      </c>
      <c r="C33" s="4" t="s">
        <v>27</v>
      </c>
      <c r="D33" s="4" t="s">
        <v>169</v>
      </c>
      <c r="E33" s="4" t="s">
        <v>170</v>
      </c>
      <c r="F33" s="6">
        <v>45109</v>
      </c>
      <c r="G33" s="6">
        <v>45110</v>
      </c>
      <c r="H33" s="4">
        <v>1</v>
      </c>
      <c r="I33" s="4">
        <v>1</v>
      </c>
      <c r="J33" s="4">
        <v>1</v>
      </c>
      <c r="K33" s="4" t="s">
        <v>30</v>
      </c>
      <c r="L33" s="4">
        <v>1056</v>
      </c>
      <c r="M33" s="4">
        <v>1056</v>
      </c>
      <c r="N33" s="4" t="s">
        <v>171</v>
      </c>
      <c r="O33" s="4" t="s">
        <v>32</v>
      </c>
      <c r="P33" s="4" t="s">
        <v>33</v>
      </c>
      <c r="Q33" s="4">
        <v>0</v>
      </c>
      <c r="R33" s="7">
        <v>45088</v>
      </c>
      <c r="S33" s="6">
        <v>45113</v>
      </c>
      <c r="T33" s="4" t="s">
        <v>34</v>
      </c>
      <c r="U33" s="4">
        <v>1056</v>
      </c>
      <c r="V33" s="4">
        <v>0</v>
      </c>
      <c r="W33" s="4">
        <v>0</v>
      </c>
      <c r="X33" s="4" t="s">
        <v>172</v>
      </c>
      <c r="Y33" s="4" t="s">
        <v>36</v>
      </c>
    </row>
    <row r="34" s="4" customFormat="1" spans="1:25">
      <c r="A34" s="4" t="s">
        <v>173</v>
      </c>
      <c r="B34" s="4" t="s">
        <v>26</v>
      </c>
      <c r="C34" s="4" t="s">
        <v>27</v>
      </c>
      <c r="D34" s="4" t="s">
        <v>174</v>
      </c>
      <c r="E34" s="4" t="s">
        <v>130</v>
      </c>
      <c r="F34" s="6">
        <v>45108</v>
      </c>
      <c r="G34" s="6">
        <v>45110</v>
      </c>
      <c r="H34" s="4">
        <v>2</v>
      </c>
      <c r="I34" s="4">
        <v>2</v>
      </c>
      <c r="J34" s="4">
        <v>4</v>
      </c>
      <c r="K34" s="4" t="s">
        <v>30</v>
      </c>
      <c r="L34" s="4">
        <v>4454.68</v>
      </c>
      <c r="M34" s="4">
        <v>4454.68</v>
      </c>
      <c r="N34" s="4" t="s">
        <v>175</v>
      </c>
      <c r="O34" s="4" t="s">
        <v>32</v>
      </c>
      <c r="P34" s="4" t="s">
        <v>33</v>
      </c>
      <c r="Q34" s="4">
        <v>0</v>
      </c>
      <c r="R34" s="7">
        <v>45089.0000115741</v>
      </c>
      <c r="S34" s="6">
        <v>45113</v>
      </c>
      <c r="T34" s="4" t="s">
        <v>34</v>
      </c>
      <c r="U34" s="4">
        <v>4454.68</v>
      </c>
      <c r="V34" s="4">
        <v>0</v>
      </c>
      <c r="W34" s="4">
        <v>0</v>
      </c>
      <c r="X34" s="4" t="s">
        <v>176</v>
      </c>
      <c r="Y34" s="4" t="s">
        <v>177</v>
      </c>
    </row>
    <row r="35" s="4" customFormat="1" spans="1:25">
      <c r="A35" s="4" t="s">
        <v>178</v>
      </c>
      <c r="B35" s="4" t="s">
        <v>26</v>
      </c>
      <c r="C35" s="4" t="s">
        <v>27</v>
      </c>
      <c r="D35" s="4" t="s">
        <v>179</v>
      </c>
      <c r="E35" s="4" t="s">
        <v>180</v>
      </c>
      <c r="F35" s="6">
        <v>45109</v>
      </c>
      <c r="G35" s="6">
        <v>45110</v>
      </c>
      <c r="H35" s="4">
        <v>1</v>
      </c>
      <c r="I35" s="4">
        <v>1</v>
      </c>
      <c r="J35" s="4">
        <v>1</v>
      </c>
      <c r="K35" s="4" t="s">
        <v>30</v>
      </c>
      <c r="L35" s="4">
        <v>211.31</v>
      </c>
      <c r="M35" s="4">
        <v>211.31</v>
      </c>
      <c r="N35" s="4" t="s">
        <v>181</v>
      </c>
      <c r="O35" s="4" t="s">
        <v>32</v>
      </c>
      <c r="P35" s="4" t="s">
        <v>33</v>
      </c>
      <c r="Q35" s="4">
        <v>0</v>
      </c>
      <c r="R35" s="7">
        <v>45091.0000115741</v>
      </c>
      <c r="S35" s="6">
        <v>45113</v>
      </c>
      <c r="T35" s="4" t="s">
        <v>34</v>
      </c>
      <c r="U35" s="4">
        <v>211.31</v>
      </c>
      <c r="V35" s="4">
        <v>0</v>
      </c>
      <c r="W35" s="4">
        <v>0</v>
      </c>
      <c r="X35" s="4" t="s">
        <v>182</v>
      </c>
      <c r="Y35" s="4" t="s">
        <v>183</v>
      </c>
    </row>
    <row r="36" s="4" customFormat="1" spans="1:25">
      <c r="A36" s="4" t="s">
        <v>184</v>
      </c>
      <c r="B36" s="4" t="s">
        <v>26</v>
      </c>
      <c r="C36" s="4" t="s">
        <v>27</v>
      </c>
      <c r="D36" s="4" t="s">
        <v>185</v>
      </c>
      <c r="E36" s="4" t="s">
        <v>186</v>
      </c>
      <c r="F36" s="6">
        <v>45107</v>
      </c>
      <c r="G36" s="6">
        <v>45110</v>
      </c>
      <c r="H36" s="4">
        <v>1</v>
      </c>
      <c r="I36" s="4">
        <v>3</v>
      </c>
      <c r="J36" s="4">
        <v>3</v>
      </c>
      <c r="K36" s="4" t="s">
        <v>30</v>
      </c>
      <c r="L36" s="4">
        <v>10203.65</v>
      </c>
      <c r="M36" s="4">
        <v>10203.65</v>
      </c>
      <c r="N36" s="4" t="s">
        <v>187</v>
      </c>
      <c r="O36" s="4" t="s">
        <v>32</v>
      </c>
      <c r="P36" s="4" t="s">
        <v>33</v>
      </c>
      <c r="Q36" s="4">
        <v>0</v>
      </c>
      <c r="R36" s="7">
        <v>45091.0000115741</v>
      </c>
      <c r="S36" s="6">
        <v>45113</v>
      </c>
      <c r="T36" s="4" t="s">
        <v>34</v>
      </c>
      <c r="U36" s="4">
        <v>10203.65</v>
      </c>
      <c r="V36" s="4">
        <v>0</v>
      </c>
      <c r="W36" s="4">
        <v>0</v>
      </c>
      <c r="X36" s="4" t="s">
        <v>188</v>
      </c>
      <c r="Y36" s="4" t="s">
        <v>189</v>
      </c>
    </row>
    <row r="37" s="4" customFormat="1" spans="1:25">
      <c r="A37" s="4" t="s">
        <v>190</v>
      </c>
      <c r="B37" s="4" t="s">
        <v>26</v>
      </c>
      <c r="C37" s="4" t="s">
        <v>27</v>
      </c>
      <c r="D37" s="4" t="s">
        <v>191</v>
      </c>
      <c r="E37" s="4" t="s">
        <v>192</v>
      </c>
      <c r="F37" s="6">
        <v>45107</v>
      </c>
      <c r="G37" s="6">
        <v>45110</v>
      </c>
      <c r="H37" s="4">
        <v>1</v>
      </c>
      <c r="I37" s="4">
        <v>3</v>
      </c>
      <c r="J37" s="4">
        <v>3</v>
      </c>
      <c r="K37" s="4" t="s">
        <v>30</v>
      </c>
      <c r="L37" s="4">
        <v>1095.81</v>
      </c>
      <c r="M37" s="4">
        <v>1095.81</v>
      </c>
      <c r="N37" s="4" t="s">
        <v>193</v>
      </c>
      <c r="O37" s="4" t="s">
        <v>32</v>
      </c>
      <c r="P37" s="4" t="s">
        <v>33</v>
      </c>
      <c r="Q37" s="4">
        <v>0</v>
      </c>
      <c r="R37" s="7">
        <v>45092</v>
      </c>
      <c r="S37" s="6">
        <v>45113</v>
      </c>
      <c r="T37" s="4" t="s">
        <v>34</v>
      </c>
      <c r="U37" s="4">
        <v>1095.81</v>
      </c>
      <c r="V37" s="4">
        <v>0</v>
      </c>
      <c r="W37" s="4">
        <v>0</v>
      </c>
      <c r="X37" s="4" t="s">
        <v>194</v>
      </c>
      <c r="Y37" s="4" t="s">
        <v>195</v>
      </c>
    </row>
    <row r="38" s="4" customFormat="1" spans="1:25">
      <c r="A38" s="4" t="s">
        <v>196</v>
      </c>
      <c r="B38" s="4" t="s">
        <v>26</v>
      </c>
      <c r="C38" s="4" t="s">
        <v>27</v>
      </c>
      <c r="D38" s="4" t="s">
        <v>197</v>
      </c>
      <c r="E38" s="4" t="s">
        <v>198</v>
      </c>
      <c r="F38" s="6">
        <v>45108</v>
      </c>
      <c r="G38" s="6">
        <v>45110</v>
      </c>
      <c r="H38" s="4">
        <v>1</v>
      </c>
      <c r="I38" s="4">
        <v>2</v>
      </c>
      <c r="J38" s="4">
        <v>2</v>
      </c>
      <c r="K38" s="4" t="s">
        <v>30</v>
      </c>
      <c r="L38" s="4">
        <v>516</v>
      </c>
      <c r="M38" s="4">
        <v>516</v>
      </c>
      <c r="N38" s="4" t="s">
        <v>199</v>
      </c>
      <c r="O38" s="4" t="s">
        <v>32</v>
      </c>
      <c r="P38" s="4" t="s">
        <v>33</v>
      </c>
      <c r="Q38" s="4">
        <v>0</v>
      </c>
      <c r="R38" s="7">
        <v>45092</v>
      </c>
      <c r="S38" s="6">
        <v>45113</v>
      </c>
      <c r="T38" s="4" t="s">
        <v>34</v>
      </c>
      <c r="U38" s="4">
        <v>516</v>
      </c>
      <c r="V38" s="4">
        <v>0</v>
      </c>
      <c r="W38" s="4">
        <v>0</v>
      </c>
      <c r="X38" s="4" t="s">
        <v>200</v>
      </c>
      <c r="Y38" s="4" t="s">
        <v>36</v>
      </c>
    </row>
    <row r="39" s="4" customFormat="1" spans="1:25">
      <c r="A39" s="4" t="s">
        <v>201</v>
      </c>
      <c r="B39" s="4" t="s">
        <v>26</v>
      </c>
      <c r="C39" s="4" t="s">
        <v>27</v>
      </c>
      <c r="D39" s="4" t="s">
        <v>79</v>
      </c>
      <c r="E39" s="4" t="s">
        <v>161</v>
      </c>
      <c r="F39" s="6">
        <v>45108</v>
      </c>
      <c r="G39" s="6">
        <v>45110</v>
      </c>
      <c r="H39" s="4">
        <v>1</v>
      </c>
      <c r="I39" s="4">
        <v>2</v>
      </c>
      <c r="J39" s="4">
        <v>2</v>
      </c>
      <c r="K39" s="4" t="s">
        <v>30</v>
      </c>
      <c r="L39" s="4">
        <v>998.4</v>
      </c>
      <c r="M39" s="4">
        <v>998.4</v>
      </c>
      <c r="N39" s="4" t="s">
        <v>202</v>
      </c>
      <c r="O39" s="4" t="s">
        <v>32</v>
      </c>
      <c r="P39" s="4" t="s">
        <v>33</v>
      </c>
      <c r="Q39" s="4">
        <v>0</v>
      </c>
      <c r="R39" s="7">
        <v>45093.0000115741</v>
      </c>
      <c r="S39" s="6">
        <v>45113</v>
      </c>
      <c r="T39" s="4" t="s">
        <v>34</v>
      </c>
      <c r="U39" s="4">
        <v>998.4</v>
      </c>
      <c r="V39" s="4">
        <v>0</v>
      </c>
      <c r="W39" s="4">
        <v>0</v>
      </c>
      <c r="X39" s="4" t="s">
        <v>203</v>
      </c>
      <c r="Y39" s="4" t="s">
        <v>204</v>
      </c>
    </row>
    <row r="40" s="4" customFormat="1" spans="1:25">
      <c r="A40" s="4" t="s">
        <v>205</v>
      </c>
      <c r="B40" s="4" t="s">
        <v>26</v>
      </c>
      <c r="C40" s="4" t="s">
        <v>27</v>
      </c>
      <c r="D40" s="4" t="s">
        <v>206</v>
      </c>
      <c r="E40" s="4" t="s">
        <v>207</v>
      </c>
      <c r="F40" s="6">
        <v>45108</v>
      </c>
      <c r="G40" s="6">
        <v>45110</v>
      </c>
      <c r="H40" s="4">
        <v>1</v>
      </c>
      <c r="I40" s="4">
        <v>2</v>
      </c>
      <c r="J40" s="4">
        <v>2</v>
      </c>
      <c r="K40" s="4" t="s">
        <v>30</v>
      </c>
      <c r="L40" s="4">
        <v>997.12</v>
      </c>
      <c r="M40" s="4">
        <v>997.12</v>
      </c>
      <c r="N40" s="4" t="s">
        <v>208</v>
      </c>
      <c r="O40" s="4" t="s">
        <v>32</v>
      </c>
      <c r="P40" s="4" t="s">
        <v>33</v>
      </c>
      <c r="Q40" s="4">
        <v>0</v>
      </c>
      <c r="R40" s="7">
        <v>45093</v>
      </c>
      <c r="S40" s="6">
        <v>45113</v>
      </c>
      <c r="T40" s="4" t="s">
        <v>34</v>
      </c>
      <c r="U40" s="4">
        <v>997.12</v>
      </c>
      <c r="V40" s="4">
        <v>0</v>
      </c>
      <c r="W40" s="4">
        <v>0</v>
      </c>
      <c r="X40" s="4" t="s">
        <v>209</v>
      </c>
      <c r="Y40" s="4" t="s">
        <v>210</v>
      </c>
    </row>
    <row r="41" s="4" customFormat="1" spans="1:25">
      <c r="A41" s="4" t="s">
        <v>211</v>
      </c>
      <c r="B41" s="4" t="s">
        <v>26</v>
      </c>
      <c r="C41" s="4" t="s">
        <v>27</v>
      </c>
      <c r="D41" s="4" t="s">
        <v>212</v>
      </c>
      <c r="E41" s="4" t="s">
        <v>213</v>
      </c>
      <c r="F41" s="6">
        <v>45107</v>
      </c>
      <c r="G41" s="6">
        <v>45110</v>
      </c>
      <c r="H41" s="4">
        <v>1</v>
      </c>
      <c r="I41" s="4">
        <v>3</v>
      </c>
      <c r="J41" s="4">
        <v>3</v>
      </c>
      <c r="K41" s="4" t="s">
        <v>30</v>
      </c>
      <c r="L41" s="4">
        <v>3394.41</v>
      </c>
      <c r="M41" s="4">
        <v>3394.41</v>
      </c>
      <c r="N41" s="4" t="s">
        <v>214</v>
      </c>
      <c r="O41" s="4" t="s">
        <v>32</v>
      </c>
      <c r="P41" s="4" t="s">
        <v>33</v>
      </c>
      <c r="Q41" s="4">
        <v>0</v>
      </c>
      <c r="R41" s="7">
        <v>45094.0000115741</v>
      </c>
      <c r="S41" s="6">
        <v>45113</v>
      </c>
      <c r="T41" s="4" t="s">
        <v>34</v>
      </c>
      <c r="U41" s="4">
        <v>3394.41</v>
      </c>
      <c r="V41" s="4">
        <v>0</v>
      </c>
      <c r="W41" s="4">
        <v>0</v>
      </c>
      <c r="X41" s="4" t="s">
        <v>215</v>
      </c>
      <c r="Y41" s="4" t="s">
        <v>36</v>
      </c>
    </row>
    <row r="42" s="4" customFormat="1" spans="1:25">
      <c r="A42" s="4" t="s">
        <v>216</v>
      </c>
      <c r="B42" s="4" t="s">
        <v>26</v>
      </c>
      <c r="C42" s="4" t="s">
        <v>27</v>
      </c>
      <c r="D42" s="4" t="s">
        <v>217</v>
      </c>
      <c r="E42" s="4" t="s">
        <v>218</v>
      </c>
      <c r="F42" s="6">
        <v>45109</v>
      </c>
      <c r="G42" s="6">
        <v>45110</v>
      </c>
      <c r="H42" s="4">
        <v>1</v>
      </c>
      <c r="I42" s="4">
        <v>1</v>
      </c>
      <c r="J42" s="4">
        <v>1</v>
      </c>
      <c r="K42" s="4" t="s">
        <v>30</v>
      </c>
      <c r="L42" s="4">
        <v>1134.53</v>
      </c>
      <c r="M42" s="4">
        <v>1134.53</v>
      </c>
      <c r="N42" s="4" t="s">
        <v>219</v>
      </c>
      <c r="O42" s="4" t="s">
        <v>32</v>
      </c>
      <c r="P42" s="4" t="s">
        <v>33</v>
      </c>
      <c r="Q42" s="4">
        <v>0</v>
      </c>
      <c r="R42" s="7">
        <v>45095.0000115741</v>
      </c>
      <c r="S42" s="6">
        <v>45113</v>
      </c>
      <c r="T42" s="4" t="s">
        <v>34</v>
      </c>
      <c r="U42" s="4">
        <v>1134.53</v>
      </c>
      <c r="V42" s="4">
        <v>0</v>
      </c>
      <c r="W42" s="4">
        <v>0</v>
      </c>
      <c r="X42" s="4" t="s">
        <v>220</v>
      </c>
      <c r="Y42" s="4" t="s">
        <v>221</v>
      </c>
    </row>
    <row r="43" s="4" customFormat="1" spans="1:25">
      <c r="A43" s="4" t="s">
        <v>222</v>
      </c>
      <c r="B43" s="4" t="s">
        <v>26</v>
      </c>
      <c r="C43" s="4" t="s">
        <v>27</v>
      </c>
      <c r="D43" s="4" t="s">
        <v>223</v>
      </c>
      <c r="E43" s="4" t="s">
        <v>224</v>
      </c>
      <c r="F43" s="6">
        <v>45109</v>
      </c>
      <c r="G43" s="6">
        <v>45110</v>
      </c>
      <c r="H43" s="4">
        <v>1</v>
      </c>
      <c r="I43" s="4">
        <v>1</v>
      </c>
      <c r="J43" s="4">
        <v>1</v>
      </c>
      <c r="K43" s="4" t="s">
        <v>30</v>
      </c>
      <c r="L43" s="4">
        <v>472.33</v>
      </c>
      <c r="M43" s="4">
        <v>472.33</v>
      </c>
      <c r="N43" s="4" t="s">
        <v>225</v>
      </c>
      <c r="O43" s="4" t="s">
        <v>32</v>
      </c>
      <c r="P43" s="4" t="s">
        <v>33</v>
      </c>
      <c r="Q43" s="4">
        <v>0</v>
      </c>
      <c r="R43" s="7">
        <v>45095.0000115741</v>
      </c>
      <c r="S43" s="6">
        <v>45113</v>
      </c>
      <c r="T43" s="4" t="s">
        <v>34</v>
      </c>
      <c r="U43" s="4">
        <v>472.33</v>
      </c>
      <c r="V43" s="4">
        <v>0</v>
      </c>
      <c r="W43" s="4">
        <v>0</v>
      </c>
      <c r="X43" s="4" t="s">
        <v>226</v>
      </c>
      <c r="Y43" s="4" t="s">
        <v>36</v>
      </c>
    </row>
    <row r="44" s="4" customFormat="1" spans="1:25">
      <c r="A44" s="4" t="s">
        <v>227</v>
      </c>
      <c r="B44" s="4" t="s">
        <v>26</v>
      </c>
      <c r="C44" s="4" t="s">
        <v>27</v>
      </c>
      <c r="D44" s="4" t="s">
        <v>228</v>
      </c>
      <c r="E44" s="4" t="s">
        <v>229</v>
      </c>
      <c r="F44" s="6">
        <v>45108</v>
      </c>
      <c r="G44" s="6">
        <v>45110</v>
      </c>
      <c r="H44" s="4">
        <v>1</v>
      </c>
      <c r="I44" s="4">
        <v>2</v>
      </c>
      <c r="J44" s="4">
        <v>2</v>
      </c>
      <c r="K44" s="4" t="s">
        <v>30</v>
      </c>
      <c r="L44" s="4">
        <v>11683.8</v>
      </c>
      <c r="M44" s="4">
        <v>11683.8</v>
      </c>
      <c r="N44" s="4" t="s">
        <v>230</v>
      </c>
      <c r="O44" s="4" t="s">
        <v>32</v>
      </c>
      <c r="P44" s="4" t="s">
        <v>33</v>
      </c>
      <c r="Q44" s="4">
        <v>0</v>
      </c>
      <c r="R44" s="7">
        <v>45095.0000115741</v>
      </c>
      <c r="S44" s="6">
        <v>45113</v>
      </c>
      <c r="T44" s="4" t="s">
        <v>34</v>
      </c>
      <c r="U44" s="4">
        <v>11683.8</v>
      </c>
      <c r="V44" s="4">
        <v>0</v>
      </c>
      <c r="W44" s="4">
        <v>0</v>
      </c>
      <c r="X44" s="4" t="s">
        <v>231</v>
      </c>
      <c r="Y44" s="4" t="s">
        <v>232</v>
      </c>
    </row>
    <row r="45" s="4" customFormat="1" spans="1:25">
      <c r="A45" s="4" t="s">
        <v>233</v>
      </c>
      <c r="B45" s="4" t="s">
        <v>26</v>
      </c>
      <c r="C45" s="4" t="s">
        <v>27</v>
      </c>
      <c r="D45" s="4" t="s">
        <v>234</v>
      </c>
      <c r="E45" s="4" t="s">
        <v>235</v>
      </c>
      <c r="F45" s="6">
        <v>45107</v>
      </c>
      <c r="G45" s="6">
        <v>45110</v>
      </c>
      <c r="H45" s="4">
        <v>1</v>
      </c>
      <c r="I45" s="4">
        <v>3</v>
      </c>
      <c r="J45" s="4">
        <v>3</v>
      </c>
      <c r="K45" s="4" t="s">
        <v>30</v>
      </c>
      <c r="L45" s="4">
        <v>2433.99</v>
      </c>
      <c r="M45" s="4">
        <v>2433.99</v>
      </c>
      <c r="N45" s="4" t="s">
        <v>236</v>
      </c>
      <c r="O45" s="4" t="s">
        <v>32</v>
      </c>
      <c r="P45" s="4" t="s">
        <v>33</v>
      </c>
      <c r="Q45" s="4">
        <v>0</v>
      </c>
      <c r="R45" s="7">
        <v>45096.0000115741</v>
      </c>
      <c r="S45" s="6">
        <v>45113</v>
      </c>
      <c r="T45" s="4" t="s">
        <v>34</v>
      </c>
      <c r="U45" s="4">
        <v>2433.99</v>
      </c>
      <c r="V45" s="4">
        <v>0</v>
      </c>
      <c r="W45" s="4">
        <v>0</v>
      </c>
      <c r="X45" s="4" t="s">
        <v>237</v>
      </c>
      <c r="Y45" s="4" t="s">
        <v>238</v>
      </c>
    </row>
    <row r="46" s="4" customFormat="1" spans="1:25">
      <c r="A46" s="4" t="s">
        <v>239</v>
      </c>
      <c r="B46" s="4" t="s">
        <v>26</v>
      </c>
      <c r="C46" s="4" t="s">
        <v>27</v>
      </c>
      <c r="D46" s="4" t="s">
        <v>206</v>
      </c>
      <c r="E46" s="4" t="s">
        <v>207</v>
      </c>
      <c r="F46" s="6">
        <v>45107</v>
      </c>
      <c r="G46" s="6">
        <v>45110</v>
      </c>
      <c r="H46" s="4">
        <v>1</v>
      </c>
      <c r="I46" s="4">
        <v>3</v>
      </c>
      <c r="J46" s="4">
        <v>3</v>
      </c>
      <c r="K46" s="4" t="s">
        <v>30</v>
      </c>
      <c r="L46" s="4">
        <v>1495.44</v>
      </c>
      <c r="M46" s="4">
        <v>1495.44</v>
      </c>
      <c r="N46" s="4" t="s">
        <v>240</v>
      </c>
      <c r="O46" s="4" t="s">
        <v>32</v>
      </c>
      <c r="P46" s="4" t="s">
        <v>33</v>
      </c>
      <c r="Q46" s="4">
        <v>0</v>
      </c>
      <c r="R46" s="7">
        <v>45096.0000115741</v>
      </c>
      <c r="S46" s="6">
        <v>45113</v>
      </c>
      <c r="T46" s="4" t="s">
        <v>34</v>
      </c>
      <c r="U46" s="4">
        <v>1495.44</v>
      </c>
      <c r="V46" s="4">
        <v>0</v>
      </c>
      <c r="W46" s="4">
        <v>0</v>
      </c>
      <c r="X46" s="4" t="s">
        <v>241</v>
      </c>
      <c r="Y46" s="4" t="s">
        <v>36</v>
      </c>
    </row>
    <row r="47" s="4" customFormat="1" spans="1:25">
      <c r="A47" s="4" t="s">
        <v>242</v>
      </c>
      <c r="B47" s="4" t="s">
        <v>26</v>
      </c>
      <c r="C47" s="4" t="s">
        <v>27</v>
      </c>
      <c r="D47" s="4" t="s">
        <v>243</v>
      </c>
      <c r="E47" s="4" t="s">
        <v>244</v>
      </c>
      <c r="F47" s="6">
        <v>45108</v>
      </c>
      <c r="G47" s="6">
        <v>45110</v>
      </c>
      <c r="H47" s="4">
        <v>1</v>
      </c>
      <c r="I47" s="4">
        <v>2</v>
      </c>
      <c r="J47" s="4">
        <v>2</v>
      </c>
      <c r="K47" s="4" t="s">
        <v>30</v>
      </c>
      <c r="L47" s="4">
        <v>4480</v>
      </c>
      <c r="M47" s="4">
        <v>4480</v>
      </c>
      <c r="N47" s="4" t="s">
        <v>245</v>
      </c>
      <c r="O47" s="4" t="s">
        <v>32</v>
      </c>
      <c r="P47" s="4" t="s">
        <v>33</v>
      </c>
      <c r="Q47" s="4">
        <v>0</v>
      </c>
      <c r="R47" s="7">
        <v>45088.0000115741</v>
      </c>
      <c r="S47" s="6">
        <v>45113</v>
      </c>
      <c r="T47" s="4" t="s">
        <v>34</v>
      </c>
      <c r="U47" s="4">
        <v>4480</v>
      </c>
      <c r="V47" s="4">
        <v>0</v>
      </c>
      <c r="W47" s="4">
        <v>0</v>
      </c>
      <c r="X47" s="4" t="s">
        <v>246</v>
      </c>
      <c r="Y47" s="4" t="s">
        <v>247</v>
      </c>
    </row>
    <row r="48" s="4" customFormat="1" spans="1:25">
      <c r="A48" s="4" t="s">
        <v>248</v>
      </c>
      <c r="B48" s="4" t="s">
        <v>26</v>
      </c>
      <c r="C48" s="4" t="s">
        <v>27</v>
      </c>
      <c r="D48" s="4" t="s">
        <v>228</v>
      </c>
      <c r="E48" s="4" t="s">
        <v>249</v>
      </c>
      <c r="F48" s="6">
        <v>45108</v>
      </c>
      <c r="G48" s="6">
        <v>45110</v>
      </c>
      <c r="H48" s="4">
        <v>1</v>
      </c>
      <c r="I48" s="4">
        <v>2</v>
      </c>
      <c r="J48" s="4">
        <v>2</v>
      </c>
      <c r="K48" s="4" t="s">
        <v>30</v>
      </c>
      <c r="L48" s="4">
        <v>5778.7</v>
      </c>
      <c r="M48" s="4">
        <v>5778.7</v>
      </c>
      <c r="N48" s="4" t="s">
        <v>250</v>
      </c>
      <c r="O48" s="4" t="s">
        <v>32</v>
      </c>
      <c r="P48" s="4" t="s">
        <v>33</v>
      </c>
      <c r="Q48" s="4">
        <v>0</v>
      </c>
      <c r="R48" s="7">
        <v>45097</v>
      </c>
      <c r="S48" s="6">
        <v>45113</v>
      </c>
      <c r="T48" s="4" t="s">
        <v>34</v>
      </c>
      <c r="U48" s="4">
        <v>5778.7</v>
      </c>
      <c r="V48" s="4">
        <v>0</v>
      </c>
      <c r="W48" s="4">
        <v>0</v>
      </c>
      <c r="X48" s="4" t="s">
        <v>251</v>
      </c>
      <c r="Y48" s="4" t="s">
        <v>252</v>
      </c>
    </row>
    <row r="49" s="4" customFormat="1" spans="1:25">
      <c r="A49" s="4" t="s">
        <v>253</v>
      </c>
      <c r="B49" s="4" t="s">
        <v>26</v>
      </c>
      <c r="C49" s="4" t="s">
        <v>27</v>
      </c>
      <c r="D49" s="4" t="s">
        <v>254</v>
      </c>
      <c r="E49" s="4" t="s">
        <v>255</v>
      </c>
      <c r="F49" s="6">
        <v>45106</v>
      </c>
      <c r="G49" s="6">
        <v>45110</v>
      </c>
      <c r="H49" s="4">
        <v>1</v>
      </c>
      <c r="I49" s="4">
        <v>4</v>
      </c>
      <c r="J49" s="4">
        <v>4</v>
      </c>
      <c r="K49" s="4" t="s">
        <v>30</v>
      </c>
      <c r="L49" s="4">
        <v>6373.32</v>
      </c>
      <c r="M49" s="4">
        <v>6373.32</v>
      </c>
      <c r="N49" s="4" t="s">
        <v>256</v>
      </c>
      <c r="O49" s="4" t="s">
        <v>32</v>
      </c>
      <c r="P49" s="4" t="s">
        <v>33</v>
      </c>
      <c r="Q49" s="4">
        <v>0</v>
      </c>
      <c r="R49" s="7">
        <v>45097.0000115741</v>
      </c>
      <c r="S49" s="6">
        <v>45113</v>
      </c>
      <c r="T49" s="4" t="s">
        <v>34</v>
      </c>
      <c r="U49" s="4">
        <v>6373.32</v>
      </c>
      <c r="V49" s="4">
        <v>0</v>
      </c>
      <c r="W49" s="4">
        <v>0</v>
      </c>
      <c r="X49" s="4" t="s">
        <v>257</v>
      </c>
      <c r="Y49" s="4" t="s">
        <v>36</v>
      </c>
    </row>
    <row r="50" s="4" customFormat="1" spans="1:25">
      <c r="A50" s="4" t="s">
        <v>248</v>
      </c>
      <c r="B50" s="4" t="s">
        <v>26</v>
      </c>
      <c r="C50" s="4" t="s">
        <v>52</v>
      </c>
      <c r="D50" s="4" t="s">
        <v>228</v>
      </c>
      <c r="E50" s="4" t="s">
        <v>249</v>
      </c>
      <c r="F50" s="6">
        <v>45108</v>
      </c>
      <c r="G50" s="6">
        <v>45110</v>
      </c>
      <c r="H50" s="4">
        <v>1</v>
      </c>
      <c r="I50" s="4">
        <v>2</v>
      </c>
      <c r="J50" s="4">
        <v>2</v>
      </c>
      <c r="K50" s="4" t="s">
        <v>30</v>
      </c>
      <c r="L50" s="4">
        <v>-5778.7</v>
      </c>
      <c r="M50" s="4">
        <v>-5778.7</v>
      </c>
      <c r="N50" s="4" t="s">
        <v>250</v>
      </c>
      <c r="O50" s="4" t="s">
        <v>32</v>
      </c>
      <c r="P50" s="4" t="s">
        <v>33</v>
      </c>
      <c r="Q50" s="4">
        <v>0</v>
      </c>
      <c r="R50" s="7">
        <v>45097</v>
      </c>
      <c r="S50" s="6">
        <v>45113</v>
      </c>
      <c r="T50" s="4" t="s">
        <v>34</v>
      </c>
      <c r="U50" s="4">
        <v>-5778.7</v>
      </c>
      <c r="V50" s="4">
        <v>0</v>
      </c>
      <c r="W50" s="4">
        <v>0</v>
      </c>
      <c r="X50" s="4" t="s">
        <v>251</v>
      </c>
      <c r="Y50" s="4" t="s">
        <v>252</v>
      </c>
    </row>
    <row r="51" s="4" customFormat="1" spans="1:25">
      <c r="A51" s="4" t="s">
        <v>258</v>
      </c>
      <c r="B51" s="4" t="s">
        <v>26</v>
      </c>
      <c r="C51" s="4" t="s">
        <v>27</v>
      </c>
      <c r="D51" s="4" t="s">
        <v>259</v>
      </c>
      <c r="E51" s="4" t="s">
        <v>130</v>
      </c>
      <c r="F51" s="6">
        <v>45107</v>
      </c>
      <c r="G51" s="6">
        <v>45110</v>
      </c>
      <c r="H51" s="4">
        <v>1</v>
      </c>
      <c r="I51" s="4">
        <v>3</v>
      </c>
      <c r="J51" s="4">
        <v>3</v>
      </c>
      <c r="K51" s="4" t="s">
        <v>30</v>
      </c>
      <c r="L51" s="4">
        <v>1664.04</v>
      </c>
      <c r="M51" s="4">
        <v>1664.04</v>
      </c>
      <c r="N51" s="4" t="s">
        <v>260</v>
      </c>
      <c r="O51" s="4" t="s">
        <v>32</v>
      </c>
      <c r="P51" s="4" t="s">
        <v>33</v>
      </c>
      <c r="Q51" s="4">
        <v>0</v>
      </c>
      <c r="R51" s="7">
        <v>45099.0000115741</v>
      </c>
      <c r="S51" s="6">
        <v>45113</v>
      </c>
      <c r="T51" s="4" t="s">
        <v>34</v>
      </c>
      <c r="U51" s="4">
        <v>1664.04</v>
      </c>
      <c r="V51" s="4">
        <v>0</v>
      </c>
      <c r="W51" s="4">
        <v>0</v>
      </c>
      <c r="X51" s="4" t="s">
        <v>261</v>
      </c>
      <c r="Y51" s="4" t="s">
        <v>36</v>
      </c>
    </row>
    <row r="52" s="4" customFormat="1" spans="1:25">
      <c r="A52" s="4" t="s">
        <v>262</v>
      </c>
      <c r="B52" s="4" t="s">
        <v>26</v>
      </c>
      <c r="C52" s="4" t="s">
        <v>27</v>
      </c>
      <c r="D52" s="4" t="s">
        <v>263</v>
      </c>
      <c r="E52" s="4" t="s">
        <v>264</v>
      </c>
      <c r="F52" s="6">
        <v>45108</v>
      </c>
      <c r="G52" s="6">
        <v>45110</v>
      </c>
      <c r="H52" s="4">
        <v>1</v>
      </c>
      <c r="I52" s="4">
        <v>2</v>
      </c>
      <c r="J52" s="4">
        <v>2</v>
      </c>
      <c r="K52" s="4" t="s">
        <v>30</v>
      </c>
      <c r="L52" s="4">
        <v>3548.78</v>
      </c>
      <c r="M52" s="4">
        <v>3548.78</v>
      </c>
      <c r="N52" s="4" t="s">
        <v>265</v>
      </c>
      <c r="O52" s="4" t="s">
        <v>32</v>
      </c>
      <c r="P52" s="4" t="s">
        <v>33</v>
      </c>
      <c r="Q52" s="4">
        <v>0</v>
      </c>
      <c r="R52" s="7">
        <v>45099</v>
      </c>
      <c r="S52" s="6">
        <v>45113</v>
      </c>
      <c r="T52" s="4" t="s">
        <v>34</v>
      </c>
      <c r="U52" s="4">
        <v>3548.78</v>
      </c>
      <c r="V52" s="4">
        <v>0</v>
      </c>
      <c r="W52" s="4">
        <v>0</v>
      </c>
      <c r="X52" s="4" t="s">
        <v>266</v>
      </c>
      <c r="Y52" s="4" t="s">
        <v>267</v>
      </c>
    </row>
    <row r="53" s="4" customFormat="1" spans="1:25">
      <c r="A53" s="4" t="s">
        <v>242</v>
      </c>
      <c r="B53" s="4" t="s">
        <v>26</v>
      </c>
      <c r="C53" s="4" t="s">
        <v>52</v>
      </c>
      <c r="D53" s="4" t="s">
        <v>243</v>
      </c>
      <c r="E53" s="4" t="s">
        <v>244</v>
      </c>
      <c r="F53" s="6">
        <v>45108</v>
      </c>
      <c r="G53" s="6">
        <v>45110</v>
      </c>
      <c r="H53" s="4">
        <v>1</v>
      </c>
      <c r="I53" s="4">
        <v>2</v>
      </c>
      <c r="J53" s="4">
        <v>2</v>
      </c>
      <c r="K53" s="4" t="s">
        <v>30</v>
      </c>
      <c r="L53" s="4">
        <v>-4480</v>
      </c>
      <c r="M53" s="4">
        <v>-4480</v>
      </c>
      <c r="N53" s="4" t="s">
        <v>245</v>
      </c>
      <c r="O53" s="4" t="s">
        <v>32</v>
      </c>
      <c r="P53" s="4" t="s">
        <v>33</v>
      </c>
      <c r="Q53" s="4">
        <v>0</v>
      </c>
      <c r="R53" s="7">
        <v>45088.0000115741</v>
      </c>
      <c r="S53" s="6">
        <v>45113</v>
      </c>
      <c r="T53" s="4" t="s">
        <v>34</v>
      </c>
      <c r="U53" s="4">
        <v>-4480</v>
      </c>
      <c r="V53" s="4">
        <v>0</v>
      </c>
      <c r="W53" s="4">
        <v>0</v>
      </c>
      <c r="X53" s="4" t="s">
        <v>246</v>
      </c>
      <c r="Y53" s="4" t="s">
        <v>247</v>
      </c>
    </row>
    <row r="54" s="4" customFormat="1" spans="1:25">
      <c r="A54" s="4" t="s">
        <v>268</v>
      </c>
      <c r="B54" s="4" t="s">
        <v>26</v>
      </c>
      <c r="C54" s="4" t="s">
        <v>27</v>
      </c>
      <c r="D54" s="4" t="s">
        <v>269</v>
      </c>
      <c r="E54" s="4" t="s">
        <v>270</v>
      </c>
      <c r="F54" s="6">
        <v>45108</v>
      </c>
      <c r="G54" s="6">
        <v>45110</v>
      </c>
      <c r="H54" s="4">
        <v>1</v>
      </c>
      <c r="I54" s="4">
        <v>2</v>
      </c>
      <c r="J54" s="4">
        <v>2</v>
      </c>
      <c r="K54" s="4" t="s">
        <v>30</v>
      </c>
      <c r="L54" s="4">
        <v>1469.04</v>
      </c>
      <c r="M54" s="4">
        <v>1469.04</v>
      </c>
      <c r="N54" s="4" t="s">
        <v>271</v>
      </c>
      <c r="O54" s="4" t="s">
        <v>32</v>
      </c>
      <c r="P54" s="4" t="s">
        <v>33</v>
      </c>
      <c r="Q54" s="4">
        <v>0</v>
      </c>
      <c r="R54" s="7">
        <v>45099</v>
      </c>
      <c r="S54" s="6">
        <v>45113</v>
      </c>
      <c r="T54" s="4" t="s">
        <v>34</v>
      </c>
      <c r="U54" s="4">
        <v>1469.04</v>
      </c>
      <c r="V54" s="4">
        <v>0</v>
      </c>
      <c r="W54" s="4">
        <v>0</v>
      </c>
      <c r="X54" s="4" t="s">
        <v>272</v>
      </c>
      <c r="Y54" s="4" t="s">
        <v>273</v>
      </c>
    </row>
    <row r="55" s="4" customFormat="1" spans="1:25">
      <c r="A55" s="4" t="s">
        <v>274</v>
      </c>
      <c r="B55" s="4" t="s">
        <v>26</v>
      </c>
      <c r="C55" s="4" t="s">
        <v>27</v>
      </c>
      <c r="D55" s="4" t="s">
        <v>275</v>
      </c>
      <c r="E55" s="4" t="s">
        <v>192</v>
      </c>
      <c r="F55" s="6">
        <v>45109</v>
      </c>
      <c r="G55" s="6">
        <v>45110</v>
      </c>
      <c r="H55" s="4">
        <v>1</v>
      </c>
      <c r="I55" s="4">
        <v>1</v>
      </c>
      <c r="J55" s="4">
        <v>1</v>
      </c>
      <c r="K55" s="4" t="s">
        <v>30</v>
      </c>
      <c r="L55" s="4">
        <v>350.75</v>
      </c>
      <c r="M55" s="4">
        <v>350.75</v>
      </c>
      <c r="N55" s="4" t="s">
        <v>276</v>
      </c>
      <c r="O55" s="4" t="s">
        <v>32</v>
      </c>
      <c r="P55" s="4" t="s">
        <v>33</v>
      </c>
      <c r="Q55" s="4">
        <v>0</v>
      </c>
      <c r="R55" s="7">
        <v>45100</v>
      </c>
      <c r="S55" s="6">
        <v>45113</v>
      </c>
      <c r="T55" s="4" t="s">
        <v>34</v>
      </c>
      <c r="U55" s="4">
        <v>350.75</v>
      </c>
      <c r="V55" s="4">
        <v>0</v>
      </c>
      <c r="W55" s="4">
        <v>0</v>
      </c>
      <c r="X55" s="4" t="s">
        <v>277</v>
      </c>
      <c r="Y55" s="4" t="s">
        <v>36</v>
      </c>
    </row>
    <row r="56" s="4" customFormat="1" spans="1:25">
      <c r="A56" s="4" t="s">
        <v>278</v>
      </c>
      <c r="B56" s="4" t="s">
        <v>26</v>
      </c>
      <c r="C56" s="4" t="s">
        <v>27</v>
      </c>
      <c r="D56" s="4" t="s">
        <v>79</v>
      </c>
      <c r="E56" s="4" t="s">
        <v>279</v>
      </c>
      <c r="F56" s="6">
        <v>45108</v>
      </c>
      <c r="G56" s="6">
        <v>45110</v>
      </c>
      <c r="H56" s="4">
        <v>1</v>
      </c>
      <c r="I56" s="4">
        <v>2</v>
      </c>
      <c r="J56" s="4">
        <v>2</v>
      </c>
      <c r="K56" s="4" t="s">
        <v>30</v>
      </c>
      <c r="L56" s="4">
        <v>1012.18</v>
      </c>
      <c r="M56" s="4">
        <v>1012.18</v>
      </c>
      <c r="N56" s="4" t="s">
        <v>280</v>
      </c>
      <c r="O56" s="4" t="s">
        <v>32</v>
      </c>
      <c r="P56" s="4" t="s">
        <v>33</v>
      </c>
      <c r="Q56" s="4">
        <v>0</v>
      </c>
      <c r="R56" s="7">
        <v>45100</v>
      </c>
      <c r="S56" s="6">
        <v>45113</v>
      </c>
      <c r="T56" s="4" t="s">
        <v>34</v>
      </c>
      <c r="U56" s="4">
        <v>1012.18</v>
      </c>
      <c r="V56" s="4">
        <v>0</v>
      </c>
      <c r="W56" s="4">
        <v>0</v>
      </c>
      <c r="X56" s="4" t="s">
        <v>281</v>
      </c>
      <c r="Y56" s="4" t="s">
        <v>282</v>
      </c>
    </row>
    <row r="57" s="4" customFormat="1" spans="1:26">
      <c r="A57" s="4" t="s">
        <v>283</v>
      </c>
      <c r="B57" s="4" t="s">
        <v>26</v>
      </c>
      <c r="C57" s="4" t="s">
        <v>27</v>
      </c>
      <c r="D57" s="4" t="s">
        <v>141</v>
      </c>
      <c r="E57" s="4" t="s">
        <v>284</v>
      </c>
      <c r="F57" s="6">
        <v>45108</v>
      </c>
      <c r="G57" s="6">
        <v>45110</v>
      </c>
      <c r="H57" s="4">
        <v>2</v>
      </c>
      <c r="I57" s="4">
        <v>2</v>
      </c>
      <c r="J57" s="4">
        <v>4</v>
      </c>
      <c r="K57" s="4" t="s">
        <v>30</v>
      </c>
      <c r="L57" s="4">
        <v>1699.44</v>
      </c>
      <c r="M57" s="4">
        <v>1699.44</v>
      </c>
      <c r="N57" s="4" t="s">
        <v>285</v>
      </c>
      <c r="O57" s="4" t="s">
        <v>32</v>
      </c>
      <c r="P57" s="4" t="s">
        <v>33</v>
      </c>
      <c r="Q57" s="4">
        <v>0</v>
      </c>
      <c r="R57" s="7">
        <v>45101</v>
      </c>
      <c r="S57" s="6">
        <v>45113</v>
      </c>
      <c r="T57" s="4" t="s">
        <v>34</v>
      </c>
      <c r="U57" s="4">
        <v>1699.44</v>
      </c>
      <c r="V57" s="4">
        <v>0</v>
      </c>
      <c r="W57" s="4">
        <v>0</v>
      </c>
      <c r="X57" s="4" t="s">
        <v>286</v>
      </c>
      <c r="Y57" s="4">
        <v>9472111</v>
      </c>
      <c r="Z57" s="4" t="s">
        <v>287</v>
      </c>
    </row>
    <row r="58" s="4" customFormat="1" spans="1:25">
      <c r="A58" s="4" t="s">
        <v>288</v>
      </c>
      <c r="B58" s="4" t="s">
        <v>26</v>
      </c>
      <c r="C58" s="4" t="s">
        <v>27</v>
      </c>
      <c r="D58" s="4" t="s">
        <v>254</v>
      </c>
      <c r="E58" s="4" t="s">
        <v>255</v>
      </c>
      <c r="F58" s="6">
        <v>45109</v>
      </c>
      <c r="G58" s="6">
        <v>45110</v>
      </c>
      <c r="H58" s="4">
        <v>1</v>
      </c>
      <c r="I58" s="4">
        <v>1</v>
      </c>
      <c r="J58" s="4">
        <v>1</v>
      </c>
      <c r="K58" s="4" t="s">
        <v>30</v>
      </c>
      <c r="L58" s="4">
        <v>1597.31</v>
      </c>
      <c r="M58" s="4">
        <v>1597.31</v>
      </c>
      <c r="N58" s="4" t="s">
        <v>289</v>
      </c>
      <c r="O58" s="4" t="s">
        <v>32</v>
      </c>
      <c r="P58" s="4" t="s">
        <v>33</v>
      </c>
      <c r="Q58" s="4">
        <v>0</v>
      </c>
      <c r="R58" s="7">
        <v>45101.0000115741</v>
      </c>
      <c r="S58" s="6">
        <v>45113</v>
      </c>
      <c r="T58" s="4" t="s">
        <v>34</v>
      </c>
      <c r="U58" s="4">
        <v>1597.31</v>
      </c>
      <c r="V58" s="4">
        <v>0</v>
      </c>
      <c r="W58" s="4">
        <v>0</v>
      </c>
      <c r="X58" s="4" t="s">
        <v>290</v>
      </c>
      <c r="Y58" s="4" t="s">
        <v>36</v>
      </c>
    </row>
    <row r="59" s="4" customFormat="1" spans="1:25">
      <c r="A59" s="4" t="s">
        <v>291</v>
      </c>
      <c r="B59" s="4" t="s">
        <v>26</v>
      </c>
      <c r="C59" s="4" t="s">
        <v>27</v>
      </c>
      <c r="D59" s="4" t="s">
        <v>292</v>
      </c>
      <c r="E59" s="4" t="s">
        <v>293</v>
      </c>
      <c r="F59" s="6">
        <v>45107</v>
      </c>
      <c r="G59" s="6">
        <v>45110</v>
      </c>
      <c r="H59" s="4">
        <v>1</v>
      </c>
      <c r="I59" s="4">
        <v>3</v>
      </c>
      <c r="J59" s="4">
        <v>3</v>
      </c>
      <c r="K59" s="4" t="s">
        <v>30</v>
      </c>
      <c r="L59" s="4">
        <v>3465.09</v>
      </c>
      <c r="M59" s="4">
        <v>3465.09</v>
      </c>
      <c r="N59" s="4" t="s">
        <v>294</v>
      </c>
      <c r="O59" s="4" t="s">
        <v>32</v>
      </c>
      <c r="P59" s="4" t="s">
        <v>33</v>
      </c>
      <c r="Q59" s="4">
        <v>0</v>
      </c>
      <c r="R59" s="7">
        <v>45102.0000115741</v>
      </c>
      <c r="S59" s="6">
        <v>45113</v>
      </c>
      <c r="T59" s="4" t="s">
        <v>34</v>
      </c>
      <c r="U59" s="4">
        <v>3465.09</v>
      </c>
      <c r="V59" s="4">
        <v>0</v>
      </c>
      <c r="W59" s="4">
        <v>0</v>
      </c>
      <c r="X59" s="4" t="s">
        <v>295</v>
      </c>
      <c r="Y59" s="4" t="s">
        <v>36</v>
      </c>
    </row>
    <row r="60" s="4" customFormat="1" spans="1:25">
      <c r="A60" s="4" t="s">
        <v>296</v>
      </c>
      <c r="B60" s="4" t="s">
        <v>26</v>
      </c>
      <c r="C60" s="4" t="s">
        <v>27</v>
      </c>
      <c r="D60" s="4" t="s">
        <v>297</v>
      </c>
      <c r="E60" s="4" t="s">
        <v>298</v>
      </c>
      <c r="F60" s="6">
        <v>45106</v>
      </c>
      <c r="G60" s="6">
        <v>45110</v>
      </c>
      <c r="H60" s="4">
        <v>1</v>
      </c>
      <c r="I60" s="4">
        <v>4</v>
      </c>
      <c r="J60" s="4">
        <v>4</v>
      </c>
      <c r="K60" s="4" t="s">
        <v>30</v>
      </c>
      <c r="L60" s="4">
        <v>4639.56</v>
      </c>
      <c r="M60" s="4">
        <v>4639.56</v>
      </c>
      <c r="N60" s="4" t="s">
        <v>299</v>
      </c>
      <c r="O60" s="4" t="s">
        <v>32</v>
      </c>
      <c r="P60" s="4" t="s">
        <v>33</v>
      </c>
      <c r="Q60" s="4">
        <v>0</v>
      </c>
      <c r="R60" s="7">
        <v>45102</v>
      </c>
      <c r="S60" s="6">
        <v>45113</v>
      </c>
      <c r="T60" s="4" t="s">
        <v>34</v>
      </c>
      <c r="U60" s="4">
        <v>4639.56</v>
      </c>
      <c r="V60" s="4">
        <v>0</v>
      </c>
      <c r="W60" s="4">
        <v>0</v>
      </c>
      <c r="X60" s="4" t="s">
        <v>300</v>
      </c>
      <c r="Y60" s="4" t="s">
        <v>301</v>
      </c>
    </row>
    <row r="61" s="4" customFormat="1" spans="1:25">
      <c r="A61" s="4" t="s">
        <v>302</v>
      </c>
      <c r="B61" s="4" t="s">
        <v>26</v>
      </c>
      <c r="C61" s="4" t="s">
        <v>27</v>
      </c>
      <c r="D61" s="4" t="s">
        <v>303</v>
      </c>
      <c r="E61" s="4" t="s">
        <v>304</v>
      </c>
      <c r="F61" s="6">
        <v>45109</v>
      </c>
      <c r="G61" s="6">
        <v>45110</v>
      </c>
      <c r="H61" s="4">
        <v>1</v>
      </c>
      <c r="I61" s="4">
        <v>1</v>
      </c>
      <c r="J61" s="4">
        <v>1</v>
      </c>
      <c r="K61" s="4" t="s">
        <v>30</v>
      </c>
      <c r="L61" s="4">
        <v>141.84</v>
      </c>
      <c r="M61" s="4">
        <v>141.84</v>
      </c>
      <c r="N61" s="4" t="s">
        <v>305</v>
      </c>
      <c r="O61" s="4" t="s">
        <v>32</v>
      </c>
      <c r="P61" s="4" t="s">
        <v>33</v>
      </c>
      <c r="Q61" s="4">
        <v>0</v>
      </c>
      <c r="R61" s="7">
        <v>45102</v>
      </c>
      <c r="S61" s="6">
        <v>45113</v>
      </c>
      <c r="T61" s="4" t="s">
        <v>34</v>
      </c>
      <c r="U61" s="4">
        <v>141.84</v>
      </c>
      <c r="V61" s="4">
        <v>0</v>
      </c>
      <c r="W61" s="4">
        <v>0</v>
      </c>
      <c r="X61" s="4" t="s">
        <v>306</v>
      </c>
      <c r="Y61" s="4" t="s">
        <v>307</v>
      </c>
    </row>
    <row r="62" s="4" customFormat="1" spans="1:25">
      <c r="A62" s="4" t="s">
        <v>308</v>
      </c>
      <c r="B62" s="4" t="s">
        <v>26</v>
      </c>
      <c r="C62" s="4" t="s">
        <v>27</v>
      </c>
      <c r="D62" s="4" t="s">
        <v>309</v>
      </c>
      <c r="E62" s="4" t="s">
        <v>310</v>
      </c>
      <c r="F62" s="6">
        <v>45105</v>
      </c>
      <c r="G62" s="6">
        <v>45110</v>
      </c>
      <c r="H62" s="4">
        <v>1</v>
      </c>
      <c r="I62" s="4">
        <v>5</v>
      </c>
      <c r="J62" s="4">
        <v>5</v>
      </c>
      <c r="K62" s="4" t="s">
        <v>30</v>
      </c>
      <c r="L62" s="4">
        <v>2472.3</v>
      </c>
      <c r="M62" s="4">
        <v>2472.3</v>
      </c>
      <c r="N62" s="4" t="s">
        <v>311</v>
      </c>
      <c r="O62" s="4" t="s">
        <v>32</v>
      </c>
      <c r="P62" s="4" t="s">
        <v>33</v>
      </c>
      <c r="Q62" s="4">
        <v>0</v>
      </c>
      <c r="R62" s="7">
        <v>45104</v>
      </c>
      <c r="S62" s="6">
        <v>45113</v>
      </c>
      <c r="T62" s="4" t="s">
        <v>34</v>
      </c>
      <c r="U62" s="4">
        <v>2472.3</v>
      </c>
      <c r="V62" s="4">
        <v>0</v>
      </c>
      <c r="W62" s="4">
        <v>0</v>
      </c>
      <c r="X62" s="4" t="s">
        <v>312</v>
      </c>
      <c r="Y62" s="4" t="s">
        <v>36</v>
      </c>
    </row>
    <row r="63" s="4" customFormat="1" spans="1:25">
      <c r="A63" s="4" t="s">
        <v>313</v>
      </c>
      <c r="B63" s="4" t="s">
        <v>26</v>
      </c>
      <c r="C63" s="4" t="s">
        <v>27</v>
      </c>
      <c r="D63" s="4" t="s">
        <v>314</v>
      </c>
      <c r="E63" s="4" t="s">
        <v>315</v>
      </c>
      <c r="F63" s="6">
        <v>45109</v>
      </c>
      <c r="G63" s="6">
        <v>45110</v>
      </c>
      <c r="H63" s="4">
        <v>1</v>
      </c>
      <c r="I63" s="4">
        <v>1</v>
      </c>
      <c r="J63" s="4">
        <v>1</v>
      </c>
      <c r="K63" s="4" t="s">
        <v>30</v>
      </c>
      <c r="L63" s="4">
        <v>742.71</v>
      </c>
      <c r="M63" s="4">
        <v>742.71</v>
      </c>
      <c r="N63" s="4" t="s">
        <v>316</v>
      </c>
      <c r="O63" s="4" t="s">
        <v>32</v>
      </c>
      <c r="P63" s="4" t="s">
        <v>33</v>
      </c>
      <c r="Q63" s="4">
        <v>0</v>
      </c>
      <c r="R63" s="7">
        <v>45104</v>
      </c>
      <c r="S63" s="6">
        <v>45113</v>
      </c>
      <c r="T63" s="4" t="s">
        <v>34</v>
      </c>
      <c r="U63" s="4">
        <v>742.71</v>
      </c>
      <c r="V63" s="4">
        <v>0</v>
      </c>
      <c r="W63" s="4">
        <v>0</v>
      </c>
      <c r="X63" s="4" t="s">
        <v>317</v>
      </c>
      <c r="Y63" s="4" t="s">
        <v>318</v>
      </c>
    </row>
    <row r="64" s="4" customFormat="1" spans="1:25">
      <c r="A64" s="4" t="s">
        <v>319</v>
      </c>
      <c r="B64" s="4" t="s">
        <v>26</v>
      </c>
      <c r="C64" s="4" t="s">
        <v>27</v>
      </c>
      <c r="D64" s="4" t="s">
        <v>320</v>
      </c>
      <c r="E64" s="4" t="s">
        <v>321</v>
      </c>
      <c r="F64" s="6">
        <v>45109</v>
      </c>
      <c r="G64" s="6">
        <v>45110</v>
      </c>
      <c r="H64" s="4">
        <v>1</v>
      </c>
      <c r="I64" s="4">
        <v>1</v>
      </c>
      <c r="J64" s="4">
        <v>1</v>
      </c>
      <c r="K64" s="4" t="s">
        <v>30</v>
      </c>
      <c r="L64" s="4">
        <v>393.92</v>
      </c>
      <c r="M64" s="4">
        <v>393.92</v>
      </c>
      <c r="N64" s="4" t="s">
        <v>322</v>
      </c>
      <c r="O64" s="4" t="s">
        <v>32</v>
      </c>
      <c r="P64" s="4" t="s">
        <v>33</v>
      </c>
      <c r="Q64" s="4">
        <v>0</v>
      </c>
      <c r="R64" s="7">
        <v>45104.0000115741</v>
      </c>
      <c r="S64" s="6">
        <v>45113</v>
      </c>
      <c r="T64" s="4" t="s">
        <v>34</v>
      </c>
      <c r="U64" s="4">
        <v>393.92</v>
      </c>
      <c r="V64" s="4">
        <v>0</v>
      </c>
      <c r="W64" s="4">
        <v>0</v>
      </c>
      <c r="X64" s="4" t="s">
        <v>323</v>
      </c>
      <c r="Y64" s="4" t="s">
        <v>324</v>
      </c>
    </row>
    <row r="65" s="4" customFormat="1" spans="1:25">
      <c r="A65" s="4" t="s">
        <v>325</v>
      </c>
      <c r="B65" s="4" t="s">
        <v>26</v>
      </c>
      <c r="C65" s="4" t="s">
        <v>27</v>
      </c>
      <c r="D65" s="4" t="s">
        <v>326</v>
      </c>
      <c r="E65" s="4" t="s">
        <v>327</v>
      </c>
      <c r="F65" s="6">
        <v>45108</v>
      </c>
      <c r="G65" s="6">
        <v>45110</v>
      </c>
      <c r="H65" s="4">
        <v>1</v>
      </c>
      <c r="I65" s="4">
        <v>2</v>
      </c>
      <c r="J65" s="4">
        <v>2</v>
      </c>
      <c r="K65" s="4" t="s">
        <v>30</v>
      </c>
      <c r="L65" s="4">
        <v>1743.38</v>
      </c>
      <c r="M65" s="4">
        <v>1743.38</v>
      </c>
      <c r="N65" s="4" t="s">
        <v>328</v>
      </c>
      <c r="O65" s="4" t="s">
        <v>32</v>
      </c>
      <c r="P65" s="4" t="s">
        <v>33</v>
      </c>
      <c r="Q65" s="4">
        <v>0</v>
      </c>
      <c r="R65" s="7">
        <v>45104.0000115741</v>
      </c>
      <c r="S65" s="6">
        <v>45113</v>
      </c>
      <c r="T65" s="4" t="s">
        <v>34</v>
      </c>
      <c r="U65" s="4">
        <v>1743.38</v>
      </c>
      <c r="V65" s="4">
        <v>0</v>
      </c>
      <c r="W65" s="4">
        <v>0</v>
      </c>
      <c r="X65" s="4" t="s">
        <v>329</v>
      </c>
      <c r="Y65" s="4" t="s">
        <v>36</v>
      </c>
    </row>
    <row r="66" s="4" customFormat="1" spans="1:25">
      <c r="A66" s="4" t="s">
        <v>330</v>
      </c>
      <c r="B66" s="4" t="s">
        <v>26</v>
      </c>
      <c r="C66" s="4" t="s">
        <v>27</v>
      </c>
      <c r="D66" s="4" t="s">
        <v>331</v>
      </c>
      <c r="E66" s="4" t="s">
        <v>332</v>
      </c>
      <c r="F66" s="6">
        <v>45106</v>
      </c>
      <c r="G66" s="6">
        <v>45110</v>
      </c>
      <c r="H66" s="4">
        <v>1</v>
      </c>
      <c r="I66" s="4">
        <v>4</v>
      </c>
      <c r="J66" s="4">
        <v>4</v>
      </c>
      <c r="K66" s="4" t="s">
        <v>30</v>
      </c>
      <c r="L66" s="4">
        <v>3719.24</v>
      </c>
      <c r="M66" s="4">
        <v>3719.24</v>
      </c>
      <c r="N66" s="4" t="s">
        <v>333</v>
      </c>
      <c r="O66" s="4" t="s">
        <v>32</v>
      </c>
      <c r="P66" s="4" t="s">
        <v>33</v>
      </c>
      <c r="Q66" s="4">
        <v>0</v>
      </c>
      <c r="R66" s="7">
        <v>45105.0000115741</v>
      </c>
      <c r="S66" s="6">
        <v>45113</v>
      </c>
      <c r="T66" s="4" t="s">
        <v>34</v>
      </c>
      <c r="U66" s="4">
        <v>3719.24</v>
      </c>
      <c r="V66" s="4">
        <v>0</v>
      </c>
      <c r="W66" s="4">
        <v>0</v>
      </c>
      <c r="X66" s="4" t="s">
        <v>334</v>
      </c>
      <c r="Y66" s="4" t="s">
        <v>36</v>
      </c>
    </row>
    <row r="67" s="4" customFormat="1" spans="1:25">
      <c r="A67" s="4" t="s">
        <v>233</v>
      </c>
      <c r="B67" s="4" t="s">
        <v>26</v>
      </c>
      <c r="C67" s="4" t="s">
        <v>52</v>
      </c>
      <c r="D67" s="4" t="s">
        <v>234</v>
      </c>
      <c r="E67" s="4" t="s">
        <v>235</v>
      </c>
      <c r="F67" s="6">
        <v>45107</v>
      </c>
      <c r="G67" s="6">
        <v>45110</v>
      </c>
      <c r="H67" s="4">
        <v>1</v>
      </c>
      <c r="I67" s="4">
        <v>3</v>
      </c>
      <c r="J67" s="4">
        <v>3</v>
      </c>
      <c r="K67" s="4" t="s">
        <v>30</v>
      </c>
      <c r="L67" s="4">
        <v>-2433.99</v>
      </c>
      <c r="M67" s="4">
        <v>-2433.99</v>
      </c>
      <c r="N67" s="4" t="s">
        <v>236</v>
      </c>
      <c r="O67" s="4" t="s">
        <v>32</v>
      </c>
      <c r="P67" s="4" t="s">
        <v>33</v>
      </c>
      <c r="Q67" s="4">
        <v>0</v>
      </c>
      <c r="R67" s="7">
        <v>45096.0000115741</v>
      </c>
      <c r="S67" s="6">
        <v>45113</v>
      </c>
      <c r="T67" s="4" t="s">
        <v>34</v>
      </c>
      <c r="U67" s="4">
        <v>-2433.99</v>
      </c>
      <c r="V67" s="4">
        <v>0</v>
      </c>
      <c r="W67" s="4">
        <v>0</v>
      </c>
      <c r="X67" s="4" t="s">
        <v>237</v>
      </c>
      <c r="Y67" s="4" t="s">
        <v>238</v>
      </c>
    </row>
    <row r="68" s="4" customFormat="1" spans="1:25">
      <c r="A68" s="4" t="s">
        <v>335</v>
      </c>
      <c r="B68" s="4" t="s">
        <v>26</v>
      </c>
      <c r="C68" s="4" t="s">
        <v>27</v>
      </c>
      <c r="D68" s="4" t="s">
        <v>336</v>
      </c>
      <c r="E68" s="4" t="s">
        <v>337</v>
      </c>
      <c r="F68" s="6">
        <v>45106</v>
      </c>
      <c r="G68" s="6">
        <v>45110</v>
      </c>
      <c r="H68" s="4">
        <v>1</v>
      </c>
      <c r="I68" s="4">
        <v>4</v>
      </c>
      <c r="J68" s="4">
        <v>4</v>
      </c>
      <c r="K68" s="4" t="s">
        <v>30</v>
      </c>
      <c r="L68" s="4">
        <v>4560.56</v>
      </c>
      <c r="M68" s="4">
        <v>4560.56</v>
      </c>
      <c r="N68" s="4" t="s">
        <v>338</v>
      </c>
      <c r="O68" s="4" t="s">
        <v>32</v>
      </c>
      <c r="P68" s="4" t="s">
        <v>33</v>
      </c>
      <c r="Q68" s="4">
        <v>0</v>
      </c>
      <c r="R68" s="7">
        <v>45105</v>
      </c>
      <c r="S68" s="6">
        <v>45113</v>
      </c>
      <c r="T68" s="4" t="s">
        <v>34</v>
      </c>
      <c r="U68" s="4">
        <v>4560.56</v>
      </c>
      <c r="V68" s="4">
        <v>0</v>
      </c>
      <c r="W68" s="4">
        <v>0</v>
      </c>
      <c r="X68" s="4" t="s">
        <v>339</v>
      </c>
      <c r="Y68" s="4" t="s">
        <v>340</v>
      </c>
    </row>
    <row r="69" s="4" customFormat="1" spans="1:25">
      <c r="A69" s="4" t="s">
        <v>341</v>
      </c>
      <c r="B69" s="4" t="s">
        <v>26</v>
      </c>
      <c r="C69" s="4" t="s">
        <v>27</v>
      </c>
      <c r="D69" s="4" t="s">
        <v>336</v>
      </c>
      <c r="E69" s="4" t="s">
        <v>337</v>
      </c>
      <c r="F69" s="6">
        <v>45106</v>
      </c>
      <c r="G69" s="6">
        <v>45110</v>
      </c>
      <c r="H69" s="4">
        <v>1</v>
      </c>
      <c r="I69" s="4">
        <v>4</v>
      </c>
      <c r="J69" s="4">
        <v>4</v>
      </c>
      <c r="K69" s="4" t="s">
        <v>30</v>
      </c>
      <c r="L69" s="4">
        <v>4560.56</v>
      </c>
      <c r="M69" s="4">
        <v>4560.56</v>
      </c>
      <c r="N69" s="4" t="s">
        <v>342</v>
      </c>
      <c r="O69" s="4" t="s">
        <v>32</v>
      </c>
      <c r="P69" s="4" t="s">
        <v>33</v>
      </c>
      <c r="Q69" s="4">
        <v>0</v>
      </c>
      <c r="R69" s="7">
        <v>45105</v>
      </c>
      <c r="S69" s="6">
        <v>45113</v>
      </c>
      <c r="T69" s="4" t="s">
        <v>34</v>
      </c>
      <c r="U69" s="4">
        <v>4560.56</v>
      </c>
      <c r="V69" s="4">
        <v>0</v>
      </c>
      <c r="W69" s="4">
        <v>0</v>
      </c>
      <c r="X69" s="4" t="s">
        <v>343</v>
      </c>
      <c r="Y69" s="4" t="s">
        <v>344</v>
      </c>
    </row>
    <row r="70" s="4" customFormat="1" spans="1:25">
      <c r="A70" s="4" t="s">
        <v>105</v>
      </c>
      <c r="B70" s="4" t="s">
        <v>26</v>
      </c>
      <c r="C70" s="4" t="s">
        <v>52</v>
      </c>
      <c r="D70" s="4" t="s">
        <v>106</v>
      </c>
      <c r="E70" s="4" t="s">
        <v>107</v>
      </c>
      <c r="F70" s="6">
        <v>45108</v>
      </c>
      <c r="G70" s="6">
        <v>45110</v>
      </c>
      <c r="H70" s="4">
        <v>1</v>
      </c>
      <c r="I70" s="4">
        <v>2</v>
      </c>
      <c r="J70" s="4">
        <v>2</v>
      </c>
      <c r="K70" s="4" t="s">
        <v>30</v>
      </c>
      <c r="L70" s="4">
        <v>-2672</v>
      </c>
      <c r="M70" s="4">
        <v>-2672</v>
      </c>
      <c r="N70" s="4" t="s">
        <v>108</v>
      </c>
      <c r="O70" s="4" t="s">
        <v>32</v>
      </c>
      <c r="P70" s="4" t="s">
        <v>33</v>
      </c>
      <c r="Q70" s="4">
        <v>0</v>
      </c>
      <c r="R70" s="7">
        <v>45079</v>
      </c>
      <c r="S70" s="6">
        <v>45113</v>
      </c>
      <c r="T70" s="4" t="s">
        <v>34</v>
      </c>
      <c r="U70" s="4">
        <v>-2672</v>
      </c>
      <c r="V70" s="4">
        <v>0</v>
      </c>
      <c r="W70" s="4">
        <v>0</v>
      </c>
      <c r="X70" s="4" t="s">
        <v>109</v>
      </c>
      <c r="Y70" s="4" t="s">
        <v>36</v>
      </c>
    </row>
    <row r="71" s="4" customFormat="1" spans="1:25">
      <c r="A71" s="4" t="s">
        <v>345</v>
      </c>
      <c r="B71" s="4" t="s">
        <v>26</v>
      </c>
      <c r="C71" s="4" t="s">
        <v>27</v>
      </c>
      <c r="D71" s="4" t="s">
        <v>346</v>
      </c>
      <c r="E71" s="4" t="s">
        <v>347</v>
      </c>
      <c r="F71" s="6">
        <v>45107</v>
      </c>
      <c r="G71" s="6">
        <v>45110</v>
      </c>
      <c r="H71" s="4">
        <v>1</v>
      </c>
      <c r="I71" s="4">
        <v>3</v>
      </c>
      <c r="J71" s="4">
        <v>3</v>
      </c>
      <c r="K71" s="4" t="s">
        <v>30</v>
      </c>
      <c r="L71" s="4">
        <v>3830.76</v>
      </c>
      <c r="M71" s="4">
        <v>3830.76</v>
      </c>
      <c r="N71" s="4" t="s">
        <v>348</v>
      </c>
      <c r="O71" s="4" t="s">
        <v>32</v>
      </c>
      <c r="P71" s="4" t="s">
        <v>33</v>
      </c>
      <c r="Q71" s="4">
        <v>0</v>
      </c>
      <c r="R71" s="7">
        <v>45106</v>
      </c>
      <c r="S71" s="6">
        <v>45113</v>
      </c>
      <c r="T71" s="4" t="s">
        <v>34</v>
      </c>
      <c r="U71" s="4">
        <v>3830.76</v>
      </c>
      <c r="V71" s="4">
        <v>0</v>
      </c>
      <c r="W71" s="4">
        <v>0</v>
      </c>
      <c r="X71" s="4" t="s">
        <v>349</v>
      </c>
      <c r="Y71" s="4" t="s">
        <v>36</v>
      </c>
    </row>
    <row r="72" s="4" customFormat="1" spans="1:25">
      <c r="A72" s="4" t="s">
        <v>350</v>
      </c>
      <c r="B72" s="4" t="s">
        <v>26</v>
      </c>
      <c r="C72" s="4" t="s">
        <v>27</v>
      </c>
      <c r="D72" s="4" t="s">
        <v>351</v>
      </c>
      <c r="E72" s="4" t="s">
        <v>96</v>
      </c>
      <c r="F72" s="6">
        <v>45108</v>
      </c>
      <c r="G72" s="6">
        <v>45110</v>
      </c>
      <c r="H72" s="4">
        <v>1</v>
      </c>
      <c r="I72" s="4">
        <v>2</v>
      </c>
      <c r="J72" s="4">
        <v>2</v>
      </c>
      <c r="K72" s="4" t="s">
        <v>30</v>
      </c>
      <c r="L72" s="4">
        <v>903.56</v>
      </c>
      <c r="M72" s="4">
        <v>903.56</v>
      </c>
      <c r="N72" s="4" t="s">
        <v>352</v>
      </c>
      <c r="O72" s="4" t="s">
        <v>32</v>
      </c>
      <c r="P72" s="4" t="s">
        <v>33</v>
      </c>
      <c r="Q72" s="4">
        <v>0</v>
      </c>
      <c r="R72" s="7">
        <v>45106</v>
      </c>
      <c r="S72" s="6">
        <v>45113</v>
      </c>
      <c r="T72" s="4" t="s">
        <v>34</v>
      </c>
      <c r="U72" s="4">
        <v>903.56</v>
      </c>
      <c r="V72" s="4">
        <v>0</v>
      </c>
      <c r="W72" s="4">
        <v>0</v>
      </c>
      <c r="X72" s="4" t="s">
        <v>353</v>
      </c>
      <c r="Y72" s="4" t="s">
        <v>354</v>
      </c>
    </row>
    <row r="73" s="4" customFormat="1" spans="1:25">
      <c r="A73" s="4" t="s">
        <v>355</v>
      </c>
      <c r="B73" s="4" t="s">
        <v>26</v>
      </c>
      <c r="C73" s="4" t="s">
        <v>27</v>
      </c>
      <c r="D73" s="4" t="s">
        <v>356</v>
      </c>
      <c r="E73" s="4" t="s">
        <v>357</v>
      </c>
      <c r="F73" s="6">
        <v>45106</v>
      </c>
      <c r="G73" s="6">
        <v>45110</v>
      </c>
      <c r="H73" s="4">
        <v>1</v>
      </c>
      <c r="I73" s="4">
        <v>4</v>
      </c>
      <c r="J73" s="4">
        <v>4</v>
      </c>
      <c r="K73" s="4" t="s">
        <v>30</v>
      </c>
      <c r="L73" s="4">
        <v>5236.45</v>
      </c>
      <c r="M73" s="4">
        <v>5236.45</v>
      </c>
      <c r="N73" s="4" t="s">
        <v>358</v>
      </c>
      <c r="O73" s="4" t="s">
        <v>32</v>
      </c>
      <c r="P73" s="4" t="s">
        <v>33</v>
      </c>
      <c r="Q73" s="4">
        <v>0</v>
      </c>
      <c r="R73" s="7">
        <v>45106.0000115741</v>
      </c>
      <c r="S73" s="6">
        <v>45113</v>
      </c>
      <c r="T73" s="4" t="s">
        <v>34</v>
      </c>
      <c r="U73" s="4">
        <v>5236.45</v>
      </c>
      <c r="V73" s="4">
        <v>0</v>
      </c>
      <c r="W73" s="4">
        <v>0</v>
      </c>
      <c r="X73" s="4" t="s">
        <v>359</v>
      </c>
      <c r="Y73" s="4" t="s">
        <v>360</v>
      </c>
    </row>
    <row r="74" s="4" customFormat="1" spans="1:25">
      <c r="A74" s="4" t="s">
        <v>361</v>
      </c>
      <c r="B74" s="4" t="s">
        <v>26</v>
      </c>
      <c r="C74" s="4" t="s">
        <v>27</v>
      </c>
      <c r="D74" s="4" t="s">
        <v>362</v>
      </c>
      <c r="E74" s="4" t="s">
        <v>363</v>
      </c>
      <c r="F74" s="6">
        <v>45106</v>
      </c>
      <c r="G74" s="6">
        <v>45110</v>
      </c>
      <c r="H74" s="4">
        <v>1</v>
      </c>
      <c r="I74" s="4">
        <v>4</v>
      </c>
      <c r="J74" s="4">
        <v>4</v>
      </c>
      <c r="K74" s="4" t="s">
        <v>30</v>
      </c>
      <c r="L74" s="4">
        <v>696.72</v>
      </c>
      <c r="M74" s="4">
        <v>696.72</v>
      </c>
      <c r="N74" s="4" t="s">
        <v>364</v>
      </c>
      <c r="O74" s="4" t="s">
        <v>32</v>
      </c>
      <c r="P74" s="4" t="s">
        <v>33</v>
      </c>
      <c r="Q74" s="4">
        <v>0</v>
      </c>
      <c r="R74" s="7">
        <v>45106</v>
      </c>
      <c r="S74" s="6">
        <v>45113</v>
      </c>
      <c r="T74" s="4" t="s">
        <v>34</v>
      </c>
      <c r="U74" s="4">
        <v>696.72</v>
      </c>
      <c r="V74" s="4">
        <v>0</v>
      </c>
      <c r="W74" s="4">
        <v>0</v>
      </c>
      <c r="X74" s="4" t="s">
        <v>365</v>
      </c>
      <c r="Y74" s="4" t="s">
        <v>36</v>
      </c>
    </row>
    <row r="75" s="4" customFormat="1" spans="1:25">
      <c r="A75" s="4" t="s">
        <v>366</v>
      </c>
      <c r="B75" s="4" t="s">
        <v>26</v>
      </c>
      <c r="C75" s="4" t="s">
        <v>27</v>
      </c>
      <c r="D75" s="4" t="s">
        <v>367</v>
      </c>
      <c r="E75" s="4" t="s">
        <v>368</v>
      </c>
      <c r="F75" s="6">
        <v>45109</v>
      </c>
      <c r="G75" s="6">
        <v>45110</v>
      </c>
      <c r="H75" s="4">
        <v>1</v>
      </c>
      <c r="I75" s="4">
        <v>1</v>
      </c>
      <c r="J75" s="4">
        <v>1</v>
      </c>
      <c r="K75" s="4" t="s">
        <v>30</v>
      </c>
      <c r="L75" s="4">
        <v>599.75</v>
      </c>
      <c r="M75" s="4">
        <v>599.75</v>
      </c>
      <c r="N75" s="4" t="s">
        <v>369</v>
      </c>
      <c r="O75" s="4" t="s">
        <v>32</v>
      </c>
      <c r="P75" s="4" t="s">
        <v>33</v>
      </c>
      <c r="Q75" s="4">
        <v>0</v>
      </c>
      <c r="R75" s="7">
        <v>45106</v>
      </c>
      <c r="S75" s="6">
        <v>45113</v>
      </c>
      <c r="T75" s="4" t="s">
        <v>34</v>
      </c>
      <c r="U75" s="4">
        <v>599.75</v>
      </c>
      <c r="V75" s="4">
        <v>0</v>
      </c>
      <c r="W75" s="4">
        <v>0</v>
      </c>
      <c r="X75" s="4" t="s">
        <v>370</v>
      </c>
      <c r="Y75" s="4" t="s">
        <v>371</v>
      </c>
    </row>
    <row r="76" s="4" customFormat="1" spans="1:25">
      <c r="A76" s="4" t="s">
        <v>372</v>
      </c>
      <c r="B76" s="4" t="s">
        <v>26</v>
      </c>
      <c r="C76" s="4" t="s">
        <v>27</v>
      </c>
      <c r="D76" s="4" t="s">
        <v>373</v>
      </c>
      <c r="E76" s="4" t="s">
        <v>374</v>
      </c>
      <c r="F76" s="6">
        <v>45108</v>
      </c>
      <c r="G76" s="6">
        <v>45110</v>
      </c>
      <c r="H76" s="4">
        <v>2</v>
      </c>
      <c r="I76" s="4">
        <v>2</v>
      </c>
      <c r="J76" s="4">
        <v>4</v>
      </c>
      <c r="K76" s="4" t="s">
        <v>30</v>
      </c>
      <c r="L76" s="4">
        <v>1506.24</v>
      </c>
      <c r="M76" s="4">
        <v>1506.24</v>
      </c>
      <c r="N76" s="4" t="s">
        <v>375</v>
      </c>
      <c r="O76" s="4" t="s">
        <v>32</v>
      </c>
      <c r="P76" s="4" t="s">
        <v>33</v>
      </c>
      <c r="Q76" s="4">
        <v>0</v>
      </c>
      <c r="R76" s="7">
        <v>45106.0000115741</v>
      </c>
      <c r="S76" s="6">
        <v>45113</v>
      </c>
      <c r="T76" s="4" t="s">
        <v>34</v>
      </c>
      <c r="U76" s="4">
        <v>1506.24</v>
      </c>
      <c r="V76" s="4">
        <v>0</v>
      </c>
      <c r="W76" s="4">
        <v>0</v>
      </c>
      <c r="X76" s="4" t="s">
        <v>376</v>
      </c>
      <c r="Y76" s="4" t="s">
        <v>377</v>
      </c>
    </row>
    <row r="77" s="4" customFormat="1" spans="1:25">
      <c r="A77" s="4" t="s">
        <v>378</v>
      </c>
      <c r="B77" s="4" t="s">
        <v>26</v>
      </c>
      <c r="C77" s="4" t="s">
        <v>27</v>
      </c>
      <c r="D77" s="4" t="s">
        <v>379</v>
      </c>
      <c r="E77" s="4" t="s">
        <v>380</v>
      </c>
      <c r="F77" s="6">
        <v>45108</v>
      </c>
      <c r="G77" s="6">
        <v>45110</v>
      </c>
      <c r="H77" s="4">
        <v>1</v>
      </c>
      <c r="I77" s="4">
        <v>2</v>
      </c>
      <c r="J77" s="4">
        <v>2</v>
      </c>
      <c r="K77" s="4" t="s">
        <v>30</v>
      </c>
      <c r="L77" s="4">
        <v>1431.04</v>
      </c>
      <c r="M77" s="4">
        <v>1431.04</v>
      </c>
      <c r="N77" s="4" t="s">
        <v>381</v>
      </c>
      <c r="O77" s="4" t="s">
        <v>32</v>
      </c>
      <c r="P77" s="4" t="s">
        <v>33</v>
      </c>
      <c r="Q77" s="4">
        <v>0</v>
      </c>
      <c r="R77" s="7">
        <v>45107</v>
      </c>
      <c r="S77" s="6">
        <v>45113</v>
      </c>
      <c r="T77" s="4" t="s">
        <v>34</v>
      </c>
      <c r="U77" s="4">
        <v>1431.04</v>
      </c>
      <c r="V77" s="4">
        <v>0</v>
      </c>
      <c r="W77" s="4">
        <v>0</v>
      </c>
      <c r="X77" s="4" t="s">
        <v>382</v>
      </c>
      <c r="Y77" s="4" t="s">
        <v>383</v>
      </c>
    </row>
    <row r="78" s="4" customFormat="1" spans="1:25">
      <c r="A78" s="4" t="s">
        <v>384</v>
      </c>
      <c r="B78" s="4" t="s">
        <v>26</v>
      </c>
      <c r="C78" s="4" t="s">
        <v>27</v>
      </c>
      <c r="D78" s="4" t="s">
        <v>385</v>
      </c>
      <c r="E78" s="4" t="s">
        <v>386</v>
      </c>
      <c r="F78" s="6">
        <v>45108</v>
      </c>
      <c r="G78" s="6">
        <v>45110</v>
      </c>
      <c r="H78" s="4">
        <v>1</v>
      </c>
      <c r="I78" s="4">
        <v>2</v>
      </c>
      <c r="J78" s="4">
        <v>2</v>
      </c>
      <c r="K78" s="4" t="s">
        <v>30</v>
      </c>
      <c r="L78" s="4">
        <v>707.38</v>
      </c>
      <c r="M78" s="4">
        <v>707.38</v>
      </c>
      <c r="N78" s="4" t="s">
        <v>387</v>
      </c>
      <c r="O78" s="4" t="s">
        <v>32</v>
      </c>
      <c r="P78" s="4" t="s">
        <v>33</v>
      </c>
      <c r="Q78" s="4">
        <v>0</v>
      </c>
      <c r="R78" s="7">
        <v>45107</v>
      </c>
      <c r="S78" s="6">
        <v>45113</v>
      </c>
      <c r="T78" s="4" t="s">
        <v>34</v>
      </c>
      <c r="U78" s="4">
        <v>707.38</v>
      </c>
      <c r="V78" s="4">
        <v>0</v>
      </c>
      <c r="W78" s="4">
        <v>0</v>
      </c>
      <c r="X78" s="4" t="s">
        <v>388</v>
      </c>
      <c r="Y78" s="4" t="s">
        <v>389</v>
      </c>
    </row>
    <row r="79" s="4" customFormat="1" spans="1:25">
      <c r="A79" s="4" t="s">
        <v>390</v>
      </c>
      <c r="B79" s="4" t="s">
        <v>26</v>
      </c>
      <c r="C79" s="4" t="s">
        <v>27</v>
      </c>
      <c r="D79" s="4" t="s">
        <v>391</v>
      </c>
      <c r="E79" s="4" t="s">
        <v>392</v>
      </c>
      <c r="F79" s="6">
        <v>45109</v>
      </c>
      <c r="G79" s="6">
        <v>45110</v>
      </c>
      <c r="H79" s="4">
        <v>1</v>
      </c>
      <c r="I79" s="4">
        <v>1</v>
      </c>
      <c r="J79" s="4">
        <v>1</v>
      </c>
      <c r="K79" s="4" t="s">
        <v>30</v>
      </c>
      <c r="L79" s="4">
        <v>539.42</v>
      </c>
      <c r="M79" s="4">
        <v>539.42</v>
      </c>
      <c r="N79" s="4" t="s">
        <v>393</v>
      </c>
      <c r="O79" s="4" t="s">
        <v>32</v>
      </c>
      <c r="P79" s="4" t="s">
        <v>33</v>
      </c>
      <c r="Q79" s="4">
        <v>0</v>
      </c>
      <c r="R79" s="7">
        <v>45107</v>
      </c>
      <c r="S79" s="6">
        <v>45113</v>
      </c>
      <c r="T79" s="4" t="s">
        <v>34</v>
      </c>
      <c r="U79" s="4">
        <v>539.42</v>
      </c>
      <c r="V79" s="4">
        <v>0</v>
      </c>
      <c r="W79" s="4">
        <v>0</v>
      </c>
      <c r="X79" s="4" t="s">
        <v>394</v>
      </c>
      <c r="Y79" s="4" t="s">
        <v>395</v>
      </c>
    </row>
    <row r="80" s="4" customFormat="1" spans="1:25">
      <c r="A80" s="4" t="s">
        <v>396</v>
      </c>
      <c r="B80" s="4" t="s">
        <v>26</v>
      </c>
      <c r="C80" s="4" t="s">
        <v>27</v>
      </c>
      <c r="D80" s="4" t="s">
        <v>397</v>
      </c>
      <c r="E80" s="4" t="s">
        <v>398</v>
      </c>
      <c r="F80" s="6">
        <v>45108</v>
      </c>
      <c r="G80" s="6">
        <v>45110</v>
      </c>
      <c r="H80" s="4">
        <v>1</v>
      </c>
      <c r="I80" s="4">
        <v>2</v>
      </c>
      <c r="J80" s="4">
        <v>2</v>
      </c>
      <c r="K80" s="4" t="s">
        <v>30</v>
      </c>
      <c r="L80" s="4">
        <v>1398.56</v>
      </c>
      <c r="M80" s="4">
        <v>1398.56</v>
      </c>
      <c r="N80" s="4" t="s">
        <v>399</v>
      </c>
      <c r="O80" s="4" t="s">
        <v>32</v>
      </c>
      <c r="P80" s="4" t="s">
        <v>33</v>
      </c>
      <c r="Q80" s="4">
        <v>0</v>
      </c>
      <c r="R80" s="7">
        <v>45107.0000115741</v>
      </c>
      <c r="S80" s="6">
        <v>45113</v>
      </c>
      <c r="T80" s="4" t="s">
        <v>34</v>
      </c>
      <c r="U80" s="4">
        <v>1398.56</v>
      </c>
      <c r="V80" s="4">
        <v>0</v>
      </c>
      <c r="W80" s="4">
        <v>0</v>
      </c>
      <c r="X80" s="4" t="s">
        <v>400</v>
      </c>
      <c r="Y80" s="4" t="s">
        <v>401</v>
      </c>
    </row>
    <row r="81" s="4" customFormat="1" spans="1:25">
      <c r="A81" s="4" t="s">
        <v>402</v>
      </c>
      <c r="B81" s="4" t="s">
        <v>26</v>
      </c>
      <c r="C81" s="4" t="s">
        <v>27</v>
      </c>
      <c r="D81" s="4" t="s">
        <v>403</v>
      </c>
      <c r="E81" s="4" t="s">
        <v>404</v>
      </c>
      <c r="F81" s="6">
        <v>45107</v>
      </c>
      <c r="G81" s="6">
        <v>45110</v>
      </c>
      <c r="H81" s="4">
        <v>1</v>
      </c>
      <c r="I81" s="4">
        <v>3</v>
      </c>
      <c r="J81" s="4">
        <v>3</v>
      </c>
      <c r="K81" s="4" t="s">
        <v>30</v>
      </c>
      <c r="L81" s="4">
        <v>2311.13</v>
      </c>
      <c r="M81" s="4">
        <v>2311.13</v>
      </c>
      <c r="N81" s="4" t="s">
        <v>405</v>
      </c>
      <c r="O81" s="4" t="s">
        <v>32</v>
      </c>
      <c r="P81" s="4" t="s">
        <v>33</v>
      </c>
      <c r="Q81" s="4">
        <v>0</v>
      </c>
      <c r="R81" s="7">
        <v>45107.0000115741</v>
      </c>
      <c r="S81" s="6">
        <v>45113</v>
      </c>
      <c r="T81" s="4" t="s">
        <v>34</v>
      </c>
      <c r="U81" s="4">
        <v>2311.13</v>
      </c>
      <c r="V81" s="4">
        <v>0</v>
      </c>
      <c r="W81" s="4">
        <v>0</v>
      </c>
      <c r="X81" s="4" t="s">
        <v>406</v>
      </c>
      <c r="Y81" s="4" t="s">
        <v>407</v>
      </c>
    </row>
    <row r="82" s="4" customFormat="1" spans="1:25">
      <c r="A82" s="4" t="s">
        <v>408</v>
      </c>
      <c r="B82" s="4" t="s">
        <v>26</v>
      </c>
      <c r="C82" s="4" t="s">
        <v>27</v>
      </c>
      <c r="D82" s="4" t="s">
        <v>409</v>
      </c>
      <c r="E82" s="4" t="s">
        <v>398</v>
      </c>
      <c r="F82" s="6">
        <v>45109</v>
      </c>
      <c r="G82" s="6">
        <v>45110</v>
      </c>
      <c r="H82" s="4">
        <v>1</v>
      </c>
      <c r="I82" s="4">
        <v>1</v>
      </c>
      <c r="J82" s="4">
        <v>1</v>
      </c>
      <c r="K82" s="4" t="s">
        <v>30</v>
      </c>
      <c r="L82" s="4">
        <v>806.79</v>
      </c>
      <c r="M82" s="4">
        <v>806.79</v>
      </c>
      <c r="N82" s="4" t="s">
        <v>410</v>
      </c>
      <c r="O82" s="4" t="s">
        <v>32</v>
      </c>
      <c r="P82" s="4" t="s">
        <v>33</v>
      </c>
      <c r="Q82" s="4">
        <v>0</v>
      </c>
      <c r="R82" s="7">
        <v>45107</v>
      </c>
      <c r="S82" s="6">
        <v>45113</v>
      </c>
      <c r="T82" s="4" t="s">
        <v>34</v>
      </c>
      <c r="U82" s="4">
        <v>806.79</v>
      </c>
      <c r="V82" s="4">
        <v>0</v>
      </c>
      <c r="W82" s="4">
        <v>0</v>
      </c>
      <c r="X82" s="4" t="s">
        <v>411</v>
      </c>
      <c r="Y82" s="4" t="s">
        <v>412</v>
      </c>
    </row>
    <row r="83" s="4" customFormat="1" spans="1:25">
      <c r="A83" s="4" t="s">
        <v>413</v>
      </c>
      <c r="B83" s="4" t="s">
        <v>26</v>
      </c>
      <c r="C83" s="4" t="s">
        <v>27</v>
      </c>
      <c r="D83" s="4" t="s">
        <v>414</v>
      </c>
      <c r="E83" s="4" t="s">
        <v>279</v>
      </c>
      <c r="F83" s="6">
        <v>45108</v>
      </c>
      <c r="G83" s="6">
        <v>45110</v>
      </c>
      <c r="H83" s="4">
        <v>1</v>
      </c>
      <c r="I83" s="4">
        <v>2</v>
      </c>
      <c r="J83" s="4">
        <v>2</v>
      </c>
      <c r="K83" s="4" t="s">
        <v>30</v>
      </c>
      <c r="L83" s="4">
        <v>2084.03</v>
      </c>
      <c r="M83" s="4">
        <v>2084.03</v>
      </c>
      <c r="N83" s="4" t="s">
        <v>415</v>
      </c>
      <c r="O83" s="4" t="s">
        <v>32</v>
      </c>
      <c r="P83" s="4" t="s">
        <v>33</v>
      </c>
      <c r="Q83" s="4">
        <v>0</v>
      </c>
      <c r="R83" s="7">
        <v>45107.0000115741</v>
      </c>
      <c r="S83" s="6">
        <v>45113</v>
      </c>
      <c r="T83" s="4" t="s">
        <v>34</v>
      </c>
      <c r="U83" s="4">
        <v>2084.03</v>
      </c>
      <c r="V83" s="4">
        <v>0</v>
      </c>
      <c r="W83" s="4">
        <v>0</v>
      </c>
      <c r="X83" s="4" t="s">
        <v>416</v>
      </c>
      <c r="Y83" s="4" t="s">
        <v>417</v>
      </c>
    </row>
    <row r="84" s="4" customFormat="1" spans="1:25">
      <c r="A84" s="4" t="s">
        <v>418</v>
      </c>
      <c r="B84" s="4" t="s">
        <v>26</v>
      </c>
      <c r="C84" s="4" t="s">
        <v>27</v>
      </c>
      <c r="D84" s="4" t="s">
        <v>419</v>
      </c>
      <c r="E84" s="4" t="s">
        <v>420</v>
      </c>
      <c r="F84" s="6">
        <v>45108</v>
      </c>
      <c r="G84" s="6">
        <v>45110</v>
      </c>
      <c r="H84" s="4">
        <v>1</v>
      </c>
      <c r="I84" s="4">
        <v>2</v>
      </c>
      <c r="J84" s="4">
        <v>2</v>
      </c>
      <c r="K84" s="4" t="s">
        <v>30</v>
      </c>
      <c r="L84" s="4">
        <v>3547.9</v>
      </c>
      <c r="M84" s="4">
        <v>3547.9</v>
      </c>
      <c r="N84" s="4" t="s">
        <v>421</v>
      </c>
      <c r="O84" s="4" t="s">
        <v>32</v>
      </c>
      <c r="P84" s="4" t="s">
        <v>33</v>
      </c>
      <c r="Q84" s="4">
        <v>0</v>
      </c>
      <c r="R84" s="7">
        <v>45107</v>
      </c>
      <c r="S84" s="6">
        <v>45113</v>
      </c>
      <c r="T84" s="4" t="s">
        <v>34</v>
      </c>
      <c r="U84" s="4">
        <v>3547.9</v>
      </c>
      <c r="V84" s="4">
        <v>0</v>
      </c>
      <c r="W84" s="4">
        <v>0</v>
      </c>
      <c r="X84" s="4" t="s">
        <v>422</v>
      </c>
      <c r="Y84" s="4" t="s">
        <v>36</v>
      </c>
    </row>
    <row r="85" s="4" customFormat="1" spans="1:25">
      <c r="A85" s="4" t="s">
        <v>423</v>
      </c>
      <c r="B85" s="4" t="s">
        <v>26</v>
      </c>
      <c r="C85" s="4" t="s">
        <v>27</v>
      </c>
      <c r="D85" s="4" t="s">
        <v>424</v>
      </c>
      <c r="E85" s="4" t="s">
        <v>425</v>
      </c>
      <c r="F85" s="6">
        <v>45107</v>
      </c>
      <c r="G85" s="6">
        <v>45110</v>
      </c>
      <c r="H85" s="4">
        <v>1</v>
      </c>
      <c r="I85" s="4">
        <v>3</v>
      </c>
      <c r="J85" s="4">
        <v>3</v>
      </c>
      <c r="K85" s="4" t="s">
        <v>30</v>
      </c>
      <c r="L85" s="4">
        <v>1362.35</v>
      </c>
      <c r="M85" s="4">
        <v>1362.35</v>
      </c>
      <c r="N85" s="4" t="s">
        <v>426</v>
      </c>
      <c r="O85" s="4" t="s">
        <v>32</v>
      </c>
      <c r="P85" s="4" t="s">
        <v>33</v>
      </c>
      <c r="Q85" s="4">
        <v>0</v>
      </c>
      <c r="R85" s="7">
        <v>45107.0000115741</v>
      </c>
      <c r="S85" s="6">
        <v>45113</v>
      </c>
      <c r="T85" s="4" t="s">
        <v>34</v>
      </c>
      <c r="U85" s="4">
        <v>1362.35</v>
      </c>
      <c r="V85" s="4">
        <v>0</v>
      </c>
      <c r="W85" s="4">
        <v>0</v>
      </c>
      <c r="X85" s="4" t="s">
        <v>427</v>
      </c>
      <c r="Y85" s="4" t="s">
        <v>428</v>
      </c>
    </row>
    <row r="86" s="4" customFormat="1" spans="1:25">
      <c r="A86" s="4" t="s">
        <v>429</v>
      </c>
      <c r="B86" s="4" t="s">
        <v>26</v>
      </c>
      <c r="C86" s="4" t="s">
        <v>27</v>
      </c>
      <c r="D86" s="4" t="s">
        <v>430</v>
      </c>
      <c r="E86" s="4" t="s">
        <v>279</v>
      </c>
      <c r="F86" s="6">
        <v>45109</v>
      </c>
      <c r="G86" s="6">
        <v>45110</v>
      </c>
      <c r="H86" s="4">
        <v>1</v>
      </c>
      <c r="I86" s="4">
        <v>1</v>
      </c>
      <c r="J86" s="4">
        <v>1</v>
      </c>
      <c r="K86" s="4" t="s">
        <v>30</v>
      </c>
      <c r="L86" s="4">
        <v>214.32</v>
      </c>
      <c r="M86" s="4">
        <v>214.32</v>
      </c>
      <c r="N86" s="4" t="s">
        <v>431</v>
      </c>
      <c r="O86" s="4" t="s">
        <v>32</v>
      </c>
      <c r="P86" s="4" t="s">
        <v>33</v>
      </c>
      <c r="Q86" s="4">
        <v>0</v>
      </c>
      <c r="R86" s="7">
        <v>45107</v>
      </c>
      <c r="S86" s="6">
        <v>45113</v>
      </c>
      <c r="T86" s="4" t="s">
        <v>34</v>
      </c>
      <c r="U86" s="4">
        <v>214.32</v>
      </c>
      <c r="V86" s="4">
        <v>0</v>
      </c>
      <c r="W86" s="4">
        <v>0</v>
      </c>
      <c r="X86" s="4" t="s">
        <v>432</v>
      </c>
      <c r="Y86" s="4" t="s">
        <v>36</v>
      </c>
    </row>
    <row r="87" s="4" customFormat="1" spans="1:25">
      <c r="A87" s="4" t="s">
        <v>433</v>
      </c>
      <c r="B87" s="4" t="s">
        <v>26</v>
      </c>
      <c r="C87" s="4" t="s">
        <v>27</v>
      </c>
      <c r="D87" s="4" t="s">
        <v>434</v>
      </c>
      <c r="E87" s="4" t="s">
        <v>112</v>
      </c>
      <c r="F87" s="6">
        <v>45109</v>
      </c>
      <c r="G87" s="6">
        <v>45110</v>
      </c>
      <c r="H87" s="4">
        <v>1</v>
      </c>
      <c r="I87" s="4">
        <v>1</v>
      </c>
      <c r="J87" s="4">
        <v>1</v>
      </c>
      <c r="K87" s="4" t="s">
        <v>30</v>
      </c>
      <c r="L87" s="4">
        <v>1100.54</v>
      </c>
      <c r="M87" s="4">
        <v>1100.54</v>
      </c>
      <c r="N87" s="4" t="s">
        <v>435</v>
      </c>
      <c r="O87" s="4" t="s">
        <v>32</v>
      </c>
      <c r="P87" s="4" t="s">
        <v>33</v>
      </c>
      <c r="Q87" s="4">
        <v>0</v>
      </c>
      <c r="R87" s="7">
        <v>45107</v>
      </c>
      <c r="S87" s="6">
        <v>45113</v>
      </c>
      <c r="T87" s="4" t="s">
        <v>34</v>
      </c>
      <c r="U87" s="4">
        <v>1100.54</v>
      </c>
      <c r="V87" s="4">
        <v>0</v>
      </c>
      <c r="W87" s="4">
        <v>0</v>
      </c>
      <c r="X87" s="4" t="s">
        <v>436</v>
      </c>
      <c r="Y87" s="4" t="s">
        <v>437</v>
      </c>
    </row>
    <row r="88" s="4" customFormat="1" spans="1:25">
      <c r="A88" s="4" t="s">
        <v>438</v>
      </c>
      <c r="B88" s="4" t="s">
        <v>26</v>
      </c>
      <c r="C88" s="4" t="s">
        <v>27</v>
      </c>
      <c r="D88" s="4" t="s">
        <v>439</v>
      </c>
      <c r="E88" s="4" t="s">
        <v>440</v>
      </c>
      <c r="F88" s="6">
        <v>45108</v>
      </c>
      <c r="G88" s="6">
        <v>45110</v>
      </c>
      <c r="H88" s="4">
        <v>1</v>
      </c>
      <c r="I88" s="4">
        <v>2</v>
      </c>
      <c r="J88" s="4">
        <v>2</v>
      </c>
      <c r="K88" s="4" t="s">
        <v>30</v>
      </c>
      <c r="L88" s="4">
        <v>2406.2</v>
      </c>
      <c r="M88" s="4">
        <v>2406.2</v>
      </c>
      <c r="N88" s="4" t="s">
        <v>441</v>
      </c>
      <c r="O88" s="4" t="s">
        <v>32</v>
      </c>
      <c r="P88" s="4" t="s">
        <v>33</v>
      </c>
      <c r="Q88" s="4">
        <v>0</v>
      </c>
      <c r="R88" s="7">
        <v>45107.0000115741</v>
      </c>
      <c r="S88" s="6">
        <v>45113</v>
      </c>
      <c r="T88" s="4" t="s">
        <v>34</v>
      </c>
      <c r="U88" s="4">
        <v>2406.2</v>
      </c>
      <c r="V88" s="4">
        <v>0</v>
      </c>
      <c r="W88" s="4">
        <v>0</v>
      </c>
      <c r="X88" s="4" t="s">
        <v>442</v>
      </c>
      <c r="Y88" s="4" t="s">
        <v>36</v>
      </c>
    </row>
    <row r="89" s="4" customFormat="1" spans="1:25">
      <c r="A89" s="4" t="s">
        <v>443</v>
      </c>
      <c r="B89" s="4" t="s">
        <v>26</v>
      </c>
      <c r="C89" s="4" t="s">
        <v>27</v>
      </c>
      <c r="D89" s="4" t="s">
        <v>444</v>
      </c>
      <c r="E89" s="4" t="s">
        <v>445</v>
      </c>
      <c r="F89" s="6">
        <v>45107</v>
      </c>
      <c r="G89" s="6">
        <v>45110</v>
      </c>
      <c r="H89" s="4">
        <v>1</v>
      </c>
      <c r="I89" s="4">
        <v>3</v>
      </c>
      <c r="J89" s="4">
        <v>3</v>
      </c>
      <c r="K89" s="4" t="s">
        <v>30</v>
      </c>
      <c r="L89" s="4">
        <v>1616.77</v>
      </c>
      <c r="M89" s="4">
        <v>1616.77</v>
      </c>
      <c r="N89" s="4" t="s">
        <v>446</v>
      </c>
      <c r="O89" s="4" t="s">
        <v>32</v>
      </c>
      <c r="P89" s="4" t="s">
        <v>33</v>
      </c>
      <c r="Q89" s="4">
        <v>0</v>
      </c>
      <c r="R89" s="7">
        <v>45107</v>
      </c>
      <c r="S89" s="6">
        <v>45113</v>
      </c>
      <c r="T89" s="4" t="s">
        <v>34</v>
      </c>
      <c r="U89" s="4">
        <v>1616.77</v>
      </c>
      <c r="V89" s="4">
        <v>0</v>
      </c>
      <c r="W89" s="4">
        <v>0</v>
      </c>
      <c r="X89" s="4" t="s">
        <v>447</v>
      </c>
      <c r="Y89" s="4" t="s">
        <v>448</v>
      </c>
    </row>
    <row r="90" s="4" customFormat="1" spans="1:25">
      <c r="A90" s="4" t="s">
        <v>449</v>
      </c>
      <c r="B90" s="4" t="s">
        <v>26</v>
      </c>
      <c r="C90" s="4" t="s">
        <v>27</v>
      </c>
      <c r="D90" s="4" t="s">
        <v>450</v>
      </c>
      <c r="E90" s="4" t="s">
        <v>451</v>
      </c>
      <c r="F90" s="6">
        <v>45109</v>
      </c>
      <c r="G90" s="6">
        <v>45110</v>
      </c>
      <c r="H90" s="4">
        <v>2</v>
      </c>
      <c r="I90" s="4">
        <v>1</v>
      </c>
      <c r="J90" s="4">
        <v>2</v>
      </c>
      <c r="K90" s="4" t="s">
        <v>30</v>
      </c>
      <c r="L90" s="4">
        <v>667.54</v>
      </c>
      <c r="M90" s="4">
        <v>667.54</v>
      </c>
      <c r="N90" s="4" t="s">
        <v>452</v>
      </c>
      <c r="O90" s="4" t="s">
        <v>32</v>
      </c>
      <c r="P90" s="4" t="s">
        <v>33</v>
      </c>
      <c r="Q90" s="4">
        <v>0</v>
      </c>
      <c r="R90" s="7">
        <v>45107</v>
      </c>
      <c r="S90" s="6">
        <v>45113</v>
      </c>
      <c r="T90" s="4" t="s">
        <v>34</v>
      </c>
      <c r="U90" s="4">
        <v>667.54</v>
      </c>
      <c r="V90" s="4">
        <v>0</v>
      </c>
      <c r="W90" s="4">
        <v>0</v>
      </c>
      <c r="X90" s="4" t="s">
        <v>453</v>
      </c>
      <c r="Y90" s="4" t="s">
        <v>36</v>
      </c>
    </row>
    <row r="91" s="4" customFormat="1" spans="1:25">
      <c r="A91" s="4" t="s">
        <v>454</v>
      </c>
      <c r="B91" s="4" t="s">
        <v>26</v>
      </c>
      <c r="C91" s="4" t="s">
        <v>27</v>
      </c>
      <c r="D91" s="4" t="s">
        <v>455</v>
      </c>
      <c r="E91" s="4" t="s">
        <v>456</v>
      </c>
      <c r="F91" s="6">
        <v>45108</v>
      </c>
      <c r="G91" s="6">
        <v>45110</v>
      </c>
      <c r="H91" s="4">
        <v>1</v>
      </c>
      <c r="I91" s="4">
        <v>2</v>
      </c>
      <c r="J91" s="4">
        <v>2</v>
      </c>
      <c r="K91" s="4" t="s">
        <v>30</v>
      </c>
      <c r="L91" s="4">
        <v>7260.34</v>
      </c>
      <c r="M91" s="4">
        <v>7260.34</v>
      </c>
      <c r="N91" s="4" t="s">
        <v>457</v>
      </c>
      <c r="O91" s="4" t="s">
        <v>32</v>
      </c>
      <c r="P91" s="4" t="s">
        <v>33</v>
      </c>
      <c r="Q91" s="4">
        <v>0</v>
      </c>
      <c r="R91" s="7">
        <v>45107.0000115741</v>
      </c>
      <c r="S91" s="6">
        <v>45113</v>
      </c>
      <c r="T91" s="4" t="s">
        <v>34</v>
      </c>
      <c r="U91" s="4">
        <v>7260.34</v>
      </c>
      <c r="V91" s="4">
        <v>0</v>
      </c>
      <c r="W91" s="4">
        <v>0</v>
      </c>
      <c r="X91" s="4" t="s">
        <v>458</v>
      </c>
      <c r="Y91" s="4" t="s">
        <v>36</v>
      </c>
    </row>
    <row r="92" s="4" customFormat="1" spans="1:25">
      <c r="A92" s="4" t="s">
        <v>459</v>
      </c>
      <c r="B92" s="4" t="s">
        <v>26</v>
      </c>
      <c r="C92" s="4" t="s">
        <v>27</v>
      </c>
      <c r="D92" s="4" t="s">
        <v>460</v>
      </c>
      <c r="E92" s="4" t="s">
        <v>461</v>
      </c>
      <c r="F92" s="6">
        <v>45109</v>
      </c>
      <c r="G92" s="6">
        <v>45110</v>
      </c>
      <c r="H92" s="4">
        <v>1</v>
      </c>
      <c r="I92" s="4">
        <v>1</v>
      </c>
      <c r="J92" s="4">
        <v>1</v>
      </c>
      <c r="K92" s="4" t="s">
        <v>30</v>
      </c>
      <c r="L92" s="4">
        <v>213.24</v>
      </c>
      <c r="M92" s="4">
        <v>213.24</v>
      </c>
      <c r="N92" s="4" t="s">
        <v>462</v>
      </c>
      <c r="O92" s="4" t="s">
        <v>32</v>
      </c>
      <c r="P92" s="4" t="s">
        <v>33</v>
      </c>
      <c r="Q92" s="4">
        <v>0</v>
      </c>
      <c r="R92" s="7">
        <v>45108</v>
      </c>
      <c r="S92" s="6">
        <v>45113</v>
      </c>
      <c r="T92" s="4" t="s">
        <v>34</v>
      </c>
      <c r="U92" s="4">
        <v>213.24</v>
      </c>
      <c r="V92" s="4">
        <v>0</v>
      </c>
      <c r="W92" s="4">
        <v>0</v>
      </c>
      <c r="X92" s="4" t="s">
        <v>463</v>
      </c>
      <c r="Y92" s="4" t="s">
        <v>464</v>
      </c>
    </row>
    <row r="93" s="4" customFormat="1" spans="1:25">
      <c r="A93" s="4" t="s">
        <v>465</v>
      </c>
      <c r="B93" s="4" t="s">
        <v>26</v>
      </c>
      <c r="C93" s="4" t="s">
        <v>27</v>
      </c>
      <c r="D93" s="4" t="s">
        <v>466</v>
      </c>
      <c r="E93" s="4" t="s">
        <v>467</v>
      </c>
      <c r="F93" s="6">
        <v>45108</v>
      </c>
      <c r="G93" s="6">
        <v>45110</v>
      </c>
      <c r="H93" s="4">
        <v>1</v>
      </c>
      <c r="I93" s="4">
        <v>2</v>
      </c>
      <c r="J93" s="4">
        <v>2</v>
      </c>
      <c r="K93" s="4" t="s">
        <v>30</v>
      </c>
      <c r="L93" s="4">
        <v>420.15</v>
      </c>
      <c r="M93" s="4">
        <v>420.15</v>
      </c>
      <c r="N93" s="4" t="s">
        <v>468</v>
      </c>
      <c r="O93" s="4" t="s">
        <v>32</v>
      </c>
      <c r="P93" s="4" t="s">
        <v>33</v>
      </c>
      <c r="Q93" s="4">
        <v>0</v>
      </c>
      <c r="R93" s="7">
        <v>45108</v>
      </c>
      <c r="S93" s="6">
        <v>45113</v>
      </c>
      <c r="T93" s="4" t="s">
        <v>34</v>
      </c>
      <c r="U93" s="4">
        <v>420.15</v>
      </c>
      <c r="V93" s="4">
        <v>0</v>
      </c>
      <c r="W93" s="4">
        <v>0</v>
      </c>
      <c r="X93" s="4" t="s">
        <v>469</v>
      </c>
      <c r="Y93" s="4" t="s">
        <v>470</v>
      </c>
    </row>
    <row r="94" s="4" customFormat="1" spans="1:25">
      <c r="A94" s="4" t="s">
        <v>471</v>
      </c>
      <c r="B94" s="4" t="s">
        <v>26</v>
      </c>
      <c r="C94" s="4" t="s">
        <v>27</v>
      </c>
      <c r="D94" s="4" t="s">
        <v>472</v>
      </c>
      <c r="E94" s="4" t="s">
        <v>473</v>
      </c>
      <c r="F94" s="6">
        <v>45108</v>
      </c>
      <c r="G94" s="6">
        <v>45110</v>
      </c>
      <c r="H94" s="4">
        <v>1</v>
      </c>
      <c r="I94" s="4">
        <v>2</v>
      </c>
      <c r="J94" s="4">
        <v>2</v>
      </c>
      <c r="K94" s="4" t="s">
        <v>30</v>
      </c>
      <c r="L94" s="4">
        <v>2001.54</v>
      </c>
      <c r="M94" s="4">
        <v>2001.54</v>
      </c>
      <c r="N94" s="4" t="s">
        <v>474</v>
      </c>
      <c r="O94" s="4" t="s">
        <v>32</v>
      </c>
      <c r="P94" s="4" t="s">
        <v>33</v>
      </c>
      <c r="Q94" s="4">
        <v>0</v>
      </c>
      <c r="R94" s="7">
        <v>45108</v>
      </c>
      <c r="S94" s="6">
        <v>45113</v>
      </c>
      <c r="T94" s="4" t="s">
        <v>34</v>
      </c>
      <c r="U94" s="4">
        <v>2001.54</v>
      </c>
      <c r="V94" s="4">
        <v>0</v>
      </c>
      <c r="W94" s="4">
        <v>0</v>
      </c>
      <c r="X94" s="4" t="s">
        <v>475</v>
      </c>
      <c r="Y94" s="4" t="s">
        <v>476</v>
      </c>
    </row>
    <row r="95" s="4" customFormat="1" spans="1:25">
      <c r="A95" s="4" t="s">
        <v>258</v>
      </c>
      <c r="B95" s="4" t="s">
        <v>26</v>
      </c>
      <c r="C95" s="4" t="s">
        <v>52</v>
      </c>
      <c r="D95" s="4" t="s">
        <v>259</v>
      </c>
      <c r="E95" s="4" t="s">
        <v>130</v>
      </c>
      <c r="F95" s="6">
        <v>45107</v>
      </c>
      <c r="G95" s="6">
        <v>45110</v>
      </c>
      <c r="H95" s="4">
        <v>1</v>
      </c>
      <c r="I95" s="4">
        <v>3</v>
      </c>
      <c r="J95" s="4">
        <v>3</v>
      </c>
      <c r="K95" s="4" t="s">
        <v>30</v>
      </c>
      <c r="L95" s="4">
        <v>-1664.04</v>
      </c>
      <c r="M95" s="4">
        <v>-1664.04</v>
      </c>
      <c r="N95" s="4" t="s">
        <v>260</v>
      </c>
      <c r="O95" s="4" t="s">
        <v>32</v>
      </c>
      <c r="P95" s="4" t="s">
        <v>33</v>
      </c>
      <c r="Q95" s="4">
        <v>0</v>
      </c>
      <c r="R95" s="7">
        <v>45099.0000115741</v>
      </c>
      <c r="S95" s="6">
        <v>45113</v>
      </c>
      <c r="T95" s="4" t="s">
        <v>34</v>
      </c>
      <c r="U95" s="4">
        <v>-1664.04</v>
      </c>
      <c r="V95" s="4">
        <v>0</v>
      </c>
      <c r="W95" s="4">
        <v>0</v>
      </c>
      <c r="X95" s="4" t="s">
        <v>261</v>
      </c>
      <c r="Y95" s="4" t="s">
        <v>36</v>
      </c>
    </row>
    <row r="96" s="4" customFormat="1" spans="1:25">
      <c r="A96" s="4" t="s">
        <v>477</v>
      </c>
      <c r="B96" s="4" t="s">
        <v>26</v>
      </c>
      <c r="C96" s="4" t="s">
        <v>27</v>
      </c>
      <c r="D96" s="4" t="s">
        <v>478</v>
      </c>
      <c r="E96" s="4" t="s">
        <v>479</v>
      </c>
      <c r="F96" s="6">
        <v>45109</v>
      </c>
      <c r="G96" s="6">
        <v>45110</v>
      </c>
      <c r="H96" s="4">
        <v>1</v>
      </c>
      <c r="I96" s="4">
        <v>1</v>
      </c>
      <c r="J96" s="4">
        <v>1</v>
      </c>
      <c r="K96" s="4" t="s">
        <v>30</v>
      </c>
      <c r="L96" s="4">
        <v>647.94</v>
      </c>
      <c r="M96" s="4">
        <v>647.94</v>
      </c>
      <c r="N96" s="4" t="s">
        <v>480</v>
      </c>
      <c r="O96" s="4" t="s">
        <v>32</v>
      </c>
      <c r="P96" s="4" t="s">
        <v>33</v>
      </c>
      <c r="Q96" s="4">
        <v>0</v>
      </c>
      <c r="R96" s="7">
        <v>45108</v>
      </c>
      <c r="S96" s="6">
        <v>45113</v>
      </c>
      <c r="T96" s="4" t="s">
        <v>34</v>
      </c>
      <c r="U96" s="4">
        <v>647.94</v>
      </c>
      <c r="V96" s="4">
        <v>0</v>
      </c>
      <c r="W96" s="4">
        <v>0</v>
      </c>
      <c r="X96" s="4" t="s">
        <v>481</v>
      </c>
      <c r="Y96" s="4" t="s">
        <v>482</v>
      </c>
    </row>
    <row r="97" s="4" customFormat="1" spans="1:25">
      <c r="A97" s="4" t="s">
        <v>483</v>
      </c>
      <c r="B97" s="4" t="s">
        <v>26</v>
      </c>
      <c r="C97" s="4" t="s">
        <v>27</v>
      </c>
      <c r="D97" s="4" t="s">
        <v>484</v>
      </c>
      <c r="E97" s="4" t="s">
        <v>485</v>
      </c>
      <c r="F97" s="6">
        <v>45109</v>
      </c>
      <c r="G97" s="6">
        <v>45110</v>
      </c>
      <c r="H97" s="4">
        <v>1</v>
      </c>
      <c r="I97" s="4">
        <v>1</v>
      </c>
      <c r="J97" s="4">
        <v>1</v>
      </c>
      <c r="K97" s="4" t="s">
        <v>30</v>
      </c>
      <c r="L97" s="4">
        <v>265.52</v>
      </c>
      <c r="M97" s="4">
        <v>265.52</v>
      </c>
      <c r="N97" s="4" t="s">
        <v>486</v>
      </c>
      <c r="O97" s="4" t="s">
        <v>32</v>
      </c>
      <c r="P97" s="4" t="s">
        <v>33</v>
      </c>
      <c r="Q97" s="4">
        <v>0</v>
      </c>
      <c r="R97" s="7">
        <v>45108.0000115741</v>
      </c>
      <c r="S97" s="6">
        <v>45113</v>
      </c>
      <c r="T97" s="4" t="s">
        <v>34</v>
      </c>
      <c r="U97" s="4">
        <v>265.52</v>
      </c>
      <c r="V97" s="4">
        <v>0</v>
      </c>
      <c r="W97" s="4">
        <v>0</v>
      </c>
      <c r="X97" s="4" t="s">
        <v>487</v>
      </c>
      <c r="Y97" s="4" t="s">
        <v>36</v>
      </c>
    </row>
    <row r="98" s="4" customFormat="1" spans="1:25">
      <c r="A98" s="4" t="s">
        <v>483</v>
      </c>
      <c r="B98" s="4" t="s">
        <v>26</v>
      </c>
      <c r="C98" s="4" t="s">
        <v>52</v>
      </c>
      <c r="D98" s="4" t="s">
        <v>484</v>
      </c>
      <c r="E98" s="4" t="s">
        <v>485</v>
      </c>
      <c r="F98" s="6">
        <v>45109</v>
      </c>
      <c r="G98" s="6">
        <v>45110</v>
      </c>
      <c r="H98" s="4">
        <v>1</v>
      </c>
      <c r="I98" s="4">
        <v>1</v>
      </c>
      <c r="J98" s="4">
        <v>1</v>
      </c>
      <c r="K98" s="4" t="s">
        <v>30</v>
      </c>
      <c r="L98" s="4">
        <v>-265.52</v>
      </c>
      <c r="M98" s="4">
        <v>-265.52</v>
      </c>
      <c r="N98" s="4" t="s">
        <v>486</v>
      </c>
      <c r="O98" s="4" t="s">
        <v>32</v>
      </c>
      <c r="P98" s="4" t="s">
        <v>33</v>
      </c>
      <c r="Q98" s="4">
        <v>0</v>
      </c>
      <c r="R98" s="7">
        <v>45108.0000115741</v>
      </c>
      <c r="S98" s="6">
        <v>45113</v>
      </c>
      <c r="T98" s="4" t="s">
        <v>34</v>
      </c>
      <c r="U98" s="4">
        <v>-265.52</v>
      </c>
      <c r="V98" s="4">
        <v>0</v>
      </c>
      <c r="W98" s="4">
        <v>0</v>
      </c>
      <c r="X98" s="4" t="s">
        <v>487</v>
      </c>
      <c r="Y98" s="4" t="s">
        <v>36</v>
      </c>
    </row>
    <row r="99" s="4" customFormat="1" spans="1:25">
      <c r="A99" s="4" t="s">
        <v>488</v>
      </c>
      <c r="B99" s="4" t="s">
        <v>26</v>
      </c>
      <c r="C99" s="4" t="s">
        <v>27</v>
      </c>
      <c r="D99" s="4" t="s">
        <v>489</v>
      </c>
      <c r="E99" s="4" t="s">
        <v>490</v>
      </c>
      <c r="F99" s="6">
        <v>45108</v>
      </c>
      <c r="G99" s="6">
        <v>45110</v>
      </c>
      <c r="H99" s="4">
        <v>1</v>
      </c>
      <c r="I99" s="4">
        <v>2</v>
      </c>
      <c r="J99" s="4">
        <v>2</v>
      </c>
      <c r="K99" s="4" t="s">
        <v>30</v>
      </c>
      <c r="L99" s="4">
        <v>4905.18</v>
      </c>
      <c r="M99" s="4">
        <v>4905.18</v>
      </c>
      <c r="N99" s="4" t="s">
        <v>491</v>
      </c>
      <c r="O99" s="4" t="s">
        <v>32</v>
      </c>
      <c r="P99" s="4" t="s">
        <v>33</v>
      </c>
      <c r="Q99" s="4">
        <v>0</v>
      </c>
      <c r="R99" s="7">
        <v>45108.0000115741</v>
      </c>
      <c r="S99" s="6">
        <v>45113</v>
      </c>
      <c r="T99" s="4" t="s">
        <v>34</v>
      </c>
      <c r="U99" s="4">
        <v>4905.18</v>
      </c>
      <c r="V99" s="4">
        <v>0</v>
      </c>
      <c r="W99" s="4">
        <v>0</v>
      </c>
      <c r="X99" s="4" t="s">
        <v>492</v>
      </c>
      <c r="Y99" s="4" t="s">
        <v>36</v>
      </c>
    </row>
    <row r="100" s="4" customFormat="1" spans="1:25">
      <c r="A100" s="4" t="s">
        <v>493</v>
      </c>
      <c r="B100" s="4" t="s">
        <v>26</v>
      </c>
      <c r="C100" s="4" t="s">
        <v>27</v>
      </c>
      <c r="D100" s="4" t="s">
        <v>494</v>
      </c>
      <c r="E100" s="4" t="s">
        <v>495</v>
      </c>
      <c r="F100" s="6">
        <v>45108</v>
      </c>
      <c r="G100" s="6">
        <v>45110</v>
      </c>
      <c r="H100" s="4">
        <v>2</v>
      </c>
      <c r="I100" s="4">
        <v>2</v>
      </c>
      <c r="J100" s="4">
        <v>4</v>
      </c>
      <c r="K100" s="4" t="s">
        <v>30</v>
      </c>
      <c r="L100" s="4">
        <v>718.4</v>
      </c>
      <c r="M100" s="4">
        <v>718.4</v>
      </c>
      <c r="N100" s="4" t="s">
        <v>496</v>
      </c>
      <c r="O100" s="4" t="s">
        <v>32</v>
      </c>
      <c r="P100" s="4" t="s">
        <v>33</v>
      </c>
      <c r="Q100" s="4">
        <v>0</v>
      </c>
      <c r="R100" s="7">
        <v>45108.0000115741</v>
      </c>
      <c r="S100" s="6">
        <v>45113</v>
      </c>
      <c r="T100" s="4" t="s">
        <v>34</v>
      </c>
      <c r="U100" s="4">
        <v>718.4</v>
      </c>
      <c r="V100" s="4">
        <v>0</v>
      </c>
      <c r="W100" s="4">
        <v>0</v>
      </c>
      <c r="X100" s="4" t="s">
        <v>497</v>
      </c>
      <c r="Y100" s="4" t="s">
        <v>36</v>
      </c>
    </row>
    <row r="101" s="4" customFormat="1" spans="1:25">
      <c r="A101" s="4" t="s">
        <v>498</v>
      </c>
      <c r="B101" s="4" t="s">
        <v>26</v>
      </c>
      <c r="C101" s="4" t="s">
        <v>27</v>
      </c>
      <c r="D101" s="4" t="s">
        <v>499</v>
      </c>
      <c r="E101" s="4" t="s">
        <v>500</v>
      </c>
      <c r="F101" s="6">
        <v>45109</v>
      </c>
      <c r="G101" s="6">
        <v>45110</v>
      </c>
      <c r="H101" s="4">
        <v>1</v>
      </c>
      <c r="I101" s="4">
        <v>1</v>
      </c>
      <c r="J101" s="4">
        <v>1</v>
      </c>
      <c r="K101" s="4" t="s">
        <v>30</v>
      </c>
      <c r="L101" s="4">
        <v>594.43</v>
      </c>
      <c r="M101" s="4">
        <v>594.43</v>
      </c>
      <c r="N101" s="4" t="s">
        <v>501</v>
      </c>
      <c r="O101" s="4" t="s">
        <v>32</v>
      </c>
      <c r="P101" s="4" t="s">
        <v>33</v>
      </c>
      <c r="Q101" s="4">
        <v>0</v>
      </c>
      <c r="R101" s="7">
        <v>45108.0000115741</v>
      </c>
      <c r="S101" s="6">
        <v>45113</v>
      </c>
      <c r="T101" s="4" t="s">
        <v>34</v>
      </c>
      <c r="U101" s="4">
        <v>594.43</v>
      </c>
      <c r="V101" s="4">
        <v>0</v>
      </c>
      <c r="W101" s="4">
        <v>0</v>
      </c>
      <c r="X101" s="4" t="s">
        <v>502</v>
      </c>
      <c r="Y101" s="4" t="s">
        <v>503</v>
      </c>
    </row>
    <row r="102" s="4" customFormat="1" spans="1:25">
      <c r="A102" s="4" t="s">
        <v>504</v>
      </c>
      <c r="B102" s="4" t="s">
        <v>26</v>
      </c>
      <c r="C102" s="4" t="s">
        <v>27</v>
      </c>
      <c r="D102" s="4" t="s">
        <v>505</v>
      </c>
      <c r="E102" s="4" t="s">
        <v>479</v>
      </c>
      <c r="F102" s="6">
        <v>45108</v>
      </c>
      <c r="G102" s="6">
        <v>45110</v>
      </c>
      <c r="H102" s="4">
        <v>1</v>
      </c>
      <c r="I102" s="4">
        <v>2</v>
      </c>
      <c r="J102" s="4">
        <v>2</v>
      </c>
      <c r="K102" s="4" t="s">
        <v>30</v>
      </c>
      <c r="L102" s="4">
        <v>178.61</v>
      </c>
      <c r="M102" s="4">
        <v>178.61</v>
      </c>
      <c r="N102" s="4" t="s">
        <v>506</v>
      </c>
      <c r="O102" s="4" t="s">
        <v>32</v>
      </c>
      <c r="P102" s="4" t="s">
        <v>33</v>
      </c>
      <c r="Q102" s="4">
        <v>0</v>
      </c>
      <c r="R102" s="7">
        <v>45108.0000115741</v>
      </c>
      <c r="S102" s="6">
        <v>45113</v>
      </c>
      <c r="T102" s="4" t="s">
        <v>34</v>
      </c>
      <c r="U102" s="4">
        <v>178.61</v>
      </c>
      <c r="V102" s="4">
        <v>0</v>
      </c>
      <c r="W102" s="4">
        <v>0</v>
      </c>
      <c r="X102" s="4" t="s">
        <v>507</v>
      </c>
      <c r="Y102" s="4" t="s">
        <v>508</v>
      </c>
    </row>
    <row r="103" s="4" customFormat="1" spans="1:25">
      <c r="A103" s="4" t="s">
        <v>509</v>
      </c>
      <c r="B103" s="4" t="s">
        <v>26</v>
      </c>
      <c r="C103" s="4" t="s">
        <v>27</v>
      </c>
      <c r="D103" s="4" t="s">
        <v>419</v>
      </c>
      <c r="E103" s="4" t="s">
        <v>420</v>
      </c>
      <c r="F103" s="6">
        <v>45109</v>
      </c>
      <c r="G103" s="6">
        <v>45110</v>
      </c>
      <c r="H103" s="4">
        <v>1</v>
      </c>
      <c r="I103" s="4">
        <v>1</v>
      </c>
      <c r="J103" s="4">
        <v>1</v>
      </c>
      <c r="K103" s="4" t="s">
        <v>30</v>
      </c>
      <c r="L103" s="4">
        <v>1633.21</v>
      </c>
      <c r="M103" s="4">
        <v>1633.21</v>
      </c>
      <c r="N103" s="4" t="s">
        <v>510</v>
      </c>
      <c r="O103" s="4" t="s">
        <v>32</v>
      </c>
      <c r="P103" s="4" t="s">
        <v>33</v>
      </c>
      <c r="Q103" s="4">
        <v>0</v>
      </c>
      <c r="R103" s="7">
        <v>45108.0000115741</v>
      </c>
      <c r="S103" s="6">
        <v>45113</v>
      </c>
      <c r="T103" s="4" t="s">
        <v>34</v>
      </c>
      <c r="U103" s="4">
        <v>1633.21</v>
      </c>
      <c r="V103" s="4">
        <v>0</v>
      </c>
      <c r="W103" s="4">
        <v>0</v>
      </c>
      <c r="X103" s="4" t="s">
        <v>511</v>
      </c>
      <c r="Y103" s="4" t="s">
        <v>36</v>
      </c>
    </row>
    <row r="104" s="4" customFormat="1" spans="1:25">
      <c r="A104" s="4" t="s">
        <v>512</v>
      </c>
      <c r="B104" s="4" t="s">
        <v>26</v>
      </c>
      <c r="C104" s="4" t="s">
        <v>27</v>
      </c>
      <c r="D104" s="4" t="s">
        <v>513</v>
      </c>
      <c r="E104" s="4" t="s">
        <v>514</v>
      </c>
      <c r="F104" s="6">
        <v>45109</v>
      </c>
      <c r="G104" s="6">
        <v>45110</v>
      </c>
      <c r="H104" s="4">
        <v>1</v>
      </c>
      <c r="I104" s="4">
        <v>1</v>
      </c>
      <c r="J104" s="4">
        <v>1</v>
      </c>
      <c r="K104" s="4" t="s">
        <v>30</v>
      </c>
      <c r="L104" s="4">
        <v>422.56</v>
      </c>
      <c r="M104" s="4">
        <v>422.56</v>
      </c>
      <c r="N104" s="4" t="s">
        <v>515</v>
      </c>
      <c r="O104" s="4" t="s">
        <v>32</v>
      </c>
      <c r="P104" s="4" t="s">
        <v>33</v>
      </c>
      <c r="Q104" s="4">
        <v>0</v>
      </c>
      <c r="R104" s="7">
        <v>45108.0000115741</v>
      </c>
      <c r="S104" s="6">
        <v>45113</v>
      </c>
      <c r="T104" s="4" t="s">
        <v>34</v>
      </c>
      <c r="U104" s="4">
        <v>422.56</v>
      </c>
      <c r="V104" s="4">
        <v>0</v>
      </c>
      <c r="W104" s="4">
        <v>0</v>
      </c>
      <c r="X104" s="4" t="s">
        <v>516</v>
      </c>
      <c r="Y104" s="4" t="s">
        <v>517</v>
      </c>
    </row>
    <row r="105" s="4" customFormat="1" spans="1:25">
      <c r="A105" s="4" t="s">
        <v>518</v>
      </c>
      <c r="B105" s="4" t="s">
        <v>26</v>
      </c>
      <c r="C105" s="4" t="s">
        <v>27</v>
      </c>
      <c r="D105" s="4" t="s">
        <v>519</v>
      </c>
      <c r="E105" s="4" t="s">
        <v>520</v>
      </c>
      <c r="F105" s="6">
        <v>45109</v>
      </c>
      <c r="G105" s="6">
        <v>45110</v>
      </c>
      <c r="H105" s="4">
        <v>1</v>
      </c>
      <c r="I105" s="4">
        <v>1</v>
      </c>
      <c r="J105" s="4">
        <v>1</v>
      </c>
      <c r="K105" s="4" t="s">
        <v>30</v>
      </c>
      <c r="L105" s="4">
        <v>1781.91</v>
      </c>
      <c r="M105" s="4">
        <v>1781.91</v>
      </c>
      <c r="N105" s="4" t="s">
        <v>521</v>
      </c>
      <c r="O105" s="4" t="s">
        <v>32</v>
      </c>
      <c r="P105" s="4" t="s">
        <v>33</v>
      </c>
      <c r="Q105" s="4">
        <v>0</v>
      </c>
      <c r="R105" s="7">
        <v>45108.0000115741</v>
      </c>
      <c r="S105" s="6">
        <v>45113</v>
      </c>
      <c r="T105" s="4" t="s">
        <v>34</v>
      </c>
      <c r="U105" s="4">
        <v>1781.91</v>
      </c>
      <c r="V105" s="4">
        <v>0</v>
      </c>
      <c r="W105" s="4">
        <v>0</v>
      </c>
      <c r="X105" s="4" t="s">
        <v>522</v>
      </c>
      <c r="Y105" s="4" t="s">
        <v>523</v>
      </c>
    </row>
    <row r="106" s="4" customFormat="1" spans="1:25">
      <c r="A106" s="4" t="s">
        <v>524</v>
      </c>
      <c r="B106" s="4" t="s">
        <v>26</v>
      </c>
      <c r="C106" s="4" t="s">
        <v>27</v>
      </c>
      <c r="D106" s="4" t="s">
        <v>525</v>
      </c>
      <c r="E106" s="4" t="s">
        <v>526</v>
      </c>
      <c r="F106" s="6">
        <v>45109</v>
      </c>
      <c r="G106" s="6">
        <v>45110</v>
      </c>
      <c r="H106" s="4">
        <v>1</v>
      </c>
      <c r="I106" s="4">
        <v>1</v>
      </c>
      <c r="J106" s="4">
        <v>1</v>
      </c>
      <c r="K106" s="4" t="s">
        <v>30</v>
      </c>
      <c r="L106" s="4">
        <v>186.27</v>
      </c>
      <c r="M106" s="4">
        <v>186.27</v>
      </c>
      <c r="N106" s="4" t="s">
        <v>527</v>
      </c>
      <c r="O106" s="4" t="s">
        <v>32</v>
      </c>
      <c r="P106" s="4" t="s">
        <v>33</v>
      </c>
      <c r="Q106" s="4">
        <v>0</v>
      </c>
      <c r="R106" s="7">
        <v>45108</v>
      </c>
      <c r="S106" s="6">
        <v>45113</v>
      </c>
      <c r="T106" s="4" t="s">
        <v>34</v>
      </c>
      <c r="U106" s="4">
        <v>186.27</v>
      </c>
      <c r="V106" s="4">
        <v>0</v>
      </c>
      <c r="W106" s="4">
        <v>0</v>
      </c>
      <c r="X106" s="4" t="s">
        <v>528</v>
      </c>
      <c r="Y106" s="4" t="s">
        <v>36</v>
      </c>
    </row>
    <row r="107" s="4" customFormat="1" spans="1:25">
      <c r="A107" s="4" t="s">
        <v>529</v>
      </c>
      <c r="B107" s="4" t="s">
        <v>26</v>
      </c>
      <c r="C107" s="4" t="s">
        <v>27</v>
      </c>
      <c r="D107" s="4" t="s">
        <v>530</v>
      </c>
      <c r="E107" s="4" t="s">
        <v>531</v>
      </c>
      <c r="F107" s="6">
        <v>45109</v>
      </c>
      <c r="G107" s="6">
        <v>45110</v>
      </c>
      <c r="H107" s="4">
        <v>1</v>
      </c>
      <c r="I107" s="4">
        <v>1</v>
      </c>
      <c r="J107" s="4">
        <v>1</v>
      </c>
      <c r="K107" s="4" t="s">
        <v>30</v>
      </c>
      <c r="L107" s="4">
        <v>1806.83</v>
      </c>
      <c r="M107" s="4">
        <v>1806.83</v>
      </c>
      <c r="N107" s="4" t="s">
        <v>532</v>
      </c>
      <c r="O107" s="4" t="s">
        <v>32</v>
      </c>
      <c r="P107" s="4" t="s">
        <v>33</v>
      </c>
      <c r="Q107" s="4">
        <v>0</v>
      </c>
      <c r="R107" s="7">
        <v>45109.0000115741</v>
      </c>
      <c r="S107" s="6">
        <v>45113</v>
      </c>
      <c r="T107" s="4" t="s">
        <v>34</v>
      </c>
      <c r="U107" s="4">
        <v>1806.83</v>
      </c>
      <c r="V107" s="4">
        <v>0</v>
      </c>
      <c r="W107" s="4">
        <v>0</v>
      </c>
      <c r="X107" s="4" t="s">
        <v>533</v>
      </c>
      <c r="Y107" s="4" t="s">
        <v>534</v>
      </c>
    </row>
    <row r="108" s="4" customFormat="1" spans="1:25">
      <c r="A108" s="4" t="s">
        <v>535</v>
      </c>
      <c r="B108" s="4" t="s">
        <v>26</v>
      </c>
      <c r="C108" s="4" t="s">
        <v>27</v>
      </c>
      <c r="D108" s="4" t="s">
        <v>536</v>
      </c>
      <c r="E108" s="4" t="s">
        <v>96</v>
      </c>
      <c r="F108" s="6">
        <v>45109</v>
      </c>
      <c r="G108" s="6">
        <v>45110</v>
      </c>
      <c r="H108" s="4">
        <v>1</v>
      </c>
      <c r="I108" s="4">
        <v>1</v>
      </c>
      <c r="J108" s="4">
        <v>1</v>
      </c>
      <c r="K108" s="4" t="s">
        <v>30</v>
      </c>
      <c r="L108" s="4">
        <v>1453.92</v>
      </c>
      <c r="M108" s="4">
        <v>1453.92</v>
      </c>
      <c r="N108" s="4" t="s">
        <v>537</v>
      </c>
      <c r="O108" s="4" t="s">
        <v>32</v>
      </c>
      <c r="P108" s="4" t="s">
        <v>33</v>
      </c>
      <c r="Q108" s="4">
        <v>0</v>
      </c>
      <c r="R108" s="7">
        <v>45109</v>
      </c>
      <c r="S108" s="6">
        <v>45113</v>
      </c>
      <c r="T108" s="4" t="s">
        <v>34</v>
      </c>
      <c r="U108" s="4">
        <v>1453.92</v>
      </c>
      <c r="V108" s="4">
        <v>0</v>
      </c>
      <c r="W108" s="4">
        <v>0</v>
      </c>
      <c r="X108" s="4" t="s">
        <v>538</v>
      </c>
      <c r="Y108" s="4" t="s">
        <v>539</v>
      </c>
    </row>
    <row r="109" s="4" customFormat="1" spans="1:25">
      <c r="A109" s="4" t="s">
        <v>540</v>
      </c>
      <c r="B109" s="4" t="s">
        <v>26</v>
      </c>
      <c r="C109" s="4" t="s">
        <v>27</v>
      </c>
      <c r="D109" s="4" t="s">
        <v>541</v>
      </c>
      <c r="E109" s="4" t="s">
        <v>542</v>
      </c>
      <c r="F109" s="6">
        <v>45109</v>
      </c>
      <c r="G109" s="6">
        <v>45110</v>
      </c>
      <c r="H109" s="4">
        <v>1</v>
      </c>
      <c r="I109" s="4">
        <v>1</v>
      </c>
      <c r="J109" s="4">
        <v>1</v>
      </c>
      <c r="K109" s="4" t="s">
        <v>30</v>
      </c>
      <c r="L109" s="4">
        <v>1179.51</v>
      </c>
      <c r="M109" s="4">
        <v>1179.51</v>
      </c>
      <c r="N109" s="4" t="s">
        <v>543</v>
      </c>
      <c r="O109" s="4" t="s">
        <v>32</v>
      </c>
      <c r="P109" s="4" t="s">
        <v>33</v>
      </c>
      <c r="Q109" s="4">
        <v>0</v>
      </c>
      <c r="R109" s="7">
        <v>45109.0000115741</v>
      </c>
      <c r="S109" s="6">
        <v>45113</v>
      </c>
      <c r="T109" s="4" t="s">
        <v>34</v>
      </c>
      <c r="U109" s="4">
        <v>1179.51</v>
      </c>
      <c r="V109" s="4">
        <v>0</v>
      </c>
      <c r="W109" s="4">
        <v>0</v>
      </c>
      <c r="X109" s="4" t="s">
        <v>544</v>
      </c>
      <c r="Y109" s="4" t="s">
        <v>36</v>
      </c>
    </row>
    <row r="110" s="4" customFormat="1" spans="1:25">
      <c r="A110" s="4" t="s">
        <v>545</v>
      </c>
      <c r="B110" s="4" t="s">
        <v>26</v>
      </c>
      <c r="C110" s="4" t="s">
        <v>27</v>
      </c>
      <c r="D110" s="4" t="s">
        <v>546</v>
      </c>
      <c r="E110" s="4" t="s">
        <v>547</v>
      </c>
      <c r="F110" s="6">
        <v>45109</v>
      </c>
      <c r="G110" s="6">
        <v>45110</v>
      </c>
      <c r="H110" s="4">
        <v>1</v>
      </c>
      <c r="I110" s="4">
        <v>1</v>
      </c>
      <c r="J110" s="4">
        <v>1</v>
      </c>
      <c r="K110" s="4" t="s">
        <v>30</v>
      </c>
      <c r="L110" s="4">
        <v>715.02</v>
      </c>
      <c r="M110" s="4">
        <v>715.02</v>
      </c>
      <c r="N110" s="4" t="s">
        <v>548</v>
      </c>
      <c r="O110" s="4" t="s">
        <v>32</v>
      </c>
      <c r="P110" s="4" t="s">
        <v>33</v>
      </c>
      <c r="Q110" s="4">
        <v>0</v>
      </c>
      <c r="R110" s="7">
        <v>45109.0000115741</v>
      </c>
      <c r="S110" s="6">
        <v>45113</v>
      </c>
      <c r="T110" s="4" t="s">
        <v>34</v>
      </c>
      <c r="U110" s="4">
        <v>715.02</v>
      </c>
      <c r="V110" s="4">
        <v>0</v>
      </c>
      <c r="W110" s="4">
        <v>0</v>
      </c>
      <c r="X110" s="4" t="s">
        <v>549</v>
      </c>
      <c r="Y110" s="4" t="s">
        <v>550</v>
      </c>
    </row>
    <row r="111" s="4" customFormat="1" spans="1:25">
      <c r="A111" s="4" t="s">
        <v>551</v>
      </c>
      <c r="B111" s="4" t="s">
        <v>26</v>
      </c>
      <c r="C111" s="4" t="s">
        <v>27</v>
      </c>
      <c r="D111" s="4" t="s">
        <v>552</v>
      </c>
      <c r="E111" s="4" t="s">
        <v>553</v>
      </c>
      <c r="F111" s="6">
        <v>45109</v>
      </c>
      <c r="G111" s="6">
        <v>45110</v>
      </c>
      <c r="H111" s="4">
        <v>1</v>
      </c>
      <c r="I111" s="4">
        <v>1</v>
      </c>
      <c r="J111" s="4">
        <v>1</v>
      </c>
      <c r="K111" s="4" t="s">
        <v>30</v>
      </c>
      <c r="L111" s="4">
        <v>1423.2</v>
      </c>
      <c r="M111" s="4">
        <v>1423.2</v>
      </c>
      <c r="N111" s="4" t="s">
        <v>554</v>
      </c>
      <c r="O111" s="4" t="s">
        <v>32</v>
      </c>
      <c r="P111" s="4" t="s">
        <v>33</v>
      </c>
      <c r="Q111" s="4">
        <v>0</v>
      </c>
      <c r="R111" s="7">
        <v>45109</v>
      </c>
      <c r="S111" s="6">
        <v>45113</v>
      </c>
      <c r="T111" s="4" t="s">
        <v>34</v>
      </c>
      <c r="U111" s="4">
        <v>1423.2</v>
      </c>
      <c r="V111" s="4">
        <v>0</v>
      </c>
      <c r="W111" s="4">
        <v>0</v>
      </c>
      <c r="X111" s="4" t="s">
        <v>555</v>
      </c>
      <c r="Y111" s="4" t="s">
        <v>556</v>
      </c>
    </row>
    <row r="112" s="4" customFormat="1" spans="1:25">
      <c r="A112" s="4" t="s">
        <v>557</v>
      </c>
      <c r="B112" s="4" t="s">
        <v>26</v>
      </c>
      <c r="C112" s="4" t="s">
        <v>27</v>
      </c>
      <c r="D112" s="4" t="s">
        <v>558</v>
      </c>
      <c r="E112" s="4" t="s">
        <v>559</v>
      </c>
      <c r="F112" s="6">
        <v>45109</v>
      </c>
      <c r="G112" s="6">
        <v>45110</v>
      </c>
      <c r="H112" s="4">
        <v>1</v>
      </c>
      <c r="I112" s="4">
        <v>1</v>
      </c>
      <c r="J112" s="4">
        <v>1</v>
      </c>
      <c r="K112" s="4" t="s">
        <v>30</v>
      </c>
      <c r="L112" s="4">
        <v>270.19</v>
      </c>
      <c r="M112" s="4">
        <v>270.19</v>
      </c>
      <c r="N112" s="4" t="s">
        <v>560</v>
      </c>
      <c r="O112" s="4" t="s">
        <v>32</v>
      </c>
      <c r="P112" s="4" t="s">
        <v>33</v>
      </c>
      <c r="Q112" s="4">
        <v>0</v>
      </c>
      <c r="R112" s="7">
        <v>45109</v>
      </c>
      <c r="S112" s="6">
        <v>45113</v>
      </c>
      <c r="T112" s="4" t="s">
        <v>34</v>
      </c>
      <c r="U112" s="4">
        <v>270.19</v>
      </c>
      <c r="V112" s="4">
        <v>0</v>
      </c>
      <c r="W112" s="4">
        <v>0</v>
      </c>
      <c r="X112" s="4" t="s">
        <v>561</v>
      </c>
      <c r="Y112" s="4" t="s">
        <v>562</v>
      </c>
    </row>
    <row r="113" s="4" customFormat="1" spans="1:25">
      <c r="A113" s="4" t="s">
        <v>563</v>
      </c>
      <c r="B113" s="4" t="s">
        <v>26</v>
      </c>
      <c r="C113" s="4" t="s">
        <v>27</v>
      </c>
      <c r="D113" s="4" t="s">
        <v>564</v>
      </c>
      <c r="E113" s="4" t="s">
        <v>565</v>
      </c>
      <c r="F113" s="6">
        <v>45109</v>
      </c>
      <c r="G113" s="6">
        <v>45110</v>
      </c>
      <c r="H113" s="4">
        <v>1</v>
      </c>
      <c r="I113" s="4">
        <v>1</v>
      </c>
      <c r="J113" s="4">
        <v>1</v>
      </c>
      <c r="K113" s="4" t="s">
        <v>30</v>
      </c>
      <c r="L113" s="4">
        <v>629.36</v>
      </c>
      <c r="M113" s="4">
        <v>629.36</v>
      </c>
      <c r="N113" s="4" t="s">
        <v>566</v>
      </c>
      <c r="O113" s="4" t="s">
        <v>32</v>
      </c>
      <c r="P113" s="4" t="s">
        <v>33</v>
      </c>
      <c r="Q113" s="4">
        <v>0</v>
      </c>
      <c r="R113" s="7">
        <v>45109.0000115741</v>
      </c>
      <c r="S113" s="6">
        <v>45113</v>
      </c>
      <c r="T113" s="4" t="s">
        <v>34</v>
      </c>
      <c r="U113" s="4">
        <v>629.36</v>
      </c>
      <c r="V113" s="4">
        <v>0</v>
      </c>
      <c r="W113" s="4">
        <v>0</v>
      </c>
      <c r="X113" s="4" t="s">
        <v>567</v>
      </c>
      <c r="Y113" s="4" t="s">
        <v>568</v>
      </c>
    </row>
    <row r="114" s="4" customFormat="1" spans="1:25">
      <c r="A114" s="4" t="s">
        <v>569</v>
      </c>
      <c r="B114" s="4" t="s">
        <v>26</v>
      </c>
      <c r="C114" s="4" t="s">
        <v>27</v>
      </c>
      <c r="D114" s="4" t="s">
        <v>570</v>
      </c>
      <c r="E114" s="4" t="s">
        <v>571</v>
      </c>
      <c r="F114" s="6">
        <v>45109</v>
      </c>
      <c r="G114" s="6">
        <v>45110</v>
      </c>
      <c r="H114" s="4">
        <v>1</v>
      </c>
      <c r="I114" s="4">
        <v>1</v>
      </c>
      <c r="J114" s="4">
        <v>1</v>
      </c>
      <c r="K114" s="4" t="s">
        <v>30</v>
      </c>
      <c r="L114" s="4">
        <v>251.92</v>
      </c>
      <c r="M114" s="4">
        <v>251.92</v>
      </c>
      <c r="N114" s="4" t="s">
        <v>572</v>
      </c>
      <c r="O114" s="4" t="s">
        <v>32</v>
      </c>
      <c r="P114" s="4" t="s">
        <v>33</v>
      </c>
      <c r="Q114" s="4">
        <v>0</v>
      </c>
      <c r="R114" s="7">
        <v>45109</v>
      </c>
      <c r="S114" s="6">
        <v>45113</v>
      </c>
      <c r="T114" s="4" t="s">
        <v>34</v>
      </c>
      <c r="U114" s="4">
        <v>251.92</v>
      </c>
      <c r="V114" s="4">
        <v>0</v>
      </c>
      <c r="W114" s="4">
        <v>0</v>
      </c>
      <c r="X114" s="4" t="s">
        <v>36</v>
      </c>
      <c r="Y114" s="4" t="s">
        <v>573</v>
      </c>
    </row>
    <row r="115" s="4" customFormat="1" spans="1:25">
      <c r="A115" s="4" t="s">
        <v>574</v>
      </c>
      <c r="B115" s="4" t="s">
        <v>26</v>
      </c>
      <c r="C115" s="4" t="s">
        <v>27</v>
      </c>
      <c r="D115" s="4" t="s">
        <v>536</v>
      </c>
      <c r="E115" s="4" t="s">
        <v>96</v>
      </c>
      <c r="F115" s="6">
        <v>45109</v>
      </c>
      <c r="G115" s="6">
        <v>45110</v>
      </c>
      <c r="H115" s="4">
        <v>1</v>
      </c>
      <c r="I115" s="4">
        <v>1</v>
      </c>
      <c r="J115" s="4">
        <v>1</v>
      </c>
      <c r="K115" s="4" t="s">
        <v>30</v>
      </c>
      <c r="L115" s="4">
        <v>1453.92</v>
      </c>
      <c r="M115" s="4">
        <v>1453.92</v>
      </c>
      <c r="N115" s="4" t="s">
        <v>575</v>
      </c>
      <c r="O115" s="4" t="s">
        <v>32</v>
      </c>
      <c r="P115" s="4" t="s">
        <v>33</v>
      </c>
      <c r="Q115" s="4">
        <v>0</v>
      </c>
      <c r="R115" s="7">
        <v>45109</v>
      </c>
      <c r="S115" s="6">
        <v>45113</v>
      </c>
      <c r="T115" s="4" t="s">
        <v>34</v>
      </c>
      <c r="U115" s="4">
        <v>1453.92</v>
      </c>
      <c r="V115" s="4">
        <v>0</v>
      </c>
      <c r="W115" s="4">
        <v>0</v>
      </c>
      <c r="X115" s="4" t="s">
        <v>576</v>
      </c>
      <c r="Y115" s="4" t="s">
        <v>577</v>
      </c>
    </row>
    <row r="116" s="4" customFormat="1" spans="1:25">
      <c r="A116" s="4" t="s">
        <v>578</v>
      </c>
      <c r="B116" s="4" t="s">
        <v>26</v>
      </c>
      <c r="C116" s="4" t="s">
        <v>27</v>
      </c>
      <c r="D116" s="4" t="s">
        <v>579</v>
      </c>
      <c r="E116" s="4" t="s">
        <v>580</v>
      </c>
      <c r="F116" s="6">
        <v>45109</v>
      </c>
      <c r="G116" s="6">
        <v>45110</v>
      </c>
      <c r="H116" s="4">
        <v>1</v>
      </c>
      <c r="I116" s="4">
        <v>1</v>
      </c>
      <c r="J116" s="4">
        <v>1</v>
      </c>
      <c r="K116" s="4" t="s">
        <v>30</v>
      </c>
      <c r="L116" s="4">
        <v>467.61</v>
      </c>
      <c r="M116" s="4">
        <v>467.61</v>
      </c>
      <c r="N116" s="4" t="s">
        <v>581</v>
      </c>
      <c r="O116" s="4" t="s">
        <v>32</v>
      </c>
      <c r="P116" s="4" t="s">
        <v>33</v>
      </c>
      <c r="Q116" s="4">
        <v>0</v>
      </c>
      <c r="R116" s="7">
        <v>45109.0000115741</v>
      </c>
      <c r="S116" s="6">
        <v>45113</v>
      </c>
      <c r="T116" s="4" t="s">
        <v>34</v>
      </c>
      <c r="U116" s="4">
        <v>467.61</v>
      </c>
      <c r="V116" s="4">
        <v>0</v>
      </c>
      <c r="W116" s="4">
        <v>0</v>
      </c>
      <c r="X116" s="4" t="s">
        <v>582</v>
      </c>
      <c r="Y116" s="4" t="s">
        <v>36</v>
      </c>
    </row>
    <row r="117" s="4" customFormat="1" spans="1:25">
      <c r="A117" s="4" t="s">
        <v>583</v>
      </c>
      <c r="B117" s="4" t="s">
        <v>26</v>
      </c>
      <c r="C117" s="4" t="s">
        <v>27</v>
      </c>
      <c r="D117" s="4" t="s">
        <v>584</v>
      </c>
      <c r="E117" s="4" t="s">
        <v>585</v>
      </c>
      <c r="F117" s="6">
        <v>45109</v>
      </c>
      <c r="G117" s="6">
        <v>45110</v>
      </c>
      <c r="H117" s="4">
        <v>1</v>
      </c>
      <c r="I117" s="4">
        <v>1</v>
      </c>
      <c r="J117" s="4">
        <v>1</v>
      </c>
      <c r="K117" s="4" t="s">
        <v>30</v>
      </c>
      <c r="L117" s="4">
        <v>371.64</v>
      </c>
      <c r="M117" s="4">
        <v>371.64</v>
      </c>
      <c r="N117" s="4" t="s">
        <v>586</v>
      </c>
      <c r="O117" s="4" t="s">
        <v>32</v>
      </c>
      <c r="P117" s="4" t="s">
        <v>33</v>
      </c>
      <c r="Q117" s="4">
        <v>0</v>
      </c>
      <c r="R117" s="7">
        <v>45109.0000115741</v>
      </c>
      <c r="S117" s="6">
        <v>45113</v>
      </c>
      <c r="T117" s="4" t="s">
        <v>34</v>
      </c>
      <c r="U117" s="4">
        <v>371.64</v>
      </c>
      <c r="V117" s="4">
        <v>0</v>
      </c>
      <c r="W117" s="4">
        <v>0</v>
      </c>
      <c r="X117" s="4" t="s">
        <v>587</v>
      </c>
      <c r="Y117" s="4" t="s">
        <v>588</v>
      </c>
    </row>
    <row r="118" s="4" customFormat="1" spans="1:25">
      <c r="A118" s="4" t="s">
        <v>589</v>
      </c>
      <c r="B118" s="4" t="s">
        <v>26</v>
      </c>
      <c r="C118" s="4" t="s">
        <v>27</v>
      </c>
      <c r="D118" s="4" t="s">
        <v>590</v>
      </c>
      <c r="E118" s="4" t="s">
        <v>315</v>
      </c>
      <c r="F118" s="6">
        <v>45109</v>
      </c>
      <c r="G118" s="6">
        <v>45110</v>
      </c>
      <c r="H118" s="4">
        <v>1</v>
      </c>
      <c r="I118" s="4">
        <v>1</v>
      </c>
      <c r="J118" s="4">
        <v>1</v>
      </c>
      <c r="K118" s="4" t="s">
        <v>30</v>
      </c>
      <c r="L118" s="4">
        <v>82.21</v>
      </c>
      <c r="M118" s="4">
        <v>82.21</v>
      </c>
      <c r="N118" s="4" t="s">
        <v>591</v>
      </c>
      <c r="O118" s="4" t="s">
        <v>32</v>
      </c>
      <c r="P118" s="4" t="s">
        <v>33</v>
      </c>
      <c r="Q118" s="4">
        <v>0</v>
      </c>
      <c r="R118" s="7">
        <v>45109</v>
      </c>
      <c r="S118" s="6">
        <v>45113</v>
      </c>
      <c r="T118" s="4" t="s">
        <v>34</v>
      </c>
      <c r="U118" s="4">
        <v>82.21</v>
      </c>
      <c r="V118" s="4">
        <v>0</v>
      </c>
      <c r="W118" s="4">
        <v>0</v>
      </c>
      <c r="X118" s="4" t="s">
        <v>592</v>
      </c>
      <c r="Y118" s="4" t="s">
        <v>593</v>
      </c>
    </row>
    <row r="119" s="4" customFormat="1" spans="1:25">
      <c r="A119" s="4" t="s">
        <v>594</v>
      </c>
      <c r="B119" s="4" t="s">
        <v>26</v>
      </c>
      <c r="C119" s="4" t="s">
        <v>27</v>
      </c>
      <c r="D119" s="4" t="s">
        <v>595</v>
      </c>
      <c r="E119" s="4" t="s">
        <v>596</v>
      </c>
      <c r="F119" s="6">
        <v>45109</v>
      </c>
      <c r="G119" s="6">
        <v>45110</v>
      </c>
      <c r="H119" s="4">
        <v>1</v>
      </c>
      <c r="I119" s="4">
        <v>1</v>
      </c>
      <c r="J119" s="4">
        <v>1</v>
      </c>
      <c r="K119" s="4" t="s">
        <v>30</v>
      </c>
      <c r="L119" s="4">
        <v>549.18</v>
      </c>
      <c r="M119" s="4">
        <v>549.18</v>
      </c>
      <c r="N119" s="4" t="s">
        <v>597</v>
      </c>
      <c r="O119" s="4" t="s">
        <v>32</v>
      </c>
      <c r="P119" s="4" t="s">
        <v>33</v>
      </c>
      <c r="Q119" s="4">
        <v>0</v>
      </c>
      <c r="R119" s="7">
        <v>45109</v>
      </c>
      <c r="S119" s="6">
        <v>45113</v>
      </c>
      <c r="T119" s="4" t="s">
        <v>34</v>
      </c>
      <c r="U119" s="4">
        <v>549.18</v>
      </c>
      <c r="V119" s="4">
        <v>0</v>
      </c>
      <c r="W119" s="4">
        <v>0</v>
      </c>
      <c r="X119" s="4" t="s">
        <v>598</v>
      </c>
      <c r="Y119" s="4" t="s">
        <v>36</v>
      </c>
    </row>
    <row r="120" s="4" customFormat="1" spans="1:25">
      <c r="A120" s="4" t="s">
        <v>599</v>
      </c>
      <c r="B120" s="4" t="s">
        <v>26</v>
      </c>
      <c r="C120" s="4" t="s">
        <v>27</v>
      </c>
      <c r="D120" s="4" t="s">
        <v>600</v>
      </c>
      <c r="E120" s="4" t="s">
        <v>601</v>
      </c>
      <c r="F120" s="6">
        <v>45109</v>
      </c>
      <c r="G120" s="6">
        <v>45110</v>
      </c>
      <c r="H120" s="4">
        <v>1</v>
      </c>
      <c r="I120" s="4">
        <v>1</v>
      </c>
      <c r="J120" s="4">
        <v>1</v>
      </c>
      <c r="K120" s="4" t="s">
        <v>30</v>
      </c>
      <c r="L120" s="4">
        <v>386.53</v>
      </c>
      <c r="M120" s="4">
        <v>386.53</v>
      </c>
      <c r="N120" s="4" t="s">
        <v>602</v>
      </c>
      <c r="O120" s="4" t="s">
        <v>32</v>
      </c>
      <c r="P120" s="4" t="s">
        <v>33</v>
      </c>
      <c r="Q120" s="4">
        <v>0</v>
      </c>
      <c r="R120" s="7">
        <v>45109</v>
      </c>
      <c r="S120" s="6">
        <v>45113</v>
      </c>
      <c r="T120" s="4" t="s">
        <v>34</v>
      </c>
      <c r="U120" s="4">
        <v>386.53</v>
      </c>
      <c r="V120" s="4">
        <v>0</v>
      </c>
      <c r="W120" s="4">
        <v>0</v>
      </c>
      <c r="X120" s="4" t="s">
        <v>603</v>
      </c>
      <c r="Y120" s="4" t="s">
        <v>36</v>
      </c>
    </row>
    <row r="121" s="4" customFormat="1" spans="1:25">
      <c r="A121" s="4" t="s">
        <v>604</v>
      </c>
      <c r="B121" s="4" t="s">
        <v>26</v>
      </c>
      <c r="C121" s="4" t="s">
        <v>27</v>
      </c>
      <c r="D121" s="4" t="s">
        <v>525</v>
      </c>
      <c r="E121" s="4" t="s">
        <v>526</v>
      </c>
      <c r="F121" s="6">
        <v>45109</v>
      </c>
      <c r="G121" s="6">
        <v>45110</v>
      </c>
      <c r="H121" s="4">
        <v>2</v>
      </c>
      <c r="I121" s="4">
        <v>1</v>
      </c>
      <c r="J121" s="4">
        <v>2</v>
      </c>
      <c r="K121" s="4" t="s">
        <v>30</v>
      </c>
      <c r="L121" s="4">
        <v>372.54</v>
      </c>
      <c r="M121" s="4">
        <v>372.54</v>
      </c>
      <c r="N121" s="4" t="s">
        <v>605</v>
      </c>
      <c r="O121" s="4" t="s">
        <v>32</v>
      </c>
      <c r="P121" s="4" t="s">
        <v>33</v>
      </c>
      <c r="Q121" s="4">
        <v>0</v>
      </c>
      <c r="R121" s="7">
        <v>45109</v>
      </c>
      <c r="S121" s="6">
        <v>45113</v>
      </c>
      <c r="T121" s="4" t="s">
        <v>34</v>
      </c>
      <c r="U121" s="4">
        <v>372.54</v>
      </c>
      <c r="V121" s="4">
        <v>0</v>
      </c>
      <c r="W121" s="4">
        <v>0</v>
      </c>
      <c r="X121" s="4" t="s">
        <v>606</v>
      </c>
      <c r="Y121" s="4" t="s">
        <v>36</v>
      </c>
    </row>
    <row r="122" s="4" customFormat="1" spans="1:25">
      <c r="A122" s="4" t="s">
        <v>607</v>
      </c>
      <c r="B122" s="4" t="s">
        <v>26</v>
      </c>
      <c r="C122" s="4" t="s">
        <v>27</v>
      </c>
      <c r="D122" s="4" t="s">
        <v>608</v>
      </c>
      <c r="E122" s="4" t="s">
        <v>321</v>
      </c>
      <c r="F122" s="6">
        <v>45109</v>
      </c>
      <c r="G122" s="6">
        <v>45110</v>
      </c>
      <c r="H122" s="4">
        <v>1</v>
      </c>
      <c r="I122" s="4">
        <v>1</v>
      </c>
      <c r="J122" s="4">
        <v>1</v>
      </c>
      <c r="K122" s="4" t="s">
        <v>30</v>
      </c>
      <c r="L122" s="4">
        <v>2487.13</v>
      </c>
      <c r="M122" s="4">
        <v>2487.13</v>
      </c>
      <c r="N122" s="4" t="s">
        <v>609</v>
      </c>
      <c r="O122" s="4" t="s">
        <v>32</v>
      </c>
      <c r="P122" s="4" t="s">
        <v>33</v>
      </c>
      <c r="Q122" s="4">
        <v>0</v>
      </c>
      <c r="R122" s="7">
        <v>45109</v>
      </c>
      <c r="S122" s="6">
        <v>45113</v>
      </c>
      <c r="T122" s="4" t="s">
        <v>34</v>
      </c>
      <c r="U122" s="4">
        <v>2487.13</v>
      </c>
      <c r="V122" s="4">
        <v>0</v>
      </c>
      <c r="W122" s="4">
        <v>0</v>
      </c>
      <c r="X122" s="4" t="s">
        <v>610</v>
      </c>
      <c r="Y122" s="4" t="s">
        <v>611</v>
      </c>
    </row>
    <row r="123" s="4" customFormat="1" spans="1:25">
      <c r="A123" s="4" t="s">
        <v>612</v>
      </c>
      <c r="B123" s="4" t="s">
        <v>26</v>
      </c>
      <c r="C123" s="4" t="s">
        <v>27</v>
      </c>
      <c r="D123" s="4" t="s">
        <v>613</v>
      </c>
      <c r="E123" s="4" t="s">
        <v>614</v>
      </c>
      <c r="F123" s="6">
        <v>45109</v>
      </c>
      <c r="G123" s="6">
        <v>45110</v>
      </c>
      <c r="H123" s="4">
        <v>1</v>
      </c>
      <c r="I123" s="4">
        <v>1</v>
      </c>
      <c r="J123" s="4">
        <v>1</v>
      </c>
      <c r="K123" s="4" t="s">
        <v>30</v>
      </c>
      <c r="L123" s="4">
        <v>409.41</v>
      </c>
      <c r="M123" s="4">
        <v>409.41</v>
      </c>
      <c r="N123" s="4" t="s">
        <v>615</v>
      </c>
      <c r="O123" s="4" t="s">
        <v>32</v>
      </c>
      <c r="P123" s="4" t="s">
        <v>33</v>
      </c>
      <c r="Q123" s="4">
        <v>0</v>
      </c>
      <c r="R123" s="7">
        <v>45109</v>
      </c>
      <c r="S123" s="6">
        <v>45113</v>
      </c>
      <c r="T123" s="4" t="s">
        <v>34</v>
      </c>
      <c r="U123" s="4">
        <v>409.41</v>
      </c>
      <c r="V123" s="4">
        <v>0</v>
      </c>
      <c r="W123" s="4">
        <v>0</v>
      </c>
      <c r="X123" s="4" t="s">
        <v>616</v>
      </c>
      <c r="Y123" s="4" t="s">
        <v>36</v>
      </c>
    </row>
    <row r="124" s="4" customFormat="1" spans="1:25">
      <c r="A124" s="4" t="s">
        <v>617</v>
      </c>
      <c r="B124" s="4" t="s">
        <v>26</v>
      </c>
      <c r="C124" s="4" t="s">
        <v>27</v>
      </c>
      <c r="D124" s="4" t="s">
        <v>618</v>
      </c>
      <c r="E124" s="4" t="s">
        <v>284</v>
      </c>
      <c r="F124" s="6">
        <v>45109</v>
      </c>
      <c r="G124" s="6">
        <v>45110</v>
      </c>
      <c r="H124" s="4">
        <v>1</v>
      </c>
      <c r="I124" s="4">
        <v>1</v>
      </c>
      <c r="J124" s="4">
        <v>1</v>
      </c>
      <c r="K124" s="4" t="s">
        <v>30</v>
      </c>
      <c r="L124" s="4">
        <v>397.86</v>
      </c>
      <c r="M124" s="4">
        <v>397.86</v>
      </c>
      <c r="N124" s="4" t="s">
        <v>619</v>
      </c>
      <c r="O124" s="4" t="s">
        <v>32</v>
      </c>
      <c r="P124" s="4" t="s">
        <v>33</v>
      </c>
      <c r="Q124" s="4">
        <v>0</v>
      </c>
      <c r="R124" s="7">
        <v>45109</v>
      </c>
      <c r="S124" s="6">
        <v>45113</v>
      </c>
      <c r="T124" s="4" t="s">
        <v>34</v>
      </c>
      <c r="U124" s="4">
        <v>397.86</v>
      </c>
      <c r="V124" s="4">
        <v>0</v>
      </c>
      <c r="W124" s="4">
        <v>0</v>
      </c>
      <c r="X124" s="4" t="s">
        <v>620</v>
      </c>
      <c r="Y124" s="4" t="s">
        <v>621</v>
      </c>
    </row>
    <row r="125" s="4" customFormat="1" spans="1:25">
      <c r="A125" s="4" t="s">
        <v>622</v>
      </c>
      <c r="B125" s="4" t="s">
        <v>26</v>
      </c>
      <c r="C125" s="4" t="s">
        <v>27</v>
      </c>
      <c r="D125" s="4" t="s">
        <v>623</v>
      </c>
      <c r="E125" s="4" t="s">
        <v>624</v>
      </c>
      <c r="F125" s="6">
        <v>45109</v>
      </c>
      <c r="G125" s="6">
        <v>45110</v>
      </c>
      <c r="H125" s="4">
        <v>1</v>
      </c>
      <c r="I125" s="4">
        <v>1</v>
      </c>
      <c r="J125" s="4">
        <v>1</v>
      </c>
      <c r="K125" s="4" t="s">
        <v>30</v>
      </c>
      <c r="L125" s="4">
        <v>288.96</v>
      </c>
      <c r="M125" s="4">
        <v>288.96</v>
      </c>
      <c r="N125" s="4" t="s">
        <v>625</v>
      </c>
      <c r="O125" s="4" t="s">
        <v>32</v>
      </c>
      <c r="P125" s="4" t="s">
        <v>33</v>
      </c>
      <c r="Q125" s="4">
        <v>0</v>
      </c>
      <c r="R125" s="7">
        <v>45109</v>
      </c>
      <c r="S125" s="6">
        <v>45113</v>
      </c>
      <c r="T125" s="4" t="s">
        <v>34</v>
      </c>
      <c r="U125" s="4">
        <v>288.96</v>
      </c>
      <c r="V125" s="4">
        <v>0</v>
      </c>
      <c r="W125" s="4">
        <v>0</v>
      </c>
      <c r="X125" s="4" t="s">
        <v>626</v>
      </c>
      <c r="Y125" s="4" t="s">
        <v>627</v>
      </c>
    </row>
    <row r="126" s="4" customFormat="1" spans="1:25">
      <c r="A126" s="4" t="s">
        <v>628</v>
      </c>
      <c r="B126" s="4" t="s">
        <v>26</v>
      </c>
      <c r="C126" s="4" t="s">
        <v>27</v>
      </c>
      <c r="D126" s="4" t="s">
        <v>629</v>
      </c>
      <c r="E126" s="4" t="s">
        <v>630</v>
      </c>
      <c r="F126" s="6">
        <v>45109</v>
      </c>
      <c r="G126" s="6">
        <v>45110</v>
      </c>
      <c r="H126" s="4">
        <v>1</v>
      </c>
      <c r="I126" s="4">
        <v>1</v>
      </c>
      <c r="J126" s="4">
        <v>1</v>
      </c>
      <c r="K126" s="4" t="s">
        <v>30</v>
      </c>
      <c r="L126" s="4">
        <v>736</v>
      </c>
      <c r="M126" s="4">
        <v>736</v>
      </c>
      <c r="N126" s="4" t="s">
        <v>631</v>
      </c>
      <c r="O126" s="4" t="s">
        <v>32</v>
      </c>
      <c r="P126" s="4" t="s">
        <v>33</v>
      </c>
      <c r="Q126" s="4">
        <v>0</v>
      </c>
      <c r="R126" s="7">
        <v>45109</v>
      </c>
      <c r="S126" s="6">
        <v>45113</v>
      </c>
      <c r="T126" s="4" t="s">
        <v>34</v>
      </c>
      <c r="U126" s="4">
        <v>736</v>
      </c>
      <c r="V126" s="4">
        <v>0</v>
      </c>
      <c r="W126" s="4">
        <v>0</v>
      </c>
      <c r="X126" s="4" t="s">
        <v>632</v>
      </c>
      <c r="Y126" s="4" t="s">
        <v>633</v>
      </c>
    </row>
    <row r="127" s="4" customFormat="1" spans="1:25">
      <c r="A127" s="4" t="s">
        <v>634</v>
      </c>
      <c r="B127" s="4" t="s">
        <v>26</v>
      </c>
      <c r="C127" s="4" t="s">
        <v>27</v>
      </c>
      <c r="D127" s="4" t="s">
        <v>635</v>
      </c>
      <c r="E127" s="4" t="s">
        <v>636</v>
      </c>
      <c r="F127" s="6">
        <v>45109</v>
      </c>
      <c r="G127" s="6">
        <v>45110</v>
      </c>
      <c r="H127" s="4">
        <v>1</v>
      </c>
      <c r="I127" s="4">
        <v>1</v>
      </c>
      <c r="J127" s="4">
        <v>1</v>
      </c>
      <c r="K127" s="4" t="s">
        <v>30</v>
      </c>
      <c r="L127" s="4">
        <v>1033.45</v>
      </c>
      <c r="M127" s="4">
        <v>1033.45</v>
      </c>
      <c r="N127" s="4" t="s">
        <v>637</v>
      </c>
      <c r="O127" s="4" t="s">
        <v>32</v>
      </c>
      <c r="P127" s="4" t="s">
        <v>33</v>
      </c>
      <c r="Q127" s="4">
        <v>0</v>
      </c>
      <c r="R127" s="7">
        <v>45109</v>
      </c>
      <c r="S127" s="6">
        <v>45113</v>
      </c>
      <c r="T127" s="4" t="s">
        <v>34</v>
      </c>
      <c r="U127" s="4">
        <v>1033.45</v>
      </c>
      <c r="V127" s="4">
        <v>0</v>
      </c>
      <c r="W127" s="4">
        <v>0</v>
      </c>
      <c r="X127" s="4" t="s">
        <v>638</v>
      </c>
      <c r="Y127" s="4" t="s">
        <v>639</v>
      </c>
    </row>
    <row r="128" s="4" customFormat="1" spans="1:25">
      <c r="A128" s="4" t="s">
        <v>640</v>
      </c>
      <c r="B128" s="4" t="s">
        <v>26</v>
      </c>
      <c r="C128" s="4" t="s">
        <v>27</v>
      </c>
      <c r="D128" s="4" t="s">
        <v>641</v>
      </c>
      <c r="E128" s="4" t="s">
        <v>642</v>
      </c>
      <c r="F128" s="6">
        <v>45109</v>
      </c>
      <c r="G128" s="6">
        <v>45110</v>
      </c>
      <c r="H128" s="4">
        <v>1</v>
      </c>
      <c r="I128" s="4">
        <v>1</v>
      </c>
      <c r="J128" s="4">
        <v>1</v>
      </c>
      <c r="K128" s="4" t="s">
        <v>30</v>
      </c>
      <c r="L128" s="4">
        <v>838.2</v>
      </c>
      <c r="M128" s="4">
        <v>838.2</v>
      </c>
      <c r="N128" s="4" t="s">
        <v>643</v>
      </c>
      <c r="O128" s="4" t="s">
        <v>32</v>
      </c>
      <c r="P128" s="4" t="s">
        <v>33</v>
      </c>
      <c r="Q128" s="4">
        <v>0</v>
      </c>
      <c r="R128" s="7">
        <v>45109</v>
      </c>
      <c r="S128" s="6">
        <v>45113</v>
      </c>
      <c r="T128" s="4" t="s">
        <v>34</v>
      </c>
      <c r="U128" s="4">
        <v>838.2</v>
      </c>
      <c r="V128" s="4">
        <v>0</v>
      </c>
      <c r="W128" s="4">
        <v>0</v>
      </c>
      <c r="X128" s="4" t="s">
        <v>644</v>
      </c>
      <c r="Y128" s="4" t="s">
        <v>645</v>
      </c>
    </row>
    <row r="129" s="4" customFormat="1" spans="1:25">
      <c r="A129" s="4" t="s">
        <v>646</v>
      </c>
      <c r="B129" s="4" t="s">
        <v>26</v>
      </c>
      <c r="C129" s="4" t="s">
        <v>27</v>
      </c>
      <c r="D129" s="4" t="s">
        <v>647</v>
      </c>
      <c r="E129" s="4" t="s">
        <v>648</v>
      </c>
      <c r="F129" s="6">
        <v>45109</v>
      </c>
      <c r="G129" s="6">
        <v>45110</v>
      </c>
      <c r="H129" s="4">
        <v>1</v>
      </c>
      <c r="I129" s="4">
        <v>1</v>
      </c>
      <c r="J129" s="4">
        <v>1</v>
      </c>
      <c r="K129" s="4" t="s">
        <v>30</v>
      </c>
      <c r="L129" s="4">
        <v>177</v>
      </c>
      <c r="M129" s="4">
        <v>177</v>
      </c>
      <c r="N129" s="4" t="s">
        <v>649</v>
      </c>
      <c r="O129" s="4" t="s">
        <v>32</v>
      </c>
      <c r="P129" s="4" t="s">
        <v>33</v>
      </c>
      <c r="Q129" s="4">
        <v>0</v>
      </c>
      <c r="R129" s="7">
        <v>45109</v>
      </c>
      <c r="S129" s="6">
        <v>45113</v>
      </c>
      <c r="T129" s="4" t="s">
        <v>34</v>
      </c>
      <c r="U129" s="4">
        <v>177</v>
      </c>
      <c r="V129" s="4">
        <v>0</v>
      </c>
      <c r="W129" s="4">
        <v>0</v>
      </c>
      <c r="X129" s="4" t="s">
        <v>650</v>
      </c>
      <c r="Y129" s="4" t="s">
        <v>651</v>
      </c>
    </row>
    <row r="130" s="4" customFormat="1" spans="1:25">
      <c r="A130" s="4" t="s">
        <v>652</v>
      </c>
      <c r="B130" s="4" t="s">
        <v>26</v>
      </c>
      <c r="C130" s="4" t="s">
        <v>27</v>
      </c>
      <c r="D130" s="4" t="s">
        <v>653</v>
      </c>
      <c r="E130" s="4" t="s">
        <v>279</v>
      </c>
      <c r="F130" s="6">
        <v>45109</v>
      </c>
      <c r="G130" s="6">
        <v>45110</v>
      </c>
      <c r="H130" s="4">
        <v>1</v>
      </c>
      <c r="I130" s="4">
        <v>1</v>
      </c>
      <c r="J130" s="4">
        <v>1</v>
      </c>
      <c r="K130" s="4" t="s">
        <v>30</v>
      </c>
      <c r="L130" s="4">
        <v>138.92</v>
      </c>
      <c r="M130" s="4">
        <v>138.92</v>
      </c>
      <c r="N130" s="4" t="s">
        <v>654</v>
      </c>
      <c r="O130" s="4" t="s">
        <v>32</v>
      </c>
      <c r="P130" s="4" t="s">
        <v>33</v>
      </c>
      <c r="Q130" s="4">
        <v>0</v>
      </c>
      <c r="R130" s="7">
        <v>45109.0000115741</v>
      </c>
      <c r="S130" s="6">
        <v>45113</v>
      </c>
      <c r="T130" s="4" t="s">
        <v>34</v>
      </c>
      <c r="U130" s="4">
        <v>138.92</v>
      </c>
      <c r="V130" s="4">
        <v>0</v>
      </c>
      <c r="W130" s="4">
        <v>0</v>
      </c>
      <c r="X130" s="4" t="s">
        <v>655</v>
      </c>
      <c r="Y130" s="4" t="s">
        <v>656</v>
      </c>
    </row>
    <row r="131" s="4" customFormat="1" spans="1:25">
      <c r="A131" s="4" t="s">
        <v>634</v>
      </c>
      <c r="B131" s="4" t="s">
        <v>26</v>
      </c>
      <c r="C131" s="4" t="s">
        <v>52</v>
      </c>
      <c r="D131" s="4" t="s">
        <v>635</v>
      </c>
      <c r="E131" s="4" t="s">
        <v>636</v>
      </c>
      <c r="F131" s="6">
        <v>45109</v>
      </c>
      <c r="G131" s="6">
        <v>45110</v>
      </c>
      <c r="H131" s="4">
        <v>1</v>
      </c>
      <c r="I131" s="4">
        <v>1</v>
      </c>
      <c r="J131" s="4">
        <v>1</v>
      </c>
      <c r="K131" s="4" t="s">
        <v>30</v>
      </c>
      <c r="L131" s="4">
        <v>-1033.45</v>
      </c>
      <c r="M131" s="4">
        <v>-1033.45</v>
      </c>
      <c r="N131" s="4" t="s">
        <v>637</v>
      </c>
      <c r="O131" s="4" t="s">
        <v>32</v>
      </c>
      <c r="P131" s="4" t="s">
        <v>33</v>
      </c>
      <c r="Q131" s="4">
        <v>0</v>
      </c>
      <c r="R131" s="7">
        <v>45109</v>
      </c>
      <c r="S131" s="6">
        <v>45113</v>
      </c>
      <c r="T131" s="4" t="s">
        <v>34</v>
      </c>
      <c r="U131" s="4">
        <v>-1033.45</v>
      </c>
      <c r="V131" s="4">
        <v>0</v>
      </c>
      <c r="W131" s="4">
        <v>0</v>
      </c>
      <c r="X131" s="4" t="s">
        <v>638</v>
      </c>
      <c r="Y131" s="4" t="s">
        <v>639</v>
      </c>
    </row>
    <row r="132" s="4" customFormat="1" spans="1:25">
      <c r="A132" s="4" t="s">
        <v>657</v>
      </c>
      <c r="B132" s="4" t="s">
        <v>26</v>
      </c>
      <c r="C132" s="4" t="s">
        <v>27</v>
      </c>
      <c r="D132" s="4" t="s">
        <v>658</v>
      </c>
      <c r="E132" s="4" t="s">
        <v>659</v>
      </c>
      <c r="F132" s="6">
        <v>45109</v>
      </c>
      <c r="G132" s="6">
        <v>45110</v>
      </c>
      <c r="H132" s="4">
        <v>1</v>
      </c>
      <c r="I132" s="4">
        <v>1</v>
      </c>
      <c r="J132" s="4">
        <v>1</v>
      </c>
      <c r="K132" s="4" t="s">
        <v>30</v>
      </c>
      <c r="L132" s="4">
        <v>676.74</v>
      </c>
      <c r="M132" s="4">
        <v>676.74</v>
      </c>
      <c r="N132" s="4" t="s">
        <v>660</v>
      </c>
      <c r="O132" s="4" t="s">
        <v>32</v>
      </c>
      <c r="P132" s="4" t="s">
        <v>33</v>
      </c>
      <c r="Q132" s="4">
        <v>0</v>
      </c>
      <c r="R132" s="7">
        <v>45109.0000115741</v>
      </c>
      <c r="S132" s="6">
        <v>45113</v>
      </c>
      <c r="T132" s="4" t="s">
        <v>34</v>
      </c>
      <c r="U132" s="4">
        <v>676.74</v>
      </c>
      <c r="V132" s="4">
        <v>0</v>
      </c>
      <c r="W132" s="4">
        <v>0</v>
      </c>
      <c r="X132" s="4" t="s">
        <v>661</v>
      </c>
      <c r="Y132" s="4" t="s">
        <v>36</v>
      </c>
    </row>
    <row r="133" s="4" customFormat="1" spans="1:25">
      <c r="A133" s="4" t="s">
        <v>662</v>
      </c>
      <c r="B133" s="4" t="s">
        <v>26</v>
      </c>
      <c r="C133" s="4" t="s">
        <v>27</v>
      </c>
      <c r="D133" s="4" t="s">
        <v>663</v>
      </c>
      <c r="E133" s="4" t="s">
        <v>664</v>
      </c>
      <c r="F133" s="6">
        <v>45109</v>
      </c>
      <c r="G133" s="6">
        <v>45110</v>
      </c>
      <c r="H133" s="4">
        <v>1</v>
      </c>
      <c r="I133" s="4">
        <v>1</v>
      </c>
      <c r="J133" s="4">
        <v>1</v>
      </c>
      <c r="K133" s="4" t="s">
        <v>30</v>
      </c>
      <c r="L133" s="4">
        <v>270.41</v>
      </c>
      <c r="M133" s="4">
        <v>270.41</v>
      </c>
      <c r="N133" s="4" t="s">
        <v>665</v>
      </c>
      <c r="O133" s="4" t="s">
        <v>32</v>
      </c>
      <c r="P133" s="4" t="s">
        <v>33</v>
      </c>
      <c r="Q133" s="4">
        <v>0</v>
      </c>
      <c r="R133" s="7">
        <v>45109</v>
      </c>
      <c r="S133" s="6">
        <v>45113</v>
      </c>
      <c r="T133" s="4" t="s">
        <v>34</v>
      </c>
      <c r="U133" s="4">
        <v>270.41</v>
      </c>
      <c r="V133" s="4">
        <v>0</v>
      </c>
      <c r="W133" s="4">
        <v>0</v>
      </c>
      <c r="X133" s="4" t="s">
        <v>666</v>
      </c>
      <c r="Y133" s="4" t="s">
        <v>667</v>
      </c>
    </row>
    <row r="134" s="4" customFormat="1" spans="1:25">
      <c r="A134" s="4" t="s">
        <v>668</v>
      </c>
      <c r="B134" s="4" t="s">
        <v>26</v>
      </c>
      <c r="C134" s="4" t="s">
        <v>27</v>
      </c>
      <c r="D134" s="4" t="s">
        <v>669</v>
      </c>
      <c r="E134" s="4" t="s">
        <v>347</v>
      </c>
      <c r="F134" s="6">
        <v>45109</v>
      </c>
      <c r="G134" s="6">
        <v>45110</v>
      </c>
      <c r="H134" s="4">
        <v>1</v>
      </c>
      <c r="I134" s="4">
        <v>1</v>
      </c>
      <c r="J134" s="4">
        <v>1</v>
      </c>
      <c r="K134" s="4" t="s">
        <v>30</v>
      </c>
      <c r="L134" s="4">
        <v>382.44</v>
      </c>
      <c r="M134" s="4">
        <v>382.44</v>
      </c>
      <c r="N134" s="4" t="s">
        <v>670</v>
      </c>
      <c r="O134" s="4" t="s">
        <v>32</v>
      </c>
      <c r="P134" s="4" t="s">
        <v>33</v>
      </c>
      <c r="Q134" s="4">
        <v>0</v>
      </c>
      <c r="R134" s="7">
        <v>45109</v>
      </c>
      <c r="S134" s="6">
        <v>45113</v>
      </c>
      <c r="T134" s="4" t="s">
        <v>34</v>
      </c>
      <c r="U134" s="4">
        <v>382.44</v>
      </c>
      <c r="V134" s="4">
        <v>0</v>
      </c>
      <c r="W134" s="4">
        <v>0</v>
      </c>
      <c r="X134" s="4" t="s">
        <v>671</v>
      </c>
      <c r="Y134" s="4" t="s">
        <v>36</v>
      </c>
    </row>
    <row r="135" s="4" customFormat="1" spans="1:25">
      <c r="A135" s="4" t="s">
        <v>672</v>
      </c>
      <c r="B135" s="4" t="s">
        <v>26</v>
      </c>
      <c r="C135" s="4" t="s">
        <v>27</v>
      </c>
      <c r="D135" s="4" t="s">
        <v>673</v>
      </c>
      <c r="E135" s="4" t="s">
        <v>674</v>
      </c>
      <c r="F135" s="6">
        <v>45109</v>
      </c>
      <c r="G135" s="6">
        <v>45110</v>
      </c>
      <c r="H135" s="4">
        <v>1</v>
      </c>
      <c r="I135" s="4">
        <v>1</v>
      </c>
      <c r="J135" s="4">
        <v>1</v>
      </c>
      <c r="K135" s="4" t="s">
        <v>30</v>
      </c>
      <c r="L135" s="4">
        <v>342.21</v>
      </c>
      <c r="M135" s="4">
        <v>342.21</v>
      </c>
      <c r="N135" s="4" t="s">
        <v>675</v>
      </c>
      <c r="O135" s="4" t="s">
        <v>32</v>
      </c>
      <c r="P135" s="4" t="s">
        <v>33</v>
      </c>
      <c r="Q135" s="4">
        <v>0</v>
      </c>
      <c r="R135" s="7">
        <v>45109.0000115741</v>
      </c>
      <c r="S135" s="6">
        <v>45113</v>
      </c>
      <c r="T135" s="4" t="s">
        <v>34</v>
      </c>
      <c r="U135" s="4">
        <v>342.21</v>
      </c>
      <c r="V135" s="4">
        <v>0</v>
      </c>
      <c r="W135" s="4">
        <v>0</v>
      </c>
      <c r="X135" s="4" t="s">
        <v>676</v>
      </c>
      <c r="Y135" s="4" t="s">
        <v>677</v>
      </c>
    </row>
    <row r="136" s="4" customFormat="1" spans="1:25">
      <c r="A136" s="4" t="s">
        <v>678</v>
      </c>
      <c r="B136" s="4" t="s">
        <v>26</v>
      </c>
      <c r="C136" s="4" t="s">
        <v>27</v>
      </c>
      <c r="D136" s="4" t="s">
        <v>460</v>
      </c>
      <c r="E136" s="4" t="s">
        <v>679</v>
      </c>
      <c r="F136" s="6">
        <v>45109</v>
      </c>
      <c r="G136" s="6">
        <v>45110</v>
      </c>
      <c r="H136" s="4">
        <v>1</v>
      </c>
      <c r="I136" s="4">
        <v>1</v>
      </c>
      <c r="J136" s="4">
        <v>1</v>
      </c>
      <c r="K136" s="4" t="s">
        <v>30</v>
      </c>
      <c r="L136" s="4">
        <v>242.54</v>
      </c>
      <c r="M136" s="4">
        <v>242.54</v>
      </c>
      <c r="N136" s="4" t="s">
        <v>680</v>
      </c>
      <c r="O136" s="4" t="s">
        <v>32</v>
      </c>
      <c r="P136" s="4" t="s">
        <v>33</v>
      </c>
      <c r="Q136" s="4">
        <v>0</v>
      </c>
      <c r="R136" s="7">
        <v>45109.0000115741</v>
      </c>
      <c r="S136" s="6">
        <v>45113</v>
      </c>
      <c r="T136" s="4" t="s">
        <v>34</v>
      </c>
      <c r="U136" s="4">
        <v>242.54</v>
      </c>
      <c r="V136" s="4">
        <v>0</v>
      </c>
      <c r="W136" s="4">
        <v>0</v>
      </c>
      <c r="X136" s="4" t="s">
        <v>681</v>
      </c>
      <c r="Y136" s="4" t="s">
        <v>682</v>
      </c>
    </row>
    <row r="137" s="4" customFormat="1" spans="1:25">
      <c r="A137" s="4" t="s">
        <v>683</v>
      </c>
      <c r="B137" s="4" t="s">
        <v>26</v>
      </c>
      <c r="C137" s="4" t="s">
        <v>27</v>
      </c>
      <c r="D137" s="4" t="s">
        <v>684</v>
      </c>
      <c r="E137" s="4" t="s">
        <v>685</v>
      </c>
      <c r="F137" s="6">
        <v>45109</v>
      </c>
      <c r="G137" s="6">
        <v>45110</v>
      </c>
      <c r="H137" s="4">
        <v>1</v>
      </c>
      <c r="I137" s="4">
        <v>1</v>
      </c>
      <c r="J137" s="4">
        <v>1</v>
      </c>
      <c r="K137" s="4" t="s">
        <v>30</v>
      </c>
      <c r="L137" s="4">
        <v>169.54</v>
      </c>
      <c r="M137" s="4">
        <v>169.54</v>
      </c>
      <c r="N137" s="4" t="s">
        <v>686</v>
      </c>
      <c r="O137" s="4" t="s">
        <v>32</v>
      </c>
      <c r="P137" s="4" t="s">
        <v>33</v>
      </c>
      <c r="Q137" s="4">
        <v>0</v>
      </c>
      <c r="R137" s="7">
        <v>45109</v>
      </c>
      <c r="S137" s="6">
        <v>45113</v>
      </c>
      <c r="T137" s="4" t="s">
        <v>34</v>
      </c>
      <c r="U137" s="4">
        <v>169.54</v>
      </c>
      <c r="V137" s="4">
        <v>0</v>
      </c>
      <c r="W137" s="4">
        <v>0</v>
      </c>
      <c r="X137" s="4" t="s">
        <v>687</v>
      </c>
      <c r="Y137" s="4" t="s">
        <v>688</v>
      </c>
    </row>
    <row r="138" s="4" customFormat="1" spans="1:25">
      <c r="A138" s="4" t="s">
        <v>689</v>
      </c>
      <c r="B138" s="4" t="s">
        <v>26</v>
      </c>
      <c r="C138" s="4" t="s">
        <v>27</v>
      </c>
      <c r="D138" s="4" t="s">
        <v>584</v>
      </c>
      <c r="E138" s="4" t="s">
        <v>585</v>
      </c>
      <c r="F138" s="6">
        <v>45109</v>
      </c>
      <c r="G138" s="6">
        <v>45110</v>
      </c>
      <c r="H138" s="4">
        <v>1</v>
      </c>
      <c r="I138" s="4">
        <v>1</v>
      </c>
      <c r="J138" s="4">
        <v>1</v>
      </c>
      <c r="K138" s="4" t="s">
        <v>30</v>
      </c>
      <c r="L138" s="4">
        <v>384.47</v>
      </c>
      <c r="M138" s="4">
        <v>384.47</v>
      </c>
      <c r="N138" s="4" t="s">
        <v>690</v>
      </c>
      <c r="O138" s="4" t="s">
        <v>32</v>
      </c>
      <c r="P138" s="4" t="s">
        <v>33</v>
      </c>
      <c r="Q138" s="4">
        <v>0</v>
      </c>
      <c r="R138" s="7">
        <v>45109</v>
      </c>
      <c r="S138" s="6">
        <v>45113</v>
      </c>
      <c r="T138" s="4" t="s">
        <v>34</v>
      </c>
      <c r="U138" s="4">
        <v>384.47</v>
      </c>
      <c r="V138" s="4">
        <v>0</v>
      </c>
      <c r="W138" s="4">
        <v>0</v>
      </c>
      <c r="X138" s="4" t="s">
        <v>691</v>
      </c>
      <c r="Y138" s="4" t="s">
        <v>692</v>
      </c>
    </row>
    <row r="139" s="4" customFormat="1" spans="1:25">
      <c r="A139" s="4" t="s">
        <v>693</v>
      </c>
      <c r="B139" s="4" t="s">
        <v>26</v>
      </c>
      <c r="C139" s="4" t="s">
        <v>27</v>
      </c>
      <c r="D139" s="4" t="s">
        <v>694</v>
      </c>
      <c r="E139" s="4" t="s">
        <v>695</v>
      </c>
      <c r="F139" s="6">
        <v>45109</v>
      </c>
      <c r="G139" s="6">
        <v>45110</v>
      </c>
      <c r="H139" s="4">
        <v>1</v>
      </c>
      <c r="I139" s="4">
        <v>1</v>
      </c>
      <c r="J139" s="4">
        <v>1</v>
      </c>
      <c r="K139" s="4" t="s">
        <v>30</v>
      </c>
      <c r="L139" s="4">
        <v>308.66</v>
      </c>
      <c r="M139" s="4">
        <v>308.66</v>
      </c>
      <c r="N139" s="4" t="s">
        <v>696</v>
      </c>
      <c r="O139" s="4" t="s">
        <v>32</v>
      </c>
      <c r="P139" s="4" t="s">
        <v>33</v>
      </c>
      <c r="Q139" s="4">
        <v>0</v>
      </c>
      <c r="R139" s="7">
        <v>45109</v>
      </c>
      <c r="S139" s="6">
        <v>45113</v>
      </c>
      <c r="T139" s="4" t="s">
        <v>34</v>
      </c>
      <c r="U139" s="4">
        <v>308.66</v>
      </c>
      <c r="V139" s="4">
        <v>0</v>
      </c>
      <c r="W139" s="4">
        <v>0</v>
      </c>
      <c r="X139" s="4" t="s">
        <v>697</v>
      </c>
      <c r="Y139" s="4" t="s">
        <v>36</v>
      </c>
    </row>
    <row r="140" s="4" customFormat="1" spans="1:25">
      <c r="A140" s="4" t="s">
        <v>698</v>
      </c>
      <c r="B140" s="4" t="s">
        <v>26</v>
      </c>
      <c r="C140" s="4" t="s">
        <v>27</v>
      </c>
      <c r="D140" s="4" t="s">
        <v>699</v>
      </c>
      <c r="E140" s="4" t="s">
        <v>700</v>
      </c>
      <c r="F140" s="6">
        <v>45109</v>
      </c>
      <c r="G140" s="6">
        <v>45110</v>
      </c>
      <c r="H140" s="4">
        <v>1</v>
      </c>
      <c r="I140" s="4">
        <v>1</v>
      </c>
      <c r="J140" s="4">
        <v>1</v>
      </c>
      <c r="K140" s="4" t="s">
        <v>30</v>
      </c>
      <c r="L140" s="4">
        <v>358.1</v>
      </c>
      <c r="M140" s="4">
        <v>358.1</v>
      </c>
      <c r="N140" s="4" t="s">
        <v>701</v>
      </c>
      <c r="O140" s="4" t="s">
        <v>32</v>
      </c>
      <c r="P140" s="4" t="s">
        <v>33</v>
      </c>
      <c r="Q140" s="4">
        <v>0</v>
      </c>
      <c r="R140" s="7">
        <v>45109.0000115741</v>
      </c>
      <c r="S140" s="6">
        <v>45113</v>
      </c>
      <c r="T140" s="4" t="s">
        <v>34</v>
      </c>
      <c r="U140" s="4">
        <v>358.1</v>
      </c>
      <c r="V140" s="4">
        <v>0</v>
      </c>
      <c r="W140" s="4">
        <v>0</v>
      </c>
      <c r="X140" s="4" t="s">
        <v>702</v>
      </c>
      <c r="Y140" s="4" t="s">
        <v>703</v>
      </c>
    </row>
    <row r="141" s="4" customFormat="1" spans="1:25">
      <c r="A141" s="4" t="s">
        <v>704</v>
      </c>
      <c r="B141" s="4" t="s">
        <v>26</v>
      </c>
      <c r="C141" s="4" t="s">
        <v>27</v>
      </c>
      <c r="D141" s="4" t="s">
        <v>705</v>
      </c>
      <c r="E141" s="4" t="s">
        <v>321</v>
      </c>
      <c r="F141" s="6">
        <v>45109</v>
      </c>
      <c r="G141" s="6">
        <v>45110</v>
      </c>
      <c r="H141" s="4">
        <v>1</v>
      </c>
      <c r="I141" s="4">
        <v>1</v>
      </c>
      <c r="J141" s="4">
        <v>1</v>
      </c>
      <c r="K141" s="4" t="s">
        <v>30</v>
      </c>
      <c r="L141" s="4">
        <v>320.71</v>
      </c>
      <c r="M141" s="4">
        <v>320.71</v>
      </c>
      <c r="N141" s="4" t="s">
        <v>706</v>
      </c>
      <c r="O141" s="4" t="s">
        <v>32</v>
      </c>
      <c r="P141" s="4" t="s">
        <v>33</v>
      </c>
      <c r="Q141" s="4">
        <v>0</v>
      </c>
      <c r="R141" s="7">
        <v>45109</v>
      </c>
      <c r="S141" s="6">
        <v>45113</v>
      </c>
      <c r="T141" s="4" t="s">
        <v>34</v>
      </c>
      <c r="U141" s="4">
        <v>320.71</v>
      </c>
      <c r="V141" s="4">
        <v>0</v>
      </c>
      <c r="W141" s="4">
        <v>0</v>
      </c>
      <c r="X141" s="4" t="s">
        <v>707</v>
      </c>
      <c r="Y141" s="4" t="s">
        <v>708</v>
      </c>
    </row>
    <row r="142" s="4" customFormat="1" spans="1:25">
      <c r="A142" s="4" t="s">
        <v>709</v>
      </c>
      <c r="B142" s="4" t="s">
        <v>26</v>
      </c>
      <c r="C142" s="4" t="s">
        <v>27</v>
      </c>
      <c r="D142" s="4" t="s">
        <v>710</v>
      </c>
      <c r="E142" s="4" t="s">
        <v>711</v>
      </c>
      <c r="F142" s="6">
        <v>45109</v>
      </c>
      <c r="G142" s="6">
        <v>45110</v>
      </c>
      <c r="H142" s="4">
        <v>1</v>
      </c>
      <c r="I142" s="4">
        <v>1</v>
      </c>
      <c r="J142" s="4">
        <v>1</v>
      </c>
      <c r="K142" s="4" t="s">
        <v>30</v>
      </c>
      <c r="L142" s="4">
        <v>783.3</v>
      </c>
      <c r="M142" s="4">
        <v>783.3</v>
      </c>
      <c r="N142" s="4" t="s">
        <v>712</v>
      </c>
      <c r="O142" s="4" t="s">
        <v>32</v>
      </c>
      <c r="P142" s="4" t="s">
        <v>33</v>
      </c>
      <c r="Q142" s="4">
        <v>0</v>
      </c>
      <c r="R142" s="7">
        <v>45109</v>
      </c>
      <c r="S142" s="6">
        <v>45113</v>
      </c>
      <c r="T142" s="4" t="s">
        <v>34</v>
      </c>
      <c r="U142" s="4">
        <v>783.3</v>
      </c>
      <c r="V142" s="4">
        <v>0</v>
      </c>
      <c r="W142" s="4">
        <v>0</v>
      </c>
      <c r="X142" s="4" t="s">
        <v>713</v>
      </c>
      <c r="Y142" s="4" t="s">
        <v>714</v>
      </c>
    </row>
    <row r="143" s="4" customFormat="1" spans="1:25">
      <c r="A143" s="4" t="s">
        <v>715</v>
      </c>
      <c r="B143" s="4" t="s">
        <v>26</v>
      </c>
      <c r="C143" s="4" t="s">
        <v>27</v>
      </c>
      <c r="D143" s="4" t="s">
        <v>351</v>
      </c>
      <c r="E143" s="4" t="s">
        <v>380</v>
      </c>
      <c r="F143" s="6">
        <v>45109</v>
      </c>
      <c r="G143" s="6">
        <v>45110</v>
      </c>
      <c r="H143" s="4">
        <v>1</v>
      </c>
      <c r="I143" s="4">
        <v>1</v>
      </c>
      <c r="J143" s="4">
        <v>1</v>
      </c>
      <c r="K143" s="4" t="s">
        <v>30</v>
      </c>
      <c r="L143" s="4">
        <v>511.55</v>
      </c>
      <c r="M143" s="4">
        <v>511.55</v>
      </c>
      <c r="N143" s="4" t="s">
        <v>716</v>
      </c>
      <c r="O143" s="4" t="s">
        <v>32</v>
      </c>
      <c r="P143" s="4" t="s">
        <v>33</v>
      </c>
      <c r="Q143" s="4">
        <v>0</v>
      </c>
      <c r="R143" s="7">
        <v>45109</v>
      </c>
      <c r="S143" s="6">
        <v>45113</v>
      </c>
      <c r="T143" s="4" t="s">
        <v>34</v>
      </c>
      <c r="U143" s="4">
        <v>511.55</v>
      </c>
      <c r="V143" s="4">
        <v>0</v>
      </c>
      <c r="W143" s="4">
        <v>0</v>
      </c>
      <c r="X143" s="4" t="s">
        <v>717</v>
      </c>
      <c r="Y143" s="4" t="s">
        <v>718</v>
      </c>
    </row>
    <row r="144" s="4" customFormat="1" spans="1:25">
      <c r="A144" s="4" t="s">
        <v>719</v>
      </c>
      <c r="B144" s="4" t="s">
        <v>26</v>
      </c>
      <c r="C144" s="4" t="s">
        <v>27</v>
      </c>
      <c r="D144" s="4" t="s">
        <v>720</v>
      </c>
      <c r="E144" s="4" t="s">
        <v>721</v>
      </c>
      <c r="F144" s="6">
        <v>45109</v>
      </c>
      <c r="G144" s="6">
        <v>45110</v>
      </c>
      <c r="H144" s="4">
        <v>1</v>
      </c>
      <c r="I144" s="4">
        <v>1</v>
      </c>
      <c r="J144" s="4">
        <v>1</v>
      </c>
      <c r="K144" s="4" t="s">
        <v>30</v>
      </c>
      <c r="L144" s="4">
        <v>128.17</v>
      </c>
      <c r="M144" s="4">
        <v>128.17</v>
      </c>
      <c r="N144" s="4" t="s">
        <v>722</v>
      </c>
      <c r="O144" s="4" t="s">
        <v>32</v>
      </c>
      <c r="P144" s="4" t="s">
        <v>33</v>
      </c>
      <c r="Q144" s="4">
        <v>0</v>
      </c>
      <c r="R144" s="7">
        <v>45109.0000115741</v>
      </c>
      <c r="S144" s="6">
        <v>45113</v>
      </c>
      <c r="T144" s="4" t="s">
        <v>34</v>
      </c>
      <c r="U144" s="4">
        <v>128.17</v>
      </c>
      <c r="V144" s="4">
        <v>0</v>
      </c>
      <c r="W144" s="4">
        <v>0</v>
      </c>
      <c r="X144" s="4" t="s">
        <v>723</v>
      </c>
      <c r="Y144" s="4" t="s">
        <v>36</v>
      </c>
    </row>
    <row r="145" s="4" customFormat="1" spans="1:25">
      <c r="A145" s="4" t="s">
        <v>724</v>
      </c>
      <c r="B145" s="4" t="s">
        <v>26</v>
      </c>
      <c r="C145" s="4" t="s">
        <v>27</v>
      </c>
      <c r="D145" s="4" t="s">
        <v>725</v>
      </c>
      <c r="E145" s="4" t="s">
        <v>726</v>
      </c>
      <c r="F145" s="6">
        <v>45109</v>
      </c>
      <c r="G145" s="6">
        <v>45110</v>
      </c>
      <c r="H145" s="4">
        <v>1</v>
      </c>
      <c r="I145" s="4">
        <v>1</v>
      </c>
      <c r="J145" s="4">
        <v>1</v>
      </c>
      <c r="K145" s="4" t="s">
        <v>30</v>
      </c>
      <c r="L145" s="4">
        <v>731.52</v>
      </c>
      <c r="M145" s="4">
        <v>731.52</v>
      </c>
      <c r="N145" s="4" t="s">
        <v>727</v>
      </c>
      <c r="O145" s="4" t="s">
        <v>32</v>
      </c>
      <c r="P145" s="4" t="s">
        <v>33</v>
      </c>
      <c r="Q145" s="4">
        <v>0</v>
      </c>
      <c r="R145" s="7">
        <v>45109.0000115741</v>
      </c>
      <c r="S145" s="6">
        <v>45113</v>
      </c>
      <c r="T145" s="4" t="s">
        <v>34</v>
      </c>
      <c r="U145" s="4">
        <v>731.52</v>
      </c>
      <c r="V145" s="4">
        <v>0</v>
      </c>
      <c r="W145" s="4">
        <v>0</v>
      </c>
      <c r="X145" s="4" t="s">
        <v>728</v>
      </c>
      <c r="Y145" s="4" t="s">
        <v>729</v>
      </c>
    </row>
    <row r="146" s="4" customFormat="1" spans="1:25">
      <c r="A146" s="4" t="s">
        <v>730</v>
      </c>
      <c r="B146" s="4" t="s">
        <v>26</v>
      </c>
      <c r="C146" s="4" t="s">
        <v>27</v>
      </c>
      <c r="D146" s="4" t="s">
        <v>303</v>
      </c>
      <c r="E146" s="4" t="s">
        <v>731</v>
      </c>
      <c r="F146" s="6">
        <v>45109</v>
      </c>
      <c r="G146" s="6">
        <v>45110</v>
      </c>
      <c r="H146" s="4">
        <v>1</v>
      </c>
      <c r="I146" s="4">
        <v>1</v>
      </c>
      <c r="J146" s="4">
        <v>1</v>
      </c>
      <c r="K146" s="4" t="s">
        <v>30</v>
      </c>
      <c r="L146" s="4">
        <v>150.69</v>
      </c>
      <c r="M146" s="4">
        <v>150.69</v>
      </c>
      <c r="N146" s="4" t="s">
        <v>732</v>
      </c>
      <c r="O146" s="4" t="s">
        <v>32</v>
      </c>
      <c r="P146" s="4" t="s">
        <v>33</v>
      </c>
      <c r="Q146" s="4">
        <v>0</v>
      </c>
      <c r="R146" s="7">
        <v>45109</v>
      </c>
      <c r="S146" s="6">
        <v>45113</v>
      </c>
      <c r="T146" s="4" t="s">
        <v>34</v>
      </c>
      <c r="U146" s="4">
        <v>150.69</v>
      </c>
      <c r="V146" s="4">
        <v>0</v>
      </c>
      <c r="W146" s="4">
        <v>0</v>
      </c>
      <c r="X146" s="4" t="s">
        <v>733</v>
      </c>
      <c r="Y146" s="4" t="s">
        <v>734</v>
      </c>
    </row>
    <row r="147" s="4" customFormat="1" spans="1:25">
      <c r="A147" s="4" t="s">
        <v>735</v>
      </c>
      <c r="B147" s="4" t="s">
        <v>26</v>
      </c>
      <c r="C147" s="4" t="s">
        <v>27</v>
      </c>
      <c r="D147" s="4" t="s">
        <v>736</v>
      </c>
      <c r="E147" s="4" t="s">
        <v>737</v>
      </c>
      <c r="F147" s="6">
        <v>45109</v>
      </c>
      <c r="G147" s="6">
        <v>45110</v>
      </c>
      <c r="H147" s="4">
        <v>1</v>
      </c>
      <c r="I147" s="4">
        <v>1</v>
      </c>
      <c r="J147" s="4">
        <v>1</v>
      </c>
      <c r="K147" s="4" t="s">
        <v>30</v>
      </c>
      <c r="L147" s="4">
        <v>138.94</v>
      </c>
      <c r="M147" s="4">
        <v>138.94</v>
      </c>
      <c r="N147" s="4" t="s">
        <v>738</v>
      </c>
      <c r="O147" s="4" t="s">
        <v>32</v>
      </c>
      <c r="P147" s="4" t="s">
        <v>33</v>
      </c>
      <c r="Q147" s="4">
        <v>0</v>
      </c>
      <c r="R147" s="7">
        <v>45109.0000115741</v>
      </c>
      <c r="S147" s="6">
        <v>45113</v>
      </c>
      <c r="T147" s="4" t="s">
        <v>34</v>
      </c>
      <c r="U147" s="4">
        <v>138.94</v>
      </c>
      <c r="V147" s="4">
        <v>0</v>
      </c>
      <c r="W147" s="4">
        <v>0</v>
      </c>
      <c r="X147" s="4" t="s">
        <v>739</v>
      </c>
      <c r="Y147" s="4" t="s">
        <v>740</v>
      </c>
    </row>
    <row r="148" s="4" customFormat="1" spans="1:25">
      <c r="A148" s="4" t="s">
        <v>741</v>
      </c>
      <c r="B148" s="4" t="s">
        <v>26</v>
      </c>
      <c r="C148" s="4" t="s">
        <v>27</v>
      </c>
      <c r="D148" s="4" t="s">
        <v>742</v>
      </c>
      <c r="E148" s="4" t="s">
        <v>743</v>
      </c>
      <c r="F148" s="6">
        <v>45109</v>
      </c>
      <c r="G148" s="6">
        <v>45110</v>
      </c>
      <c r="H148" s="4">
        <v>1</v>
      </c>
      <c r="I148" s="4">
        <v>1</v>
      </c>
      <c r="J148" s="4">
        <v>1</v>
      </c>
      <c r="K148" s="4" t="s">
        <v>30</v>
      </c>
      <c r="L148" s="4">
        <v>994.74</v>
      </c>
      <c r="M148" s="4">
        <v>994.74</v>
      </c>
      <c r="N148" s="4" t="s">
        <v>744</v>
      </c>
      <c r="O148" s="4" t="s">
        <v>32</v>
      </c>
      <c r="P148" s="4" t="s">
        <v>33</v>
      </c>
      <c r="Q148" s="4">
        <v>0</v>
      </c>
      <c r="R148" s="7">
        <v>45109.0000115741</v>
      </c>
      <c r="S148" s="6">
        <v>45113</v>
      </c>
      <c r="T148" s="4" t="s">
        <v>34</v>
      </c>
      <c r="U148" s="4">
        <v>994.74</v>
      </c>
      <c r="V148" s="4">
        <v>0</v>
      </c>
      <c r="W148" s="4">
        <v>0</v>
      </c>
      <c r="X148" s="4" t="s">
        <v>745</v>
      </c>
      <c r="Y148" s="4" t="s">
        <v>746</v>
      </c>
    </row>
    <row r="149" s="4" customFormat="1" spans="1:25">
      <c r="A149" s="4" t="s">
        <v>747</v>
      </c>
      <c r="B149" s="4" t="s">
        <v>26</v>
      </c>
      <c r="C149" s="4" t="s">
        <v>27</v>
      </c>
      <c r="D149" s="4" t="s">
        <v>748</v>
      </c>
      <c r="E149" s="4" t="s">
        <v>749</v>
      </c>
      <c r="F149" s="6">
        <v>45109</v>
      </c>
      <c r="G149" s="6">
        <v>45110</v>
      </c>
      <c r="H149" s="4">
        <v>1</v>
      </c>
      <c r="I149" s="4">
        <v>1</v>
      </c>
      <c r="J149" s="4">
        <v>1</v>
      </c>
      <c r="K149" s="4" t="s">
        <v>30</v>
      </c>
      <c r="L149" s="4">
        <v>717.48</v>
      </c>
      <c r="M149" s="4">
        <v>717.48</v>
      </c>
      <c r="N149" s="4" t="s">
        <v>750</v>
      </c>
      <c r="O149" s="4" t="s">
        <v>32</v>
      </c>
      <c r="P149" s="4" t="s">
        <v>33</v>
      </c>
      <c r="Q149" s="4">
        <v>0</v>
      </c>
      <c r="R149" s="7">
        <v>45109.0000115741</v>
      </c>
      <c r="S149" s="6">
        <v>45113</v>
      </c>
      <c r="T149" s="4" t="s">
        <v>34</v>
      </c>
      <c r="U149" s="4">
        <v>717.48</v>
      </c>
      <c r="V149" s="4">
        <v>0</v>
      </c>
      <c r="W149" s="4">
        <v>0</v>
      </c>
      <c r="X149" s="4" t="s">
        <v>751</v>
      </c>
      <c r="Y149" s="4" t="s">
        <v>752</v>
      </c>
    </row>
    <row r="150" s="4" customFormat="1" spans="1:25">
      <c r="A150" s="4" t="s">
        <v>753</v>
      </c>
      <c r="B150" s="4" t="s">
        <v>26</v>
      </c>
      <c r="C150" s="4" t="s">
        <v>27</v>
      </c>
      <c r="D150" s="4" t="s">
        <v>754</v>
      </c>
      <c r="E150" s="4" t="s">
        <v>755</v>
      </c>
      <c r="F150" s="6">
        <v>45109</v>
      </c>
      <c r="G150" s="6">
        <v>45110</v>
      </c>
      <c r="H150" s="4">
        <v>1</v>
      </c>
      <c r="I150" s="4">
        <v>1</v>
      </c>
      <c r="J150" s="4">
        <v>1</v>
      </c>
      <c r="K150" s="4" t="s">
        <v>30</v>
      </c>
      <c r="L150" s="4">
        <v>873.73</v>
      </c>
      <c r="M150" s="4">
        <v>873.73</v>
      </c>
      <c r="N150" s="4" t="s">
        <v>756</v>
      </c>
      <c r="O150" s="4" t="s">
        <v>32</v>
      </c>
      <c r="P150" s="4" t="s">
        <v>33</v>
      </c>
      <c r="Q150" s="4">
        <v>0</v>
      </c>
      <c r="R150" s="7">
        <v>45109</v>
      </c>
      <c r="S150" s="6">
        <v>45113</v>
      </c>
      <c r="T150" s="4" t="s">
        <v>34</v>
      </c>
      <c r="U150" s="4">
        <v>873.73</v>
      </c>
      <c r="V150" s="4">
        <v>0</v>
      </c>
      <c r="W150" s="4">
        <v>0</v>
      </c>
      <c r="X150" s="4" t="s">
        <v>757</v>
      </c>
      <c r="Y150" s="4" t="s">
        <v>758</v>
      </c>
    </row>
    <row r="151" s="4" customFormat="1" spans="1:25">
      <c r="A151" s="4" t="s">
        <v>759</v>
      </c>
      <c r="B151" s="4" t="s">
        <v>26</v>
      </c>
      <c r="C151" s="4" t="s">
        <v>27</v>
      </c>
      <c r="D151" s="4" t="s">
        <v>760</v>
      </c>
      <c r="E151" s="4" t="s">
        <v>761</v>
      </c>
      <c r="F151" s="6">
        <v>45109</v>
      </c>
      <c r="G151" s="6">
        <v>45110</v>
      </c>
      <c r="H151" s="4">
        <v>1</v>
      </c>
      <c r="I151" s="4">
        <v>1</v>
      </c>
      <c r="J151" s="4">
        <v>1</v>
      </c>
      <c r="K151" s="4" t="s">
        <v>30</v>
      </c>
      <c r="L151" s="4">
        <v>630.52</v>
      </c>
      <c r="M151" s="4">
        <v>630.52</v>
      </c>
      <c r="N151" s="4" t="s">
        <v>762</v>
      </c>
      <c r="O151" s="4" t="s">
        <v>32</v>
      </c>
      <c r="P151" s="4" t="s">
        <v>33</v>
      </c>
      <c r="Q151" s="4">
        <v>0</v>
      </c>
      <c r="R151" s="7">
        <v>45109.0000115741</v>
      </c>
      <c r="S151" s="6">
        <v>45113</v>
      </c>
      <c r="T151" s="4" t="s">
        <v>34</v>
      </c>
      <c r="U151" s="4">
        <v>630.52</v>
      </c>
      <c r="V151" s="4">
        <v>0</v>
      </c>
      <c r="W151" s="4">
        <v>0</v>
      </c>
      <c r="X151" s="4" t="s">
        <v>763</v>
      </c>
      <c r="Y151" s="4" t="s">
        <v>36</v>
      </c>
    </row>
    <row r="152" s="4" customFormat="1" spans="1:25">
      <c r="A152" s="4" t="s">
        <v>509</v>
      </c>
      <c r="B152" s="4" t="s">
        <v>26</v>
      </c>
      <c r="C152" s="4" t="s">
        <v>764</v>
      </c>
      <c r="D152" s="4" t="s">
        <v>419</v>
      </c>
      <c r="E152" s="4" t="s">
        <v>420</v>
      </c>
      <c r="F152" s="6">
        <v>45109</v>
      </c>
      <c r="G152" s="6">
        <v>45110</v>
      </c>
      <c r="H152" s="4">
        <v>1</v>
      </c>
      <c r="I152" s="4">
        <v>1</v>
      </c>
      <c r="J152" s="4">
        <v>1</v>
      </c>
      <c r="K152" s="4" t="s">
        <v>30</v>
      </c>
      <c r="L152" s="4">
        <v>-1633.21</v>
      </c>
      <c r="M152" s="4">
        <v>-1633.21</v>
      </c>
      <c r="N152" s="4" t="s">
        <v>510</v>
      </c>
      <c r="O152" s="4" t="s">
        <v>32</v>
      </c>
      <c r="P152" s="4" t="s">
        <v>33</v>
      </c>
      <c r="Q152" s="4">
        <v>0</v>
      </c>
      <c r="R152" s="7">
        <v>45108.9035069444</v>
      </c>
      <c r="S152" s="6">
        <v>45113</v>
      </c>
      <c r="T152" s="4" t="s">
        <v>34</v>
      </c>
      <c r="U152" s="4">
        <v>-1633.21</v>
      </c>
      <c r="V152" s="4">
        <v>0</v>
      </c>
      <c r="W152" s="4">
        <v>0</v>
      </c>
      <c r="X152" s="4" t="s">
        <v>511</v>
      </c>
      <c r="Y15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6"/>
  <sheetViews>
    <sheetView tabSelected="1" workbookViewId="0">
      <selection activeCell="C152" sqref="C152"/>
    </sheetView>
  </sheetViews>
  <sheetFormatPr defaultColWidth="10" defaultRowHeight="14.4"/>
  <cols>
    <col min="1" max="1" width="12.8888888888889" style="4"/>
    <col min="2" max="2" width="10.6666666666667" style="4"/>
    <col min="3" max="3" width="10.7777777777778" style="4"/>
    <col min="4" max="16362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765</v>
      </c>
    </row>
    <row r="2" s="4" customFormat="1" hidden="1" spans="1:10">
      <c r="A2" s="5">
        <v>999223710447774</v>
      </c>
      <c r="B2" s="4" t="s">
        <v>27</v>
      </c>
      <c r="C2" s="6">
        <v>45109</v>
      </c>
      <c r="D2" s="6">
        <v>45110</v>
      </c>
      <c r="E2" s="4">
        <v>413</v>
      </c>
      <c r="F2" s="4" t="str">
        <f>VLOOKUP(A2,HOP!A:L,12,0)</f>
        <v>413.00</v>
      </c>
      <c r="G2" s="4" t="str">
        <f>VLOOKUP(A2,HOP!A:C,3,0)</f>
        <v>3242372</v>
      </c>
      <c r="H2" s="4">
        <f>E2-F2</f>
        <v>0</v>
      </c>
      <c r="I2" s="4" t="str">
        <f>$I$1&amp;G2</f>
        <v>,3242372</v>
      </c>
      <c r="J2" s="4" t="str">
        <f>VLOOKUP(A2,HOP!A:U,21,0)</f>
        <v>直采</v>
      </c>
    </row>
    <row r="3" s="4" customFormat="1" hidden="1" spans="1:10">
      <c r="A3" s="5">
        <v>999223834203123</v>
      </c>
      <c r="B3" s="4" t="s">
        <v>27</v>
      </c>
      <c r="C3" s="6">
        <v>45107</v>
      </c>
      <c r="D3" s="6">
        <v>45110</v>
      </c>
      <c r="E3" s="4">
        <v>4950</v>
      </c>
      <c r="F3" s="4" t="str">
        <f>VLOOKUP(A3,HOP!A:L,12,0)</f>
        <v>4950.00</v>
      </c>
      <c r="G3" s="4" t="str">
        <f>VLOOKUP(A3,HOP!A:C,3,0)</f>
        <v>3285433</v>
      </c>
      <c r="H3" s="4">
        <f t="shared" ref="H3:H34" si="0">E3-F3</f>
        <v>0</v>
      </c>
      <c r="I3" s="4" t="str">
        <f t="shared" ref="I3:I34" si="1">$I$1&amp;G3</f>
        <v>,3285433</v>
      </c>
      <c r="J3" s="4" t="str">
        <f>VLOOKUP(A3,HOP!A:U,21,0)</f>
        <v>直采</v>
      </c>
    </row>
    <row r="4" s="4" customFormat="1" hidden="1" spans="1:10">
      <c r="A4" s="5">
        <v>999223834507560</v>
      </c>
      <c r="B4" s="4" t="s">
        <v>27</v>
      </c>
      <c r="C4" s="6">
        <v>45107</v>
      </c>
      <c r="D4" s="6">
        <v>45110</v>
      </c>
      <c r="E4" s="4">
        <v>4950</v>
      </c>
      <c r="F4" s="4" t="str">
        <f>VLOOKUP(A4,HOP!A:L,12,0)</f>
        <v>4950.00</v>
      </c>
      <c r="G4" s="4" t="str">
        <f>VLOOKUP(A4,HOP!A:C,3,0)</f>
        <v>3285558</v>
      </c>
      <c r="H4" s="4">
        <f t="shared" si="0"/>
        <v>0</v>
      </c>
      <c r="I4" s="4" t="str">
        <f t="shared" si="1"/>
        <v>,3285558</v>
      </c>
      <c r="J4" s="4" t="str">
        <f>VLOOKUP(A4,HOP!A:U,21,0)</f>
        <v>直采</v>
      </c>
    </row>
    <row r="5" s="4" customFormat="1" hidden="1" spans="1:10">
      <c r="A5" s="5">
        <v>23985928723</v>
      </c>
      <c r="B5" s="4" t="s">
        <v>27</v>
      </c>
      <c r="C5" s="6">
        <v>45107</v>
      </c>
      <c r="D5" s="6">
        <v>45110</v>
      </c>
      <c r="E5" s="4">
        <v>0</v>
      </c>
      <c r="F5" s="4" t="e">
        <f>VLOOKUP(A5,HOP!A:L,12,0)</f>
        <v>#N/A</v>
      </c>
      <c r="G5" s="4" t="e">
        <f>VLOOKUP(A5,HOP!A:C,3,0)</f>
        <v>#N/A</v>
      </c>
      <c r="H5" s="4" t="e">
        <f t="shared" si="0"/>
        <v>#N/A</v>
      </c>
      <c r="I5" s="4" t="e">
        <f t="shared" si="1"/>
        <v>#N/A</v>
      </c>
      <c r="J5" s="4" t="e">
        <f>VLOOKUP(A5,HOP!A:U,21,0)</f>
        <v>#N/A</v>
      </c>
    </row>
    <row r="6" s="4" customFormat="1" hidden="1" spans="1:10">
      <c r="A6" s="5">
        <v>999224024395882</v>
      </c>
      <c r="B6" s="4" t="s">
        <v>27</v>
      </c>
      <c r="C6" s="6">
        <v>45107</v>
      </c>
      <c r="D6" s="6">
        <v>45110</v>
      </c>
      <c r="E6" s="4">
        <v>18660</v>
      </c>
      <c r="F6" s="4" t="str">
        <f>VLOOKUP(A6,HOP!A:L,12,0)</f>
        <v>18660.00</v>
      </c>
      <c r="G6" s="4" t="str">
        <f>VLOOKUP(A6,HOP!A:C,3,0)</f>
        <v>3333080</v>
      </c>
      <c r="H6" s="4">
        <f t="shared" si="0"/>
        <v>0</v>
      </c>
      <c r="I6" s="4" t="str">
        <f t="shared" si="1"/>
        <v>,3333080</v>
      </c>
      <c r="J6" s="4" t="str">
        <f>VLOOKUP(A6,HOP!A:U,21,0)</f>
        <v>直采</v>
      </c>
    </row>
    <row r="7" s="4" customFormat="1" hidden="1" spans="1:10">
      <c r="A7" s="5">
        <v>999224052327233</v>
      </c>
      <c r="B7" s="4" t="s">
        <v>27</v>
      </c>
      <c r="C7" s="6">
        <v>45108</v>
      </c>
      <c r="D7" s="6">
        <v>45110</v>
      </c>
      <c r="E7" s="4">
        <v>0</v>
      </c>
      <c r="F7" s="4" t="e">
        <f>VLOOKUP(A7,HOP!A:L,12,0)</f>
        <v>#N/A</v>
      </c>
      <c r="G7" s="4" t="e">
        <f>VLOOKUP(A7,HOP!A:C,3,0)</f>
        <v>#N/A</v>
      </c>
      <c r="H7" s="4" t="e">
        <f t="shared" si="0"/>
        <v>#N/A</v>
      </c>
      <c r="I7" s="4" t="e">
        <f t="shared" si="1"/>
        <v>#N/A</v>
      </c>
      <c r="J7" s="4" t="e">
        <f>VLOOKUP(A7,HOP!A:U,21,0)</f>
        <v>#N/A</v>
      </c>
    </row>
    <row r="8" s="4" customFormat="1" hidden="1" spans="1:10">
      <c r="A8" s="5">
        <v>999224121377671</v>
      </c>
      <c r="B8" s="4" t="s">
        <v>27</v>
      </c>
      <c r="C8" s="6">
        <v>45109</v>
      </c>
      <c r="D8" s="6">
        <v>45110</v>
      </c>
      <c r="E8" s="4">
        <v>435</v>
      </c>
      <c r="F8" s="4" t="str">
        <f>VLOOKUP(A8,HOP!A:L,12,0)</f>
        <v>435.00</v>
      </c>
      <c r="G8" s="4" t="str">
        <f>VLOOKUP(A8,HOP!A:C,3,0)</f>
        <v>3363830</v>
      </c>
      <c r="H8" s="4">
        <f t="shared" si="0"/>
        <v>0</v>
      </c>
      <c r="I8" s="4" t="str">
        <f t="shared" si="1"/>
        <v>,3363830</v>
      </c>
      <c r="J8" s="4" t="str">
        <f>VLOOKUP(A8,HOP!A:U,21,0)</f>
        <v>直连</v>
      </c>
    </row>
    <row r="9" s="4" customFormat="1" hidden="1" spans="1:10">
      <c r="A9" s="5">
        <v>999224138559019</v>
      </c>
      <c r="B9" s="4" t="s">
        <v>27</v>
      </c>
      <c r="C9" s="6">
        <v>45108</v>
      </c>
      <c r="D9" s="6">
        <v>45110</v>
      </c>
      <c r="E9" s="4">
        <v>0</v>
      </c>
      <c r="F9" s="4" t="e">
        <f>VLOOKUP(A9,HOP!A:L,12,0)</f>
        <v>#N/A</v>
      </c>
      <c r="G9" s="4" t="e">
        <f>VLOOKUP(A9,HOP!A:C,3,0)</f>
        <v>#N/A</v>
      </c>
      <c r="H9" s="4" t="e">
        <f t="shared" si="0"/>
        <v>#N/A</v>
      </c>
      <c r="I9" s="4" t="e">
        <f t="shared" si="1"/>
        <v>#N/A</v>
      </c>
      <c r="J9" s="4" t="e">
        <f>VLOOKUP(A9,HOP!A:U,21,0)</f>
        <v>#N/A</v>
      </c>
    </row>
    <row r="10" s="4" customFormat="1" hidden="1" spans="1:10">
      <c r="A10" s="5">
        <v>999224138845068</v>
      </c>
      <c r="B10" s="4" t="s">
        <v>27</v>
      </c>
      <c r="C10" s="6">
        <v>45108</v>
      </c>
      <c r="D10" s="6">
        <v>45110</v>
      </c>
      <c r="E10" s="4">
        <v>2470</v>
      </c>
      <c r="F10" s="4" t="str">
        <f>VLOOKUP(A10,HOP!A:L,12,0)</f>
        <v>2470.00</v>
      </c>
      <c r="G10" s="4" t="str">
        <f>VLOOKUP(A10,HOP!A:C,3,0)</f>
        <v>3369941</v>
      </c>
      <c r="H10" s="4">
        <f t="shared" si="0"/>
        <v>0</v>
      </c>
      <c r="I10" s="4" t="str">
        <f t="shared" si="1"/>
        <v>,3369941</v>
      </c>
      <c r="J10" s="4" t="str">
        <f>VLOOKUP(A10,HOP!A:U,21,0)</f>
        <v>直采</v>
      </c>
    </row>
    <row r="11" s="4" customFormat="1" hidden="1" spans="1:10">
      <c r="A11" s="5">
        <v>999224163796144</v>
      </c>
      <c r="B11" s="4" t="s">
        <v>27</v>
      </c>
      <c r="C11" s="6">
        <v>45106</v>
      </c>
      <c r="D11" s="6">
        <v>45110</v>
      </c>
      <c r="E11" s="4">
        <v>2088</v>
      </c>
      <c r="F11" s="4" t="str">
        <f>VLOOKUP(A11,HOP!A:L,12,0)</f>
        <v>2088.00</v>
      </c>
      <c r="G11" s="4" t="str">
        <f>VLOOKUP(A11,HOP!A:C,3,0)</f>
        <v>3378671</v>
      </c>
      <c r="H11" s="4">
        <f t="shared" si="0"/>
        <v>0</v>
      </c>
      <c r="I11" s="4" t="str">
        <f t="shared" si="1"/>
        <v>,3378671</v>
      </c>
      <c r="J11" s="4" t="str">
        <f>VLOOKUP(A11,HOP!A:U,21,0)</f>
        <v>直连</v>
      </c>
    </row>
    <row r="12" s="4" customFormat="1" hidden="1" spans="1:10">
      <c r="A12" s="5">
        <v>999224267260228</v>
      </c>
      <c r="B12" s="4" t="s">
        <v>27</v>
      </c>
      <c r="C12" s="6">
        <v>45108</v>
      </c>
      <c r="D12" s="6">
        <v>45110</v>
      </c>
      <c r="E12" s="4">
        <v>1688</v>
      </c>
      <c r="F12" s="4" t="str">
        <f>VLOOKUP(A12,HOP!A:L,12,0)</f>
        <v>1688.00</v>
      </c>
      <c r="G12" s="4" t="str">
        <f>VLOOKUP(A12,HOP!A:C,3,0)</f>
        <v>3389544</v>
      </c>
      <c r="H12" s="4">
        <f t="shared" si="0"/>
        <v>0</v>
      </c>
      <c r="I12" s="4" t="str">
        <f t="shared" si="1"/>
        <v>,3389544</v>
      </c>
      <c r="J12" s="4" t="str">
        <f>VLOOKUP(A12,HOP!A:U,21,0)</f>
        <v>直连</v>
      </c>
    </row>
    <row r="13" s="4" customFormat="1" hidden="1" spans="1:10">
      <c r="A13" s="5">
        <v>999224272370115</v>
      </c>
      <c r="B13" s="4" t="s">
        <v>27</v>
      </c>
      <c r="C13" s="6">
        <v>45109</v>
      </c>
      <c r="D13" s="6">
        <v>45110</v>
      </c>
      <c r="E13" s="4">
        <v>265</v>
      </c>
      <c r="F13" s="4" t="str">
        <f>VLOOKUP(A13,HOP!A:L,12,0)</f>
        <v>265.00</v>
      </c>
      <c r="G13" s="4" t="str">
        <f>VLOOKUP(A13,HOP!A:C,3,0)</f>
        <v>3391121</v>
      </c>
      <c r="H13" s="4">
        <f t="shared" si="0"/>
        <v>0</v>
      </c>
      <c r="I13" s="4" t="str">
        <f t="shared" si="1"/>
        <v>,3391121</v>
      </c>
      <c r="J13" s="4" t="str">
        <f>VLOOKUP(A13,HOP!A:U,21,0)</f>
        <v>直连</v>
      </c>
    </row>
    <row r="14" s="4" customFormat="1" hidden="1" spans="1:10">
      <c r="A14" s="5">
        <v>999224497557217</v>
      </c>
      <c r="B14" s="4" t="s">
        <v>27</v>
      </c>
      <c r="C14" s="6">
        <v>45108</v>
      </c>
      <c r="D14" s="6">
        <v>45110</v>
      </c>
      <c r="E14" s="4">
        <v>3360</v>
      </c>
      <c r="F14" s="4" t="str">
        <f>VLOOKUP(A14,HOP!A:L,12,0)</f>
        <v>3360.00</v>
      </c>
      <c r="G14" s="4" t="str">
        <f>VLOOKUP(A14,HOP!A:C,3,0)</f>
        <v>3439870</v>
      </c>
      <c r="H14" s="4">
        <f t="shared" si="0"/>
        <v>0</v>
      </c>
      <c r="I14" s="4" t="str">
        <f t="shared" si="1"/>
        <v>,3439870</v>
      </c>
      <c r="J14" s="4" t="str">
        <f>VLOOKUP(A14,HOP!A:U,21,0)</f>
        <v>直采</v>
      </c>
    </row>
    <row r="15" s="4" customFormat="1" hidden="1" spans="1:10">
      <c r="A15" s="5">
        <v>999224506721232</v>
      </c>
      <c r="B15" s="4" t="s">
        <v>27</v>
      </c>
      <c r="C15" s="6">
        <v>45107</v>
      </c>
      <c r="D15" s="6">
        <v>45110</v>
      </c>
      <c r="E15" s="4">
        <v>6066</v>
      </c>
      <c r="F15" s="4" t="str">
        <f>VLOOKUP(A15,HOP!A:L,12,0)</f>
        <v>6066.00</v>
      </c>
      <c r="G15" s="4" t="str">
        <f>VLOOKUP(A15,HOP!A:C,3,0)</f>
        <v>3442521</v>
      </c>
      <c r="H15" s="4">
        <f t="shared" si="0"/>
        <v>0</v>
      </c>
      <c r="I15" s="4" t="str">
        <f t="shared" si="1"/>
        <v>,3442521</v>
      </c>
      <c r="J15" s="4" t="str">
        <f>VLOOKUP(A15,HOP!A:U,21,0)</f>
        <v>直连</v>
      </c>
    </row>
    <row r="16" s="4" customFormat="1" hidden="1" spans="1:10">
      <c r="A16" s="5">
        <v>999224545783076</v>
      </c>
      <c r="B16" s="4" t="s">
        <v>27</v>
      </c>
      <c r="C16" s="6">
        <v>45108</v>
      </c>
      <c r="D16" s="6">
        <v>45110</v>
      </c>
      <c r="E16" s="4">
        <v>0</v>
      </c>
      <c r="F16" s="4" t="e">
        <f>VLOOKUP(A16,HOP!A:L,12,0)</f>
        <v>#N/A</v>
      </c>
      <c r="G16" s="4" t="e">
        <f>VLOOKUP(A16,HOP!A:C,3,0)</f>
        <v>#N/A</v>
      </c>
      <c r="H16" s="4" t="e">
        <f t="shared" si="0"/>
        <v>#N/A</v>
      </c>
      <c r="I16" s="4" t="e">
        <f t="shared" si="1"/>
        <v>#N/A</v>
      </c>
      <c r="J16" s="4" t="e">
        <f>VLOOKUP(A16,HOP!A:U,21,0)</f>
        <v>#N/A</v>
      </c>
    </row>
    <row r="17" s="4" customFormat="1" hidden="1" spans="1:10">
      <c r="A17" s="5">
        <v>999224582414213</v>
      </c>
      <c r="B17" s="4" t="s">
        <v>27</v>
      </c>
      <c r="C17" s="6">
        <v>45109</v>
      </c>
      <c r="D17" s="6">
        <v>45110</v>
      </c>
      <c r="E17" s="4">
        <v>202</v>
      </c>
      <c r="F17" s="4" t="str">
        <f>VLOOKUP(A17,HOP!A:L,12,0)</f>
        <v>202.00</v>
      </c>
      <c r="G17" s="4" t="str">
        <f>VLOOKUP(A17,HOP!A:C,3,0)</f>
        <v>3457661</v>
      </c>
      <c r="H17" s="4">
        <f t="shared" si="0"/>
        <v>0</v>
      </c>
      <c r="I17" s="4" t="str">
        <f t="shared" si="1"/>
        <v>,3457661</v>
      </c>
      <c r="J17" s="4" t="str">
        <f>VLOOKUP(A17,HOP!A:U,21,0)</f>
        <v>直连</v>
      </c>
    </row>
    <row r="18" s="4" customFormat="1" hidden="1" spans="1:10">
      <c r="A18" s="5">
        <v>999224588401780</v>
      </c>
      <c r="B18" s="4" t="s">
        <v>27</v>
      </c>
      <c r="C18" s="6">
        <v>45109</v>
      </c>
      <c r="D18" s="6">
        <v>45110</v>
      </c>
      <c r="E18" s="4">
        <v>1794</v>
      </c>
      <c r="F18" s="4" t="str">
        <f>VLOOKUP(A18,HOP!A:L,12,0)</f>
        <v>1794.00</v>
      </c>
      <c r="G18" s="4" t="str">
        <f>VLOOKUP(A18,HOP!A:C,3,0)</f>
        <v>3459567</v>
      </c>
      <c r="H18" s="4">
        <f t="shared" si="0"/>
        <v>0</v>
      </c>
      <c r="I18" s="4" t="str">
        <f t="shared" si="1"/>
        <v>,3459567</v>
      </c>
      <c r="J18" s="4" t="str">
        <f>VLOOKUP(A18,HOP!A:U,21,0)</f>
        <v>直连</v>
      </c>
    </row>
    <row r="19" s="4" customFormat="1" hidden="1" spans="1:10">
      <c r="A19" s="5">
        <v>999224613776188</v>
      </c>
      <c r="B19" s="4" t="s">
        <v>27</v>
      </c>
      <c r="C19" s="6">
        <v>45107</v>
      </c>
      <c r="D19" s="6">
        <v>45110</v>
      </c>
      <c r="E19" s="4">
        <v>1194</v>
      </c>
      <c r="F19" s="4" t="str">
        <f>VLOOKUP(A19,HOP!A:L,12,0)</f>
        <v>1194.00</v>
      </c>
      <c r="G19" s="4" t="str">
        <f>VLOOKUP(A19,HOP!A:C,3,0)</f>
        <v>3466222</v>
      </c>
      <c r="H19" s="4">
        <f t="shared" si="0"/>
        <v>0</v>
      </c>
      <c r="I19" s="4" t="str">
        <f t="shared" si="1"/>
        <v>,3466222</v>
      </c>
      <c r="J19" s="4" t="str">
        <f>VLOOKUP(A19,HOP!A:U,21,0)</f>
        <v>直连</v>
      </c>
    </row>
    <row r="20" s="4" customFormat="1" hidden="1" spans="1:10">
      <c r="A20" s="5">
        <v>999224660505339</v>
      </c>
      <c r="B20" s="4" t="s">
        <v>27</v>
      </c>
      <c r="C20" s="6">
        <v>45109</v>
      </c>
      <c r="D20" s="6">
        <v>45110</v>
      </c>
      <c r="E20" s="4">
        <v>342</v>
      </c>
      <c r="F20" s="4" t="str">
        <f>VLOOKUP(A20,HOP!A:L,12,0)</f>
        <v>342.00</v>
      </c>
      <c r="G20" s="4" t="str">
        <f>VLOOKUP(A20,HOP!A:C,3,0)</f>
        <v>3476629</v>
      </c>
      <c r="H20" s="4">
        <f t="shared" si="0"/>
        <v>0</v>
      </c>
      <c r="I20" s="4" t="str">
        <f t="shared" si="1"/>
        <v>,3476629</v>
      </c>
      <c r="J20" s="4" t="str">
        <f>VLOOKUP(A20,HOP!A:U,21,0)</f>
        <v>直连</v>
      </c>
    </row>
    <row r="21" s="4" customFormat="1" hidden="1" spans="1:10">
      <c r="A21" s="5">
        <v>999224665009613</v>
      </c>
      <c r="B21" s="4" t="s">
        <v>27</v>
      </c>
      <c r="C21" s="6">
        <v>45109</v>
      </c>
      <c r="D21" s="6">
        <v>45110</v>
      </c>
      <c r="E21" s="4">
        <v>750</v>
      </c>
      <c r="F21" s="4" t="str">
        <f>VLOOKUP(A21,HOP!A:L,12,0)</f>
        <v>750.00</v>
      </c>
      <c r="G21" s="4" t="str">
        <f>VLOOKUP(A21,HOP!A:C,3,0)</f>
        <v>3477643</v>
      </c>
      <c r="H21" s="4">
        <f t="shared" si="0"/>
        <v>0</v>
      </c>
      <c r="I21" s="4" t="str">
        <f t="shared" si="1"/>
        <v>,3477643</v>
      </c>
      <c r="J21" s="4" t="str">
        <f>VLOOKUP(A21,HOP!A:U,21,0)</f>
        <v>直连</v>
      </c>
    </row>
    <row r="22" s="4" customFormat="1" hidden="1" spans="1:10">
      <c r="A22" s="5">
        <v>999224680452012</v>
      </c>
      <c r="B22" s="4" t="s">
        <v>27</v>
      </c>
      <c r="C22" s="6">
        <v>45108</v>
      </c>
      <c r="D22" s="6">
        <v>45110</v>
      </c>
      <c r="E22" s="4">
        <v>982</v>
      </c>
      <c r="F22" s="4" t="str">
        <f>VLOOKUP(A22,HOP!A:L,12,0)</f>
        <v>982.00</v>
      </c>
      <c r="G22" s="4" t="str">
        <f>VLOOKUP(A22,HOP!A:C,3,0)</f>
        <v>3479965</v>
      </c>
      <c r="H22" s="4">
        <f t="shared" si="0"/>
        <v>0</v>
      </c>
      <c r="I22" s="4" t="str">
        <f t="shared" si="1"/>
        <v>,3479965</v>
      </c>
      <c r="J22" s="4" t="str">
        <f>VLOOKUP(A22,HOP!A:U,21,0)</f>
        <v>直采</v>
      </c>
    </row>
    <row r="23" s="4" customFormat="1" hidden="1" spans="1:10">
      <c r="A23" s="5">
        <v>999224683374995</v>
      </c>
      <c r="B23" s="4" t="s">
        <v>27</v>
      </c>
      <c r="C23" s="6">
        <v>45108</v>
      </c>
      <c r="D23" s="6">
        <v>45110</v>
      </c>
      <c r="E23" s="4">
        <v>3616</v>
      </c>
      <c r="F23" s="4" t="str">
        <f>VLOOKUP(A23,HOP!A:L,12,0)</f>
        <v>3616.00</v>
      </c>
      <c r="G23" s="4" t="str">
        <f>VLOOKUP(A23,HOP!A:C,3,0)</f>
        <v>3480885</v>
      </c>
      <c r="H23" s="4">
        <f t="shared" si="0"/>
        <v>0</v>
      </c>
      <c r="I23" s="4" t="str">
        <f t="shared" si="1"/>
        <v>,3480885</v>
      </c>
      <c r="J23" s="4" t="str">
        <f>VLOOKUP(A23,HOP!A:U,21,0)</f>
        <v>直连</v>
      </c>
    </row>
    <row r="24" s="4" customFormat="1" hidden="1" spans="1:10">
      <c r="A24" s="5">
        <v>999224689389673</v>
      </c>
      <c r="B24" s="4" t="s">
        <v>27</v>
      </c>
      <c r="C24" s="6">
        <v>45109</v>
      </c>
      <c r="D24" s="6">
        <v>45110</v>
      </c>
      <c r="E24" s="4">
        <v>158</v>
      </c>
      <c r="F24" s="4" t="str">
        <f>VLOOKUP(A24,HOP!A:L,12,0)</f>
        <v>158.00</v>
      </c>
      <c r="G24" s="4" t="str">
        <f>VLOOKUP(A24,HOP!A:C,3,0)</f>
        <v>3482052</v>
      </c>
      <c r="H24" s="4">
        <f t="shared" si="0"/>
        <v>0</v>
      </c>
      <c r="I24" s="4" t="str">
        <f t="shared" si="1"/>
        <v>,3482052</v>
      </c>
      <c r="J24" s="4" t="str">
        <f>VLOOKUP(A24,HOP!A:U,21,0)</f>
        <v>直连</v>
      </c>
    </row>
    <row r="25" s="4" customFormat="1" hidden="1" spans="1:10">
      <c r="A25" s="5">
        <v>999224695734778</v>
      </c>
      <c r="B25" s="4" t="s">
        <v>27</v>
      </c>
      <c r="C25" s="6">
        <v>45107</v>
      </c>
      <c r="D25" s="6">
        <v>45110</v>
      </c>
      <c r="E25" s="4">
        <v>0</v>
      </c>
      <c r="F25" s="4" t="e">
        <f>VLOOKUP(A25,HOP!A:L,12,0)</f>
        <v>#N/A</v>
      </c>
      <c r="G25" s="4" t="e">
        <f>VLOOKUP(A25,HOP!A:C,3,0)</f>
        <v>#N/A</v>
      </c>
      <c r="H25" s="4" t="e">
        <f t="shared" si="0"/>
        <v>#N/A</v>
      </c>
      <c r="I25" s="4" t="e">
        <f t="shared" si="1"/>
        <v>#N/A</v>
      </c>
      <c r="J25" s="4" t="e">
        <f>VLOOKUP(A25,HOP!A:U,21,0)</f>
        <v>#N/A</v>
      </c>
    </row>
    <row r="26" s="4" customFormat="1" hidden="1" spans="1:10">
      <c r="A26" s="5">
        <v>999224708773140</v>
      </c>
      <c r="B26" s="4" t="s">
        <v>27</v>
      </c>
      <c r="C26" s="6">
        <v>45108</v>
      </c>
      <c r="D26" s="6">
        <v>45110</v>
      </c>
      <c r="E26" s="4">
        <v>2000</v>
      </c>
      <c r="F26" s="4" t="str">
        <f>VLOOKUP(A26,HOP!A:L,12,0)</f>
        <v>2000.00</v>
      </c>
      <c r="G26" s="4" t="str">
        <f>VLOOKUP(A26,HOP!A:C,3,0)</f>
        <v>3487519</v>
      </c>
      <c r="H26" s="4">
        <f t="shared" si="0"/>
        <v>0</v>
      </c>
      <c r="I26" s="4" t="str">
        <f t="shared" si="1"/>
        <v>,3487519</v>
      </c>
      <c r="J26" s="4" t="str">
        <f>VLOOKUP(A26,HOP!A:U,21,0)</f>
        <v>直连</v>
      </c>
    </row>
    <row r="27" s="4" customFormat="1" hidden="1" spans="1:10">
      <c r="A27" s="5">
        <v>999224712652456</v>
      </c>
      <c r="B27" s="4" t="s">
        <v>27</v>
      </c>
      <c r="C27" s="6">
        <v>45107</v>
      </c>
      <c r="D27" s="6">
        <v>45110</v>
      </c>
      <c r="E27" s="4">
        <v>0</v>
      </c>
      <c r="F27" s="4" t="e">
        <f>VLOOKUP(A27,HOP!A:L,12,0)</f>
        <v>#N/A</v>
      </c>
      <c r="G27" s="4" t="e">
        <f>VLOOKUP(A27,HOP!A:C,3,0)</f>
        <v>#N/A</v>
      </c>
      <c r="H27" s="4" t="e">
        <f t="shared" si="0"/>
        <v>#N/A</v>
      </c>
      <c r="I27" s="4" t="e">
        <f t="shared" si="1"/>
        <v>#N/A</v>
      </c>
      <c r="J27" s="4" t="e">
        <f>VLOOKUP(A27,HOP!A:U,21,0)</f>
        <v>#N/A</v>
      </c>
    </row>
    <row r="28" s="4" customFormat="1" hidden="1" spans="1:10">
      <c r="A28" s="5">
        <v>999224727117707</v>
      </c>
      <c r="B28" s="4" t="s">
        <v>27</v>
      </c>
      <c r="C28" s="6">
        <v>45109</v>
      </c>
      <c r="D28" s="6">
        <v>45110</v>
      </c>
      <c r="E28" s="4">
        <v>1056</v>
      </c>
      <c r="F28" s="4" t="str">
        <f>VLOOKUP(A28,HOP!A:L,12,0)</f>
        <v>1056.00</v>
      </c>
      <c r="G28" s="4" t="str">
        <f>VLOOKUP(A28,HOP!A:C,3,0)</f>
        <v>3493047</v>
      </c>
      <c r="H28" s="4">
        <f t="shared" si="0"/>
        <v>0</v>
      </c>
      <c r="I28" s="4" t="str">
        <f t="shared" si="1"/>
        <v>,3493047</v>
      </c>
      <c r="J28" s="4" t="str">
        <f>VLOOKUP(A28,HOP!A:U,21,0)</f>
        <v>直连</v>
      </c>
    </row>
    <row r="29" s="4" customFormat="1" hidden="1" spans="1:10">
      <c r="A29" s="5">
        <v>999224736984979</v>
      </c>
      <c r="B29" s="4" t="s">
        <v>27</v>
      </c>
      <c r="C29" s="6">
        <v>45108</v>
      </c>
      <c r="D29" s="6">
        <v>45110</v>
      </c>
      <c r="E29" s="4">
        <v>4454.68</v>
      </c>
      <c r="F29" s="4" t="str">
        <f>VLOOKUP(A29,HOP!A:L,12,0)</f>
        <v>4454.68</v>
      </c>
      <c r="G29" s="4" t="str">
        <f>VLOOKUP(A29,HOP!A:C,3,0)</f>
        <v>3495137</v>
      </c>
      <c r="H29" s="4">
        <f t="shared" si="0"/>
        <v>0</v>
      </c>
      <c r="I29" s="4" t="str">
        <f t="shared" si="1"/>
        <v>,3495137</v>
      </c>
      <c r="J29" s="4" t="str">
        <f>VLOOKUP(A29,HOP!A:U,21,0)</f>
        <v>直连</v>
      </c>
    </row>
    <row r="30" s="4" customFormat="1" hidden="1" spans="1:10">
      <c r="A30" s="5">
        <v>999224770427844</v>
      </c>
      <c r="B30" s="4" t="s">
        <v>27</v>
      </c>
      <c r="C30" s="6">
        <v>45109</v>
      </c>
      <c r="D30" s="6">
        <v>45110</v>
      </c>
      <c r="E30" s="4">
        <v>211.31</v>
      </c>
      <c r="F30" s="4" t="str">
        <f>VLOOKUP(A30,HOP!A:L,12,0)</f>
        <v>211.31</v>
      </c>
      <c r="G30" s="4" t="str">
        <f>VLOOKUP(A30,HOP!A:C,3,0)</f>
        <v>3503617</v>
      </c>
      <c r="H30" s="4">
        <f t="shared" si="0"/>
        <v>0</v>
      </c>
      <c r="I30" s="4" t="str">
        <f t="shared" si="1"/>
        <v>,3503617</v>
      </c>
      <c r="J30" s="4" t="str">
        <f>VLOOKUP(A30,HOP!A:U,21,0)</f>
        <v>直连</v>
      </c>
    </row>
    <row r="31" s="4" customFormat="1" hidden="1" spans="1:10">
      <c r="A31" s="5">
        <v>999224772200260</v>
      </c>
      <c r="B31" s="4" t="s">
        <v>27</v>
      </c>
      <c r="C31" s="6">
        <v>45107</v>
      </c>
      <c r="D31" s="6">
        <v>45110</v>
      </c>
      <c r="E31" s="4">
        <v>10203.65</v>
      </c>
      <c r="F31" s="4" t="str">
        <f>VLOOKUP(A31,HOP!A:L,12,0)</f>
        <v>10203.65</v>
      </c>
      <c r="G31" s="4" t="str">
        <f>VLOOKUP(A31,HOP!A:C,3,0)</f>
        <v>3504549</v>
      </c>
      <c r="H31" s="4">
        <f t="shared" si="0"/>
        <v>0</v>
      </c>
      <c r="I31" s="4" t="str">
        <f t="shared" si="1"/>
        <v>,3504549</v>
      </c>
      <c r="J31" s="4" t="str">
        <f>VLOOKUP(A31,HOP!A:U,21,0)</f>
        <v>直连</v>
      </c>
    </row>
    <row r="32" s="4" customFormat="1" hidden="1" spans="1:10">
      <c r="A32" s="5">
        <v>24785367510</v>
      </c>
      <c r="B32" s="4" t="s">
        <v>27</v>
      </c>
      <c r="C32" s="6">
        <v>45107</v>
      </c>
      <c r="D32" s="6">
        <v>45110</v>
      </c>
      <c r="E32" s="4">
        <v>1095.81</v>
      </c>
      <c r="F32" s="4" t="str">
        <f>VLOOKUP(A32,HOP!A:L,12,0)</f>
        <v>1095.81</v>
      </c>
      <c r="G32" s="4" t="str">
        <f>VLOOKUP(A32,HOP!A:C,3,0)</f>
        <v>3507609</v>
      </c>
      <c r="H32" s="4">
        <f t="shared" si="0"/>
        <v>0</v>
      </c>
      <c r="I32" s="4" t="str">
        <f t="shared" si="1"/>
        <v>,3507609</v>
      </c>
      <c r="J32" s="4" t="str">
        <f>VLOOKUP(A32,HOP!A:U,21,0)</f>
        <v>直连</v>
      </c>
    </row>
    <row r="33" s="4" customFormat="1" hidden="1" spans="1:10">
      <c r="A33" s="5">
        <v>999224793539087</v>
      </c>
      <c r="B33" s="4" t="s">
        <v>27</v>
      </c>
      <c r="C33" s="6">
        <v>45108</v>
      </c>
      <c r="D33" s="6">
        <v>45110</v>
      </c>
      <c r="E33" s="4">
        <v>516</v>
      </c>
      <c r="F33" s="4" t="str">
        <f>VLOOKUP(A33,HOP!A:L,12,0)</f>
        <v>516.00</v>
      </c>
      <c r="G33" s="4" t="str">
        <f>VLOOKUP(A33,HOP!A:C,3,0)</f>
        <v>3509221</v>
      </c>
      <c r="H33" s="4">
        <f t="shared" si="0"/>
        <v>0</v>
      </c>
      <c r="I33" s="4" t="str">
        <f t="shared" si="1"/>
        <v>,3509221</v>
      </c>
      <c r="J33" s="4" t="str">
        <f>VLOOKUP(A33,HOP!A:U,21,0)</f>
        <v>直连</v>
      </c>
    </row>
    <row r="34" s="4" customFormat="1" hidden="1" spans="1:10">
      <c r="A34" s="5">
        <v>999224812590948</v>
      </c>
      <c r="B34" s="4" t="s">
        <v>27</v>
      </c>
      <c r="C34" s="6">
        <v>45108</v>
      </c>
      <c r="D34" s="6">
        <v>45110</v>
      </c>
      <c r="E34" s="4">
        <v>998.4</v>
      </c>
      <c r="F34" s="4" t="str">
        <f>VLOOKUP(A34,HOP!A:L,12,0)</f>
        <v>998.40</v>
      </c>
      <c r="G34" s="4" t="str">
        <f>VLOOKUP(A34,HOP!A:C,3,0)</f>
        <v>3513311</v>
      </c>
      <c r="H34" s="4">
        <f t="shared" si="0"/>
        <v>0</v>
      </c>
      <c r="I34" s="4" t="str">
        <f t="shared" si="1"/>
        <v>,3513311</v>
      </c>
      <c r="J34" s="4" t="str">
        <f>VLOOKUP(A34,HOP!A:U,21,0)</f>
        <v>直连</v>
      </c>
    </row>
    <row r="35" s="4" customFormat="1" hidden="1" spans="1:10">
      <c r="A35" s="5">
        <v>999224812808284</v>
      </c>
      <c r="B35" s="4" t="s">
        <v>27</v>
      </c>
      <c r="C35" s="6">
        <v>45108</v>
      </c>
      <c r="D35" s="6">
        <v>45110</v>
      </c>
      <c r="E35" s="4">
        <v>997.12</v>
      </c>
      <c r="F35" s="4" t="str">
        <f>VLOOKUP(A35,HOP!A:L,12,0)</f>
        <v>997.12</v>
      </c>
      <c r="G35" s="4" t="str">
        <f>VLOOKUP(A35,HOP!A:C,3,0)</f>
        <v>3513344</v>
      </c>
      <c r="H35" s="4">
        <f t="shared" ref="H35:H66" si="2">E35-F35</f>
        <v>0</v>
      </c>
      <c r="I35" s="4" t="str">
        <f t="shared" ref="I35:I66" si="3">$I$1&amp;G35</f>
        <v>,3513344</v>
      </c>
      <c r="J35" s="4" t="str">
        <f>VLOOKUP(A35,HOP!A:U,21,0)</f>
        <v>直连</v>
      </c>
    </row>
    <row r="36" s="4" customFormat="1" hidden="1" spans="1:10">
      <c r="A36" s="5">
        <v>999224815136696</v>
      </c>
      <c r="B36" s="4" t="s">
        <v>27</v>
      </c>
      <c r="C36" s="6">
        <v>45107</v>
      </c>
      <c r="D36" s="6">
        <v>45110</v>
      </c>
      <c r="E36" s="4">
        <v>3394.41</v>
      </c>
      <c r="F36" s="4" t="str">
        <f>VLOOKUP(A36,HOP!A:L,12,0)</f>
        <v>3394.41</v>
      </c>
      <c r="G36" s="4" t="str">
        <f>VLOOKUP(A36,HOP!A:C,3,0)</f>
        <v>3514388</v>
      </c>
      <c r="H36" s="4">
        <f t="shared" si="2"/>
        <v>0</v>
      </c>
      <c r="I36" s="4" t="str">
        <f t="shared" si="3"/>
        <v>,3514388</v>
      </c>
      <c r="J36" s="4" t="str">
        <f>VLOOKUP(A36,HOP!A:U,21,0)</f>
        <v>直连</v>
      </c>
    </row>
    <row r="37" s="4" customFormat="1" spans="1:10">
      <c r="A37" s="5">
        <v>999224834112600</v>
      </c>
      <c r="B37" s="4" t="s">
        <v>27</v>
      </c>
      <c r="C37" s="6">
        <v>45109</v>
      </c>
      <c r="D37" s="6">
        <v>45110</v>
      </c>
      <c r="E37" s="4">
        <v>1134.53</v>
      </c>
      <c r="F37" s="4" t="str">
        <f>VLOOKUP(A37,HOP!A:L,12,0)</f>
        <v>1134.56</v>
      </c>
      <c r="G37" s="4" t="str">
        <f>VLOOKUP(A37,HOP!A:C,3,0)</f>
        <v>3519888</v>
      </c>
      <c r="H37" s="4">
        <f t="shared" si="2"/>
        <v>-0.0299999999999727</v>
      </c>
      <c r="I37" s="4" t="str">
        <f t="shared" si="3"/>
        <v>,3519888</v>
      </c>
      <c r="J37" s="4" t="str">
        <f>VLOOKUP(A37,HOP!A:U,21,0)</f>
        <v>直连</v>
      </c>
    </row>
    <row r="38" s="4" customFormat="1" hidden="1" spans="1:10">
      <c r="A38" s="5">
        <v>999224837101375</v>
      </c>
      <c r="B38" s="4" t="s">
        <v>27</v>
      </c>
      <c r="C38" s="6">
        <v>45109</v>
      </c>
      <c r="D38" s="6">
        <v>45110</v>
      </c>
      <c r="E38" s="4">
        <v>472.33</v>
      </c>
      <c r="F38" s="4" t="str">
        <f>VLOOKUP(A38,HOP!A:L,12,0)</f>
        <v>472.33</v>
      </c>
      <c r="G38" s="4" t="str">
        <f>VLOOKUP(A38,HOP!A:C,3,0)</f>
        <v>3520769</v>
      </c>
      <c r="H38" s="4">
        <f t="shared" si="2"/>
        <v>0</v>
      </c>
      <c r="I38" s="4" t="str">
        <f t="shared" si="3"/>
        <v>,3520769</v>
      </c>
      <c r="J38" s="4" t="str">
        <f>VLOOKUP(A38,HOP!A:U,21,0)</f>
        <v>直连</v>
      </c>
    </row>
    <row r="39" s="4" customFormat="1" hidden="1" spans="1:10">
      <c r="A39" s="5">
        <v>999224838973163</v>
      </c>
      <c r="B39" s="4" t="s">
        <v>27</v>
      </c>
      <c r="C39" s="6">
        <v>45108</v>
      </c>
      <c r="D39" s="6">
        <v>45110</v>
      </c>
      <c r="E39" s="4">
        <v>11683.8</v>
      </c>
      <c r="F39" s="4" t="str">
        <f>VLOOKUP(A39,HOP!A:L,12,0)</f>
        <v>11683.80</v>
      </c>
      <c r="G39" s="4" t="str">
        <f>VLOOKUP(A39,HOP!A:C,3,0)</f>
        <v>3521343</v>
      </c>
      <c r="H39" s="4">
        <f t="shared" si="2"/>
        <v>0</v>
      </c>
      <c r="I39" s="4" t="str">
        <f t="shared" si="3"/>
        <v>,3521343</v>
      </c>
      <c r="J39" s="4" t="str">
        <f>VLOOKUP(A39,HOP!A:U,21,0)</f>
        <v>直连</v>
      </c>
    </row>
    <row r="40" s="4" customFormat="1" hidden="1" spans="1:10">
      <c r="A40" s="5">
        <v>999224852112530</v>
      </c>
      <c r="B40" s="4" t="s">
        <v>27</v>
      </c>
      <c r="C40" s="6">
        <v>45107</v>
      </c>
      <c r="D40" s="6">
        <v>45110</v>
      </c>
      <c r="E40" s="4">
        <v>0</v>
      </c>
      <c r="F40" s="4" t="e">
        <f>VLOOKUP(A40,HOP!A:L,12,0)</f>
        <v>#N/A</v>
      </c>
      <c r="G40" s="4" t="e">
        <f>VLOOKUP(A40,HOP!A:C,3,0)</f>
        <v>#N/A</v>
      </c>
      <c r="H40" s="4" t="e">
        <f t="shared" si="2"/>
        <v>#N/A</v>
      </c>
      <c r="I40" s="4" t="e">
        <f t="shared" si="3"/>
        <v>#N/A</v>
      </c>
      <c r="J40" s="4" t="e">
        <f>VLOOKUP(A40,HOP!A:U,21,0)</f>
        <v>#N/A</v>
      </c>
    </row>
    <row r="41" s="4" customFormat="1" hidden="1" spans="1:10">
      <c r="A41" s="5">
        <v>999224853606453</v>
      </c>
      <c r="B41" s="4" t="s">
        <v>27</v>
      </c>
      <c r="C41" s="6">
        <v>45107</v>
      </c>
      <c r="D41" s="6">
        <v>45110</v>
      </c>
      <c r="E41" s="4">
        <v>1495.44</v>
      </c>
      <c r="F41" s="4" t="str">
        <f>VLOOKUP(A41,HOP!A:L,12,0)</f>
        <v>1495.44</v>
      </c>
      <c r="G41" s="4" t="str">
        <f>VLOOKUP(A41,HOP!A:C,3,0)</f>
        <v>3525203</v>
      </c>
      <c r="H41" s="4">
        <f t="shared" si="2"/>
        <v>0</v>
      </c>
      <c r="I41" s="4" t="str">
        <f t="shared" si="3"/>
        <v>,3525203</v>
      </c>
      <c r="J41" s="4" t="str">
        <f>VLOOKUP(A41,HOP!A:U,21,0)</f>
        <v>直连</v>
      </c>
    </row>
    <row r="42" s="4" customFormat="1" hidden="1" spans="1:10">
      <c r="A42" s="5">
        <v>999224721454274</v>
      </c>
      <c r="B42" s="4" t="s">
        <v>27</v>
      </c>
      <c r="C42" s="6">
        <v>45108</v>
      </c>
      <c r="D42" s="6">
        <v>45110</v>
      </c>
      <c r="E42" s="4">
        <v>0</v>
      </c>
      <c r="F42" s="4" t="e">
        <f>VLOOKUP(A42,HOP!A:L,12,0)</f>
        <v>#N/A</v>
      </c>
      <c r="G42" s="4" t="e">
        <f>VLOOKUP(A42,HOP!A:C,3,0)</f>
        <v>#N/A</v>
      </c>
      <c r="H42" s="4" t="e">
        <f t="shared" si="2"/>
        <v>#N/A</v>
      </c>
      <c r="I42" s="4" t="e">
        <f t="shared" si="3"/>
        <v>#N/A</v>
      </c>
      <c r="J42" s="4" t="e">
        <f>VLOOKUP(A42,HOP!A:U,21,0)</f>
        <v>#N/A</v>
      </c>
    </row>
    <row r="43" s="4" customFormat="1" hidden="1" spans="1:10">
      <c r="A43" s="5">
        <v>999224863379250</v>
      </c>
      <c r="B43" s="4" t="s">
        <v>27</v>
      </c>
      <c r="C43" s="6">
        <v>45108</v>
      </c>
      <c r="D43" s="6">
        <v>45110</v>
      </c>
      <c r="E43" s="4">
        <v>0</v>
      </c>
      <c r="F43" s="4" t="str">
        <f>VLOOKUP(A43,HOP!A:L,12,0)</f>
        <v>0.00</v>
      </c>
      <c r="G43" s="4" t="str">
        <f>VLOOKUP(A43,HOP!A:C,3,0)</f>
        <v>3527619</v>
      </c>
      <c r="H43" s="4">
        <f t="shared" si="2"/>
        <v>0</v>
      </c>
      <c r="I43" s="4" t="str">
        <f t="shared" si="3"/>
        <v>,3527619</v>
      </c>
      <c r="J43" s="4" t="str">
        <f>VLOOKUP(A43,HOP!A:U,21,0)</f>
        <v>直采</v>
      </c>
    </row>
    <row r="44" s="4" customFormat="1" hidden="1" spans="1:10">
      <c r="A44" s="5">
        <v>999224867607055</v>
      </c>
      <c r="B44" s="4" t="s">
        <v>27</v>
      </c>
      <c r="C44" s="6">
        <v>45106</v>
      </c>
      <c r="D44" s="6">
        <v>45110</v>
      </c>
      <c r="E44" s="4">
        <v>6373.32</v>
      </c>
      <c r="F44" s="4" t="str">
        <f>VLOOKUP(A44,HOP!A:L,12,0)</f>
        <v>6373.32</v>
      </c>
      <c r="G44" s="4" t="str">
        <f>VLOOKUP(A44,HOP!A:C,3,0)</f>
        <v>3528303</v>
      </c>
      <c r="H44" s="4">
        <f t="shared" si="2"/>
        <v>0</v>
      </c>
      <c r="I44" s="4" t="str">
        <f t="shared" si="3"/>
        <v>,3528303</v>
      </c>
      <c r="J44" s="4" t="str">
        <f>VLOOKUP(A44,HOP!A:U,21,0)</f>
        <v>直采</v>
      </c>
    </row>
    <row r="45" s="4" customFormat="1" hidden="1" spans="1:10">
      <c r="A45" s="5">
        <v>999224897688135</v>
      </c>
      <c r="B45" s="4" t="s">
        <v>27</v>
      </c>
      <c r="C45" s="6">
        <v>45107</v>
      </c>
      <c r="D45" s="6">
        <v>45110</v>
      </c>
      <c r="E45" s="4">
        <v>0</v>
      </c>
      <c r="F45" s="4" t="str">
        <f>VLOOKUP(A45,HOP!A:L,12,0)</f>
        <v>0.00</v>
      </c>
      <c r="G45" s="4" t="str">
        <f>VLOOKUP(A45,HOP!A:C,3,0)</f>
        <v>3535786</v>
      </c>
      <c r="H45" s="4">
        <f t="shared" si="2"/>
        <v>0</v>
      </c>
      <c r="I45" s="4" t="str">
        <f t="shared" si="3"/>
        <v>,3535786</v>
      </c>
      <c r="J45" s="4" t="str">
        <f>VLOOKUP(A45,HOP!A:U,21,0)</f>
        <v>直连</v>
      </c>
    </row>
    <row r="46" s="4" customFormat="1" spans="1:10">
      <c r="A46" s="5">
        <v>999224899283478</v>
      </c>
      <c r="B46" s="4" t="s">
        <v>27</v>
      </c>
      <c r="C46" s="6">
        <v>45108</v>
      </c>
      <c r="D46" s="6">
        <v>45110</v>
      </c>
      <c r="E46" s="4">
        <v>3548.78</v>
      </c>
      <c r="F46" s="4" t="str">
        <f>VLOOKUP(A46,HOP!A:L,12,0)</f>
        <v>3548.84</v>
      </c>
      <c r="G46" s="4" t="str">
        <f>VLOOKUP(A46,HOP!A:C,3,0)</f>
        <v>3536292</v>
      </c>
      <c r="H46" s="4">
        <f t="shared" si="2"/>
        <v>-0.0599999999999454</v>
      </c>
      <c r="I46" s="4" t="str">
        <f t="shared" si="3"/>
        <v>,3536292</v>
      </c>
      <c r="J46" s="4" t="str">
        <f>VLOOKUP(A46,HOP!A:U,21,0)</f>
        <v>直连</v>
      </c>
    </row>
    <row r="47" s="4" customFormat="1" hidden="1" spans="1:10">
      <c r="A47" s="5">
        <v>999224912702384</v>
      </c>
      <c r="B47" s="4" t="s">
        <v>27</v>
      </c>
      <c r="C47" s="6">
        <v>45108</v>
      </c>
      <c r="D47" s="6">
        <v>45110</v>
      </c>
      <c r="E47" s="4">
        <v>1469.04</v>
      </c>
      <c r="F47" s="4" t="str">
        <f>VLOOKUP(A47,HOP!A:L,12,0)</f>
        <v>1469.04</v>
      </c>
      <c r="G47" s="4" t="str">
        <f>VLOOKUP(A47,HOP!A:C,3,0)</f>
        <v>3539537</v>
      </c>
      <c r="H47" s="4">
        <f t="shared" si="2"/>
        <v>0</v>
      </c>
      <c r="I47" s="4" t="str">
        <f t="shared" si="3"/>
        <v>,3539537</v>
      </c>
      <c r="J47" s="4" t="str">
        <f>VLOOKUP(A47,HOP!A:U,21,0)</f>
        <v>直连</v>
      </c>
    </row>
    <row r="48" s="4" customFormat="1" hidden="1" spans="1:10">
      <c r="A48" s="5">
        <v>999224917113333</v>
      </c>
      <c r="B48" s="4" t="s">
        <v>27</v>
      </c>
      <c r="C48" s="6">
        <v>45109</v>
      </c>
      <c r="D48" s="6">
        <v>45110</v>
      </c>
      <c r="E48" s="4">
        <v>350.75</v>
      </c>
      <c r="F48" s="4" t="str">
        <f>VLOOKUP(A48,HOP!A:L,12,0)</f>
        <v>350.75</v>
      </c>
      <c r="G48" s="4" t="str">
        <f>VLOOKUP(A48,HOP!A:C,3,0)</f>
        <v>3540675</v>
      </c>
      <c r="H48" s="4">
        <f t="shared" si="2"/>
        <v>0</v>
      </c>
      <c r="I48" s="4" t="str">
        <f t="shared" si="3"/>
        <v>,3540675</v>
      </c>
      <c r="J48" s="4" t="str">
        <f>VLOOKUP(A48,HOP!A:U,21,0)</f>
        <v>直连</v>
      </c>
    </row>
    <row r="49" s="4" customFormat="1" hidden="1" spans="1:10">
      <c r="A49" s="5">
        <v>999224925010409</v>
      </c>
      <c r="B49" s="4" t="s">
        <v>27</v>
      </c>
      <c r="C49" s="6">
        <v>45108</v>
      </c>
      <c r="D49" s="6">
        <v>45110</v>
      </c>
      <c r="E49" s="4">
        <v>1012.18</v>
      </c>
      <c r="F49" s="4" t="str">
        <f>VLOOKUP(A49,HOP!A:L,12,0)</f>
        <v>1012.18</v>
      </c>
      <c r="G49" s="4" t="str">
        <f>VLOOKUP(A49,HOP!A:C,3,0)</f>
        <v>3543304</v>
      </c>
      <c r="H49" s="4">
        <f t="shared" si="2"/>
        <v>0</v>
      </c>
      <c r="I49" s="4" t="str">
        <f t="shared" si="3"/>
        <v>,3543304</v>
      </c>
      <c r="J49" s="4" t="str">
        <f>VLOOKUP(A49,HOP!A:U,21,0)</f>
        <v>直采</v>
      </c>
    </row>
    <row r="50" s="4" customFormat="1" hidden="1" spans="1:10">
      <c r="A50" s="5">
        <v>999224929422053</v>
      </c>
      <c r="B50" s="4" t="s">
        <v>27</v>
      </c>
      <c r="C50" s="6">
        <v>45108</v>
      </c>
      <c r="D50" s="6">
        <v>45110</v>
      </c>
      <c r="E50" s="4">
        <v>1699.44</v>
      </c>
      <c r="F50" s="4" t="str">
        <f>VLOOKUP(A50,HOP!A:L,12,0)</f>
        <v>1699.44</v>
      </c>
      <c r="G50" s="4" t="str">
        <f>VLOOKUP(A50,HOP!A:C,3,0)</f>
        <v>3544208</v>
      </c>
      <c r="H50" s="4">
        <f t="shared" si="2"/>
        <v>0</v>
      </c>
      <c r="I50" s="4" t="str">
        <f t="shared" si="3"/>
        <v>,3544208</v>
      </c>
      <c r="J50" s="4" t="str">
        <f>VLOOKUP(A50,HOP!A:U,21,0)</f>
        <v>直采</v>
      </c>
    </row>
    <row r="51" s="4" customFormat="1" hidden="1" spans="1:10">
      <c r="A51" s="5">
        <v>999224929594306</v>
      </c>
      <c r="B51" s="4" t="s">
        <v>27</v>
      </c>
      <c r="C51" s="6">
        <v>45109</v>
      </c>
      <c r="D51" s="6">
        <v>45110</v>
      </c>
      <c r="E51" s="4">
        <v>1597.31</v>
      </c>
      <c r="F51" s="4" t="str">
        <f>VLOOKUP(A51,HOP!A:L,12,0)</f>
        <v>1597.31</v>
      </c>
      <c r="G51" s="4" t="str">
        <f>VLOOKUP(A51,HOP!A:C,3,0)</f>
        <v>3544263</v>
      </c>
      <c r="H51" s="4">
        <f t="shared" si="2"/>
        <v>0</v>
      </c>
      <c r="I51" s="4" t="str">
        <f t="shared" si="3"/>
        <v>,3544263</v>
      </c>
      <c r="J51" s="4" t="str">
        <f>VLOOKUP(A51,HOP!A:U,21,0)</f>
        <v>直采</v>
      </c>
    </row>
    <row r="52" s="4" customFormat="1" spans="1:10">
      <c r="A52" s="5">
        <v>999224944244983</v>
      </c>
      <c r="B52" s="4" t="s">
        <v>27</v>
      </c>
      <c r="C52" s="6">
        <v>45107</v>
      </c>
      <c r="D52" s="6">
        <v>45110</v>
      </c>
      <c r="E52" s="4">
        <v>3465.09</v>
      </c>
      <c r="F52" s="4" t="str">
        <f>VLOOKUP(A52,HOP!A:L,12,0)</f>
        <v>3465.18</v>
      </c>
      <c r="G52" s="4" t="str">
        <f>VLOOKUP(A52,HOP!A:C,3,0)</f>
        <v>3548346</v>
      </c>
      <c r="H52" s="4">
        <f t="shared" si="2"/>
        <v>-0.0899999999996908</v>
      </c>
      <c r="I52" s="4" t="str">
        <f t="shared" si="3"/>
        <v>,3548346</v>
      </c>
      <c r="J52" s="4" t="str">
        <f>VLOOKUP(A52,HOP!A:U,21,0)</f>
        <v>直连</v>
      </c>
    </row>
    <row r="53" s="4" customFormat="1" hidden="1" spans="1:10">
      <c r="A53" s="5">
        <v>999224947389554</v>
      </c>
      <c r="B53" s="4" t="s">
        <v>27</v>
      </c>
      <c r="C53" s="6">
        <v>45106</v>
      </c>
      <c r="D53" s="6">
        <v>45110</v>
      </c>
      <c r="E53" s="4">
        <v>4639.56</v>
      </c>
      <c r="F53" s="4" t="str">
        <f>VLOOKUP(A53,HOP!A:L,12,0)</f>
        <v>4639.56</v>
      </c>
      <c r="G53" s="4" t="str">
        <f>VLOOKUP(A53,HOP!A:C,3,0)</f>
        <v>3549686</v>
      </c>
      <c r="H53" s="4">
        <f t="shared" si="2"/>
        <v>0</v>
      </c>
      <c r="I53" s="4" t="str">
        <f t="shared" si="3"/>
        <v>,3549686</v>
      </c>
      <c r="J53" s="4" t="str">
        <f>VLOOKUP(A53,HOP!A:U,21,0)</f>
        <v>直连</v>
      </c>
    </row>
    <row r="54" s="4" customFormat="1" hidden="1" spans="1:10">
      <c r="A54" s="5">
        <v>999224959538198</v>
      </c>
      <c r="B54" s="4" t="s">
        <v>27</v>
      </c>
      <c r="C54" s="6">
        <v>45109</v>
      </c>
      <c r="D54" s="6">
        <v>45110</v>
      </c>
      <c r="E54" s="4">
        <v>141.84</v>
      </c>
      <c r="F54" s="4" t="str">
        <f>VLOOKUP(A54,HOP!A:L,12,0)</f>
        <v>141.84</v>
      </c>
      <c r="G54" s="4" t="str">
        <f>VLOOKUP(A54,HOP!A:C,3,0)</f>
        <v>3551671</v>
      </c>
      <c r="H54" s="4">
        <f t="shared" si="2"/>
        <v>0</v>
      </c>
      <c r="I54" s="4" t="str">
        <f t="shared" si="3"/>
        <v>,3551671</v>
      </c>
      <c r="J54" s="4" t="str">
        <f>VLOOKUP(A54,HOP!A:U,21,0)</f>
        <v>直连</v>
      </c>
    </row>
    <row r="55" s="4" customFormat="1" hidden="1" spans="1:10">
      <c r="A55" s="5">
        <v>999224977205976</v>
      </c>
      <c r="B55" s="4" t="s">
        <v>27</v>
      </c>
      <c r="C55" s="6">
        <v>45105</v>
      </c>
      <c r="D55" s="6">
        <v>45110</v>
      </c>
      <c r="E55" s="4">
        <v>2472.3</v>
      </c>
      <c r="F55" s="4" t="str">
        <f>VLOOKUP(A55,HOP!A:L,12,0)</f>
        <v>2472.30</v>
      </c>
      <c r="G55" s="4" t="str">
        <f>VLOOKUP(A55,HOP!A:C,3,0)</f>
        <v>3556165</v>
      </c>
      <c r="H55" s="4">
        <f t="shared" si="2"/>
        <v>0</v>
      </c>
      <c r="I55" s="4" t="str">
        <f t="shared" si="3"/>
        <v>,3556165</v>
      </c>
      <c r="J55" s="4" t="str">
        <f>VLOOKUP(A55,HOP!A:U,21,0)</f>
        <v>直连</v>
      </c>
    </row>
    <row r="56" s="4" customFormat="1" spans="1:10">
      <c r="A56" s="5">
        <v>999224987263063</v>
      </c>
      <c r="B56" s="4" t="s">
        <v>27</v>
      </c>
      <c r="C56" s="6">
        <v>45109</v>
      </c>
      <c r="D56" s="6">
        <v>45110</v>
      </c>
      <c r="E56" s="4">
        <v>742.71</v>
      </c>
      <c r="F56" s="4" t="str">
        <f>VLOOKUP(A56,HOP!A:L,12,0)</f>
        <v>742.75</v>
      </c>
      <c r="G56" s="4" t="str">
        <f>VLOOKUP(A56,HOP!A:C,3,0)</f>
        <v>3558072</v>
      </c>
      <c r="H56" s="4">
        <f t="shared" si="2"/>
        <v>-0.0399999999999636</v>
      </c>
      <c r="I56" s="4" t="str">
        <f t="shared" si="3"/>
        <v>,3558072</v>
      </c>
      <c r="J56" s="4" t="str">
        <f>VLOOKUP(A56,HOP!A:U,21,0)</f>
        <v>直连</v>
      </c>
    </row>
    <row r="57" s="4" customFormat="1" hidden="1" spans="1:10">
      <c r="A57" s="5">
        <v>999224990767877</v>
      </c>
      <c r="B57" s="4" t="s">
        <v>27</v>
      </c>
      <c r="C57" s="6">
        <v>45109</v>
      </c>
      <c r="D57" s="6">
        <v>45110</v>
      </c>
      <c r="E57" s="4">
        <v>393.92</v>
      </c>
      <c r="F57" s="4" t="str">
        <f>VLOOKUP(A57,HOP!A:L,12,0)</f>
        <v>393.92</v>
      </c>
      <c r="G57" s="4" t="str">
        <f>VLOOKUP(A57,HOP!A:C,3,0)</f>
        <v>3558917</v>
      </c>
      <c r="H57" s="4">
        <f t="shared" si="2"/>
        <v>0</v>
      </c>
      <c r="I57" s="4" t="str">
        <f t="shared" si="3"/>
        <v>,3558917</v>
      </c>
      <c r="J57" s="4" t="str">
        <f>VLOOKUP(A57,HOP!A:U,21,0)</f>
        <v>直连</v>
      </c>
    </row>
    <row r="58" s="4" customFormat="1" hidden="1" spans="1:10">
      <c r="A58" s="5">
        <v>999224993210710</v>
      </c>
      <c r="B58" s="4" t="s">
        <v>27</v>
      </c>
      <c r="C58" s="6">
        <v>45108</v>
      </c>
      <c r="D58" s="6">
        <v>45110</v>
      </c>
      <c r="E58" s="4">
        <v>1743.38</v>
      </c>
      <c r="F58" s="4" t="str">
        <f>VLOOKUP(A58,HOP!A:L,12,0)</f>
        <v>1743.38</v>
      </c>
      <c r="G58" s="4" t="str">
        <f>VLOOKUP(A58,HOP!A:C,3,0)</f>
        <v>3560269</v>
      </c>
      <c r="H58" s="4">
        <f t="shared" si="2"/>
        <v>0</v>
      </c>
      <c r="I58" s="4" t="str">
        <f t="shared" si="3"/>
        <v>,3560269</v>
      </c>
      <c r="J58" s="4" t="str">
        <f>VLOOKUP(A58,HOP!A:U,21,0)</f>
        <v>直连</v>
      </c>
    </row>
    <row r="59" s="4" customFormat="1" hidden="1" spans="1:10">
      <c r="A59" s="5">
        <v>999225000254679</v>
      </c>
      <c r="B59" s="4" t="s">
        <v>27</v>
      </c>
      <c r="C59" s="6">
        <v>45106</v>
      </c>
      <c r="D59" s="6">
        <v>45110</v>
      </c>
      <c r="E59" s="4">
        <v>3719.24</v>
      </c>
      <c r="F59" s="4" t="str">
        <f>VLOOKUP(A59,HOP!A:L,12,0)</f>
        <v>3719.24</v>
      </c>
      <c r="G59" s="4" t="str">
        <f>VLOOKUP(A59,HOP!A:C,3,0)</f>
        <v>3561321</v>
      </c>
      <c r="H59" s="4">
        <f t="shared" si="2"/>
        <v>0</v>
      </c>
      <c r="I59" s="4" t="str">
        <f t="shared" si="3"/>
        <v>,3561321</v>
      </c>
      <c r="J59" s="4" t="str">
        <f>VLOOKUP(A59,HOP!A:U,21,0)</f>
        <v>直连</v>
      </c>
    </row>
    <row r="60" s="4" customFormat="1" hidden="1" spans="1:10">
      <c r="A60" s="5">
        <v>999225006102878</v>
      </c>
      <c r="B60" s="4" t="s">
        <v>27</v>
      </c>
      <c r="C60" s="6">
        <v>45106</v>
      </c>
      <c r="D60" s="6">
        <v>45110</v>
      </c>
      <c r="E60" s="4">
        <v>4560.56</v>
      </c>
      <c r="F60" s="4" t="str">
        <f>VLOOKUP(A60,HOP!A:L,12,0)</f>
        <v>4560.56</v>
      </c>
      <c r="G60" s="4" t="str">
        <f>VLOOKUP(A60,HOP!A:C,3,0)</f>
        <v>3562957</v>
      </c>
      <c r="H60" s="4">
        <f t="shared" si="2"/>
        <v>0</v>
      </c>
      <c r="I60" s="4" t="str">
        <f t="shared" si="3"/>
        <v>,3562957</v>
      </c>
      <c r="J60" s="4" t="str">
        <f>VLOOKUP(A60,HOP!A:U,21,0)</f>
        <v>直连</v>
      </c>
    </row>
    <row r="61" s="4" customFormat="1" hidden="1" spans="1:10">
      <c r="A61" s="5">
        <v>999225006114238</v>
      </c>
      <c r="B61" s="4" t="s">
        <v>27</v>
      </c>
      <c r="C61" s="6">
        <v>45106</v>
      </c>
      <c r="D61" s="6">
        <v>45110</v>
      </c>
      <c r="E61" s="4">
        <v>4560.56</v>
      </c>
      <c r="F61" s="4" t="str">
        <f>VLOOKUP(A61,HOP!A:L,12,0)</f>
        <v>4560.56</v>
      </c>
      <c r="G61" s="4" t="str">
        <f>VLOOKUP(A61,HOP!A:C,3,0)</f>
        <v>3562961</v>
      </c>
      <c r="H61" s="4">
        <f t="shared" si="2"/>
        <v>0</v>
      </c>
      <c r="I61" s="4" t="str">
        <f t="shared" si="3"/>
        <v>,3562961</v>
      </c>
      <c r="J61" s="4" t="str">
        <f>VLOOKUP(A61,HOP!A:U,21,0)</f>
        <v>直连</v>
      </c>
    </row>
    <row r="62" s="4" customFormat="1" hidden="1" spans="1:10">
      <c r="A62" s="5">
        <v>999225018661511</v>
      </c>
      <c r="B62" s="4" t="s">
        <v>27</v>
      </c>
      <c r="C62" s="6">
        <v>45107</v>
      </c>
      <c r="D62" s="6">
        <v>45110</v>
      </c>
      <c r="E62" s="4">
        <v>3830.76</v>
      </c>
      <c r="F62" s="4" t="str">
        <f>VLOOKUP(A62,HOP!A:L,12,0)</f>
        <v>3830.76</v>
      </c>
      <c r="G62" s="4" t="str">
        <f>VLOOKUP(A62,HOP!A:C,3,0)</f>
        <v>3565823</v>
      </c>
      <c r="H62" s="4">
        <f t="shared" si="2"/>
        <v>0</v>
      </c>
      <c r="I62" s="4" t="str">
        <f t="shared" si="3"/>
        <v>,3565823</v>
      </c>
      <c r="J62" s="4" t="str">
        <f>VLOOKUP(A62,HOP!A:U,21,0)</f>
        <v>直连</v>
      </c>
    </row>
    <row r="63" s="4" customFormat="1" hidden="1" spans="1:10">
      <c r="A63" s="5">
        <v>999225019046553</v>
      </c>
      <c r="B63" s="4" t="s">
        <v>27</v>
      </c>
      <c r="C63" s="6">
        <v>45108</v>
      </c>
      <c r="D63" s="6">
        <v>45110</v>
      </c>
      <c r="E63" s="4">
        <v>903.56</v>
      </c>
      <c r="F63" s="4" t="str">
        <f>VLOOKUP(A63,HOP!A:L,12,0)</f>
        <v>903.56</v>
      </c>
      <c r="G63" s="4" t="str">
        <f>VLOOKUP(A63,HOP!A:C,3,0)</f>
        <v>3565952</v>
      </c>
      <c r="H63" s="4">
        <f t="shared" si="2"/>
        <v>0</v>
      </c>
      <c r="I63" s="4" t="str">
        <f t="shared" si="3"/>
        <v>,3565952</v>
      </c>
      <c r="J63" s="4" t="str">
        <f>VLOOKUP(A63,HOP!A:U,21,0)</f>
        <v>直连</v>
      </c>
    </row>
    <row r="64" s="4" customFormat="1" hidden="1" spans="1:10">
      <c r="A64" s="5">
        <v>999225022527614</v>
      </c>
      <c r="B64" s="4" t="s">
        <v>27</v>
      </c>
      <c r="C64" s="6">
        <v>45106</v>
      </c>
      <c r="D64" s="6">
        <v>45110</v>
      </c>
      <c r="E64" s="4">
        <v>5236.45</v>
      </c>
      <c r="F64" s="4" t="str">
        <f>VLOOKUP(A64,HOP!A:L,12,0)</f>
        <v>5236.45</v>
      </c>
      <c r="G64" s="4" t="str">
        <f>VLOOKUP(A64,HOP!A:C,3,0)</f>
        <v>3567096</v>
      </c>
      <c r="H64" s="4">
        <f t="shared" si="2"/>
        <v>0</v>
      </c>
      <c r="I64" s="4" t="str">
        <f t="shared" si="3"/>
        <v>,3567096</v>
      </c>
      <c r="J64" s="4" t="str">
        <f>VLOOKUP(A64,HOP!A:U,21,0)</f>
        <v>直连</v>
      </c>
    </row>
    <row r="65" s="4" customFormat="1" hidden="1" spans="1:10">
      <c r="A65" s="5">
        <v>999225022842254</v>
      </c>
      <c r="B65" s="4" t="s">
        <v>27</v>
      </c>
      <c r="C65" s="6">
        <v>45106</v>
      </c>
      <c r="D65" s="6">
        <v>45110</v>
      </c>
      <c r="E65" s="4">
        <v>696.72</v>
      </c>
      <c r="F65" s="4" t="str">
        <f>VLOOKUP(A65,HOP!A:L,12,0)</f>
        <v>696.72</v>
      </c>
      <c r="G65" s="4" t="str">
        <f>VLOOKUP(A65,HOP!A:C,3,0)</f>
        <v>3567307</v>
      </c>
      <c r="H65" s="4">
        <f t="shared" si="2"/>
        <v>0</v>
      </c>
      <c r="I65" s="4" t="str">
        <f t="shared" si="3"/>
        <v>,3567307</v>
      </c>
      <c r="J65" s="4" t="str">
        <f>VLOOKUP(A65,HOP!A:U,21,0)</f>
        <v>直连</v>
      </c>
    </row>
    <row r="66" s="4" customFormat="1" hidden="1" spans="1:10">
      <c r="A66" s="5">
        <v>999225028193102</v>
      </c>
      <c r="B66" s="4" t="s">
        <v>27</v>
      </c>
      <c r="C66" s="6">
        <v>45109</v>
      </c>
      <c r="D66" s="6">
        <v>45110</v>
      </c>
      <c r="E66" s="4">
        <v>599.75</v>
      </c>
      <c r="F66" s="4" t="str">
        <f>VLOOKUP(A66,HOP!A:L,12,0)</f>
        <v>599.75</v>
      </c>
      <c r="G66" s="4" t="str">
        <f>VLOOKUP(A66,HOP!A:C,3,0)</f>
        <v>3569486</v>
      </c>
      <c r="H66" s="4">
        <f t="shared" si="2"/>
        <v>0</v>
      </c>
      <c r="I66" s="4" t="str">
        <f t="shared" si="3"/>
        <v>,3569486</v>
      </c>
      <c r="J66" s="4" t="str">
        <f>VLOOKUP(A66,HOP!A:U,21,0)</f>
        <v>直连</v>
      </c>
    </row>
    <row r="67" s="4" customFormat="1" hidden="1" spans="1:10">
      <c r="A67" s="5">
        <v>999225028613638</v>
      </c>
      <c r="B67" s="4" t="s">
        <v>27</v>
      </c>
      <c r="C67" s="6">
        <v>45108</v>
      </c>
      <c r="D67" s="6">
        <v>45110</v>
      </c>
      <c r="E67" s="4">
        <v>1506.24</v>
      </c>
      <c r="F67" s="4" t="str">
        <f>VLOOKUP(A67,HOP!A:L,12,0)</f>
        <v>1506.24</v>
      </c>
      <c r="G67" s="4" t="str">
        <f>VLOOKUP(A67,HOP!A:C,3,0)</f>
        <v>3569718</v>
      </c>
      <c r="H67" s="4">
        <f t="shared" ref="H67:H98" si="4">E67-F67</f>
        <v>0</v>
      </c>
      <c r="I67" s="4" t="str">
        <f t="shared" ref="I67:I98" si="5">$I$1&amp;G67</f>
        <v>,3569718</v>
      </c>
      <c r="J67" s="4" t="str">
        <f>VLOOKUP(A67,HOP!A:U,21,0)</f>
        <v>直连</v>
      </c>
    </row>
    <row r="68" s="4" customFormat="1" hidden="1" spans="1:10">
      <c r="A68" s="5">
        <v>999225034177566</v>
      </c>
      <c r="B68" s="4" t="s">
        <v>27</v>
      </c>
      <c r="C68" s="6">
        <v>45108</v>
      </c>
      <c r="D68" s="6">
        <v>45110</v>
      </c>
      <c r="E68" s="4">
        <v>1431.04</v>
      </c>
      <c r="F68" s="4" t="str">
        <f>VLOOKUP(A68,HOP!A:L,12,0)</f>
        <v>1431.04</v>
      </c>
      <c r="G68" s="4" t="str">
        <f>VLOOKUP(A68,HOP!A:C,3,0)</f>
        <v>3571087</v>
      </c>
      <c r="H68" s="4">
        <f t="shared" si="4"/>
        <v>0</v>
      </c>
      <c r="I68" s="4" t="str">
        <f t="shared" si="5"/>
        <v>,3571087</v>
      </c>
      <c r="J68" s="4" t="str">
        <f>VLOOKUP(A68,HOP!A:U,21,0)</f>
        <v>直采</v>
      </c>
    </row>
    <row r="69" s="4" customFormat="1" hidden="1" spans="1:10">
      <c r="A69" s="5">
        <v>999225034431744</v>
      </c>
      <c r="B69" s="4" t="s">
        <v>27</v>
      </c>
      <c r="C69" s="6">
        <v>45108</v>
      </c>
      <c r="D69" s="6">
        <v>45110</v>
      </c>
      <c r="E69" s="4">
        <v>707.38</v>
      </c>
      <c r="F69" s="4" t="str">
        <f>VLOOKUP(A69,HOP!A:L,12,0)</f>
        <v>707.38</v>
      </c>
      <c r="G69" s="4" t="str">
        <f>VLOOKUP(A69,HOP!A:C,3,0)</f>
        <v>3571166</v>
      </c>
      <c r="H69" s="4">
        <f t="shared" si="4"/>
        <v>0</v>
      </c>
      <c r="I69" s="4" t="str">
        <f t="shared" si="5"/>
        <v>,3571166</v>
      </c>
      <c r="J69" s="4" t="str">
        <f>VLOOKUP(A69,HOP!A:U,21,0)</f>
        <v>直连</v>
      </c>
    </row>
    <row r="70" s="4" customFormat="1" hidden="1" spans="1:10">
      <c r="A70" s="5">
        <v>999225035202884</v>
      </c>
      <c r="B70" s="4" t="s">
        <v>27</v>
      </c>
      <c r="C70" s="6">
        <v>45109</v>
      </c>
      <c r="D70" s="6">
        <v>45110</v>
      </c>
      <c r="E70" s="4">
        <v>539.42</v>
      </c>
      <c r="F70" s="4" t="str">
        <f>VLOOKUP(A70,HOP!A:L,12,0)</f>
        <v>539.42</v>
      </c>
      <c r="G70" s="4" t="str">
        <f>VLOOKUP(A70,HOP!A:C,3,0)</f>
        <v>3571491</v>
      </c>
      <c r="H70" s="4">
        <f t="shared" si="4"/>
        <v>0</v>
      </c>
      <c r="I70" s="4" t="str">
        <f t="shared" si="5"/>
        <v>,3571491</v>
      </c>
      <c r="J70" s="4" t="str">
        <f>VLOOKUP(A70,HOP!A:U,21,0)</f>
        <v>直连</v>
      </c>
    </row>
    <row r="71" s="4" customFormat="1" hidden="1" spans="1:10">
      <c r="A71" s="5">
        <v>999225044800859</v>
      </c>
      <c r="B71" s="4" t="s">
        <v>27</v>
      </c>
      <c r="C71" s="6">
        <v>45108</v>
      </c>
      <c r="D71" s="6">
        <v>45110</v>
      </c>
      <c r="E71" s="4">
        <v>1398.56</v>
      </c>
      <c r="F71" s="4" t="str">
        <f>VLOOKUP(A71,HOP!A:L,12,0)</f>
        <v>1398.56</v>
      </c>
      <c r="G71" s="4" t="str">
        <f>VLOOKUP(A71,HOP!A:C,3,0)</f>
        <v>3573624</v>
      </c>
      <c r="H71" s="4">
        <f t="shared" si="4"/>
        <v>0</v>
      </c>
      <c r="I71" s="4" t="str">
        <f t="shared" si="5"/>
        <v>,3573624</v>
      </c>
      <c r="J71" s="4" t="str">
        <f>VLOOKUP(A71,HOP!A:U,21,0)</f>
        <v>直连</v>
      </c>
    </row>
    <row r="72" s="4" customFormat="1" hidden="1" spans="1:10">
      <c r="A72" s="5">
        <v>999225045304811</v>
      </c>
      <c r="B72" s="4" t="s">
        <v>27</v>
      </c>
      <c r="C72" s="6">
        <v>45107</v>
      </c>
      <c r="D72" s="6">
        <v>45110</v>
      </c>
      <c r="E72" s="4">
        <v>2311.13</v>
      </c>
      <c r="F72" s="4" t="str">
        <f>VLOOKUP(A72,HOP!A:L,12,0)</f>
        <v>2311.13</v>
      </c>
      <c r="G72" s="4" t="str">
        <f>VLOOKUP(A72,HOP!A:C,3,0)</f>
        <v>3573820</v>
      </c>
      <c r="H72" s="4">
        <f t="shared" si="4"/>
        <v>0</v>
      </c>
      <c r="I72" s="4" t="str">
        <f t="shared" si="5"/>
        <v>,3573820</v>
      </c>
      <c r="J72" s="4" t="str">
        <f>VLOOKUP(A72,HOP!A:U,21,0)</f>
        <v>直连</v>
      </c>
    </row>
    <row r="73" s="4" customFormat="1" hidden="1" spans="1:10">
      <c r="A73" s="5">
        <v>999225046924911</v>
      </c>
      <c r="B73" s="4" t="s">
        <v>27</v>
      </c>
      <c r="C73" s="6">
        <v>45109</v>
      </c>
      <c r="D73" s="6">
        <v>45110</v>
      </c>
      <c r="E73" s="4">
        <v>806.79</v>
      </c>
      <c r="F73" s="4" t="str">
        <f>VLOOKUP(A73,HOP!A:L,12,0)</f>
        <v>806.79</v>
      </c>
      <c r="G73" s="4" t="str">
        <f>VLOOKUP(A73,HOP!A:C,3,0)</f>
        <v>3574368</v>
      </c>
      <c r="H73" s="4">
        <f t="shared" si="4"/>
        <v>0</v>
      </c>
      <c r="I73" s="4" t="str">
        <f t="shared" si="5"/>
        <v>,3574368</v>
      </c>
      <c r="J73" s="4" t="str">
        <f>VLOOKUP(A73,HOP!A:U,21,0)</f>
        <v>直连</v>
      </c>
    </row>
    <row r="74" s="4" customFormat="1" hidden="1" spans="1:10">
      <c r="A74" s="5">
        <v>999225047450324</v>
      </c>
      <c r="B74" s="4" t="s">
        <v>27</v>
      </c>
      <c r="C74" s="6">
        <v>45108</v>
      </c>
      <c r="D74" s="6">
        <v>45110</v>
      </c>
      <c r="E74" s="4">
        <v>2084.03</v>
      </c>
      <c r="F74" s="4" t="str">
        <f>VLOOKUP(A74,HOP!A:L,12,0)</f>
        <v>2084.03</v>
      </c>
      <c r="G74" s="4" t="str">
        <f>VLOOKUP(A74,HOP!A:C,3,0)</f>
        <v>3574470</v>
      </c>
      <c r="H74" s="4">
        <f t="shared" si="4"/>
        <v>0</v>
      </c>
      <c r="I74" s="4" t="str">
        <f t="shared" si="5"/>
        <v>,3574470</v>
      </c>
      <c r="J74" s="4" t="str">
        <f>VLOOKUP(A74,HOP!A:U,21,0)</f>
        <v>直连</v>
      </c>
    </row>
    <row r="75" s="4" customFormat="1" hidden="1" spans="1:10">
      <c r="A75" s="5">
        <v>999225047645755</v>
      </c>
      <c r="B75" s="4" t="s">
        <v>27</v>
      </c>
      <c r="C75" s="6">
        <v>45108</v>
      </c>
      <c r="D75" s="6">
        <v>45110</v>
      </c>
      <c r="E75" s="4">
        <v>3547.9</v>
      </c>
      <c r="F75" s="4" t="str">
        <f>VLOOKUP(A75,HOP!A:L,12,0)</f>
        <v>3547.90</v>
      </c>
      <c r="G75" s="4" t="str">
        <f>VLOOKUP(A75,HOP!A:C,3,0)</f>
        <v>3574664</v>
      </c>
      <c r="H75" s="4">
        <f t="shared" si="4"/>
        <v>0</v>
      </c>
      <c r="I75" s="4" t="str">
        <f t="shared" si="5"/>
        <v>,3574664</v>
      </c>
      <c r="J75" s="4" t="str">
        <f>VLOOKUP(A75,HOP!A:U,21,0)</f>
        <v>直连</v>
      </c>
    </row>
    <row r="76" s="4" customFormat="1" hidden="1" spans="1:10">
      <c r="A76" s="5">
        <v>999225047891914</v>
      </c>
      <c r="B76" s="4" t="s">
        <v>27</v>
      </c>
      <c r="C76" s="6">
        <v>45107</v>
      </c>
      <c r="D76" s="6">
        <v>45110</v>
      </c>
      <c r="E76" s="4">
        <v>1362.35</v>
      </c>
      <c r="F76" s="4" t="str">
        <f>VLOOKUP(A76,HOP!A:L,12,0)</f>
        <v>1362.35</v>
      </c>
      <c r="G76" s="4" t="str">
        <f>VLOOKUP(A76,HOP!A:C,3,0)</f>
        <v>3574717</v>
      </c>
      <c r="H76" s="4">
        <f t="shared" si="4"/>
        <v>0</v>
      </c>
      <c r="I76" s="4" t="str">
        <f t="shared" si="5"/>
        <v>,3574717</v>
      </c>
      <c r="J76" s="4" t="str">
        <f>VLOOKUP(A76,HOP!A:U,21,0)</f>
        <v>直连</v>
      </c>
    </row>
    <row r="77" s="4" customFormat="1" hidden="1" spans="1:10">
      <c r="A77" s="5">
        <v>999225047920690</v>
      </c>
      <c r="B77" s="4" t="s">
        <v>27</v>
      </c>
      <c r="C77" s="6">
        <v>45109</v>
      </c>
      <c r="D77" s="6">
        <v>45110</v>
      </c>
      <c r="E77" s="4">
        <v>214.32</v>
      </c>
      <c r="F77" s="4" t="str">
        <f>VLOOKUP(A77,HOP!A:L,12,0)</f>
        <v>214.32</v>
      </c>
      <c r="G77" s="4" t="str">
        <f>VLOOKUP(A77,HOP!A:C,3,0)</f>
        <v>3574737</v>
      </c>
      <c r="H77" s="4">
        <f t="shared" si="4"/>
        <v>0</v>
      </c>
      <c r="I77" s="4" t="str">
        <f t="shared" si="5"/>
        <v>,3574737</v>
      </c>
      <c r="J77" s="4" t="str">
        <f>VLOOKUP(A77,HOP!A:U,21,0)</f>
        <v>直连</v>
      </c>
    </row>
    <row r="78" s="4" customFormat="1" hidden="1" spans="1:10">
      <c r="A78" s="5">
        <v>999225048111530</v>
      </c>
      <c r="B78" s="4" t="s">
        <v>27</v>
      </c>
      <c r="C78" s="6">
        <v>45109</v>
      </c>
      <c r="D78" s="6">
        <v>45110</v>
      </c>
      <c r="E78" s="4">
        <v>1100.54</v>
      </c>
      <c r="F78" s="4" t="str">
        <f>VLOOKUP(A78,HOP!A:L,12,0)</f>
        <v>1100.54</v>
      </c>
      <c r="G78" s="4" t="str">
        <f>VLOOKUP(A78,HOP!A:C,3,0)</f>
        <v>3574782</v>
      </c>
      <c r="H78" s="4">
        <f t="shared" si="4"/>
        <v>0</v>
      </c>
      <c r="I78" s="4" t="str">
        <f t="shared" si="5"/>
        <v>,3574782</v>
      </c>
      <c r="J78" s="4" t="str">
        <f>VLOOKUP(A78,HOP!A:U,21,0)</f>
        <v>直连</v>
      </c>
    </row>
    <row r="79" s="4" customFormat="1" hidden="1" spans="1:10">
      <c r="A79" s="5">
        <v>999225049249101</v>
      </c>
      <c r="B79" s="4" t="s">
        <v>27</v>
      </c>
      <c r="C79" s="6">
        <v>45108</v>
      </c>
      <c r="D79" s="6">
        <v>45110</v>
      </c>
      <c r="E79" s="4">
        <v>2406.2</v>
      </c>
      <c r="F79" s="4" t="str">
        <f>VLOOKUP(A79,HOP!A:L,12,0)</f>
        <v>2406.20</v>
      </c>
      <c r="G79" s="4" t="str">
        <f>VLOOKUP(A79,HOP!A:C,3,0)</f>
        <v>3575301</v>
      </c>
      <c r="H79" s="4">
        <f t="shared" si="4"/>
        <v>0</v>
      </c>
      <c r="I79" s="4" t="str">
        <f t="shared" si="5"/>
        <v>,3575301</v>
      </c>
      <c r="J79" s="4" t="str">
        <f>VLOOKUP(A79,HOP!A:U,21,0)</f>
        <v>直连</v>
      </c>
    </row>
    <row r="80" s="4" customFormat="1" hidden="1" spans="1:10">
      <c r="A80" s="5">
        <v>999225049303841</v>
      </c>
      <c r="B80" s="4" t="s">
        <v>27</v>
      </c>
      <c r="C80" s="6">
        <v>45107</v>
      </c>
      <c r="D80" s="6">
        <v>45110</v>
      </c>
      <c r="E80" s="4">
        <v>1616.77</v>
      </c>
      <c r="F80" s="4" t="str">
        <f>VLOOKUP(A80,HOP!A:L,12,0)</f>
        <v>1616.77</v>
      </c>
      <c r="G80" s="4" t="str">
        <f>VLOOKUP(A80,HOP!A:C,3,0)</f>
        <v>3575319</v>
      </c>
      <c r="H80" s="4">
        <f t="shared" si="4"/>
        <v>0</v>
      </c>
      <c r="I80" s="4" t="str">
        <f t="shared" si="5"/>
        <v>,3575319</v>
      </c>
      <c r="J80" s="4" t="str">
        <f>VLOOKUP(A80,HOP!A:U,21,0)</f>
        <v>直连</v>
      </c>
    </row>
    <row r="81" s="4" customFormat="1" hidden="1" spans="1:10">
      <c r="A81" s="5">
        <v>999225049322250</v>
      </c>
      <c r="B81" s="4" t="s">
        <v>27</v>
      </c>
      <c r="C81" s="6">
        <v>45109</v>
      </c>
      <c r="D81" s="6">
        <v>45110</v>
      </c>
      <c r="E81" s="4">
        <v>667.54</v>
      </c>
      <c r="F81" s="4" t="str">
        <f>VLOOKUP(A81,HOP!A:L,12,0)</f>
        <v>667.54</v>
      </c>
      <c r="G81" s="4" t="str">
        <f>VLOOKUP(A81,HOP!A:C,3,0)</f>
        <v>3575323</v>
      </c>
      <c r="H81" s="4">
        <f t="shared" si="4"/>
        <v>0</v>
      </c>
      <c r="I81" s="4" t="str">
        <f t="shared" si="5"/>
        <v>,3575323</v>
      </c>
      <c r="J81" s="4" t="str">
        <f>VLOOKUP(A81,HOP!A:U,21,0)</f>
        <v>直连</v>
      </c>
    </row>
    <row r="82" s="4" customFormat="1" spans="1:10">
      <c r="A82" s="5">
        <v>999225049522854</v>
      </c>
      <c r="B82" s="4" t="s">
        <v>27</v>
      </c>
      <c r="C82" s="6">
        <v>45108</v>
      </c>
      <c r="D82" s="6">
        <v>45110</v>
      </c>
      <c r="E82" s="4">
        <v>7260.34</v>
      </c>
      <c r="F82" s="4" t="str">
        <f>VLOOKUP(A82,HOP!A:L,12,0)</f>
        <v>7260.40</v>
      </c>
      <c r="G82" s="4" t="str">
        <f>VLOOKUP(A82,HOP!A:C,3,0)</f>
        <v>3575380</v>
      </c>
      <c r="H82" s="4">
        <f t="shared" si="4"/>
        <v>-0.0599999999994907</v>
      </c>
      <c r="I82" s="4" t="str">
        <f t="shared" si="5"/>
        <v>,3575380</v>
      </c>
      <c r="J82" s="4" t="str">
        <f>VLOOKUP(A82,HOP!A:U,21,0)</f>
        <v>直连</v>
      </c>
    </row>
    <row r="83" s="4" customFormat="1" hidden="1" spans="1:10">
      <c r="A83" s="5">
        <v>999225049839436</v>
      </c>
      <c r="B83" s="4" t="s">
        <v>27</v>
      </c>
      <c r="C83" s="6">
        <v>45109</v>
      </c>
      <c r="D83" s="6">
        <v>45110</v>
      </c>
      <c r="E83" s="4">
        <v>213.24</v>
      </c>
      <c r="F83" s="4" t="str">
        <f>VLOOKUP(A83,HOP!A:L,12,0)</f>
        <v>213.24</v>
      </c>
      <c r="G83" s="4" t="str">
        <f>VLOOKUP(A83,HOP!A:C,3,0)</f>
        <v>3575466</v>
      </c>
      <c r="H83" s="4">
        <f t="shared" si="4"/>
        <v>0</v>
      </c>
      <c r="I83" s="4" t="str">
        <f t="shared" si="5"/>
        <v>,3575466</v>
      </c>
      <c r="J83" s="4" t="str">
        <f>VLOOKUP(A83,HOP!A:U,21,0)</f>
        <v>直连</v>
      </c>
    </row>
    <row r="84" s="4" customFormat="1" hidden="1" spans="1:10">
      <c r="A84" s="5">
        <v>999225052592588</v>
      </c>
      <c r="B84" s="4" t="s">
        <v>27</v>
      </c>
      <c r="C84" s="6">
        <v>45108</v>
      </c>
      <c r="D84" s="6">
        <v>45110</v>
      </c>
      <c r="E84" s="4">
        <v>420.15</v>
      </c>
      <c r="F84" s="4" t="str">
        <f>VLOOKUP(A84,HOP!A:L,12,0)</f>
        <v>420.15</v>
      </c>
      <c r="G84" s="4" t="str">
        <f>VLOOKUP(A84,HOP!A:C,3,0)</f>
        <v>3575475</v>
      </c>
      <c r="H84" s="4">
        <f t="shared" si="4"/>
        <v>0</v>
      </c>
      <c r="I84" s="4" t="str">
        <f t="shared" si="5"/>
        <v>,3575475</v>
      </c>
      <c r="J84" s="4" t="str">
        <f>VLOOKUP(A84,HOP!A:U,21,0)</f>
        <v>直连</v>
      </c>
    </row>
    <row r="85" s="4" customFormat="1" hidden="1" spans="1:10">
      <c r="A85" s="5">
        <v>999225053836101</v>
      </c>
      <c r="B85" s="4" t="s">
        <v>27</v>
      </c>
      <c r="C85" s="6">
        <v>45108</v>
      </c>
      <c r="D85" s="6">
        <v>45110</v>
      </c>
      <c r="E85" s="4">
        <v>2001.54</v>
      </c>
      <c r="F85" s="4" t="str">
        <f>VLOOKUP(A85,HOP!A:L,12,0)</f>
        <v>2001.54</v>
      </c>
      <c r="G85" s="4" t="str">
        <f>VLOOKUP(A85,HOP!A:C,3,0)</f>
        <v>3575640</v>
      </c>
      <c r="H85" s="4">
        <f t="shared" si="4"/>
        <v>0</v>
      </c>
      <c r="I85" s="4" t="str">
        <f t="shared" si="5"/>
        <v>,3575640</v>
      </c>
      <c r="J85" s="4" t="str">
        <f>VLOOKUP(A85,HOP!A:U,21,0)</f>
        <v>直连</v>
      </c>
    </row>
    <row r="86" s="4" customFormat="1" hidden="1" spans="1:10">
      <c r="A86" s="5">
        <v>999225055484820</v>
      </c>
      <c r="B86" s="4" t="s">
        <v>27</v>
      </c>
      <c r="C86" s="6">
        <v>45109</v>
      </c>
      <c r="D86" s="6">
        <v>45110</v>
      </c>
      <c r="E86" s="4">
        <v>647.94</v>
      </c>
      <c r="F86" s="4" t="str">
        <f>VLOOKUP(A86,HOP!A:L,12,0)</f>
        <v>647.94</v>
      </c>
      <c r="G86" s="4" t="str">
        <f>VLOOKUP(A86,HOP!A:C,3,0)</f>
        <v>3575894</v>
      </c>
      <c r="H86" s="4">
        <f t="shared" si="4"/>
        <v>0</v>
      </c>
      <c r="I86" s="4" t="str">
        <f t="shared" si="5"/>
        <v>,3575894</v>
      </c>
      <c r="J86" s="4" t="str">
        <f>VLOOKUP(A86,HOP!A:U,21,0)</f>
        <v>直连</v>
      </c>
    </row>
    <row r="87" s="4" customFormat="1" hidden="1" spans="1:10">
      <c r="A87" s="5">
        <v>999225058457935</v>
      </c>
      <c r="B87" s="4" t="s">
        <v>27</v>
      </c>
      <c r="C87" s="6">
        <v>45109</v>
      </c>
      <c r="D87" s="6">
        <v>45110</v>
      </c>
      <c r="E87" s="4">
        <v>0</v>
      </c>
      <c r="F87" s="4" t="e">
        <f>VLOOKUP(A87,HOP!A:L,12,0)</f>
        <v>#N/A</v>
      </c>
      <c r="G87" s="4" t="e">
        <f>VLOOKUP(A87,HOP!A:C,3,0)</f>
        <v>#N/A</v>
      </c>
      <c r="H87" s="4" t="e">
        <f t="shared" si="4"/>
        <v>#N/A</v>
      </c>
      <c r="I87" s="4" t="e">
        <f t="shared" si="5"/>
        <v>#N/A</v>
      </c>
      <c r="J87" s="4" t="e">
        <f>VLOOKUP(A87,HOP!A:U,21,0)</f>
        <v>#N/A</v>
      </c>
    </row>
    <row r="88" s="4" customFormat="1" hidden="1" spans="1:10">
      <c r="A88" s="5">
        <v>999225060083763</v>
      </c>
      <c r="B88" s="4" t="s">
        <v>27</v>
      </c>
      <c r="C88" s="6">
        <v>45108</v>
      </c>
      <c r="D88" s="6">
        <v>45110</v>
      </c>
      <c r="E88" s="4">
        <v>4905.18</v>
      </c>
      <c r="F88" s="4" t="str">
        <f>VLOOKUP(A88,HOP!A:L,12,0)</f>
        <v>4905.18</v>
      </c>
      <c r="G88" s="4" t="str">
        <f>VLOOKUP(A88,HOP!A:C,3,0)</f>
        <v>3577293</v>
      </c>
      <c r="H88" s="4">
        <f t="shared" si="4"/>
        <v>0</v>
      </c>
      <c r="I88" s="4" t="str">
        <f t="shared" si="5"/>
        <v>,3577293</v>
      </c>
      <c r="J88" s="4" t="str">
        <f>VLOOKUP(A88,HOP!A:U,21,0)</f>
        <v>直连</v>
      </c>
    </row>
    <row r="89" s="4" customFormat="1" hidden="1" spans="1:10">
      <c r="A89" s="5">
        <v>999225062072171</v>
      </c>
      <c r="B89" s="4" t="s">
        <v>27</v>
      </c>
      <c r="C89" s="6">
        <v>45108</v>
      </c>
      <c r="D89" s="6">
        <v>45110</v>
      </c>
      <c r="E89" s="4">
        <v>718.4</v>
      </c>
      <c r="F89" s="4" t="str">
        <f>VLOOKUP(A89,HOP!A:L,12,0)</f>
        <v>718.40</v>
      </c>
      <c r="G89" s="4" t="str">
        <f>VLOOKUP(A89,HOP!A:C,3,0)</f>
        <v>3578057</v>
      </c>
      <c r="H89" s="4">
        <f t="shared" si="4"/>
        <v>0</v>
      </c>
      <c r="I89" s="4" t="str">
        <f t="shared" si="5"/>
        <v>,3578057</v>
      </c>
      <c r="J89" s="4" t="str">
        <f>VLOOKUP(A89,HOP!A:U,21,0)</f>
        <v>直连</v>
      </c>
    </row>
    <row r="90" s="4" customFormat="1" hidden="1" spans="1:10">
      <c r="A90" s="5">
        <v>999225062694899</v>
      </c>
      <c r="B90" s="4" t="s">
        <v>27</v>
      </c>
      <c r="C90" s="6">
        <v>45109</v>
      </c>
      <c r="D90" s="6">
        <v>45110</v>
      </c>
      <c r="E90" s="4">
        <v>594.43</v>
      </c>
      <c r="F90" s="4" t="str">
        <f>VLOOKUP(A90,HOP!A:L,12,0)</f>
        <v>594.43</v>
      </c>
      <c r="G90" s="4" t="str">
        <f>VLOOKUP(A90,HOP!A:C,3,0)</f>
        <v>3578385</v>
      </c>
      <c r="H90" s="4">
        <f t="shared" si="4"/>
        <v>0</v>
      </c>
      <c r="I90" s="4" t="str">
        <f t="shared" si="5"/>
        <v>,3578385</v>
      </c>
      <c r="J90" s="4" t="str">
        <f>VLOOKUP(A90,HOP!A:U,21,0)</f>
        <v>直连</v>
      </c>
    </row>
    <row r="91" s="4" customFormat="1" hidden="1" spans="1:10">
      <c r="A91" s="5">
        <v>999225069057691</v>
      </c>
      <c r="B91" s="4" t="s">
        <v>27</v>
      </c>
      <c r="C91" s="6">
        <v>45108</v>
      </c>
      <c r="D91" s="6">
        <v>45110</v>
      </c>
      <c r="E91" s="4">
        <v>178.61</v>
      </c>
      <c r="F91" s="4" t="str">
        <f>VLOOKUP(A91,HOP!A:L,12,0)</f>
        <v>178.61</v>
      </c>
      <c r="G91" s="4" t="str">
        <f>VLOOKUP(A91,HOP!A:C,3,0)</f>
        <v>3579361</v>
      </c>
      <c r="H91" s="4">
        <f t="shared" si="4"/>
        <v>0</v>
      </c>
      <c r="I91" s="4" t="str">
        <f t="shared" si="5"/>
        <v>,3579361</v>
      </c>
      <c r="J91" s="4" t="str">
        <f>VLOOKUP(A91,HOP!A:U,21,0)</f>
        <v>直连</v>
      </c>
    </row>
    <row r="92" s="4" customFormat="1" hidden="1" spans="1:10">
      <c r="A92" s="5">
        <v>999225070331717</v>
      </c>
      <c r="B92" s="4" t="s">
        <v>27</v>
      </c>
      <c r="C92" s="6">
        <v>45109</v>
      </c>
      <c r="D92" s="6">
        <v>45110</v>
      </c>
      <c r="E92" s="4">
        <v>0</v>
      </c>
      <c r="F92" s="4" t="e">
        <f>VLOOKUP(A92,HOP!A:L,12,0)</f>
        <v>#N/A</v>
      </c>
      <c r="G92" s="4" t="e">
        <f>VLOOKUP(A92,HOP!A:C,3,0)</f>
        <v>#N/A</v>
      </c>
      <c r="H92" s="4" t="e">
        <f t="shared" si="4"/>
        <v>#N/A</v>
      </c>
      <c r="I92" s="4" t="e">
        <f t="shared" si="5"/>
        <v>#N/A</v>
      </c>
      <c r="J92" s="4" t="e">
        <f>VLOOKUP(A92,HOP!A:U,21,0)</f>
        <v>#N/A</v>
      </c>
    </row>
    <row r="93" s="4" customFormat="1" hidden="1" spans="1:10">
      <c r="A93" s="5">
        <v>999225071131804</v>
      </c>
      <c r="B93" s="4" t="s">
        <v>27</v>
      </c>
      <c r="C93" s="6">
        <v>45109</v>
      </c>
      <c r="D93" s="6">
        <v>45110</v>
      </c>
      <c r="E93" s="4">
        <v>422.56</v>
      </c>
      <c r="F93" s="4" t="str">
        <f>VLOOKUP(A93,HOP!A:L,12,0)</f>
        <v>422.56</v>
      </c>
      <c r="G93" s="4" t="str">
        <f>VLOOKUP(A93,HOP!A:C,3,0)</f>
        <v>3579625</v>
      </c>
      <c r="H93" s="4">
        <f t="shared" si="4"/>
        <v>0</v>
      </c>
      <c r="I93" s="4" t="str">
        <f t="shared" si="5"/>
        <v>,3579625</v>
      </c>
      <c r="J93" s="4" t="str">
        <f>VLOOKUP(A93,HOP!A:U,21,0)</f>
        <v>直连</v>
      </c>
    </row>
    <row r="94" s="4" customFormat="1" hidden="1" spans="1:10">
      <c r="A94" s="5">
        <v>999225072654553</v>
      </c>
      <c r="B94" s="4" t="s">
        <v>27</v>
      </c>
      <c r="C94" s="6">
        <v>45109</v>
      </c>
      <c r="D94" s="6">
        <v>45110</v>
      </c>
      <c r="E94" s="4">
        <v>1781.91</v>
      </c>
      <c r="F94" s="4" t="str">
        <f>VLOOKUP(A94,HOP!A:L,12,0)</f>
        <v>1781.91</v>
      </c>
      <c r="G94" s="4" t="str">
        <f>VLOOKUP(A94,HOP!A:C,3,0)</f>
        <v>3579856</v>
      </c>
      <c r="H94" s="4">
        <f t="shared" si="4"/>
        <v>0</v>
      </c>
      <c r="I94" s="4" t="str">
        <f t="shared" si="5"/>
        <v>,3579856</v>
      </c>
      <c r="J94" s="4" t="str">
        <f>VLOOKUP(A94,HOP!A:U,21,0)</f>
        <v>直连</v>
      </c>
    </row>
    <row r="95" s="4" customFormat="1" hidden="1" spans="1:10">
      <c r="A95" s="5">
        <v>999225072809785</v>
      </c>
      <c r="B95" s="4" t="s">
        <v>27</v>
      </c>
      <c r="C95" s="6">
        <v>45109</v>
      </c>
      <c r="D95" s="6">
        <v>45110</v>
      </c>
      <c r="E95" s="4">
        <v>186.27</v>
      </c>
      <c r="F95" s="4" t="str">
        <f>VLOOKUP(A95,HOP!A:L,12,0)</f>
        <v>186.27</v>
      </c>
      <c r="G95" s="4" t="str">
        <f>VLOOKUP(A95,HOP!A:C,3,0)</f>
        <v>3579873</v>
      </c>
      <c r="H95" s="4">
        <f t="shared" si="4"/>
        <v>0</v>
      </c>
      <c r="I95" s="4" t="str">
        <f t="shared" si="5"/>
        <v>,3579873</v>
      </c>
      <c r="J95" s="4" t="str">
        <f>VLOOKUP(A95,HOP!A:U,21,0)</f>
        <v>直连</v>
      </c>
    </row>
    <row r="96" s="4" customFormat="1" hidden="1" spans="1:10">
      <c r="A96" s="5">
        <v>999225073623308</v>
      </c>
      <c r="B96" s="4" t="s">
        <v>27</v>
      </c>
      <c r="C96" s="6">
        <v>45109</v>
      </c>
      <c r="D96" s="6">
        <v>45110</v>
      </c>
      <c r="E96" s="4">
        <v>1806.83</v>
      </c>
      <c r="F96" s="4" t="str">
        <f>VLOOKUP(A96,HOP!A:L,12,0)</f>
        <v>1806.83</v>
      </c>
      <c r="G96" s="4" t="str">
        <f>VLOOKUP(A96,HOP!A:C,3,0)</f>
        <v>3580148</v>
      </c>
      <c r="H96" s="4">
        <f t="shared" si="4"/>
        <v>0</v>
      </c>
      <c r="I96" s="4" t="str">
        <f t="shared" si="5"/>
        <v>,3580148</v>
      </c>
      <c r="J96" s="4" t="str">
        <f>VLOOKUP(A96,HOP!A:U,21,0)</f>
        <v>直连</v>
      </c>
    </row>
    <row r="97" s="4" customFormat="1" hidden="1" spans="1:10">
      <c r="A97" s="5">
        <v>999225073991177</v>
      </c>
      <c r="B97" s="4" t="s">
        <v>27</v>
      </c>
      <c r="C97" s="6">
        <v>45109</v>
      </c>
      <c r="D97" s="6">
        <v>45110</v>
      </c>
      <c r="E97" s="4">
        <v>1453.92</v>
      </c>
      <c r="F97" s="4" t="str">
        <f>VLOOKUP(A97,HOP!A:L,12,0)</f>
        <v>1453.92</v>
      </c>
      <c r="G97" s="4" t="str">
        <f>VLOOKUP(A97,HOP!A:C,3,0)</f>
        <v>3580214</v>
      </c>
      <c r="H97" s="4">
        <f t="shared" si="4"/>
        <v>0</v>
      </c>
      <c r="I97" s="4" t="str">
        <f t="shared" si="5"/>
        <v>,3580214</v>
      </c>
      <c r="J97" s="4" t="str">
        <f>VLOOKUP(A97,HOP!A:U,21,0)</f>
        <v>直连</v>
      </c>
    </row>
    <row r="98" s="4" customFormat="1" hidden="1" spans="1:10">
      <c r="A98" s="5">
        <v>999225074288223</v>
      </c>
      <c r="B98" s="4" t="s">
        <v>27</v>
      </c>
      <c r="C98" s="6">
        <v>45109</v>
      </c>
      <c r="D98" s="6">
        <v>45110</v>
      </c>
      <c r="E98" s="4">
        <v>1179.51</v>
      </c>
      <c r="F98" s="4" t="str">
        <f>VLOOKUP(A98,HOP!A:L,12,0)</f>
        <v>1179.51</v>
      </c>
      <c r="G98" s="4" t="str">
        <f>VLOOKUP(A98,HOP!A:C,3,0)</f>
        <v>3580315</v>
      </c>
      <c r="H98" s="4">
        <f t="shared" si="4"/>
        <v>0</v>
      </c>
      <c r="I98" s="4" t="str">
        <f t="shared" si="5"/>
        <v>,3580315</v>
      </c>
      <c r="J98" s="4" t="str">
        <f>VLOOKUP(A98,HOP!A:U,21,0)</f>
        <v>直连</v>
      </c>
    </row>
    <row r="99" s="4" customFormat="1" hidden="1" spans="1:10">
      <c r="A99" s="5">
        <v>999225074304089</v>
      </c>
      <c r="B99" s="4" t="s">
        <v>27</v>
      </c>
      <c r="C99" s="6">
        <v>45109</v>
      </c>
      <c r="D99" s="6">
        <v>45110</v>
      </c>
      <c r="E99" s="4">
        <v>715.02</v>
      </c>
      <c r="F99" s="4" t="str">
        <f>VLOOKUP(A99,HOP!A:L,12,0)</f>
        <v>715.02</v>
      </c>
      <c r="G99" s="4" t="str">
        <f>VLOOKUP(A99,HOP!A:C,3,0)</f>
        <v>3580319</v>
      </c>
      <c r="H99" s="4">
        <f t="shared" ref="H99:H130" si="6">E99-F99</f>
        <v>0</v>
      </c>
      <c r="I99" s="4" t="str">
        <f t="shared" ref="I99:I130" si="7">$I$1&amp;G99</f>
        <v>,3580319</v>
      </c>
      <c r="J99" s="4" t="str">
        <f>VLOOKUP(A99,HOP!A:U,21,0)</f>
        <v>直连</v>
      </c>
    </row>
    <row r="100" s="4" customFormat="1" hidden="1" spans="1:10">
      <c r="A100" s="5">
        <v>999225074440171</v>
      </c>
      <c r="B100" s="4" t="s">
        <v>27</v>
      </c>
      <c r="C100" s="6">
        <v>45109</v>
      </c>
      <c r="D100" s="6">
        <v>45110</v>
      </c>
      <c r="E100" s="4">
        <v>1423.2</v>
      </c>
      <c r="F100" s="4" t="str">
        <f>VLOOKUP(A100,HOP!A:L,12,0)</f>
        <v>1423.20</v>
      </c>
      <c r="G100" s="4" t="str">
        <f>VLOOKUP(A100,HOP!A:C,3,0)</f>
        <v>3580359</v>
      </c>
      <c r="H100" s="4">
        <f t="shared" si="6"/>
        <v>0</v>
      </c>
      <c r="I100" s="4" t="str">
        <f t="shared" si="7"/>
        <v>,3580359</v>
      </c>
      <c r="J100" s="4" t="str">
        <f>VLOOKUP(A100,HOP!A:U,21,0)</f>
        <v>直连</v>
      </c>
    </row>
    <row r="101" s="4" customFormat="1" hidden="1" spans="1:10">
      <c r="A101" s="5">
        <v>999225074589571</v>
      </c>
      <c r="B101" s="4" t="s">
        <v>27</v>
      </c>
      <c r="C101" s="6">
        <v>45109</v>
      </c>
      <c r="D101" s="6">
        <v>45110</v>
      </c>
      <c r="E101" s="4">
        <v>270.19</v>
      </c>
      <c r="F101" s="4" t="str">
        <f>VLOOKUP(A101,HOP!A:L,12,0)</f>
        <v>270.19</v>
      </c>
      <c r="G101" s="4" t="str">
        <f>VLOOKUP(A101,HOP!A:C,3,0)</f>
        <v>3580431</v>
      </c>
      <c r="H101" s="4">
        <f t="shared" si="6"/>
        <v>0</v>
      </c>
      <c r="I101" s="4" t="str">
        <f t="shared" si="7"/>
        <v>,3580431</v>
      </c>
      <c r="J101" s="4" t="str">
        <f>VLOOKUP(A101,HOP!A:U,21,0)</f>
        <v>直连</v>
      </c>
    </row>
    <row r="102" s="4" customFormat="1" hidden="1" spans="1:10">
      <c r="A102" s="5">
        <v>999225074689678</v>
      </c>
      <c r="B102" s="4" t="s">
        <v>27</v>
      </c>
      <c r="C102" s="6">
        <v>45109</v>
      </c>
      <c r="D102" s="6">
        <v>45110</v>
      </c>
      <c r="E102" s="4">
        <v>629.36</v>
      </c>
      <c r="F102" s="4" t="str">
        <f>VLOOKUP(A102,HOP!A:L,12,0)</f>
        <v>629.36</v>
      </c>
      <c r="G102" s="4" t="str">
        <f>VLOOKUP(A102,HOP!A:C,3,0)</f>
        <v>3580478</v>
      </c>
      <c r="H102" s="4">
        <f t="shared" si="6"/>
        <v>0</v>
      </c>
      <c r="I102" s="4" t="str">
        <f t="shared" si="7"/>
        <v>,3580478</v>
      </c>
      <c r="J102" s="4" t="str">
        <f>VLOOKUP(A102,HOP!A:U,21,0)</f>
        <v>直连</v>
      </c>
    </row>
    <row r="103" s="4" customFormat="1" hidden="1" spans="1:10">
      <c r="A103" s="5">
        <v>999225074665831</v>
      </c>
      <c r="B103" s="4" t="s">
        <v>27</v>
      </c>
      <c r="C103" s="6">
        <v>45109</v>
      </c>
      <c r="D103" s="6">
        <v>45110</v>
      </c>
      <c r="E103" s="4">
        <v>251.92</v>
      </c>
      <c r="F103" s="4" t="str">
        <f>VLOOKUP(A103,HOP!A:L,12,0)</f>
        <v>251.92</v>
      </c>
      <c r="G103" s="4" t="str">
        <f>VLOOKUP(A103,HOP!A:C,3,0)</f>
        <v>3580473</v>
      </c>
      <c r="H103" s="4">
        <f t="shared" si="6"/>
        <v>0</v>
      </c>
      <c r="I103" s="4" t="str">
        <f t="shared" si="7"/>
        <v>,3580473</v>
      </c>
      <c r="J103" s="4" t="str">
        <f>VLOOKUP(A103,HOP!A:U,21,0)</f>
        <v>直连</v>
      </c>
    </row>
    <row r="104" s="4" customFormat="1" hidden="1" spans="1:10">
      <c r="A104" s="5">
        <v>999225074788557</v>
      </c>
      <c r="B104" s="4" t="s">
        <v>27</v>
      </c>
      <c r="C104" s="6">
        <v>45109</v>
      </c>
      <c r="D104" s="6">
        <v>45110</v>
      </c>
      <c r="E104" s="4">
        <v>1453.92</v>
      </c>
      <c r="F104" s="4" t="str">
        <f>VLOOKUP(A104,HOP!A:L,12,0)</f>
        <v>1453.92</v>
      </c>
      <c r="G104" s="4" t="str">
        <f>VLOOKUP(A104,HOP!A:C,3,0)</f>
        <v>3580500</v>
      </c>
      <c r="H104" s="4">
        <f t="shared" si="6"/>
        <v>0</v>
      </c>
      <c r="I104" s="4" t="str">
        <f t="shared" si="7"/>
        <v>,3580500</v>
      </c>
      <c r="J104" s="4" t="str">
        <f>VLOOKUP(A104,HOP!A:U,21,0)</f>
        <v>直连</v>
      </c>
    </row>
    <row r="105" s="4" customFormat="1" hidden="1" spans="1:10">
      <c r="A105" s="5">
        <v>999225075036886</v>
      </c>
      <c r="B105" s="4" t="s">
        <v>27</v>
      </c>
      <c r="C105" s="6">
        <v>45109</v>
      </c>
      <c r="D105" s="6">
        <v>45110</v>
      </c>
      <c r="E105" s="4">
        <v>467.61</v>
      </c>
      <c r="F105" s="4" t="str">
        <f>VLOOKUP(A105,HOP!A:L,12,0)</f>
        <v>467.61</v>
      </c>
      <c r="G105" s="4" t="str">
        <f>VLOOKUP(A105,HOP!A:C,3,0)</f>
        <v>3580586</v>
      </c>
      <c r="H105" s="4">
        <f t="shared" si="6"/>
        <v>0</v>
      </c>
      <c r="I105" s="4" t="str">
        <f t="shared" si="7"/>
        <v>,3580586</v>
      </c>
      <c r="J105" s="4" t="str">
        <f>VLOOKUP(A105,HOP!A:U,21,0)</f>
        <v>直连</v>
      </c>
    </row>
    <row r="106" s="4" customFormat="1" hidden="1" spans="1:10">
      <c r="A106" s="5">
        <v>999225075157205</v>
      </c>
      <c r="B106" s="4" t="s">
        <v>27</v>
      </c>
      <c r="C106" s="6">
        <v>45109</v>
      </c>
      <c r="D106" s="6">
        <v>45110</v>
      </c>
      <c r="E106" s="4">
        <v>371.64</v>
      </c>
      <c r="F106" s="4" t="str">
        <f>VLOOKUP(A106,HOP!A:L,12,0)</f>
        <v>371.64</v>
      </c>
      <c r="G106" s="4" t="str">
        <f>VLOOKUP(A106,HOP!A:C,3,0)</f>
        <v>3580611</v>
      </c>
      <c r="H106" s="4">
        <f t="shared" si="6"/>
        <v>0</v>
      </c>
      <c r="I106" s="4" t="str">
        <f t="shared" si="7"/>
        <v>,3580611</v>
      </c>
      <c r="J106" s="4" t="str">
        <f>VLOOKUP(A106,HOP!A:U,21,0)</f>
        <v>直连</v>
      </c>
    </row>
    <row r="107" s="4" customFormat="1" hidden="1" spans="1:10">
      <c r="A107" s="5">
        <v>999225075247558</v>
      </c>
      <c r="B107" s="4" t="s">
        <v>27</v>
      </c>
      <c r="C107" s="6">
        <v>45109</v>
      </c>
      <c r="D107" s="6">
        <v>45110</v>
      </c>
      <c r="E107" s="4">
        <v>82.21</v>
      </c>
      <c r="F107" s="4" t="str">
        <f>VLOOKUP(A107,HOP!A:L,12,0)</f>
        <v>82.21</v>
      </c>
      <c r="G107" s="4" t="str">
        <f>VLOOKUP(A107,HOP!A:C,3,0)</f>
        <v>3580707</v>
      </c>
      <c r="H107" s="4">
        <f t="shared" si="6"/>
        <v>0</v>
      </c>
      <c r="I107" s="4" t="str">
        <f t="shared" si="7"/>
        <v>,3580707</v>
      </c>
      <c r="J107" s="4" t="str">
        <f>VLOOKUP(A107,HOP!A:U,21,0)</f>
        <v>直连</v>
      </c>
    </row>
    <row r="108" s="4" customFormat="1" hidden="1" spans="1:10">
      <c r="A108" s="5">
        <v>999225075689270</v>
      </c>
      <c r="B108" s="4" t="s">
        <v>27</v>
      </c>
      <c r="C108" s="6">
        <v>45109</v>
      </c>
      <c r="D108" s="6">
        <v>45110</v>
      </c>
      <c r="E108" s="4">
        <v>549.18</v>
      </c>
      <c r="F108" s="4" t="str">
        <f>VLOOKUP(A108,HOP!A:L,12,0)</f>
        <v>549.18</v>
      </c>
      <c r="G108" s="4" t="str">
        <f>VLOOKUP(A108,HOP!A:C,3,0)</f>
        <v>3580852</v>
      </c>
      <c r="H108" s="4">
        <f t="shared" si="6"/>
        <v>0</v>
      </c>
      <c r="I108" s="4" t="str">
        <f t="shared" si="7"/>
        <v>,3580852</v>
      </c>
      <c r="J108" s="4" t="str">
        <f>VLOOKUP(A108,HOP!A:U,21,0)</f>
        <v>直连</v>
      </c>
    </row>
    <row r="109" s="4" customFormat="1" hidden="1" spans="1:10">
      <c r="A109" s="5">
        <v>999225076118571</v>
      </c>
      <c r="B109" s="4" t="s">
        <v>27</v>
      </c>
      <c r="C109" s="6">
        <v>45109</v>
      </c>
      <c r="D109" s="6">
        <v>45110</v>
      </c>
      <c r="E109" s="4">
        <v>386.53</v>
      </c>
      <c r="F109" s="4" t="str">
        <f>VLOOKUP(A109,HOP!A:L,12,0)</f>
        <v>386.53</v>
      </c>
      <c r="G109" s="4" t="str">
        <f>VLOOKUP(A109,HOP!A:C,3,0)</f>
        <v>3580924</v>
      </c>
      <c r="H109" s="4">
        <f t="shared" si="6"/>
        <v>0</v>
      </c>
      <c r="I109" s="4" t="str">
        <f t="shared" si="7"/>
        <v>,3580924</v>
      </c>
      <c r="J109" s="4" t="str">
        <f>VLOOKUP(A109,HOP!A:U,21,0)</f>
        <v>直连</v>
      </c>
    </row>
    <row r="110" s="4" customFormat="1" hidden="1" spans="1:10">
      <c r="A110" s="5">
        <v>999225076535669</v>
      </c>
      <c r="B110" s="4" t="s">
        <v>27</v>
      </c>
      <c r="C110" s="6">
        <v>45109</v>
      </c>
      <c r="D110" s="6">
        <v>45110</v>
      </c>
      <c r="E110" s="4">
        <v>372.54</v>
      </c>
      <c r="F110" s="4" t="str">
        <f>VLOOKUP(A110,HOP!A:L,12,0)</f>
        <v>372.54</v>
      </c>
      <c r="G110" s="4" t="str">
        <f>VLOOKUP(A110,HOP!A:C,3,0)</f>
        <v>3581113</v>
      </c>
      <c r="H110" s="4">
        <f t="shared" si="6"/>
        <v>0</v>
      </c>
      <c r="I110" s="4" t="str">
        <f t="shared" si="7"/>
        <v>,3581113</v>
      </c>
      <c r="J110" s="4" t="str">
        <f>VLOOKUP(A110,HOP!A:U,21,0)</f>
        <v>直连</v>
      </c>
    </row>
    <row r="111" s="4" customFormat="1" hidden="1" spans="1:10">
      <c r="A111" s="5">
        <v>999225076733186</v>
      </c>
      <c r="B111" s="4" t="s">
        <v>27</v>
      </c>
      <c r="C111" s="6">
        <v>45109</v>
      </c>
      <c r="D111" s="6">
        <v>45110</v>
      </c>
      <c r="E111" s="4">
        <v>2487.13</v>
      </c>
      <c r="F111" s="4" t="str">
        <f>VLOOKUP(A111,HOP!A:L,12,0)</f>
        <v>2487.13</v>
      </c>
      <c r="G111" s="4" t="str">
        <f>VLOOKUP(A111,HOP!A:C,3,0)</f>
        <v>3581183</v>
      </c>
      <c r="H111" s="4">
        <f t="shared" si="6"/>
        <v>0</v>
      </c>
      <c r="I111" s="4" t="str">
        <f t="shared" si="7"/>
        <v>,3581183</v>
      </c>
      <c r="J111" s="4" t="str">
        <f>VLOOKUP(A111,HOP!A:U,21,0)</f>
        <v>直连</v>
      </c>
    </row>
    <row r="112" s="4" customFormat="1" hidden="1" spans="1:10">
      <c r="A112" s="5">
        <v>999225076999219</v>
      </c>
      <c r="B112" s="4" t="s">
        <v>27</v>
      </c>
      <c r="C112" s="6">
        <v>45109</v>
      </c>
      <c r="D112" s="6">
        <v>45110</v>
      </c>
      <c r="E112" s="4">
        <v>409.41</v>
      </c>
      <c r="F112" s="4" t="str">
        <f>VLOOKUP(A112,HOP!A:L,12,0)</f>
        <v>409.41</v>
      </c>
      <c r="G112" s="4" t="str">
        <f>VLOOKUP(A112,HOP!A:C,3,0)</f>
        <v>3581254</v>
      </c>
      <c r="H112" s="4">
        <f t="shared" si="6"/>
        <v>0</v>
      </c>
      <c r="I112" s="4" t="str">
        <f t="shared" si="7"/>
        <v>,3581254</v>
      </c>
      <c r="J112" s="4" t="str">
        <f>VLOOKUP(A112,HOP!A:U,21,0)</f>
        <v>直连</v>
      </c>
    </row>
    <row r="113" s="4" customFormat="1" hidden="1" spans="1:10">
      <c r="A113" s="5">
        <v>999225077259696</v>
      </c>
      <c r="B113" s="4" t="s">
        <v>27</v>
      </c>
      <c r="C113" s="6">
        <v>45109</v>
      </c>
      <c r="D113" s="6">
        <v>45110</v>
      </c>
      <c r="E113" s="4">
        <v>397.86</v>
      </c>
      <c r="F113" s="4" t="str">
        <f>VLOOKUP(A113,HOP!A:L,12,0)</f>
        <v>397.86</v>
      </c>
      <c r="G113" s="4" t="str">
        <f>VLOOKUP(A113,HOP!A:C,3,0)</f>
        <v>3581460</v>
      </c>
      <c r="H113" s="4">
        <f t="shared" si="6"/>
        <v>0</v>
      </c>
      <c r="I113" s="4" t="str">
        <f t="shared" si="7"/>
        <v>,3581460</v>
      </c>
      <c r="J113" s="4" t="str">
        <f>VLOOKUP(A113,HOP!A:U,21,0)</f>
        <v>直连</v>
      </c>
    </row>
    <row r="114" s="4" customFormat="1" hidden="1" spans="1:10">
      <c r="A114" s="5">
        <v>999225077348152</v>
      </c>
      <c r="B114" s="4" t="s">
        <v>27</v>
      </c>
      <c r="C114" s="6">
        <v>45109</v>
      </c>
      <c r="D114" s="6">
        <v>45110</v>
      </c>
      <c r="E114" s="4">
        <v>288.96</v>
      </c>
      <c r="F114" s="4" t="str">
        <f>VLOOKUP(A114,HOP!A:L,12,0)</f>
        <v>288.96</v>
      </c>
      <c r="G114" s="4" t="str">
        <f>VLOOKUP(A114,HOP!A:C,3,0)</f>
        <v>3581494</v>
      </c>
      <c r="H114" s="4">
        <f t="shared" si="6"/>
        <v>0</v>
      </c>
      <c r="I114" s="4" t="str">
        <f t="shared" si="7"/>
        <v>,3581494</v>
      </c>
      <c r="J114" s="4" t="str">
        <f>VLOOKUP(A114,HOP!A:U,21,0)</f>
        <v>直连</v>
      </c>
    </row>
    <row r="115" s="4" customFormat="1" hidden="1" spans="1:10">
      <c r="A115" s="5">
        <v>25077368349</v>
      </c>
      <c r="B115" s="4" t="s">
        <v>27</v>
      </c>
      <c r="C115" s="6">
        <v>45109</v>
      </c>
      <c r="D115" s="6">
        <v>45110</v>
      </c>
      <c r="E115" s="4">
        <v>736</v>
      </c>
      <c r="F115" s="4" t="str">
        <f>VLOOKUP(A115,HOP!A:L,12,0)</f>
        <v>736.00</v>
      </c>
      <c r="G115" s="4" t="str">
        <f>VLOOKUP(A115,HOP!A:C,3,0)</f>
        <v>3581501</v>
      </c>
      <c r="H115" s="4">
        <f t="shared" si="6"/>
        <v>0</v>
      </c>
      <c r="I115" s="4" t="str">
        <f t="shared" si="7"/>
        <v>,3581501</v>
      </c>
      <c r="J115" s="4" t="str">
        <f>VLOOKUP(A115,HOP!A:U,21,0)</f>
        <v>直连</v>
      </c>
    </row>
    <row r="116" s="4" customFormat="1" hidden="1" spans="1:10">
      <c r="A116" s="5">
        <v>999225077566613</v>
      </c>
      <c r="B116" s="4" t="s">
        <v>27</v>
      </c>
      <c r="C116" s="6">
        <v>45109</v>
      </c>
      <c r="D116" s="6">
        <v>45110</v>
      </c>
      <c r="E116" s="4">
        <v>0</v>
      </c>
      <c r="F116" s="4" t="e">
        <f>VLOOKUP(A116,HOP!A:L,12,0)</f>
        <v>#N/A</v>
      </c>
      <c r="G116" s="4" t="e">
        <f>VLOOKUP(A116,HOP!A:C,3,0)</f>
        <v>#N/A</v>
      </c>
      <c r="H116" s="4" t="e">
        <f t="shared" si="6"/>
        <v>#N/A</v>
      </c>
      <c r="I116" s="4" t="e">
        <f t="shared" si="7"/>
        <v>#N/A</v>
      </c>
      <c r="J116" s="4" t="e">
        <f>VLOOKUP(A116,HOP!A:U,21,0)</f>
        <v>#N/A</v>
      </c>
    </row>
    <row r="117" s="4" customFormat="1" hidden="1" spans="1:10">
      <c r="A117" s="5">
        <v>25078025492</v>
      </c>
      <c r="B117" s="4" t="s">
        <v>27</v>
      </c>
      <c r="C117" s="6">
        <v>45109</v>
      </c>
      <c r="D117" s="6">
        <v>45110</v>
      </c>
      <c r="E117" s="4">
        <v>838.2</v>
      </c>
      <c r="F117" s="4" t="str">
        <f>VLOOKUP(A117,HOP!A:L,12,0)</f>
        <v>838.20</v>
      </c>
      <c r="G117" s="4" t="str">
        <f>VLOOKUP(A117,HOP!A:C,3,0)</f>
        <v>3581820</v>
      </c>
      <c r="H117" s="4">
        <f t="shared" si="6"/>
        <v>0</v>
      </c>
      <c r="I117" s="4" t="str">
        <f t="shared" si="7"/>
        <v>,3581820</v>
      </c>
      <c r="J117" s="4" t="str">
        <f>VLOOKUP(A117,HOP!A:U,21,0)</f>
        <v>直连</v>
      </c>
    </row>
    <row r="118" s="4" customFormat="1" hidden="1" spans="1:10">
      <c r="A118" s="5">
        <v>999225078118020</v>
      </c>
      <c r="B118" s="4" t="s">
        <v>27</v>
      </c>
      <c r="C118" s="6">
        <v>45109</v>
      </c>
      <c r="D118" s="6">
        <v>45110</v>
      </c>
      <c r="E118" s="4">
        <v>177</v>
      </c>
      <c r="F118" s="4" t="str">
        <f>VLOOKUP(A118,HOP!A:L,12,0)</f>
        <v>177.00</v>
      </c>
      <c r="G118" s="4" t="str">
        <f>VLOOKUP(A118,HOP!A:C,3,0)</f>
        <v>3581833</v>
      </c>
      <c r="H118" s="4">
        <f t="shared" si="6"/>
        <v>0</v>
      </c>
      <c r="I118" s="4" t="str">
        <f t="shared" si="7"/>
        <v>,3581833</v>
      </c>
      <c r="J118" s="4" t="str">
        <f>VLOOKUP(A118,HOP!A:U,21,0)</f>
        <v>直连</v>
      </c>
    </row>
    <row r="119" s="4" customFormat="1" hidden="1" spans="1:10">
      <c r="A119" s="5">
        <v>999225078169785</v>
      </c>
      <c r="B119" s="4" t="s">
        <v>27</v>
      </c>
      <c r="C119" s="6">
        <v>45109</v>
      </c>
      <c r="D119" s="6">
        <v>45110</v>
      </c>
      <c r="E119" s="4">
        <v>138.92</v>
      </c>
      <c r="F119" s="4" t="str">
        <f>VLOOKUP(A119,HOP!A:L,12,0)</f>
        <v>138.92</v>
      </c>
      <c r="G119" s="4" t="str">
        <f>VLOOKUP(A119,HOP!A:C,3,0)</f>
        <v>3581856</v>
      </c>
      <c r="H119" s="4">
        <f t="shared" si="6"/>
        <v>0</v>
      </c>
      <c r="I119" s="4" t="str">
        <f t="shared" si="7"/>
        <v>,3581856</v>
      </c>
      <c r="J119" s="4" t="str">
        <f>VLOOKUP(A119,HOP!A:U,21,0)</f>
        <v>直连</v>
      </c>
    </row>
    <row r="120" s="4" customFormat="1" hidden="1" spans="1:10">
      <c r="A120" s="5">
        <v>999225078252347</v>
      </c>
      <c r="B120" s="4" t="s">
        <v>27</v>
      </c>
      <c r="C120" s="6">
        <v>45109</v>
      </c>
      <c r="D120" s="6">
        <v>45110</v>
      </c>
      <c r="E120" s="4">
        <v>676.74</v>
      </c>
      <c r="F120" s="4" t="str">
        <f>VLOOKUP(A120,HOP!A:L,12,0)</f>
        <v>676.74</v>
      </c>
      <c r="G120" s="4" t="str">
        <f>VLOOKUP(A120,HOP!A:C,3,0)</f>
        <v>3581999</v>
      </c>
      <c r="H120" s="4">
        <f t="shared" si="6"/>
        <v>0</v>
      </c>
      <c r="I120" s="4" t="str">
        <f t="shared" si="7"/>
        <v>,3581999</v>
      </c>
      <c r="J120" s="4" t="str">
        <f>VLOOKUP(A120,HOP!A:U,21,0)</f>
        <v>直连</v>
      </c>
    </row>
    <row r="121" s="4" customFormat="1" hidden="1" spans="1:10">
      <c r="A121" s="5">
        <v>999225078537959</v>
      </c>
      <c r="B121" s="4" t="s">
        <v>27</v>
      </c>
      <c r="C121" s="6">
        <v>45109</v>
      </c>
      <c r="D121" s="6">
        <v>45110</v>
      </c>
      <c r="E121" s="4">
        <v>270.41</v>
      </c>
      <c r="F121" s="4" t="str">
        <f>VLOOKUP(A121,HOP!A:L,12,0)</f>
        <v>270.41</v>
      </c>
      <c r="G121" s="4" t="str">
        <f>VLOOKUP(A121,HOP!A:C,3,0)</f>
        <v>3582081</v>
      </c>
      <c r="H121" s="4">
        <f t="shared" si="6"/>
        <v>0</v>
      </c>
      <c r="I121" s="4" t="str">
        <f t="shared" si="7"/>
        <v>,3582081</v>
      </c>
      <c r="J121" s="4" t="str">
        <f>VLOOKUP(A121,HOP!A:U,21,0)</f>
        <v>直连</v>
      </c>
    </row>
    <row r="122" s="4" customFormat="1" hidden="1" spans="1:10">
      <c r="A122" s="5">
        <v>999225078549405</v>
      </c>
      <c r="B122" s="4" t="s">
        <v>27</v>
      </c>
      <c r="C122" s="6">
        <v>45109</v>
      </c>
      <c r="D122" s="6">
        <v>45110</v>
      </c>
      <c r="E122" s="4">
        <v>382.44</v>
      </c>
      <c r="F122" s="4" t="str">
        <f>VLOOKUP(A122,HOP!A:L,12,0)</f>
        <v>382.44</v>
      </c>
      <c r="G122" s="4" t="str">
        <f>VLOOKUP(A122,HOP!A:C,3,0)</f>
        <v>3582087</v>
      </c>
      <c r="H122" s="4">
        <f t="shared" si="6"/>
        <v>0</v>
      </c>
      <c r="I122" s="4" t="str">
        <f t="shared" si="7"/>
        <v>,3582087</v>
      </c>
      <c r="J122" s="4" t="str">
        <f>VLOOKUP(A122,HOP!A:U,21,0)</f>
        <v>直连</v>
      </c>
    </row>
    <row r="123" s="4" customFormat="1" hidden="1" spans="1:10">
      <c r="A123" s="5">
        <v>999225078667754</v>
      </c>
      <c r="B123" s="4" t="s">
        <v>27</v>
      </c>
      <c r="C123" s="6">
        <v>45109</v>
      </c>
      <c r="D123" s="6">
        <v>45110</v>
      </c>
      <c r="E123" s="4">
        <v>342.21</v>
      </c>
      <c r="F123" s="4" t="str">
        <f>VLOOKUP(A123,HOP!A:L,12,0)</f>
        <v>342.21</v>
      </c>
      <c r="G123" s="4" t="str">
        <f>VLOOKUP(A123,HOP!A:C,3,0)</f>
        <v>3582239</v>
      </c>
      <c r="H123" s="4">
        <f t="shared" si="6"/>
        <v>0</v>
      </c>
      <c r="I123" s="4" t="str">
        <f t="shared" si="7"/>
        <v>,3582239</v>
      </c>
      <c r="J123" s="4" t="str">
        <f>VLOOKUP(A123,HOP!A:U,21,0)</f>
        <v>直连</v>
      </c>
    </row>
    <row r="124" s="4" customFormat="1" hidden="1" spans="1:10">
      <c r="A124" s="5">
        <v>999225078748334</v>
      </c>
      <c r="B124" s="4" t="s">
        <v>27</v>
      </c>
      <c r="C124" s="6">
        <v>45109</v>
      </c>
      <c r="D124" s="6">
        <v>45110</v>
      </c>
      <c r="E124" s="4">
        <v>242.54</v>
      </c>
      <c r="F124" s="4" t="str">
        <f>VLOOKUP(A124,HOP!A:L,12,0)</f>
        <v>242.54</v>
      </c>
      <c r="G124" s="4" t="str">
        <f>VLOOKUP(A124,HOP!A:C,3,0)</f>
        <v>3582260</v>
      </c>
      <c r="H124" s="4">
        <f t="shared" si="6"/>
        <v>0</v>
      </c>
      <c r="I124" s="4" t="str">
        <f t="shared" si="7"/>
        <v>,3582260</v>
      </c>
      <c r="J124" s="4" t="str">
        <f>VLOOKUP(A124,HOP!A:U,21,0)</f>
        <v>直连</v>
      </c>
    </row>
    <row r="125" s="4" customFormat="1" hidden="1" spans="1:10">
      <c r="A125" s="5">
        <v>999225079059215</v>
      </c>
      <c r="B125" s="4" t="s">
        <v>27</v>
      </c>
      <c r="C125" s="6">
        <v>45109</v>
      </c>
      <c r="D125" s="6">
        <v>45110</v>
      </c>
      <c r="E125" s="4">
        <v>169.54</v>
      </c>
      <c r="F125" s="4" t="str">
        <f>VLOOKUP(A125,HOP!A:L,12,0)</f>
        <v>169.54</v>
      </c>
      <c r="G125" s="4" t="str">
        <f>VLOOKUP(A125,HOP!A:C,3,0)</f>
        <v>3582352</v>
      </c>
      <c r="H125" s="4">
        <f t="shared" si="6"/>
        <v>0</v>
      </c>
      <c r="I125" s="4" t="str">
        <f t="shared" si="7"/>
        <v>,3582352</v>
      </c>
      <c r="J125" s="4" t="str">
        <f>VLOOKUP(A125,HOP!A:U,21,0)</f>
        <v>直连</v>
      </c>
    </row>
    <row r="126" s="4" customFormat="1" hidden="1" spans="1:10">
      <c r="A126" s="5">
        <v>999225079068258</v>
      </c>
      <c r="B126" s="4" t="s">
        <v>27</v>
      </c>
      <c r="C126" s="6">
        <v>45109</v>
      </c>
      <c r="D126" s="6">
        <v>45110</v>
      </c>
      <c r="E126" s="4">
        <v>384.47</v>
      </c>
      <c r="F126" s="4" t="str">
        <f>VLOOKUP(A126,HOP!A:L,12,0)</f>
        <v>384.47</v>
      </c>
      <c r="G126" s="4" t="str">
        <f>VLOOKUP(A126,HOP!A:C,3,0)</f>
        <v>3582356</v>
      </c>
      <c r="H126" s="4">
        <f t="shared" si="6"/>
        <v>0</v>
      </c>
      <c r="I126" s="4" t="str">
        <f t="shared" si="7"/>
        <v>,3582356</v>
      </c>
      <c r="J126" s="4" t="str">
        <f>VLOOKUP(A126,HOP!A:U,21,0)</f>
        <v>直连</v>
      </c>
    </row>
    <row r="127" s="4" customFormat="1" hidden="1" spans="1:10">
      <c r="A127" s="5">
        <v>999225079186101</v>
      </c>
      <c r="B127" s="4" t="s">
        <v>27</v>
      </c>
      <c r="C127" s="6">
        <v>45109</v>
      </c>
      <c r="D127" s="6">
        <v>45110</v>
      </c>
      <c r="E127" s="4">
        <v>308.66</v>
      </c>
      <c r="F127" s="4" t="str">
        <f>VLOOKUP(A127,HOP!A:L,12,0)</f>
        <v>308.66</v>
      </c>
      <c r="G127" s="4" t="str">
        <f>VLOOKUP(A127,HOP!A:C,3,0)</f>
        <v>3582508</v>
      </c>
      <c r="H127" s="4">
        <f t="shared" si="6"/>
        <v>0</v>
      </c>
      <c r="I127" s="4" t="str">
        <f t="shared" si="7"/>
        <v>,3582508</v>
      </c>
      <c r="J127" s="4" t="str">
        <f>VLOOKUP(A127,HOP!A:U,21,0)</f>
        <v>直连</v>
      </c>
    </row>
    <row r="128" s="4" customFormat="1" spans="1:10">
      <c r="A128" s="5">
        <v>999225082450863</v>
      </c>
      <c r="B128" s="4" t="s">
        <v>27</v>
      </c>
      <c r="C128" s="6">
        <v>45109</v>
      </c>
      <c r="D128" s="6">
        <v>45110</v>
      </c>
      <c r="E128" s="4">
        <v>358.1</v>
      </c>
      <c r="F128" s="4" t="str">
        <f>VLOOKUP(A128,HOP!A:L,12,0)</f>
        <v>358.13</v>
      </c>
      <c r="G128" s="4" t="str">
        <f>VLOOKUP(A128,HOP!A:C,3,0)</f>
        <v>3582523</v>
      </c>
      <c r="H128" s="4">
        <f t="shared" si="6"/>
        <v>-0.0299999999999727</v>
      </c>
      <c r="I128" s="4" t="str">
        <f t="shared" si="7"/>
        <v>,3582523</v>
      </c>
      <c r="J128" s="4" t="str">
        <f>VLOOKUP(A128,HOP!A:U,21,0)</f>
        <v>直连</v>
      </c>
    </row>
    <row r="129" s="4" customFormat="1" hidden="1" spans="1:10">
      <c r="A129" s="5">
        <v>999225084501805</v>
      </c>
      <c r="B129" s="4" t="s">
        <v>27</v>
      </c>
      <c r="C129" s="6">
        <v>45109</v>
      </c>
      <c r="D129" s="6">
        <v>45110</v>
      </c>
      <c r="E129" s="4">
        <v>320.71</v>
      </c>
      <c r="F129" s="4" t="str">
        <f>VLOOKUP(A129,HOP!A:L,12,0)</f>
        <v>320.71</v>
      </c>
      <c r="G129" s="4" t="str">
        <f>VLOOKUP(A129,HOP!A:C,3,0)</f>
        <v>3582828</v>
      </c>
      <c r="H129" s="4">
        <f t="shared" si="6"/>
        <v>0</v>
      </c>
      <c r="I129" s="4" t="str">
        <f t="shared" si="7"/>
        <v>,3582828</v>
      </c>
      <c r="J129" s="4" t="str">
        <f>VLOOKUP(A129,HOP!A:U,21,0)</f>
        <v>直连</v>
      </c>
    </row>
    <row r="130" s="4" customFormat="1" hidden="1" spans="1:10">
      <c r="A130" s="5">
        <v>999225085465616</v>
      </c>
      <c r="B130" s="4" t="s">
        <v>27</v>
      </c>
      <c r="C130" s="6">
        <v>45109</v>
      </c>
      <c r="D130" s="6">
        <v>45110</v>
      </c>
      <c r="E130" s="4">
        <v>783.3</v>
      </c>
      <c r="F130" s="4" t="str">
        <f>VLOOKUP(A130,HOP!A:L,12,0)</f>
        <v>783.30</v>
      </c>
      <c r="G130" s="4" t="str">
        <f>VLOOKUP(A130,HOP!A:C,3,0)</f>
        <v>3583086</v>
      </c>
      <c r="H130" s="4">
        <f t="shared" si="6"/>
        <v>0</v>
      </c>
      <c r="I130" s="4" t="str">
        <f t="shared" si="7"/>
        <v>,3583086</v>
      </c>
      <c r="J130" s="4" t="str">
        <f>VLOOKUP(A130,HOP!A:U,21,0)</f>
        <v>直连</v>
      </c>
    </row>
    <row r="131" s="4" customFormat="1" spans="1:10">
      <c r="A131" s="5">
        <v>999225085630668</v>
      </c>
      <c r="B131" s="4" t="s">
        <v>27</v>
      </c>
      <c r="C131" s="6">
        <v>45109</v>
      </c>
      <c r="D131" s="6">
        <v>45110</v>
      </c>
      <c r="E131" s="4">
        <v>511.55</v>
      </c>
      <c r="F131" s="4" t="str">
        <f>VLOOKUP(A131,HOP!A:L,12,0)</f>
        <v>511.56</v>
      </c>
      <c r="G131" s="4" t="str">
        <f>VLOOKUP(A131,HOP!A:C,3,0)</f>
        <v>3583114</v>
      </c>
      <c r="H131" s="4">
        <f>E131-F131</f>
        <v>-0.00999999999999091</v>
      </c>
      <c r="I131" s="4" t="str">
        <f>$I$1&amp;G131</f>
        <v>,3583114</v>
      </c>
      <c r="J131" s="4" t="str">
        <f>VLOOKUP(A131,HOP!A:U,21,0)</f>
        <v>直连</v>
      </c>
    </row>
    <row r="132" s="4" customFormat="1" hidden="1" spans="1:10">
      <c r="A132" s="5">
        <v>999225085715855</v>
      </c>
      <c r="B132" s="4" t="s">
        <v>27</v>
      </c>
      <c r="C132" s="6">
        <v>45109</v>
      </c>
      <c r="D132" s="6">
        <v>45110</v>
      </c>
      <c r="E132" s="4">
        <v>128.17</v>
      </c>
      <c r="F132" s="4" t="str">
        <f>VLOOKUP(A132,HOP!A:L,12,0)</f>
        <v>128.17</v>
      </c>
      <c r="G132" s="4" t="str">
        <f>VLOOKUP(A132,HOP!A:C,3,0)</f>
        <v>3583129</v>
      </c>
      <c r="H132" s="4">
        <f>E132-F132</f>
        <v>0</v>
      </c>
      <c r="I132" s="4" t="str">
        <f>$I$1&amp;G132</f>
        <v>,3583129</v>
      </c>
      <c r="J132" s="4" t="str">
        <f>VLOOKUP(A132,HOP!A:U,21,0)</f>
        <v>直连</v>
      </c>
    </row>
    <row r="133" s="4" customFormat="1" hidden="1" spans="1:10">
      <c r="A133" s="5">
        <v>999225086196090</v>
      </c>
      <c r="B133" s="4" t="s">
        <v>27</v>
      </c>
      <c r="C133" s="6">
        <v>45109</v>
      </c>
      <c r="D133" s="6">
        <v>45110</v>
      </c>
      <c r="E133" s="4">
        <v>731.52</v>
      </c>
      <c r="F133" s="4" t="str">
        <f>VLOOKUP(A133,HOP!A:L,12,0)</f>
        <v>731.52</v>
      </c>
      <c r="G133" s="4" t="str">
        <f>VLOOKUP(A133,HOP!A:C,3,0)</f>
        <v>3583356</v>
      </c>
      <c r="H133" s="4">
        <f>E133-F133</f>
        <v>0</v>
      </c>
      <c r="I133" s="4" t="str">
        <f>$I$1&amp;G133</f>
        <v>,3583356</v>
      </c>
      <c r="J133" s="4" t="str">
        <f>VLOOKUP(A133,HOP!A:U,21,0)</f>
        <v>直连</v>
      </c>
    </row>
    <row r="134" s="4" customFormat="1" hidden="1" spans="1:10">
      <c r="A134" s="5">
        <v>999225086568628</v>
      </c>
      <c r="B134" s="4" t="s">
        <v>27</v>
      </c>
      <c r="C134" s="6">
        <v>45109</v>
      </c>
      <c r="D134" s="6">
        <v>45110</v>
      </c>
      <c r="E134" s="4">
        <v>150.69</v>
      </c>
      <c r="F134" s="4" t="str">
        <f>VLOOKUP(A134,HOP!A:L,12,0)</f>
        <v>150.69</v>
      </c>
      <c r="G134" s="4" t="str">
        <f>VLOOKUP(A134,HOP!A:C,3,0)</f>
        <v>3583417</v>
      </c>
      <c r="H134" s="4">
        <f>E134-F134</f>
        <v>0</v>
      </c>
      <c r="I134" s="4" t="str">
        <f>$I$1&amp;G134</f>
        <v>,3583417</v>
      </c>
      <c r="J134" s="4" t="str">
        <f>VLOOKUP(A134,HOP!A:U,21,0)</f>
        <v>直连</v>
      </c>
    </row>
    <row r="135" s="4" customFormat="1" hidden="1" spans="1:10">
      <c r="A135" s="5">
        <v>999225087363810</v>
      </c>
      <c r="B135" s="4" t="s">
        <v>27</v>
      </c>
      <c r="C135" s="6">
        <v>45109</v>
      </c>
      <c r="D135" s="6">
        <v>45110</v>
      </c>
      <c r="E135" s="4">
        <v>138.94</v>
      </c>
      <c r="F135" s="4" t="str">
        <f>VLOOKUP(A135,HOP!A:L,12,0)</f>
        <v>138.94</v>
      </c>
      <c r="G135" s="4" t="str">
        <f>VLOOKUP(A135,HOP!A:C,3,0)</f>
        <v>3583743</v>
      </c>
      <c r="H135" s="4">
        <f>E135-F135</f>
        <v>0</v>
      </c>
      <c r="I135" s="4" t="str">
        <f>$I$1&amp;G135</f>
        <v>,3583743</v>
      </c>
      <c r="J135" s="4" t="str">
        <f>VLOOKUP(A135,HOP!A:U,21,0)</f>
        <v>直连</v>
      </c>
    </row>
    <row r="136" s="4" customFormat="1" hidden="1" spans="1:10">
      <c r="A136" s="5">
        <v>999225087427934</v>
      </c>
      <c r="B136" s="4" t="s">
        <v>27</v>
      </c>
      <c r="C136" s="6">
        <v>45109</v>
      </c>
      <c r="D136" s="6">
        <v>45110</v>
      </c>
      <c r="E136" s="4">
        <v>994.74</v>
      </c>
      <c r="F136" s="4" t="str">
        <f>VLOOKUP(A136,HOP!A:L,12,0)</f>
        <v>994.74</v>
      </c>
      <c r="G136" s="4" t="str">
        <f>VLOOKUP(A136,HOP!A:C,3,0)</f>
        <v>3583757</v>
      </c>
      <c r="H136" s="4">
        <f>E136-F136</f>
        <v>0</v>
      </c>
      <c r="I136" s="4" t="str">
        <f>$I$1&amp;G136</f>
        <v>,3583757</v>
      </c>
      <c r="J136" s="4" t="str">
        <f>VLOOKUP(A136,HOP!A:U,21,0)</f>
        <v>直连</v>
      </c>
    </row>
    <row r="137" s="4" customFormat="1" hidden="1" spans="1:10">
      <c r="A137" s="5">
        <v>25087480557</v>
      </c>
      <c r="B137" s="4" t="s">
        <v>27</v>
      </c>
      <c r="C137" s="6">
        <v>45109</v>
      </c>
      <c r="D137" s="6">
        <v>45110</v>
      </c>
      <c r="E137" s="4">
        <v>717.48</v>
      </c>
      <c r="F137" s="4" t="str">
        <f>VLOOKUP(A137,HOP!A:L,12,0)</f>
        <v>717.48</v>
      </c>
      <c r="G137" s="4" t="str">
        <f>VLOOKUP(A137,HOP!A:C,3,0)</f>
        <v>3583773</v>
      </c>
      <c r="H137" s="4">
        <f>E137-F137</f>
        <v>0</v>
      </c>
      <c r="I137" s="4" t="str">
        <f>$I$1&amp;G137</f>
        <v>,3583773</v>
      </c>
      <c r="J137" s="4" t="str">
        <f>VLOOKUP(A137,HOP!A:U,21,0)</f>
        <v>直连</v>
      </c>
    </row>
    <row r="138" s="4" customFormat="1" hidden="1" spans="1:10">
      <c r="A138" s="5">
        <v>999225087560675</v>
      </c>
      <c r="B138" s="4" t="s">
        <v>27</v>
      </c>
      <c r="C138" s="6">
        <v>45109</v>
      </c>
      <c r="D138" s="6">
        <v>45110</v>
      </c>
      <c r="E138" s="4">
        <v>873.73</v>
      </c>
      <c r="F138" s="4" t="str">
        <f>VLOOKUP(A138,HOP!A:L,12,0)</f>
        <v>873.73</v>
      </c>
      <c r="G138" s="4" t="str">
        <f>VLOOKUP(A138,HOP!A:C,3,0)</f>
        <v>3583776</v>
      </c>
      <c r="H138" s="4">
        <f>E138-F138</f>
        <v>0</v>
      </c>
      <c r="I138" s="4" t="str">
        <f>$I$1&amp;G138</f>
        <v>,3583776</v>
      </c>
      <c r="J138" s="4" t="str">
        <f>VLOOKUP(A138,HOP!A:U,21,0)</f>
        <v>直连</v>
      </c>
    </row>
    <row r="139" s="4" customFormat="1" hidden="1" spans="1:10">
      <c r="A139" s="5">
        <v>999225088419506</v>
      </c>
      <c r="B139" s="4" t="s">
        <v>27</v>
      </c>
      <c r="C139" s="6">
        <v>45109</v>
      </c>
      <c r="D139" s="6">
        <v>45110</v>
      </c>
      <c r="E139" s="4">
        <v>630.52</v>
      </c>
      <c r="F139" s="4" t="str">
        <f>VLOOKUP(A139,HOP!A:L,12,0)</f>
        <v>630.52</v>
      </c>
      <c r="G139" s="4" t="str">
        <f>VLOOKUP(A139,HOP!A:C,3,0)</f>
        <v>3583891</v>
      </c>
      <c r="H139" s="4">
        <f>E139-F139</f>
        <v>0</v>
      </c>
      <c r="I139" s="4" t="str">
        <f>$I$1&amp;G139</f>
        <v>,3583891</v>
      </c>
      <c r="J139" s="4" t="str">
        <f>VLOOKUP(A139,HOP!A:U,21,0)</f>
        <v>直连</v>
      </c>
    </row>
    <row r="141" spans="5:5">
      <c r="E141" s="4">
        <f>SUM(E2:E140)</f>
        <v>214888</v>
      </c>
    </row>
    <row r="142" spans="5:5">
      <c r="E142" s="4" t="s">
        <v>766</v>
      </c>
    </row>
    <row r="144" spans="1:3">
      <c r="A144" s="4" t="s">
        <v>767</v>
      </c>
      <c r="C144" s="4">
        <v>47898.29</v>
      </c>
    </row>
    <row r="145" spans="1:3">
      <c r="A145" s="4" t="s">
        <v>768</v>
      </c>
      <c r="C145" s="4">
        <v>166989.71</v>
      </c>
    </row>
    <row r="146" spans="1:3">
      <c r="A146" s="4" t="s">
        <v>769</v>
      </c>
      <c r="C146" s="4">
        <f>SUBTOTAL(9,C144:C145)</f>
        <v>214888</v>
      </c>
    </row>
  </sheetData>
  <autoFilter ref="A1:X139">
    <filterColumn colId="4">
      <filters>
        <filter val="2084.03"/>
        <filter val="1431.04"/>
        <filter val="1469.04"/>
        <filter val="3465.09"/>
        <filter val="358.1"/>
        <filter val="838.2"/>
        <filter val="1423.2"/>
        <filter val="2406.2"/>
        <filter val="783.3"/>
        <filter val="2472.3"/>
        <filter val="718.4"/>
        <filter val="998.4"/>
        <filter val="3547.9"/>
        <filter val="11683.8"/>
        <filter val="2000"/>
        <filter val="202"/>
        <filter val="715.02"/>
        <filter val="3394.41"/>
        <filter val="997.12"/>
        <filter val="413"/>
        <filter val="1495.44"/>
        <filter val="1699.44"/>
        <filter val="420.15"/>
        <filter val="5236.45"/>
        <filter val="516"/>
        <filter val="3616"/>
        <filter val="128.17"/>
        <filter val="549.18"/>
        <filter val="270.19"/>
        <filter val="82.21"/>
        <filter val="342.21"/>
        <filter val="1597.31"/>
        <filter val="6373.32"/>
        <filter val="213.24"/>
        <filter val="7260.34"/>
        <filter val="1362.35"/>
        <filter val="186.27"/>
        <filter val="1743.38"/>
        <filter val="211.31"/>
        <filter val="214.32"/>
        <filter val="472.33"/>
        <filter val="1506.24"/>
        <filter val="3719.24"/>
        <filter val="435"/>
        <filter val="736"/>
        <filter val="629.36"/>
        <filter val="707.38"/>
        <filter val="270.41"/>
        <filter val="409.41"/>
        <filter val="342"/>
        <filter val="539.42"/>
        <filter val="594.43"/>
        <filter val="2311.13"/>
        <filter val="2487.13"/>
        <filter val="382.44"/>
        <filter val="384.47"/>
        <filter val="717.48"/>
        <filter val="1012.18"/>
        <filter val="4905.18"/>
        <filter val="750"/>
        <filter val="4950"/>
        <filter val="1095.81"/>
        <filter val="630.52"/>
        <filter val="731.52"/>
        <filter val="386.53"/>
        <filter val="1806.83"/>
        <filter val="169.54"/>
        <filter val="242.54"/>
        <filter val="372.54"/>
        <filter val="667.54"/>
        <filter val="511.55"/>
        <filter val="1056"/>
        <filter val="422.56"/>
        <filter val="903.56"/>
        <filter val="158"/>
        <filter val="3360"/>
        <filter val="18660"/>
        <filter val="178.61"/>
        <filter val="467.61"/>
        <filter val="371.64"/>
        <filter val="265"/>
        <filter val="6066"/>
        <filter val="308.66"/>
        <filter val="3830.76"/>
        <filter val="1616.77"/>
        <filter val="3548.78"/>
        <filter val="150.69"/>
        <filter val="2470"/>
        <filter val="320.71"/>
        <filter val="742.71"/>
        <filter val="696.72"/>
        <filter val="873.73"/>
        <filter val="676.74"/>
        <filter val="994.74"/>
        <filter val="350.75"/>
        <filter val="599.75"/>
        <filter val="177"/>
        <filter val="4454.68"/>
        <filter val="806.79"/>
        <filter val="1179.51"/>
        <filter val="982"/>
        <filter val="1134.53"/>
        <filter val="141.84"/>
        <filter val="1100.54"/>
        <filter val="2001.54"/>
        <filter val="397.86"/>
        <filter val="1398.56"/>
        <filter val="4560.56"/>
        <filter val="4639.56"/>
        <filter val="1688"/>
        <filter val="2088"/>
        <filter val="138.92"/>
        <filter val="251.92"/>
        <filter val="393.92"/>
        <filter val="1194"/>
        <filter val="1794"/>
        <filter val="138.94"/>
        <filter val="647.94"/>
        <filter val="288.96"/>
        <filter val="10203.65"/>
        <filter val="1781.91"/>
        <filter val="1453.92"/>
      </filters>
    </filterColumn>
    <filterColumn colId="7">
      <filters>
        <filter val="-0.01"/>
        <filter val="-0.03"/>
        <filter val="-0.04"/>
        <filter val="-0.06"/>
        <filter val="-0.09"/>
      </filters>
    </filterColumn>
    <filterColumn colId="9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8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770</v>
      </c>
      <c r="B1" s="2" t="s">
        <v>771</v>
      </c>
      <c r="C1" s="2" t="s">
        <v>772</v>
      </c>
      <c r="D1" s="2" t="s">
        <v>773</v>
      </c>
      <c r="E1" s="2" t="s">
        <v>13</v>
      </c>
      <c r="F1" s="2" t="s">
        <v>5</v>
      </c>
      <c r="G1" s="2" t="s">
        <v>6</v>
      </c>
      <c r="H1" s="2" t="s">
        <v>774</v>
      </c>
      <c r="I1" s="2" t="s">
        <v>775</v>
      </c>
      <c r="J1" s="2" t="s">
        <v>776</v>
      </c>
      <c r="K1" s="2" t="s">
        <v>777</v>
      </c>
      <c r="L1" s="2" t="s">
        <v>778</v>
      </c>
      <c r="M1" s="2" t="s">
        <v>779</v>
      </c>
      <c r="N1" s="2" t="s">
        <v>780</v>
      </c>
      <c r="O1" s="2" t="s">
        <v>781</v>
      </c>
      <c r="P1" s="2" t="s">
        <v>782</v>
      </c>
      <c r="Q1" s="2" t="s">
        <v>783</v>
      </c>
      <c r="R1" s="2" t="s">
        <v>784</v>
      </c>
      <c r="S1" s="2" t="s">
        <v>785</v>
      </c>
      <c r="T1" s="2" t="s">
        <v>786</v>
      </c>
      <c r="U1" s="2" t="s">
        <v>787</v>
      </c>
      <c r="V1" s="2" t="s">
        <v>788</v>
      </c>
    </row>
    <row r="2" s="1" customFormat="1" spans="1:22">
      <c r="A2" s="3">
        <v>999225088419506</v>
      </c>
      <c r="B2" s="1" t="s">
        <v>789</v>
      </c>
      <c r="C2" s="1" t="s">
        <v>790</v>
      </c>
      <c r="D2" s="1" t="s">
        <v>791</v>
      </c>
      <c r="E2" s="1" t="s">
        <v>792</v>
      </c>
      <c r="F2" s="1" t="s">
        <v>789</v>
      </c>
      <c r="G2" s="1" t="s">
        <v>793</v>
      </c>
      <c r="H2" s="1" t="s">
        <v>794</v>
      </c>
      <c r="I2" s="1" t="s">
        <v>795</v>
      </c>
      <c r="J2" s="1" t="s">
        <v>30</v>
      </c>
      <c r="K2" s="1" t="s">
        <v>796</v>
      </c>
      <c r="L2" s="1" t="s">
        <v>796</v>
      </c>
      <c r="M2" s="1" t="s">
        <v>797</v>
      </c>
      <c r="N2" s="1" t="s">
        <v>797</v>
      </c>
      <c r="O2" s="1" t="s">
        <v>798</v>
      </c>
      <c r="P2" s="1" t="s">
        <v>799</v>
      </c>
      <c r="Q2" s="1" t="s">
        <v>800</v>
      </c>
      <c r="R2" s="1" t="s">
        <v>801</v>
      </c>
      <c r="S2" s="1" t="s">
        <v>802</v>
      </c>
      <c r="T2" s="1" t="s">
        <v>803</v>
      </c>
      <c r="U2" s="1" t="s">
        <v>804</v>
      </c>
      <c r="V2" s="1" t="s">
        <v>805</v>
      </c>
    </row>
    <row r="3" s="1" customFormat="1" spans="1:22">
      <c r="A3" s="3">
        <v>999225087560675</v>
      </c>
      <c r="B3" s="1" t="s">
        <v>789</v>
      </c>
      <c r="C3" s="1" t="s">
        <v>806</v>
      </c>
      <c r="D3" s="1" t="s">
        <v>807</v>
      </c>
      <c r="E3" s="1" t="s">
        <v>808</v>
      </c>
      <c r="F3" s="1" t="s">
        <v>789</v>
      </c>
      <c r="G3" s="1" t="s">
        <v>793</v>
      </c>
      <c r="H3" s="1" t="s">
        <v>794</v>
      </c>
      <c r="I3" s="1" t="s">
        <v>809</v>
      </c>
      <c r="J3" s="1" t="s">
        <v>30</v>
      </c>
      <c r="K3" s="1" t="s">
        <v>810</v>
      </c>
      <c r="L3" s="1" t="s">
        <v>810</v>
      </c>
      <c r="M3" s="1" t="s">
        <v>797</v>
      </c>
      <c r="N3" s="1" t="s">
        <v>797</v>
      </c>
      <c r="O3" s="1" t="s">
        <v>798</v>
      </c>
      <c r="P3" s="1" t="s">
        <v>799</v>
      </c>
      <c r="Q3" s="1" t="s">
        <v>800</v>
      </c>
      <c r="R3" s="1" t="s">
        <v>811</v>
      </c>
      <c r="S3" s="1" t="s">
        <v>802</v>
      </c>
      <c r="T3" s="1" t="s">
        <v>803</v>
      </c>
      <c r="U3" s="1" t="s">
        <v>804</v>
      </c>
      <c r="V3" s="1" t="s">
        <v>812</v>
      </c>
    </row>
    <row r="4" s="1" customFormat="1" spans="1:22">
      <c r="A4" s="3">
        <v>25087480557</v>
      </c>
      <c r="B4" s="1" t="s">
        <v>789</v>
      </c>
      <c r="C4" s="1" t="s">
        <v>813</v>
      </c>
      <c r="D4" s="1" t="s">
        <v>814</v>
      </c>
      <c r="E4" s="1" t="s">
        <v>815</v>
      </c>
      <c r="F4" s="1" t="s">
        <v>789</v>
      </c>
      <c r="G4" s="1" t="s">
        <v>793</v>
      </c>
      <c r="H4" s="1" t="s">
        <v>794</v>
      </c>
      <c r="I4" s="1" t="s">
        <v>816</v>
      </c>
      <c r="J4" s="1" t="s">
        <v>30</v>
      </c>
      <c r="K4" s="1" t="s">
        <v>817</v>
      </c>
      <c r="L4" s="1" t="s">
        <v>817</v>
      </c>
      <c r="M4" s="1" t="s">
        <v>797</v>
      </c>
      <c r="N4" s="1" t="s">
        <v>797</v>
      </c>
      <c r="O4" s="1" t="s">
        <v>798</v>
      </c>
      <c r="P4" s="1" t="s">
        <v>799</v>
      </c>
      <c r="Q4" s="1" t="s">
        <v>800</v>
      </c>
      <c r="R4" s="1" t="s">
        <v>818</v>
      </c>
      <c r="S4" s="1" t="s">
        <v>802</v>
      </c>
      <c r="T4" s="1" t="s">
        <v>803</v>
      </c>
      <c r="U4" s="1" t="s">
        <v>804</v>
      </c>
      <c r="V4" s="1" t="s">
        <v>819</v>
      </c>
    </row>
    <row r="5" s="1" customFormat="1" spans="1:22">
      <c r="A5" s="3">
        <v>999225087427934</v>
      </c>
      <c r="B5" s="1" t="s">
        <v>789</v>
      </c>
      <c r="C5" s="1" t="s">
        <v>820</v>
      </c>
      <c r="D5" s="1" t="s">
        <v>821</v>
      </c>
      <c r="E5" s="1" t="s">
        <v>822</v>
      </c>
      <c r="F5" s="1" t="s">
        <v>789</v>
      </c>
      <c r="G5" s="1" t="s">
        <v>793</v>
      </c>
      <c r="H5" s="1" t="s">
        <v>794</v>
      </c>
      <c r="I5" s="1" t="s">
        <v>823</v>
      </c>
      <c r="J5" s="1" t="s">
        <v>30</v>
      </c>
      <c r="K5" s="1" t="s">
        <v>824</v>
      </c>
      <c r="L5" s="1" t="s">
        <v>824</v>
      </c>
      <c r="M5" s="1" t="s">
        <v>797</v>
      </c>
      <c r="N5" s="1" t="s">
        <v>797</v>
      </c>
      <c r="O5" s="1" t="s">
        <v>798</v>
      </c>
      <c r="P5" s="1" t="s">
        <v>799</v>
      </c>
      <c r="Q5" s="1" t="s">
        <v>800</v>
      </c>
      <c r="R5" s="1" t="s">
        <v>825</v>
      </c>
      <c r="S5" s="1" t="s">
        <v>802</v>
      </c>
      <c r="T5" s="1" t="s">
        <v>803</v>
      </c>
      <c r="U5" s="1" t="s">
        <v>804</v>
      </c>
      <c r="V5" s="1" t="s">
        <v>812</v>
      </c>
    </row>
    <row r="6" s="1" customFormat="1" spans="1:22">
      <c r="A6" s="3">
        <v>999225087363810</v>
      </c>
      <c r="B6" s="1" t="s">
        <v>789</v>
      </c>
      <c r="C6" s="1" t="s">
        <v>826</v>
      </c>
      <c r="D6" s="1" t="s">
        <v>827</v>
      </c>
      <c r="E6" s="1" t="s">
        <v>828</v>
      </c>
      <c r="F6" s="1" t="s">
        <v>789</v>
      </c>
      <c r="G6" s="1" t="s">
        <v>793</v>
      </c>
      <c r="H6" s="1" t="s">
        <v>794</v>
      </c>
      <c r="I6" s="1" t="s">
        <v>829</v>
      </c>
      <c r="J6" s="1" t="s">
        <v>30</v>
      </c>
      <c r="K6" s="1" t="s">
        <v>830</v>
      </c>
      <c r="L6" s="1" t="s">
        <v>830</v>
      </c>
      <c r="M6" s="1" t="s">
        <v>797</v>
      </c>
      <c r="N6" s="1" t="s">
        <v>797</v>
      </c>
      <c r="O6" s="1" t="s">
        <v>798</v>
      </c>
      <c r="P6" s="1" t="s">
        <v>799</v>
      </c>
      <c r="Q6" s="1" t="s">
        <v>800</v>
      </c>
      <c r="R6" s="1" t="s">
        <v>831</v>
      </c>
      <c r="S6" s="1" t="s">
        <v>802</v>
      </c>
      <c r="T6" s="1" t="s">
        <v>803</v>
      </c>
      <c r="U6" s="1" t="s">
        <v>804</v>
      </c>
      <c r="V6" s="1" t="s">
        <v>832</v>
      </c>
    </row>
    <row r="7" s="1" customFormat="1" spans="1:22">
      <c r="A7" s="3">
        <v>999225086568628</v>
      </c>
      <c r="B7" s="1" t="s">
        <v>789</v>
      </c>
      <c r="C7" s="1" t="s">
        <v>833</v>
      </c>
      <c r="D7" s="1" t="s">
        <v>834</v>
      </c>
      <c r="E7" s="1" t="s">
        <v>835</v>
      </c>
      <c r="F7" s="1" t="s">
        <v>789</v>
      </c>
      <c r="G7" s="1" t="s">
        <v>793</v>
      </c>
      <c r="H7" s="1" t="s">
        <v>794</v>
      </c>
      <c r="I7" s="1" t="s">
        <v>836</v>
      </c>
      <c r="J7" s="1" t="s">
        <v>30</v>
      </c>
      <c r="K7" s="1" t="s">
        <v>837</v>
      </c>
      <c r="L7" s="1" t="s">
        <v>837</v>
      </c>
      <c r="M7" s="1" t="s">
        <v>797</v>
      </c>
      <c r="N7" s="1" t="s">
        <v>797</v>
      </c>
      <c r="O7" s="1" t="s">
        <v>798</v>
      </c>
      <c r="P7" s="1" t="s">
        <v>799</v>
      </c>
      <c r="Q7" s="1" t="s">
        <v>800</v>
      </c>
      <c r="R7" s="1" t="s">
        <v>838</v>
      </c>
      <c r="S7" s="1" t="s">
        <v>802</v>
      </c>
      <c r="T7" s="1" t="s">
        <v>803</v>
      </c>
      <c r="U7" s="1" t="s">
        <v>804</v>
      </c>
      <c r="V7" s="1" t="s">
        <v>832</v>
      </c>
    </row>
    <row r="8" s="1" customFormat="1" spans="1:22">
      <c r="A8" s="3">
        <v>999225086196090</v>
      </c>
      <c r="B8" s="1" t="s">
        <v>789</v>
      </c>
      <c r="C8" s="1" t="s">
        <v>839</v>
      </c>
      <c r="D8" s="1" t="s">
        <v>840</v>
      </c>
      <c r="E8" s="1" t="s">
        <v>841</v>
      </c>
      <c r="F8" s="1" t="s">
        <v>789</v>
      </c>
      <c r="G8" s="1" t="s">
        <v>793</v>
      </c>
      <c r="H8" s="1" t="s">
        <v>794</v>
      </c>
      <c r="I8" s="1" t="s">
        <v>842</v>
      </c>
      <c r="J8" s="1" t="s">
        <v>30</v>
      </c>
      <c r="K8" s="1" t="s">
        <v>843</v>
      </c>
      <c r="L8" s="1" t="s">
        <v>843</v>
      </c>
      <c r="M8" s="1" t="s">
        <v>797</v>
      </c>
      <c r="N8" s="1" t="s">
        <v>797</v>
      </c>
      <c r="O8" s="1" t="s">
        <v>798</v>
      </c>
      <c r="P8" s="1" t="s">
        <v>799</v>
      </c>
      <c r="Q8" s="1" t="s">
        <v>800</v>
      </c>
      <c r="R8" s="1" t="s">
        <v>844</v>
      </c>
      <c r="S8" s="1" t="s">
        <v>802</v>
      </c>
      <c r="T8" s="1" t="s">
        <v>803</v>
      </c>
      <c r="U8" s="1" t="s">
        <v>804</v>
      </c>
      <c r="V8" s="1" t="s">
        <v>812</v>
      </c>
    </row>
    <row r="9" s="1" customFormat="1" spans="1:22">
      <c r="A9" s="3">
        <v>999225085715855</v>
      </c>
      <c r="B9" s="1" t="s">
        <v>789</v>
      </c>
      <c r="C9" s="1" t="s">
        <v>845</v>
      </c>
      <c r="D9" s="1" t="s">
        <v>846</v>
      </c>
      <c r="E9" s="1" t="s">
        <v>847</v>
      </c>
      <c r="F9" s="1" t="s">
        <v>789</v>
      </c>
      <c r="G9" s="1" t="s">
        <v>793</v>
      </c>
      <c r="H9" s="1" t="s">
        <v>794</v>
      </c>
      <c r="I9" s="1" t="s">
        <v>848</v>
      </c>
      <c r="J9" s="1" t="s">
        <v>30</v>
      </c>
      <c r="K9" s="1" t="s">
        <v>849</v>
      </c>
      <c r="L9" s="1" t="s">
        <v>849</v>
      </c>
      <c r="M9" s="1" t="s">
        <v>797</v>
      </c>
      <c r="N9" s="1" t="s">
        <v>797</v>
      </c>
      <c r="O9" s="1" t="s">
        <v>798</v>
      </c>
      <c r="P9" s="1" t="s">
        <v>799</v>
      </c>
      <c r="Q9" s="1" t="s">
        <v>800</v>
      </c>
      <c r="R9" s="1" t="s">
        <v>850</v>
      </c>
      <c r="S9" s="1" t="s">
        <v>802</v>
      </c>
      <c r="T9" s="1" t="s">
        <v>803</v>
      </c>
      <c r="U9" s="1" t="s">
        <v>804</v>
      </c>
      <c r="V9" s="1" t="s">
        <v>851</v>
      </c>
    </row>
    <row r="10" s="1" customFormat="1" spans="1:22">
      <c r="A10" s="3">
        <v>999225085630668</v>
      </c>
      <c r="B10" s="1" t="s">
        <v>789</v>
      </c>
      <c r="C10" s="1" t="s">
        <v>852</v>
      </c>
      <c r="D10" s="1" t="s">
        <v>853</v>
      </c>
      <c r="E10" s="1" t="s">
        <v>854</v>
      </c>
      <c r="F10" s="1" t="s">
        <v>789</v>
      </c>
      <c r="G10" s="1" t="s">
        <v>793</v>
      </c>
      <c r="H10" s="1" t="s">
        <v>794</v>
      </c>
      <c r="I10" s="1" t="s">
        <v>855</v>
      </c>
      <c r="J10" s="1" t="s">
        <v>30</v>
      </c>
      <c r="K10" s="1" t="s">
        <v>856</v>
      </c>
      <c r="L10" s="1" t="s">
        <v>856</v>
      </c>
      <c r="M10" s="1" t="s">
        <v>797</v>
      </c>
      <c r="N10" s="1" t="s">
        <v>797</v>
      </c>
      <c r="O10" s="1" t="s">
        <v>798</v>
      </c>
      <c r="P10" s="1" t="s">
        <v>799</v>
      </c>
      <c r="Q10" s="1" t="s">
        <v>800</v>
      </c>
      <c r="R10" s="1" t="s">
        <v>857</v>
      </c>
      <c r="S10" s="1" t="s">
        <v>802</v>
      </c>
      <c r="T10" s="1" t="s">
        <v>803</v>
      </c>
      <c r="U10" s="1" t="s">
        <v>804</v>
      </c>
      <c r="V10" s="1" t="s">
        <v>832</v>
      </c>
    </row>
    <row r="11" s="1" customFormat="1" spans="1:22">
      <c r="A11" s="3">
        <v>999225085465616</v>
      </c>
      <c r="B11" s="1" t="s">
        <v>789</v>
      </c>
      <c r="C11" s="1" t="s">
        <v>858</v>
      </c>
      <c r="D11" s="1" t="s">
        <v>859</v>
      </c>
      <c r="E11" s="1" t="s">
        <v>860</v>
      </c>
      <c r="F11" s="1" t="s">
        <v>789</v>
      </c>
      <c r="G11" s="1" t="s">
        <v>793</v>
      </c>
      <c r="H11" s="1" t="s">
        <v>794</v>
      </c>
      <c r="I11" s="1" t="s">
        <v>861</v>
      </c>
      <c r="J11" s="1" t="s">
        <v>30</v>
      </c>
      <c r="K11" s="1" t="s">
        <v>862</v>
      </c>
      <c r="L11" s="1" t="s">
        <v>862</v>
      </c>
      <c r="M11" s="1" t="s">
        <v>797</v>
      </c>
      <c r="N11" s="1" t="s">
        <v>797</v>
      </c>
      <c r="O11" s="1" t="s">
        <v>798</v>
      </c>
      <c r="P11" s="1" t="s">
        <v>799</v>
      </c>
      <c r="Q11" s="1" t="s">
        <v>800</v>
      </c>
      <c r="R11" s="1" t="s">
        <v>863</v>
      </c>
      <c r="S11" s="1" t="s">
        <v>802</v>
      </c>
      <c r="T11" s="1" t="s">
        <v>803</v>
      </c>
      <c r="U11" s="1" t="s">
        <v>804</v>
      </c>
      <c r="V11" s="1" t="s">
        <v>864</v>
      </c>
    </row>
    <row r="12" s="1" customFormat="1" spans="1:22">
      <c r="A12" s="3">
        <v>999225084501805</v>
      </c>
      <c r="B12" s="1" t="s">
        <v>789</v>
      </c>
      <c r="C12" s="1" t="s">
        <v>865</v>
      </c>
      <c r="D12" s="1" t="s">
        <v>866</v>
      </c>
      <c r="E12" s="1" t="s">
        <v>867</v>
      </c>
      <c r="F12" s="1" t="s">
        <v>789</v>
      </c>
      <c r="G12" s="1" t="s">
        <v>793</v>
      </c>
      <c r="H12" s="1" t="s">
        <v>794</v>
      </c>
      <c r="I12" s="1" t="s">
        <v>868</v>
      </c>
      <c r="J12" s="1" t="s">
        <v>30</v>
      </c>
      <c r="K12" s="1" t="s">
        <v>869</v>
      </c>
      <c r="L12" s="1" t="s">
        <v>869</v>
      </c>
      <c r="M12" s="1" t="s">
        <v>797</v>
      </c>
      <c r="N12" s="1" t="s">
        <v>797</v>
      </c>
      <c r="O12" s="1" t="s">
        <v>798</v>
      </c>
      <c r="P12" s="1" t="s">
        <v>799</v>
      </c>
      <c r="Q12" s="1" t="s">
        <v>800</v>
      </c>
      <c r="R12" s="1" t="s">
        <v>870</v>
      </c>
      <c r="S12" s="1" t="s">
        <v>802</v>
      </c>
      <c r="T12" s="1" t="s">
        <v>803</v>
      </c>
      <c r="U12" s="1" t="s">
        <v>804</v>
      </c>
      <c r="V12" s="1" t="s">
        <v>832</v>
      </c>
    </row>
    <row r="13" s="1" customFormat="1" spans="1:22">
      <c r="A13" s="3">
        <v>999225082450863</v>
      </c>
      <c r="B13" s="1" t="s">
        <v>789</v>
      </c>
      <c r="C13" s="1" t="s">
        <v>871</v>
      </c>
      <c r="D13" s="1" t="s">
        <v>872</v>
      </c>
      <c r="E13" s="1" t="s">
        <v>873</v>
      </c>
      <c r="F13" s="1" t="s">
        <v>789</v>
      </c>
      <c r="G13" s="1" t="s">
        <v>793</v>
      </c>
      <c r="H13" s="1" t="s">
        <v>794</v>
      </c>
      <c r="I13" s="1" t="s">
        <v>874</v>
      </c>
      <c r="J13" s="1" t="s">
        <v>30</v>
      </c>
      <c r="K13" s="1" t="s">
        <v>875</v>
      </c>
      <c r="L13" s="1" t="s">
        <v>875</v>
      </c>
      <c r="M13" s="1" t="s">
        <v>797</v>
      </c>
      <c r="N13" s="1" t="s">
        <v>797</v>
      </c>
      <c r="O13" s="1" t="s">
        <v>798</v>
      </c>
      <c r="P13" s="1" t="s">
        <v>799</v>
      </c>
      <c r="Q13" s="1" t="s">
        <v>800</v>
      </c>
      <c r="R13" s="1" t="s">
        <v>876</v>
      </c>
      <c r="S13" s="1" t="s">
        <v>802</v>
      </c>
      <c r="T13" s="1" t="s">
        <v>803</v>
      </c>
      <c r="U13" s="1" t="s">
        <v>804</v>
      </c>
      <c r="V13" s="1" t="s">
        <v>877</v>
      </c>
    </row>
    <row r="14" s="1" customFormat="1" spans="1:22">
      <c r="A14" s="3">
        <v>999225079186101</v>
      </c>
      <c r="B14" s="1" t="s">
        <v>789</v>
      </c>
      <c r="C14" s="1" t="s">
        <v>878</v>
      </c>
      <c r="D14" s="1" t="s">
        <v>879</v>
      </c>
      <c r="E14" s="1" t="s">
        <v>880</v>
      </c>
      <c r="F14" s="1" t="s">
        <v>789</v>
      </c>
      <c r="G14" s="1" t="s">
        <v>793</v>
      </c>
      <c r="H14" s="1" t="s">
        <v>794</v>
      </c>
      <c r="I14" s="1" t="s">
        <v>881</v>
      </c>
      <c r="J14" s="1" t="s">
        <v>30</v>
      </c>
      <c r="K14" s="1" t="s">
        <v>882</v>
      </c>
      <c r="L14" s="1" t="s">
        <v>882</v>
      </c>
      <c r="M14" s="1" t="s">
        <v>797</v>
      </c>
      <c r="N14" s="1" t="s">
        <v>797</v>
      </c>
      <c r="O14" s="1" t="s">
        <v>798</v>
      </c>
      <c r="P14" s="1" t="s">
        <v>799</v>
      </c>
      <c r="Q14" s="1" t="s">
        <v>800</v>
      </c>
      <c r="R14" s="1" t="s">
        <v>883</v>
      </c>
      <c r="S14" s="1" t="s">
        <v>802</v>
      </c>
      <c r="T14" s="1" t="s">
        <v>803</v>
      </c>
      <c r="U14" s="1" t="s">
        <v>804</v>
      </c>
      <c r="V14" s="1" t="s">
        <v>832</v>
      </c>
    </row>
    <row r="15" s="1" customFormat="1" spans="1:22">
      <c r="A15" s="3">
        <v>999225079068258</v>
      </c>
      <c r="B15" s="1" t="s">
        <v>789</v>
      </c>
      <c r="C15" s="1" t="s">
        <v>884</v>
      </c>
      <c r="D15" s="1" t="s">
        <v>885</v>
      </c>
      <c r="E15" s="1" t="s">
        <v>886</v>
      </c>
      <c r="F15" s="1" t="s">
        <v>789</v>
      </c>
      <c r="G15" s="1" t="s">
        <v>793</v>
      </c>
      <c r="H15" s="1" t="s">
        <v>794</v>
      </c>
      <c r="I15" s="1" t="s">
        <v>887</v>
      </c>
      <c r="J15" s="1" t="s">
        <v>30</v>
      </c>
      <c r="K15" s="1" t="s">
        <v>888</v>
      </c>
      <c r="L15" s="1" t="s">
        <v>888</v>
      </c>
      <c r="M15" s="1" t="s">
        <v>797</v>
      </c>
      <c r="N15" s="1" t="s">
        <v>797</v>
      </c>
      <c r="O15" s="1" t="s">
        <v>798</v>
      </c>
      <c r="P15" s="1" t="s">
        <v>799</v>
      </c>
      <c r="Q15" s="1" t="s">
        <v>800</v>
      </c>
      <c r="R15" s="1" t="s">
        <v>889</v>
      </c>
      <c r="S15" s="1" t="s">
        <v>802</v>
      </c>
      <c r="T15" s="1" t="s">
        <v>803</v>
      </c>
      <c r="U15" s="1" t="s">
        <v>804</v>
      </c>
      <c r="V15" s="1" t="s">
        <v>832</v>
      </c>
    </row>
    <row r="16" s="1" customFormat="1" spans="1:22">
      <c r="A16" s="3">
        <v>999225079059215</v>
      </c>
      <c r="B16" s="1" t="s">
        <v>789</v>
      </c>
      <c r="C16" s="1" t="s">
        <v>890</v>
      </c>
      <c r="D16" s="1" t="s">
        <v>891</v>
      </c>
      <c r="E16" s="1" t="s">
        <v>892</v>
      </c>
      <c r="F16" s="1" t="s">
        <v>789</v>
      </c>
      <c r="G16" s="1" t="s">
        <v>793</v>
      </c>
      <c r="H16" s="1" t="s">
        <v>794</v>
      </c>
      <c r="I16" s="1" t="s">
        <v>893</v>
      </c>
      <c r="J16" s="1" t="s">
        <v>30</v>
      </c>
      <c r="K16" s="1" t="s">
        <v>894</v>
      </c>
      <c r="L16" s="1" t="s">
        <v>894</v>
      </c>
      <c r="M16" s="1" t="s">
        <v>797</v>
      </c>
      <c r="N16" s="1" t="s">
        <v>797</v>
      </c>
      <c r="O16" s="1" t="s">
        <v>798</v>
      </c>
      <c r="P16" s="1" t="s">
        <v>799</v>
      </c>
      <c r="Q16" s="1" t="s">
        <v>800</v>
      </c>
      <c r="R16" s="1" t="s">
        <v>895</v>
      </c>
      <c r="S16" s="1" t="s">
        <v>802</v>
      </c>
      <c r="T16" s="1" t="s">
        <v>803</v>
      </c>
      <c r="U16" s="1" t="s">
        <v>804</v>
      </c>
      <c r="V16" s="1" t="s">
        <v>896</v>
      </c>
    </row>
    <row r="17" s="1" customFormat="1" spans="1:22">
      <c r="A17" s="3">
        <v>999225078748334</v>
      </c>
      <c r="B17" s="1" t="s">
        <v>789</v>
      </c>
      <c r="C17" s="1" t="s">
        <v>897</v>
      </c>
      <c r="D17" s="1" t="s">
        <v>898</v>
      </c>
      <c r="E17" s="1" t="s">
        <v>899</v>
      </c>
      <c r="F17" s="1" t="s">
        <v>789</v>
      </c>
      <c r="G17" s="1" t="s">
        <v>793</v>
      </c>
      <c r="H17" s="1" t="s">
        <v>794</v>
      </c>
      <c r="I17" s="1" t="s">
        <v>900</v>
      </c>
      <c r="J17" s="1" t="s">
        <v>30</v>
      </c>
      <c r="K17" s="1" t="s">
        <v>901</v>
      </c>
      <c r="L17" s="1" t="s">
        <v>901</v>
      </c>
      <c r="M17" s="1" t="s">
        <v>797</v>
      </c>
      <c r="N17" s="1" t="s">
        <v>797</v>
      </c>
      <c r="O17" s="1" t="s">
        <v>798</v>
      </c>
      <c r="P17" s="1" t="s">
        <v>799</v>
      </c>
      <c r="Q17" s="1" t="s">
        <v>800</v>
      </c>
      <c r="R17" s="1" t="s">
        <v>902</v>
      </c>
      <c r="S17" s="1" t="s">
        <v>802</v>
      </c>
      <c r="T17" s="1" t="s">
        <v>803</v>
      </c>
      <c r="U17" s="1" t="s">
        <v>804</v>
      </c>
      <c r="V17" s="1" t="s">
        <v>896</v>
      </c>
    </row>
    <row r="18" s="1" customFormat="1" spans="1:22">
      <c r="A18" s="3">
        <v>999225078667754</v>
      </c>
      <c r="B18" s="1" t="s">
        <v>789</v>
      </c>
      <c r="C18" s="1" t="s">
        <v>903</v>
      </c>
      <c r="D18" s="1" t="s">
        <v>904</v>
      </c>
      <c r="E18" s="1" t="s">
        <v>905</v>
      </c>
      <c r="F18" s="1" t="s">
        <v>789</v>
      </c>
      <c r="G18" s="1" t="s">
        <v>793</v>
      </c>
      <c r="H18" s="1" t="s">
        <v>794</v>
      </c>
      <c r="I18" s="1" t="s">
        <v>906</v>
      </c>
      <c r="J18" s="1" t="s">
        <v>30</v>
      </c>
      <c r="K18" s="1" t="s">
        <v>907</v>
      </c>
      <c r="L18" s="1" t="s">
        <v>907</v>
      </c>
      <c r="M18" s="1" t="s">
        <v>797</v>
      </c>
      <c r="N18" s="1" t="s">
        <v>797</v>
      </c>
      <c r="O18" s="1" t="s">
        <v>798</v>
      </c>
      <c r="P18" s="1" t="s">
        <v>799</v>
      </c>
      <c r="Q18" s="1" t="s">
        <v>800</v>
      </c>
      <c r="R18" s="1" t="s">
        <v>908</v>
      </c>
      <c r="S18" s="1" t="s">
        <v>802</v>
      </c>
      <c r="T18" s="1" t="s">
        <v>803</v>
      </c>
      <c r="U18" s="1" t="s">
        <v>804</v>
      </c>
      <c r="V18" s="1" t="s">
        <v>896</v>
      </c>
    </row>
    <row r="19" s="1" customFormat="1" spans="1:22">
      <c r="A19" s="3">
        <v>999225078549405</v>
      </c>
      <c r="B19" s="1" t="s">
        <v>789</v>
      </c>
      <c r="C19" s="1" t="s">
        <v>909</v>
      </c>
      <c r="D19" s="1" t="s">
        <v>910</v>
      </c>
      <c r="E19" s="1" t="s">
        <v>911</v>
      </c>
      <c r="F19" s="1" t="s">
        <v>789</v>
      </c>
      <c r="G19" s="1" t="s">
        <v>793</v>
      </c>
      <c r="H19" s="1" t="s">
        <v>794</v>
      </c>
      <c r="I19" s="1" t="s">
        <v>912</v>
      </c>
      <c r="J19" s="1" t="s">
        <v>30</v>
      </c>
      <c r="K19" s="1" t="s">
        <v>913</v>
      </c>
      <c r="L19" s="1" t="s">
        <v>913</v>
      </c>
      <c r="M19" s="1" t="s">
        <v>797</v>
      </c>
      <c r="N19" s="1" t="s">
        <v>797</v>
      </c>
      <c r="O19" s="1" t="s">
        <v>798</v>
      </c>
      <c r="P19" s="1" t="s">
        <v>799</v>
      </c>
      <c r="Q19" s="1" t="s">
        <v>800</v>
      </c>
      <c r="R19" s="1" t="s">
        <v>914</v>
      </c>
      <c r="S19" s="1" t="s">
        <v>802</v>
      </c>
      <c r="T19" s="1" t="s">
        <v>803</v>
      </c>
      <c r="U19" s="1" t="s">
        <v>804</v>
      </c>
      <c r="V19" s="1" t="s">
        <v>851</v>
      </c>
    </row>
    <row r="20" s="1" customFormat="1" spans="1:22">
      <c r="A20" s="3">
        <v>999225078537959</v>
      </c>
      <c r="B20" s="1" t="s">
        <v>789</v>
      </c>
      <c r="C20" s="1" t="s">
        <v>915</v>
      </c>
      <c r="D20" s="1" t="s">
        <v>916</v>
      </c>
      <c r="E20" s="1" t="s">
        <v>917</v>
      </c>
      <c r="F20" s="1" t="s">
        <v>789</v>
      </c>
      <c r="G20" s="1" t="s">
        <v>793</v>
      </c>
      <c r="H20" s="1" t="s">
        <v>794</v>
      </c>
      <c r="I20" s="1" t="s">
        <v>918</v>
      </c>
      <c r="J20" s="1" t="s">
        <v>30</v>
      </c>
      <c r="K20" s="1" t="s">
        <v>919</v>
      </c>
      <c r="L20" s="1" t="s">
        <v>919</v>
      </c>
      <c r="M20" s="1" t="s">
        <v>797</v>
      </c>
      <c r="N20" s="1" t="s">
        <v>797</v>
      </c>
      <c r="O20" s="1" t="s">
        <v>798</v>
      </c>
      <c r="P20" s="1" t="s">
        <v>799</v>
      </c>
      <c r="Q20" s="1" t="s">
        <v>800</v>
      </c>
      <c r="R20" s="1" t="s">
        <v>920</v>
      </c>
      <c r="S20" s="1" t="s">
        <v>802</v>
      </c>
      <c r="T20" s="1" t="s">
        <v>803</v>
      </c>
      <c r="U20" s="1" t="s">
        <v>804</v>
      </c>
      <c r="V20" s="1" t="s">
        <v>832</v>
      </c>
    </row>
    <row r="21" s="1" customFormat="1" spans="1:22">
      <c r="A21" s="3">
        <v>999225078252347</v>
      </c>
      <c r="B21" s="1" t="s">
        <v>789</v>
      </c>
      <c r="C21" s="1" t="s">
        <v>921</v>
      </c>
      <c r="D21" s="1" t="s">
        <v>922</v>
      </c>
      <c r="E21" s="1" t="s">
        <v>923</v>
      </c>
      <c r="F21" s="1" t="s">
        <v>789</v>
      </c>
      <c r="G21" s="1" t="s">
        <v>793</v>
      </c>
      <c r="H21" s="1" t="s">
        <v>794</v>
      </c>
      <c r="I21" s="1" t="s">
        <v>924</v>
      </c>
      <c r="J21" s="1" t="s">
        <v>30</v>
      </c>
      <c r="K21" s="1" t="s">
        <v>925</v>
      </c>
      <c r="L21" s="1" t="s">
        <v>925</v>
      </c>
      <c r="M21" s="1" t="s">
        <v>797</v>
      </c>
      <c r="N21" s="1" t="s">
        <v>797</v>
      </c>
      <c r="O21" s="1" t="s">
        <v>798</v>
      </c>
      <c r="P21" s="1" t="s">
        <v>799</v>
      </c>
      <c r="Q21" s="1" t="s">
        <v>800</v>
      </c>
      <c r="R21" s="1" t="s">
        <v>926</v>
      </c>
      <c r="S21" s="1" t="s">
        <v>802</v>
      </c>
      <c r="T21" s="1" t="s">
        <v>803</v>
      </c>
      <c r="U21" s="1" t="s">
        <v>804</v>
      </c>
      <c r="V21" s="1" t="s">
        <v>927</v>
      </c>
    </row>
    <row r="22" s="1" customFormat="1" spans="1:22">
      <c r="A22" s="3">
        <v>999225078169785</v>
      </c>
      <c r="B22" s="1" t="s">
        <v>789</v>
      </c>
      <c r="C22" s="1" t="s">
        <v>928</v>
      </c>
      <c r="D22" s="1" t="s">
        <v>929</v>
      </c>
      <c r="E22" s="1" t="s">
        <v>930</v>
      </c>
      <c r="F22" s="1" t="s">
        <v>789</v>
      </c>
      <c r="G22" s="1" t="s">
        <v>793</v>
      </c>
      <c r="H22" s="1" t="s">
        <v>794</v>
      </c>
      <c r="I22" s="1" t="s">
        <v>931</v>
      </c>
      <c r="J22" s="1" t="s">
        <v>30</v>
      </c>
      <c r="K22" s="1" t="s">
        <v>932</v>
      </c>
      <c r="L22" s="1" t="s">
        <v>932</v>
      </c>
      <c r="M22" s="1" t="s">
        <v>797</v>
      </c>
      <c r="N22" s="1" t="s">
        <v>797</v>
      </c>
      <c r="O22" s="1" t="s">
        <v>798</v>
      </c>
      <c r="P22" s="1" t="s">
        <v>799</v>
      </c>
      <c r="Q22" s="1" t="s">
        <v>800</v>
      </c>
      <c r="R22" s="1" t="s">
        <v>933</v>
      </c>
      <c r="S22" s="1" t="s">
        <v>802</v>
      </c>
      <c r="T22" s="1" t="s">
        <v>803</v>
      </c>
      <c r="U22" s="1" t="s">
        <v>804</v>
      </c>
      <c r="V22" s="1" t="s">
        <v>832</v>
      </c>
    </row>
    <row r="23" s="1" customFormat="1" spans="1:22">
      <c r="A23" s="3">
        <v>999225078118020</v>
      </c>
      <c r="B23" s="1" t="s">
        <v>789</v>
      </c>
      <c r="C23" s="1" t="s">
        <v>934</v>
      </c>
      <c r="D23" s="1" t="s">
        <v>935</v>
      </c>
      <c r="E23" s="1" t="s">
        <v>936</v>
      </c>
      <c r="F23" s="1" t="s">
        <v>789</v>
      </c>
      <c r="G23" s="1" t="s">
        <v>793</v>
      </c>
      <c r="H23" s="1" t="s">
        <v>794</v>
      </c>
      <c r="I23" s="1" t="s">
        <v>937</v>
      </c>
      <c r="J23" s="1" t="s">
        <v>30</v>
      </c>
      <c r="K23" s="1" t="s">
        <v>938</v>
      </c>
      <c r="L23" s="1" t="s">
        <v>938</v>
      </c>
      <c r="M23" s="1" t="s">
        <v>797</v>
      </c>
      <c r="N23" s="1" t="s">
        <v>797</v>
      </c>
      <c r="O23" s="1" t="s">
        <v>798</v>
      </c>
      <c r="P23" s="1" t="s">
        <v>799</v>
      </c>
      <c r="Q23" s="1" t="s">
        <v>800</v>
      </c>
      <c r="R23" s="1" t="s">
        <v>939</v>
      </c>
      <c r="S23" s="1" t="s">
        <v>802</v>
      </c>
      <c r="T23" s="1" t="s">
        <v>803</v>
      </c>
      <c r="U23" s="1" t="s">
        <v>804</v>
      </c>
      <c r="V23" s="1" t="s">
        <v>896</v>
      </c>
    </row>
    <row r="24" s="1" customFormat="1" spans="1:22">
      <c r="A24" s="3">
        <v>25078025492</v>
      </c>
      <c r="B24" s="1" t="s">
        <v>789</v>
      </c>
      <c r="C24" s="1" t="s">
        <v>940</v>
      </c>
      <c r="D24" s="1" t="s">
        <v>941</v>
      </c>
      <c r="E24" s="1" t="s">
        <v>942</v>
      </c>
      <c r="F24" s="1" t="s">
        <v>789</v>
      </c>
      <c r="G24" s="1" t="s">
        <v>793</v>
      </c>
      <c r="H24" s="1" t="s">
        <v>794</v>
      </c>
      <c r="I24" s="1" t="s">
        <v>943</v>
      </c>
      <c r="J24" s="1" t="s">
        <v>30</v>
      </c>
      <c r="K24" s="1" t="s">
        <v>944</v>
      </c>
      <c r="L24" s="1" t="s">
        <v>944</v>
      </c>
      <c r="M24" s="1" t="s">
        <v>797</v>
      </c>
      <c r="N24" s="1" t="s">
        <v>797</v>
      </c>
      <c r="O24" s="1" t="s">
        <v>798</v>
      </c>
      <c r="P24" s="1" t="s">
        <v>799</v>
      </c>
      <c r="Q24" s="1" t="s">
        <v>800</v>
      </c>
      <c r="R24" s="1" t="s">
        <v>945</v>
      </c>
      <c r="S24" s="1" t="s">
        <v>802</v>
      </c>
      <c r="T24" s="1" t="s">
        <v>803</v>
      </c>
      <c r="U24" s="1" t="s">
        <v>804</v>
      </c>
      <c r="V24" s="1" t="s">
        <v>946</v>
      </c>
    </row>
    <row r="25" s="1" customFormat="1" spans="1:22">
      <c r="A25" s="3">
        <v>25077368349</v>
      </c>
      <c r="B25" s="1" t="s">
        <v>789</v>
      </c>
      <c r="C25" s="1" t="s">
        <v>947</v>
      </c>
      <c r="D25" s="1" t="s">
        <v>948</v>
      </c>
      <c r="E25" s="1" t="s">
        <v>949</v>
      </c>
      <c r="F25" s="1" t="s">
        <v>789</v>
      </c>
      <c r="G25" s="1" t="s">
        <v>793</v>
      </c>
      <c r="H25" s="1" t="s">
        <v>794</v>
      </c>
      <c r="I25" s="1" t="s">
        <v>950</v>
      </c>
      <c r="J25" s="1" t="s">
        <v>30</v>
      </c>
      <c r="K25" s="1" t="s">
        <v>951</v>
      </c>
      <c r="L25" s="1" t="s">
        <v>951</v>
      </c>
      <c r="M25" s="1" t="s">
        <v>797</v>
      </c>
      <c r="N25" s="1" t="s">
        <v>797</v>
      </c>
      <c r="O25" s="1" t="s">
        <v>798</v>
      </c>
      <c r="P25" s="1" t="s">
        <v>799</v>
      </c>
      <c r="Q25" s="1" t="s">
        <v>800</v>
      </c>
      <c r="R25" s="1" t="s">
        <v>952</v>
      </c>
      <c r="S25" s="1" t="s">
        <v>802</v>
      </c>
      <c r="T25" s="1" t="s">
        <v>803</v>
      </c>
      <c r="U25" s="1" t="s">
        <v>804</v>
      </c>
      <c r="V25" s="1" t="s">
        <v>832</v>
      </c>
    </row>
    <row r="26" s="1" customFormat="1" spans="1:22">
      <c r="A26" s="3">
        <v>999225077348152</v>
      </c>
      <c r="B26" s="1" t="s">
        <v>789</v>
      </c>
      <c r="C26" s="1" t="s">
        <v>953</v>
      </c>
      <c r="D26" s="1" t="s">
        <v>954</v>
      </c>
      <c r="E26" s="1" t="s">
        <v>955</v>
      </c>
      <c r="F26" s="1" t="s">
        <v>789</v>
      </c>
      <c r="G26" s="1" t="s">
        <v>793</v>
      </c>
      <c r="H26" s="1" t="s">
        <v>794</v>
      </c>
      <c r="I26" s="1" t="s">
        <v>956</v>
      </c>
      <c r="J26" s="1" t="s">
        <v>30</v>
      </c>
      <c r="K26" s="1" t="s">
        <v>957</v>
      </c>
      <c r="L26" s="1" t="s">
        <v>957</v>
      </c>
      <c r="M26" s="1" t="s">
        <v>797</v>
      </c>
      <c r="N26" s="1" t="s">
        <v>797</v>
      </c>
      <c r="O26" s="1" t="s">
        <v>798</v>
      </c>
      <c r="P26" s="1" t="s">
        <v>799</v>
      </c>
      <c r="Q26" s="1" t="s">
        <v>800</v>
      </c>
      <c r="R26" s="1" t="s">
        <v>958</v>
      </c>
      <c r="S26" s="1" t="s">
        <v>802</v>
      </c>
      <c r="T26" s="1" t="s">
        <v>803</v>
      </c>
      <c r="U26" s="1" t="s">
        <v>804</v>
      </c>
      <c r="V26" s="1" t="s">
        <v>832</v>
      </c>
    </row>
    <row r="27" s="1" customFormat="1" spans="1:22">
      <c r="A27" s="3">
        <v>999225077259696</v>
      </c>
      <c r="B27" s="1" t="s">
        <v>789</v>
      </c>
      <c r="C27" s="1" t="s">
        <v>959</v>
      </c>
      <c r="D27" s="1" t="s">
        <v>960</v>
      </c>
      <c r="E27" s="1" t="s">
        <v>961</v>
      </c>
      <c r="F27" s="1" t="s">
        <v>789</v>
      </c>
      <c r="G27" s="1" t="s">
        <v>793</v>
      </c>
      <c r="H27" s="1" t="s">
        <v>794</v>
      </c>
      <c r="I27" s="1" t="s">
        <v>962</v>
      </c>
      <c r="J27" s="1" t="s">
        <v>30</v>
      </c>
      <c r="K27" s="1" t="s">
        <v>963</v>
      </c>
      <c r="L27" s="1" t="s">
        <v>963</v>
      </c>
      <c r="M27" s="1" t="s">
        <v>797</v>
      </c>
      <c r="N27" s="1" t="s">
        <v>797</v>
      </c>
      <c r="O27" s="1" t="s">
        <v>798</v>
      </c>
      <c r="P27" s="1" t="s">
        <v>799</v>
      </c>
      <c r="Q27" s="1" t="s">
        <v>800</v>
      </c>
      <c r="R27" s="1" t="s">
        <v>964</v>
      </c>
      <c r="S27" s="1" t="s">
        <v>802</v>
      </c>
      <c r="T27" s="1" t="s">
        <v>803</v>
      </c>
      <c r="U27" s="1" t="s">
        <v>804</v>
      </c>
      <c r="V27" s="1" t="s">
        <v>877</v>
      </c>
    </row>
    <row r="28" s="1" customFormat="1" spans="1:22">
      <c r="A28" s="3">
        <v>999225076999219</v>
      </c>
      <c r="B28" s="1" t="s">
        <v>789</v>
      </c>
      <c r="C28" s="1" t="s">
        <v>965</v>
      </c>
      <c r="D28" s="1" t="s">
        <v>966</v>
      </c>
      <c r="E28" s="1" t="s">
        <v>967</v>
      </c>
      <c r="F28" s="1" t="s">
        <v>789</v>
      </c>
      <c r="G28" s="1" t="s">
        <v>793</v>
      </c>
      <c r="H28" s="1" t="s">
        <v>794</v>
      </c>
      <c r="I28" s="1" t="s">
        <v>968</v>
      </c>
      <c r="J28" s="1" t="s">
        <v>30</v>
      </c>
      <c r="K28" s="1" t="s">
        <v>969</v>
      </c>
      <c r="L28" s="1" t="s">
        <v>969</v>
      </c>
      <c r="M28" s="1" t="s">
        <v>797</v>
      </c>
      <c r="N28" s="1" t="s">
        <v>797</v>
      </c>
      <c r="O28" s="1" t="s">
        <v>798</v>
      </c>
      <c r="P28" s="1" t="s">
        <v>799</v>
      </c>
      <c r="Q28" s="1" t="s">
        <v>800</v>
      </c>
      <c r="R28" s="1" t="s">
        <v>970</v>
      </c>
      <c r="S28" s="1" t="s">
        <v>802</v>
      </c>
      <c r="T28" s="1" t="s">
        <v>803</v>
      </c>
      <c r="U28" s="1" t="s">
        <v>804</v>
      </c>
      <c r="V28" s="1" t="s">
        <v>877</v>
      </c>
    </row>
    <row r="29" s="1" customFormat="1" spans="1:22">
      <c r="A29" s="3">
        <v>999225076733186</v>
      </c>
      <c r="B29" s="1" t="s">
        <v>789</v>
      </c>
      <c r="C29" s="1" t="s">
        <v>971</v>
      </c>
      <c r="D29" s="1" t="s">
        <v>972</v>
      </c>
      <c r="E29" s="1" t="s">
        <v>973</v>
      </c>
      <c r="F29" s="1" t="s">
        <v>789</v>
      </c>
      <c r="G29" s="1" t="s">
        <v>793</v>
      </c>
      <c r="H29" s="1" t="s">
        <v>794</v>
      </c>
      <c r="I29" s="1" t="s">
        <v>974</v>
      </c>
      <c r="J29" s="1" t="s">
        <v>30</v>
      </c>
      <c r="K29" s="1" t="s">
        <v>975</v>
      </c>
      <c r="L29" s="1" t="s">
        <v>975</v>
      </c>
      <c r="M29" s="1" t="s">
        <v>797</v>
      </c>
      <c r="N29" s="1" t="s">
        <v>797</v>
      </c>
      <c r="O29" s="1" t="s">
        <v>798</v>
      </c>
      <c r="P29" s="1" t="s">
        <v>799</v>
      </c>
      <c r="Q29" s="1" t="s">
        <v>800</v>
      </c>
      <c r="R29" s="1" t="s">
        <v>976</v>
      </c>
      <c r="S29" s="1" t="s">
        <v>802</v>
      </c>
      <c r="T29" s="1" t="s">
        <v>803</v>
      </c>
      <c r="U29" s="1" t="s">
        <v>804</v>
      </c>
      <c r="V29" s="1" t="s">
        <v>977</v>
      </c>
    </row>
    <row r="30" s="1" customFormat="1" spans="1:22">
      <c r="A30" s="3">
        <v>999225076535669</v>
      </c>
      <c r="B30" s="1" t="s">
        <v>789</v>
      </c>
      <c r="C30" s="1" t="s">
        <v>978</v>
      </c>
      <c r="D30" s="1" t="s">
        <v>979</v>
      </c>
      <c r="E30" s="1" t="s">
        <v>980</v>
      </c>
      <c r="F30" s="1" t="s">
        <v>789</v>
      </c>
      <c r="G30" s="1" t="s">
        <v>793</v>
      </c>
      <c r="H30" s="1" t="s">
        <v>794</v>
      </c>
      <c r="I30" s="1" t="s">
        <v>981</v>
      </c>
      <c r="J30" s="1" t="s">
        <v>30</v>
      </c>
      <c r="K30" s="1" t="s">
        <v>982</v>
      </c>
      <c r="L30" s="1" t="s">
        <v>982</v>
      </c>
      <c r="M30" s="1" t="s">
        <v>797</v>
      </c>
      <c r="N30" s="1" t="s">
        <v>797</v>
      </c>
      <c r="O30" s="1" t="s">
        <v>798</v>
      </c>
      <c r="P30" s="1" t="s">
        <v>799</v>
      </c>
      <c r="Q30" s="1" t="s">
        <v>800</v>
      </c>
      <c r="R30" s="1" t="s">
        <v>983</v>
      </c>
      <c r="S30" s="1" t="s">
        <v>802</v>
      </c>
      <c r="T30" s="1" t="s">
        <v>803</v>
      </c>
      <c r="U30" s="1" t="s">
        <v>804</v>
      </c>
      <c r="V30" s="1" t="s">
        <v>896</v>
      </c>
    </row>
    <row r="31" s="1" customFormat="1" spans="1:22">
      <c r="A31" s="3">
        <v>999225076118571</v>
      </c>
      <c r="B31" s="1" t="s">
        <v>789</v>
      </c>
      <c r="C31" s="1" t="s">
        <v>984</v>
      </c>
      <c r="D31" s="1" t="s">
        <v>985</v>
      </c>
      <c r="E31" s="1" t="s">
        <v>986</v>
      </c>
      <c r="F31" s="1" t="s">
        <v>789</v>
      </c>
      <c r="G31" s="1" t="s">
        <v>793</v>
      </c>
      <c r="H31" s="1" t="s">
        <v>794</v>
      </c>
      <c r="I31" s="1" t="s">
        <v>987</v>
      </c>
      <c r="J31" s="1" t="s">
        <v>30</v>
      </c>
      <c r="K31" s="1" t="s">
        <v>988</v>
      </c>
      <c r="L31" s="1" t="s">
        <v>988</v>
      </c>
      <c r="M31" s="1" t="s">
        <v>797</v>
      </c>
      <c r="N31" s="1" t="s">
        <v>797</v>
      </c>
      <c r="O31" s="1" t="s">
        <v>798</v>
      </c>
      <c r="P31" s="1" t="s">
        <v>799</v>
      </c>
      <c r="Q31" s="1" t="s">
        <v>800</v>
      </c>
      <c r="R31" s="1" t="s">
        <v>989</v>
      </c>
      <c r="S31" s="1" t="s">
        <v>802</v>
      </c>
      <c r="T31" s="1" t="s">
        <v>803</v>
      </c>
      <c r="U31" s="1" t="s">
        <v>804</v>
      </c>
      <c r="V31" s="1" t="s">
        <v>851</v>
      </c>
    </row>
    <row r="32" s="1" customFormat="1" spans="1:22">
      <c r="A32" s="3">
        <v>999225075689270</v>
      </c>
      <c r="B32" s="1" t="s">
        <v>789</v>
      </c>
      <c r="C32" s="1" t="s">
        <v>990</v>
      </c>
      <c r="D32" s="1" t="s">
        <v>991</v>
      </c>
      <c r="E32" s="1" t="s">
        <v>992</v>
      </c>
      <c r="F32" s="1" t="s">
        <v>789</v>
      </c>
      <c r="G32" s="1" t="s">
        <v>793</v>
      </c>
      <c r="H32" s="1" t="s">
        <v>794</v>
      </c>
      <c r="I32" s="1" t="s">
        <v>993</v>
      </c>
      <c r="J32" s="1" t="s">
        <v>30</v>
      </c>
      <c r="K32" s="1" t="s">
        <v>994</v>
      </c>
      <c r="L32" s="1" t="s">
        <v>994</v>
      </c>
      <c r="M32" s="1" t="s">
        <v>797</v>
      </c>
      <c r="N32" s="1" t="s">
        <v>797</v>
      </c>
      <c r="O32" s="1" t="s">
        <v>798</v>
      </c>
      <c r="P32" s="1" t="s">
        <v>799</v>
      </c>
      <c r="Q32" s="1" t="s">
        <v>800</v>
      </c>
      <c r="R32" s="1" t="s">
        <v>995</v>
      </c>
      <c r="S32" s="1" t="s">
        <v>802</v>
      </c>
      <c r="T32" s="1" t="s">
        <v>803</v>
      </c>
      <c r="U32" s="1" t="s">
        <v>804</v>
      </c>
      <c r="V32" s="1" t="s">
        <v>996</v>
      </c>
    </row>
    <row r="33" s="1" customFormat="1" spans="1:22">
      <c r="A33" s="3">
        <v>999225075247558</v>
      </c>
      <c r="B33" s="1" t="s">
        <v>789</v>
      </c>
      <c r="C33" s="1" t="s">
        <v>997</v>
      </c>
      <c r="D33" s="1" t="s">
        <v>998</v>
      </c>
      <c r="E33" s="1" t="s">
        <v>999</v>
      </c>
      <c r="F33" s="1" t="s">
        <v>789</v>
      </c>
      <c r="G33" s="1" t="s">
        <v>793</v>
      </c>
      <c r="H33" s="1" t="s">
        <v>794</v>
      </c>
      <c r="I33" s="1" t="s">
        <v>1000</v>
      </c>
      <c r="J33" s="1" t="s">
        <v>30</v>
      </c>
      <c r="K33" s="1" t="s">
        <v>1001</v>
      </c>
      <c r="L33" s="1" t="s">
        <v>1001</v>
      </c>
      <c r="M33" s="1" t="s">
        <v>797</v>
      </c>
      <c r="N33" s="1" t="s">
        <v>797</v>
      </c>
      <c r="O33" s="1" t="s">
        <v>798</v>
      </c>
      <c r="P33" s="1" t="s">
        <v>799</v>
      </c>
      <c r="Q33" s="1" t="s">
        <v>800</v>
      </c>
      <c r="R33" s="1" t="s">
        <v>1002</v>
      </c>
      <c r="S33" s="1" t="s">
        <v>802</v>
      </c>
      <c r="T33" s="1" t="s">
        <v>803</v>
      </c>
      <c r="U33" s="1" t="s">
        <v>804</v>
      </c>
      <c r="V33" s="1" t="s">
        <v>832</v>
      </c>
    </row>
    <row r="34" s="1" customFormat="1" spans="1:22">
      <c r="A34" s="3">
        <v>999225075157205</v>
      </c>
      <c r="B34" s="1" t="s">
        <v>789</v>
      </c>
      <c r="C34" s="1" t="s">
        <v>1003</v>
      </c>
      <c r="D34" s="1" t="s">
        <v>885</v>
      </c>
      <c r="E34" s="1" t="s">
        <v>1004</v>
      </c>
      <c r="F34" s="1" t="s">
        <v>789</v>
      </c>
      <c r="G34" s="1" t="s">
        <v>793</v>
      </c>
      <c r="H34" s="1" t="s">
        <v>794</v>
      </c>
      <c r="I34" s="1" t="s">
        <v>1005</v>
      </c>
      <c r="J34" s="1" t="s">
        <v>30</v>
      </c>
      <c r="K34" s="1" t="s">
        <v>1006</v>
      </c>
      <c r="L34" s="1" t="s">
        <v>1006</v>
      </c>
      <c r="M34" s="1" t="s">
        <v>797</v>
      </c>
      <c r="N34" s="1" t="s">
        <v>797</v>
      </c>
      <c r="O34" s="1" t="s">
        <v>798</v>
      </c>
      <c r="P34" s="1" t="s">
        <v>799</v>
      </c>
      <c r="Q34" s="1" t="s">
        <v>800</v>
      </c>
      <c r="R34" s="1" t="s">
        <v>1007</v>
      </c>
      <c r="S34" s="1" t="s">
        <v>802</v>
      </c>
      <c r="T34" s="1" t="s">
        <v>803</v>
      </c>
      <c r="U34" s="1" t="s">
        <v>804</v>
      </c>
      <c r="V34" s="1" t="s">
        <v>832</v>
      </c>
    </row>
    <row r="35" s="1" customFormat="1" spans="1:22">
      <c r="A35" s="3">
        <v>999225075036886</v>
      </c>
      <c r="B35" s="1" t="s">
        <v>789</v>
      </c>
      <c r="C35" s="1" t="s">
        <v>1008</v>
      </c>
      <c r="D35" s="1" t="s">
        <v>1009</v>
      </c>
      <c r="E35" s="1" t="s">
        <v>1010</v>
      </c>
      <c r="F35" s="1" t="s">
        <v>789</v>
      </c>
      <c r="G35" s="1" t="s">
        <v>793</v>
      </c>
      <c r="H35" s="1" t="s">
        <v>794</v>
      </c>
      <c r="I35" s="1" t="s">
        <v>1011</v>
      </c>
      <c r="J35" s="1" t="s">
        <v>30</v>
      </c>
      <c r="K35" s="1" t="s">
        <v>1012</v>
      </c>
      <c r="L35" s="1" t="s">
        <v>1012</v>
      </c>
      <c r="M35" s="1" t="s">
        <v>797</v>
      </c>
      <c r="N35" s="1" t="s">
        <v>797</v>
      </c>
      <c r="O35" s="1" t="s">
        <v>798</v>
      </c>
      <c r="P35" s="1" t="s">
        <v>799</v>
      </c>
      <c r="Q35" s="1" t="s">
        <v>800</v>
      </c>
      <c r="R35" s="1" t="s">
        <v>1013</v>
      </c>
      <c r="S35" s="1" t="s">
        <v>802</v>
      </c>
      <c r="T35" s="1" t="s">
        <v>803</v>
      </c>
      <c r="U35" s="1" t="s">
        <v>804</v>
      </c>
      <c r="V35" s="1" t="s">
        <v>812</v>
      </c>
    </row>
    <row r="36" s="1" customFormat="1" spans="1:22">
      <c r="A36" s="3">
        <v>999225074788557</v>
      </c>
      <c r="B36" s="1" t="s">
        <v>789</v>
      </c>
      <c r="C36" s="1" t="s">
        <v>1014</v>
      </c>
      <c r="D36" s="1" t="s">
        <v>1015</v>
      </c>
      <c r="E36" s="1" t="s">
        <v>1016</v>
      </c>
      <c r="F36" s="1" t="s">
        <v>789</v>
      </c>
      <c r="G36" s="1" t="s">
        <v>793</v>
      </c>
      <c r="H36" s="1" t="s">
        <v>794</v>
      </c>
      <c r="I36" s="1" t="s">
        <v>1017</v>
      </c>
      <c r="J36" s="1" t="s">
        <v>30</v>
      </c>
      <c r="K36" s="1" t="s">
        <v>1018</v>
      </c>
      <c r="L36" s="1" t="s">
        <v>1018</v>
      </c>
      <c r="M36" s="1" t="s">
        <v>797</v>
      </c>
      <c r="N36" s="1" t="s">
        <v>797</v>
      </c>
      <c r="O36" s="1" t="s">
        <v>798</v>
      </c>
      <c r="P36" s="1" t="s">
        <v>799</v>
      </c>
      <c r="Q36" s="1" t="s">
        <v>800</v>
      </c>
      <c r="R36" s="1" t="s">
        <v>1019</v>
      </c>
      <c r="S36" s="1" t="s">
        <v>802</v>
      </c>
      <c r="T36" s="1" t="s">
        <v>803</v>
      </c>
      <c r="U36" s="1" t="s">
        <v>804</v>
      </c>
      <c r="V36" s="1" t="s">
        <v>812</v>
      </c>
    </row>
    <row r="37" s="1" customFormat="1" spans="1:22">
      <c r="A37" s="3">
        <v>999225074689678</v>
      </c>
      <c r="B37" s="1" t="s">
        <v>789</v>
      </c>
      <c r="C37" s="1" t="s">
        <v>1020</v>
      </c>
      <c r="D37" s="1" t="s">
        <v>1021</v>
      </c>
      <c r="E37" s="1" t="s">
        <v>1022</v>
      </c>
      <c r="F37" s="1" t="s">
        <v>789</v>
      </c>
      <c r="G37" s="1" t="s">
        <v>793</v>
      </c>
      <c r="H37" s="1" t="s">
        <v>794</v>
      </c>
      <c r="I37" s="1" t="s">
        <v>1023</v>
      </c>
      <c r="J37" s="1" t="s">
        <v>30</v>
      </c>
      <c r="K37" s="1" t="s">
        <v>1024</v>
      </c>
      <c r="L37" s="1" t="s">
        <v>1024</v>
      </c>
      <c r="M37" s="1" t="s">
        <v>797</v>
      </c>
      <c r="N37" s="1" t="s">
        <v>797</v>
      </c>
      <c r="O37" s="1" t="s">
        <v>798</v>
      </c>
      <c r="P37" s="1" t="s">
        <v>799</v>
      </c>
      <c r="Q37" s="1" t="s">
        <v>800</v>
      </c>
      <c r="R37" s="1" t="s">
        <v>1025</v>
      </c>
      <c r="S37" s="1" t="s">
        <v>802</v>
      </c>
      <c r="T37" s="1" t="s">
        <v>803</v>
      </c>
      <c r="U37" s="1" t="s">
        <v>804</v>
      </c>
      <c r="V37" s="1" t="s">
        <v>1026</v>
      </c>
    </row>
    <row r="38" s="1" customFormat="1" spans="1:22">
      <c r="A38" s="3">
        <v>999225074665831</v>
      </c>
      <c r="B38" s="1" t="s">
        <v>789</v>
      </c>
      <c r="C38" s="1" t="s">
        <v>1027</v>
      </c>
      <c r="D38" s="1" t="s">
        <v>1028</v>
      </c>
      <c r="E38" s="1" t="s">
        <v>1029</v>
      </c>
      <c r="F38" s="1" t="s">
        <v>789</v>
      </c>
      <c r="G38" s="1" t="s">
        <v>793</v>
      </c>
      <c r="H38" s="1" t="s">
        <v>794</v>
      </c>
      <c r="I38" s="1" t="s">
        <v>1030</v>
      </c>
      <c r="J38" s="1" t="s">
        <v>30</v>
      </c>
      <c r="K38" s="1" t="s">
        <v>1031</v>
      </c>
      <c r="L38" s="1" t="s">
        <v>1031</v>
      </c>
      <c r="M38" s="1" t="s">
        <v>797</v>
      </c>
      <c r="N38" s="1" t="s">
        <v>797</v>
      </c>
      <c r="O38" s="1" t="s">
        <v>798</v>
      </c>
      <c r="P38" s="1" t="s">
        <v>799</v>
      </c>
      <c r="Q38" s="1" t="s">
        <v>800</v>
      </c>
      <c r="R38" s="1" t="s">
        <v>1032</v>
      </c>
      <c r="S38" s="1" t="s">
        <v>802</v>
      </c>
      <c r="T38" s="1" t="s">
        <v>803</v>
      </c>
      <c r="U38" s="1" t="s">
        <v>804</v>
      </c>
      <c r="V38" s="1" t="s">
        <v>946</v>
      </c>
    </row>
    <row r="39" s="1" customFormat="1" spans="1:22">
      <c r="A39" s="3">
        <v>999225074589571</v>
      </c>
      <c r="B39" s="1" t="s">
        <v>789</v>
      </c>
      <c r="C39" s="1" t="s">
        <v>1033</v>
      </c>
      <c r="D39" s="1" t="s">
        <v>1034</v>
      </c>
      <c r="E39" s="1" t="s">
        <v>1035</v>
      </c>
      <c r="F39" s="1" t="s">
        <v>789</v>
      </c>
      <c r="G39" s="1" t="s">
        <v>793</v>
      </c>
      <c r="H39" s="1" t="s">
        <v>794</v>
      </c>
      <c r="I39" s="1" t="s">
        <v>1036</v>
      </c>
      <c r="J39" s="1" t="s">
        <v>30</v>
      </c>
      <c r="K39" s="1" t="s">
        <v>1037</v>
      </c>
      <c r="L39" s="1" t="s">
        <v>1037</v>
      </c>
      <c r="M39" s="1" t="s">
        <v>797</v>
      </c>
      <c r="N39" s="1" t="s">
        <v>797</v>
      </c>
      <c r="O39" s="1" t="s">
        <v>798</v>
      </c>
      <c r="P39" s="1" t="s">
        <v>799</v>
      </c>
      <c r="Q39" s="1" t="s">
        <v>800</v>
      </c>
      <c r="R39" s="1" t="s">
        <v>1038</v>
      </c>
      <c r="S39" s="1" t="s">
        <v>802</v>
      </c>
      <c r="T39" s="1" t="s">
        <v>803</v>
      </c>
      <c r="U39" s="1" t="s">
        <v>804</v>
      </c>
      <c r="V39" s="1" t="s">
        <v>832</v>
      </c>
    </row>
    <row r="40" s="1" customFormat="1" spans="1:22">
      <c r="A40" s="3">
        <v>999225074440171</v>
      </c>
      <c r="B40" s="1" t="s">
        <v>789</v>
      </c>
      <c r="C40" s="1" t="s">
        <v>1039</v>
      </c>
      <c r="D40" s="1" t="s">
        <v>1040</v>
      </c>
      <c r="E40" s="1" t="s">
        <v>1041</v>
      </c>
      <c r="F40" s="1" t="s">
        <v>789</v>
      </c>
      <c r="G40" s="1" t="s">
        <v>793</v>
      </c>
      <c r="H40" s="1" t="s">
        <v>794</v>
      </c>
      <c r="I40" s="1" t="s">
        <v>1042</v>
      </c>
      <c r="J40" s="1" t="s">
        <v>30</v>
      </c>
      <c r="K40" s="1" t="s">
        <v>1043</v>
      </c>
      <c r="L40" s="1" t="s">
        <v>1043</v>
      </c>
      <c r="M40" s="1" t="s">
        <v>797</v>
      </c>
      <c r="N40" s="1" t="s">
        <v>797</v>
      </c>
      <c r="O40" s="1" t="s">
        <v>798</v>
      </c>
      <c r="P40" s="1" t="s">
        <v>799</v>
      </c>
      <c r="Q40" s="1" t="s">
        <v>800</v>
      </c>
      <c r="R40" s="1" t="s">
        <v>1044</v>
      </c>
      <c r="S40" s="1" t="s">
        <v>802</v>
      </c>
      <c r="T40" s="1" t="s">
        <v>803</v>
      </c>
      <c r="U40" s="1" t="s">
        <v>804</v>
      </c>
      <c r="V40" s="1" t="s">
        <v>812</v>
      </c>
    </row>
    <row r="41" s="1" customFormat="1" spans="1:22">
      <c r="A41" s="3">
        <v>999225074304089</v>
      </c>
      <c r="B41" s="1" t="s">
        <v>789</v>
      </c>
      <c r="C41" s="1" t="s">
        <v>1045</v>
      </c>
      <c r="D41" s="1" t="s">
        <v>1046</v>
      </c>
      <c r="E41" s="1" t="s">
        <v>1047</v>
      </c>
      <c r="F41" s="1" t="s">
        <v>789</v>
      </c>
      <c r="G41" s="1" t="s">
        <v>793</v>
      </c>
      <c r="H41" s="1" t="s">
        <v>794</v>
      </c>
      <c r="I41" s="1" t="s">
        <v>1048</v>
      </c>
      <c r="J41" s="1" t="s">
        <v>30</v>
      </c>
      <c r="K41" s="1" t="s">
        <v>1049</v>
      </c>
      <c r="L41" s="1" t="s">
        <v>1049</v>
      </c>
      <c r="M41" s="1" t="s">
        <v>797</v>
      </c>
      <c r="N41" s="1" t="s">
        <v>797</v>
      </c>
      <c r="O41" s="1" t="s">
        <v>798</v>
      </c>
      <c r="P41" s="1" t="s">
        <v>799</v>
      </c>
      <c r="Q41" s="1" t="s">
        <v>800</v>
      </c>
      <c r="R41" s="1" t="s">
        <v>1050</v>
      </c>
      <c r="S41" s="1" t="s">
        <v>802</v>
      </c>
      <c r="T41" s="1" t="s">
        <v>803</v>
      </c>
      <c r="U41" s="1" t="s">
        <v>804</v>
      </c>
      <c r="V41" s="1" t="s">
        <v>1051</v>
      </c>
    </row>
    <row r="42" s="1" customFormat="1" spans="1:22">
      <c r="A42" s="3">
        <v>999225074288223</v>
      </c>
      <c r="B42" s="1" t="s">
        <v>789</v>
      </c>
      <c r="C42" s="1" t="s">
        <v>1052</v>
      </c>
      <c r="D42" s="1" t="s">
        <v>1053</v>
      </c>
      <c r="E42" s="1" t="s">
        <v>1054</v>
      </c>
      <c r="F42" s="1" t="s">
        <v>789</v>
      </c>
      <c r="G42" s="1" t="s">
        <v>793</v>
      </c>
      <c r="H42" s="1" t="s">
        <v>794</v>
      </c>
      <c r="I42" s="1" t="s">
        <v>1055</v>
      </c>
      <c r="J42" s="1" t="s">
        <v>30</v>
      </c>
      <c r="K42" s="1" t="s">
        <v>1056</v>
      </c>
      <c r="L42" s="1" t="s">
        <v>1056</v>
      </c>
      <c r="M42" s="1" t="s">
        <v>797</v>
      </c>
      <c r="N42" s="1" t="s">
        <v>797</v>
      </c>
      <c r="O42" s="1" t="s">
        <v>798</v>
      </c>
      <c r="P42" s="1" t="s">
        <v>799</v>
      </c>
      <c r="Q42" s="1" t="s">
        <v>800</v>
      </c>
      <c r="R42" s="1" t="s">
        <v>1057</v>
      </c>
      <c r="S42" s="1" t="s">
        <v>802</v>
      </c>
      <c r="T42" s="1" t="s">
        <v>803</v>
      </c>
      <c r="U42" s="1" t="s">
        <v>804</v>
      </c>
      <c r="V42" s="1" t="s">
        <v>1058</v>
      </c>
    </row>
    <row r="43" s="1" customFormat="1" spans="1:22">
      <c r="A43" s="3">
        <v>999225073991177</v>
      </c>
      <c r="B43" s="1" t="s">
        <v>789</v>
      </c>
      <c r="C43" s="1" t="s">
        <v>1059</v>
      </c>
      <c r="D43" s="1" t="s">
        <v>1015</v>
      </c>
      <c r="E43" s="1" t="s">
        <v>1060</v>
      </c>
      <c r="F43" s="1" t="s">
        <v>789</v>
      </c>
      <c r="G43" s="1" t="s">
        <v>793</v>
      </c>
      <c r="H43" s="1" t="s">
        <v>794</v>
      </c>
      <c r="I43" s="1" t="s">
        <v>1017</v>
      </c>
      <c r="J43" s="1" t="s">
        <v>30</v>
      </c>
      <c r="K43" s="1" t="s">
        <v>1018</v>
      </c>
      <c r="L43" s="1" t="s">
        <v>1018</v>
      </c>
      <c r="M43" s="1" t="s">
        <v>797</v>
      </c>
      <c r="N43" s="1" t="s">
        <v>797</v>
      </c>
      <c r="O43" s="1" t="s">
        <v>798</v>
      </c>
      <c r="P43" s="1" t="s">
        <v>799</v>
      </c>
      <c r="Q43" s="1" t="s">
        <v>800</v>
      </c>
      <c r="R43" s="1" t="s">
        <v>1061</v>
      </c>
      <c r="S43" s="1" t="s">
        <v>802</v>
      </c>
      <c r="T43" s="1" t="s">
        <v>803</v>
      </c>
      <c r="U43" s="1" t="s">
        <v>804</v>
      </c>
      <c r="V43" s="1" t="s">
        <v>812</v>
      </c>
    </row>
    <row r="44" s="1" customFormat="1" spans="1:22">
      <c r="A44" s="3">
        <v>999225073623308</v>
      </c>
      <c r="B44" s="1" t="s">
        <v>789</v>
      </c>
      <c r="C44" s="1" t="s">
        <v>1062</v>
      </c>
      <c r="D44" s="1" t="s">
        <v>1063</v>
      </c>
      <c r="E44" s="1" t="s">
        <v>1064</v>
      </c>
      <c r="F44" s="1" t="s">
        <v>789</v>
      </c>
      <c r="G44" s="1" t="s">
        <v>793</v>
      </c>
      <c r="H44" s="1" t="s">
        <v>794</v>
      </c>
      <c r="I44" s="1" t="s">
        <v>1065</v>
      </c>
      <c r="J44" s="1" t="s">
        <v>30</v>
      </c>
      <c r="K44" s="1" t="s">
        <v>1066</v>
      </c>
      <c r="L44" s="1" t="s">
        <v>1066</v>
      </c>
      <c r="M44" s="1" t="s">
        <v>797</v>
      </c>
      <c r="N44" s="1" t="s">
        <v>797</v>
      </c>
      <c r="O44" s="1" t="s">
        <v>798</v>
      </c>
      <c r="P44" s="1" t="s">
        <v>799</v>
      </c>
      <c r="Q44" s="1" t="s">
        <v>800</v>
      </c>
      <c r="R44" s="1" t="s">
        <v>1067</v>
      </c>
      <c r="S44" s="1" t="s">
        <v>802</v>
      </c>
      <c r="T44" s="1" t="s">
        <v>803</v>
      </c>
      <c r="U44" s="1" t="s">
        <v>804</v>
      </c>
      <c r="V44" s="1" t="s">
        <v>1068</v>
      </c>
    </row>
    <row r="45" s="1" customFormat="1" spans="1:22">
      <c r="A45" s="3">
        <v>999225072809785</v>
      </c>
      <c r="B45" s="1" t="s">
        <v>1069</v>
      </c>
      <c r="C45" s="1" t="s">
        <v>1070</v>
      </c>
      <c r="D45" s="1" t="s">
        <v>979</v>
      </c>
      <c r="E45" s="1" t="s">
        <v>1071</v>
      </c>
      <c r="F45" s="1" t="s">
        <v>789</v>
      </c>
      <c r="G45" s="1" t="s">
        <v>793</v>
      </c>
      <c r="H45" s="1" t="s">
        <v>794</v>
      </c>
      <c r="I45" s="1" t="s">
        <v>1072</v>
      </c>
      <c r="J45" s="1" t="s">
        <v>30</v>
      </c>
      <c r="K45" s="1" t="s">
        <v>1073</v>
      </c>
      <c r="L45" s="1" t="s">
        <v>1073</v>
      </c>
      <c r="M45" s="1" t="s">
        <v>797</v>
      </c>
      <c r="N45" s="1" t="s">
        <v>797</v>
      </c>
      <c r="O45" s="1" t="s">
        <v>798</v>
      </c>
      <c r="P45" s="1" t="s">
        <v>799</v>
      </c>
      <c r="Q45" s="1" t="s">
        <v>800</v>
      </c>
      <c r="R45" s="1" t="s">
        <v>1074</v>
      </c>
      <c r="S45" s="1" t="s">
        <v>802</v>
      </c>
      <c r="T45" s="1" t="s">
        <v>803</v>
      </c>
      <c r="U45" s="1" t="s">
        <v>804</v>
      </c>
      <c r="V45" s="1" t="s">
        <v>896</v>
      </c>
    </row>
    <row r="46" s="1" customFormat="1" spans="1:22">
      <c r="A46" s="3">
        <v>999225072654553</v>
      </c>
      <c r="B46" s="1" t="s">
        <v>1069</v>
      </c>
      <c r="C46" s="1" t="s">
        <v>1075</v>
      </c>
      <c r="D46" s="1" t="s">
        <v>1076</v>
      </c>
      <c r="E46" s="1" t="s">
        <v>1077</v>
      </c>
      <c r="F46" s="1" t="s">
        <v>789</v>
      </c>
      <c r="G46" s="1" t="s">
        <v>793</v>
      </c>
      <c r="H46" s="1" t="s">
        <v>794</v>
      </c>
      <c r="I46" s="1" t="s">
        <v>1078</v>
      </c>
      <c r="J46" s="1" t="s">
        <v>30</v>
      </c>
      <c r="K46" s="1" t="s">
        <v>1079</v>
      </c>
      <c r="L46" s="1" t="s">
        <v>1079</v>
      </c>
      <c r="M46" s="1" t="s">
        <v>797</v>
      </c>
      <c r="N46" s="1" t="s">
        <v>797</v>
      </c>
      <c r="O46" s="1" t="s">
        <v>798</v>
      </c>
      <c r="P46" s="1" t="s">
        <v>799</v>
      </c>
      <c r="Q46" s="1" t="s">
        <v>800</v>
      </c>
      <c r="R46" s="1" t="s">
        <v>1080</v>
      </c>
      <c r="S46" s="1" t="s">
        <v>802</v>
      </c>
      <c r="T46" s="1" t="s">
        <v>803</v>
      </c>
      <c r="U46" s="1" t="s">
        <v>804</v>
      </c>
      <c r="V46" s="1" t="s">
        <v>812</v>
      </c>
    </row>
    <row r="47" s="1" customFormat="1" spans="1:22">
      <c r="A47" s="3">
        <v>999225071131804</v>
      </c>
      <c r="B47" s="1" t="s">
        <v>1069</v>
      </c>
      <c r="C47" s="1" t="s">
        <v>1081</v>
      </c>
      <c r="D47" s="1" t="s">
        <v>1082</v>
      </c>
      <c r="E47" s="1" t="s">
        <v>1083</v>
      </c>
      <c r="F47" s="1" t="s">
        <v>789</v>
      </c>
      <c r="G47" s="1" t="s">
        <v>793</v>
      </c>
      <c r="H47" s="1" t="s">
        <v>794</v>
      </c>
      <c r="I47" s="1" t="s">
        <v>1084</v>
      </c>
      <c r="J47" s="1" t="s">
        <v>30</v>
      </c>
      <c r="K47" s="1" t="s">
        <v>1085</v>
      </c>
      <c r="L47" s="1" t="s">
        <v>1085</v>
      </c>
      <c r="M47" s="1" t="s">
        <v>797</v>
      </c>
      <c r="N47" s="1" t="s">
        <v>797</v>
      </c>
      <c r="O47" s="1" t="s">
        <v>798</v>
      </c>
      <c r="P47" s="1" t="s">
        <v>799</v>
      </c>
      <c r="Q47" s="1" t="s">
        <v>800</v>
      </c>
      <c r="R47" s="1" t="s">
        <v>1086</v>
      </c>
      <c r="S47" s="1" t="s">
        <v>802</v>
      </c>
      <c r="T47" s="1" t="s">
        <v>803</v>
      </c>
      <c r="U47" s="1" t="s">
        <v>804</v>
      </c>
      <c r="V47" s="1" t="s">
        <v>927</v>
      </c>
    </row>
    <row r="48" s="1" customFormat="1" spans="1:22">
      <c r="A48" s="3">
        <v>999225069057691</v>
      </c>
      <c r="B48" s="1" t="s">
        <v>1069</v>
      </c>
      <c r="C48" s="1" t="s">
        <v>1087</v>
      </c>
      <c r="D48" s="1" t="s">
        <v>1088</v>
      </c>
      <c r="E48" s="1" t="s">
        <v>1089</v>
      </c>
      <c r="F48" s="1" t="s">
        <v>1069</v>
      </c>
      <c r="G48" s="1" t="s">
        <v>793</v>
      </c>
      <c r="H48" s="1" t="s">
        <v>794</v>
      </c>
      <c r="I48" s="1" t="s">
        <v>1090</v>
      </c>
      <c r="J48" s="1" t="s">
        <v>30</v>
      </c>
      <c r="K48" s="1" t="s">
        <v>1091</v>
      </c>
      <c r="L48" s="1" t="s">
        <v>1091</v>
      </c>
      <c r="M48" s="1" t="s">
        <v>797</v>
      </c>
      <c r="N48" s="1" t="s">
        <v>797</v>
      </c>
      <c r="O48" s="1" t="s">
        <v>798</v>
      </c>
      <c r="P48" s="1" t="s">
        <v>799</v>
      </c>
      <c r="Q48" s="1" t="s">
        <v>800</v>
      </c>
      <c r="R48" s="1" t="s">
        <v>1092</v>
      </c>
      <c r="S48" s="1" t="s">
        <v>802</v>
      </c>
      <c r="T48" s="1" t="s">
        <v>803</v>
      </c>
      <c r="U48" s="1" t="s">
        <v>804</v>
      </c>
      <c r="V48" s="1" t="s">
        <v>1093</v>
      </c>
    </row>
    <row r="49" s="1" customFormat="1" spans="1:22">
      <c r="A49" s="3">
        <v>999225062694899</v>
      </c>
      <c r="B49" s="1" t="s">
        <v>1069</v>
      </c>
      <c r="C49" s="1" t="s">
        <v>1094</v>
      </c>
      <c r="D49" s="1" t="s">
        <v>1095</v>
      </c>
      <c r="E49" s="1" t="s">
        <v>1096</v>
      </c>
      <c r="F49" s="1" t="s">
        <v>789</v>
      </c>
      <c r="G49" s="1" t="s">
        <v>793</v>
      </c>
      <c r="H49" s="1" t="s">
        <v>794</v>
      </c>
      <c r="I49" s="1" t="s">
        <v>1097</v>
      </c>
      <c r="J49" s="1" t="s">
        <v>30</v>
      </c>
      <c r="K49" s="1" t="s">
        <v>1098</v>
      </c>
      <c r="L49" s="1" t="s">
        <v>1098</v>
      </c>
      <c r="M49" s="1" t="s">
        <v>797</v>
      </c>
      <c r="N49" s="1" t="s">
        <v>797</v>
      </c>
      <c r="O49" s="1" t="s">
        <v>798</v>
      </c>
      <c r="P49" s="1" t="s">
        <v>799</v>
      </c>
      <c r="Q49" s="1" t="s">
        <v>800</v>
      </c>
      <c r="R49" s="1" t="s">
        <v>1099</v>
      </c>
      <c r="S49" s="1" t="s">
        <v>802</v>
      </c>
      <c r="T49" s="1" t="s">
        <v>803</v>
      </c>
      <c r="U49" s="1" t="s">
        <v>804</v>
      </c>
      <c r="V49" s="1" t="s">
        <v>1058</v>
      </c>
    </row>
    <row r="50" s="1" customFormat="1" spans="1:22">
      <c r="A50" s="3">
        <v>999225062072171</v>
      </c>
      <c r="B50" s="1" t="s">
        <v>1069</v>
      </c>
      <c r="C50" s="1" t="s">
        <v>1100</v>
      </c>
      <c r="D50" s="1" t="s">
        <v>1101</v>
      </c>
      <c r="E50" s="1" t="s">
        <v>1102</v>
      </c>
      <c r="F50" s="1" t="s">
        <v>1069</v>
      </c>
      <c r="G50" s="1" t="s">
        <v>793</v>
      </c>
      <c r="H50" s="1" t="s">
        <v>794</v>
      </c>
      <c r="I50" s="1" t="s">
        <v>1103</v>
      </c>
      <c r="J50" s="1" t="s">
        <v>30</v>
      </c>
      <c r="K50" s="1" t="s">
        <v>1104</v>
      </c>
      <c r="L50" s="1" t="s">
        <v>1104</v>
      </c>
      <c r="M50" s="1" t="s">
        <v>797</v>
      </c>
      <c r="N50" s="1" t="s">
        <v>797</v>
      </c>
      <c r="O50" s="1" t="s">
        <v>798</v>
      </c>
      <c r="P50" s="1" t="s">
        <v>799</v>
      </c>
      <c r="Q50" s="1" t="s">
        <v>800</v>
      </c>
      <c r="R50" s="1" t="s">
        <v>1105</v>
      </c>
      <c r="S50" s="1" t="s">
        <v>802</v>
      </c>
      <c r="T50" s="1" t="s">
        <v>803</v>
      </c>
      <c r="U50" s="1" t="s">
        <v>804</v>
      </c>
      <c r="V50" s="1" t="s">
        <v>832</v>
      </c>
    </row>
    <row r="51" s="1" customFormat="1" spans="1:22">
      <c r="A51" s="3">
        <v>999225060083763</v>
      </c>
      <c r="B51" s="1" t="s">
        <v>1069</v>
      </c>
      <c r="C51" s="1" t="s">
        <v>1106</v>
      </c>
      <c r="D51" s="1" t="s">
        <v>1107</v>
      </c>
      <c r="E51" s="1" t="s">
        <v>1108</v>
      </c>
      <c r="F51" s="1" t="s">
        <v>1069</v>
      </c>
      <c r="G51" s="1" t="s">
        <v>793</v>
      </c>
      <c r="H51" s="1" t="s">
        <v>794</v>
      </c>
      <c r="I51" s="1" t="s">
        <v>1109</v>
      </c>
      <c r="J51" s="1" t="s">
        <v>30</v>
      </c>
      <c r="K51" s="1" t="s">
        <v>1110</v>
      </c>
      <c r="L51" s="1" t="s">
        <v>1110</v>
      </c>
      <c r="M51" s="1" t="s">
        <v>797</v>
      </c>
      <c r="N51" s="1" t="s">
        <v>797</v>
      </c>
      <c r="O51" s="1" t="s">
        <v>798</v>
      </c>
      <c r="P51" s="1" t="s">
        <v>799</v>
      </c>
      <c r="Q51" s="1" t="s">
        <v>800</v>
      </c>
      <c r="R51" s="1" t="s">
        <v>1111</v>
      </c>
      <c r="S51" s="1" t="s">
        <v>802</v>
      </c>
      <c r="T51" s="1" t="s">
        <v>803</v>
      </c>
      <c r="U51" s="1" t="s">
        <v>804</v>
      </c>
      <c r="V51" s="1" t="s">
        <v>1112</v>
      </c>
    </row>
    <row r="52" s="1" customFormat="1" spans="1:22">
      <c r="A52" s="3">
        <v>999225055484820</v>
      </c>
      <c r="B52" s="1" t="s">
        <v>1069</v>
      </c>
      <c r="C52" s="1" t="s">
        <v>1113</v>
      </c>
      <c r="D52" s="1" t="s">
        <v>1114</v>
      </c>
      <c r="E52" s="1" t="s">
        <v>1115</v>
      </c>
      <c r="F52" s="1" t="s">
        <v>789</v>
      </c>
      <c r="G52" s="1" t="s">
        <v>793</v>
      </c>
      <c r="H52" s="1" t="s">
        <v>794</v>
      </c>
      <c r="I52" s="1" t="s">
        <v>1116</v>
      </c>
      <c r="J52" s="1" t="s">
        <v>30</v>
      </c>
      <c r="K52" s="1" t="s">
        <v>1117</v>
      </c>
      <c r="L52" s="1" t="s">
        <v>1117</v>
      </c>
      <c r="M52" s="1" t="s">
        <v>797</v>
      </c>
      <c r="N52" s="1" t="s">
        <v>797</v>
      </c>
      <c r="O52" s="1" t="s">
        <v>798</v>
      </c>
      <c r="P52" s="1" t="s">
        <v>799</v>
      </c>
      <c r="Q52" s="1" t="s">
        <v>800</v>
      </c>
      <c r="R52" s="1" t="s">
        <v>1118</v>
      </c>
      <c r="S52" s="1" t="s">
        <v>802</v>
      </c>
      <c r="T52" s="1" t="s">
        <v>803</v>
      </c>
      <c r="U52" s="1" t="s">
        <v>804</v>
      </c>
      <c r="V52" s="1" t="s">
        <v>1051</v>
      </c>
    </row>
    <row r="53" s="1" customFormat="1" spans="1:22">
      <c r="A53" s="3">
        <v>999225053836101</v>
      </c>
      <c r="B53" s="1" t="s">
        <v>1069</v>
      </c>
      <c r="C53" s="1" t="s">
        <v>1119</v>
      </c>
      <c r="D53" s="1" t="s">
        <v>1120</v>
      </c>
      <c r="E53" s="1" t="s">
        <v>1121</v>
      </c>
      <c r="F53" s="1" t="s">
        <v>1069</v>
      </c>
      <c r="G53" s="1" t="s">
        <v>793</v>
      </c>
      <c r="H53" s="1" t="s">
        <v>794</v>
      </c>
      <c r="I53" s="1" t="s">
        <v>1122</v>
      </c>
      <c r="J53" s="1" t="s">
        <v>30</v>
      </c>
      <c r="K53" s="1" t="s">
        <v>1123</v>
      </c>
      <c r="L53" s="1" t="s">
        <v>1123</v>
      </c>
      <c r="M53" s="1" t="s">
        <v>797</v>
      </c>
      <c r="N53" s="1" t="s">
        <v>797</v>
      </c>
      <c r="O53" s="1" t="s">
        <v>798</v>
      </c>
      <c r="P53" s="1" t="s">
        <v>799</v>
      </c>
      <c r="Q53" s="1" t="s">
        <v>800</v>
      </c>
      <c r="R53" s="1" t="s">
        <v>1124</v>
      </c>
      <c r="S53" s="1" t="s">
        <v>802</v>
      </c>
      <c r="T53" s="1" t="s">
        <v>803</v>
      </c>
      <c r="U53" s="1" t="s">
        <v>804</v>
      </c>
      <c r="V53" s="1" t="s">
        <v>896</v>
      </c>
    </row>
    <row r="54" s="1" customFormat="1" spans="1:22">
      <c r="A54" s="3">
        <v>999225052592588</v>
      </c>
      <c r="B54" s="1" t="s">
        <v>1069</v>
      </c>
      <c r="C54" s="1" t="s">
        <v>1125</v>
      </c>
      <c r="D54" s="1" t="s">
        <v>1126</v>
      </c>
      <c r="E54" s="1" t="s">
        <v>1127</v>
      </c>
      <c r="F54" s="1" t="s">
        <v>1069</v>
      </c>
      <c r="G54" s="1" t="s">
        <v>793</v>
      </c>
      <c r="H54" s="1" t="s">
        <v>794</v>
      </c>
      <c r="I54" s="1" t="s">
        <v>1128</v>
      </c>
      <c r="J54" s="1" t="s">
        <v>30</v>
      </c>
      <c r="K54" s="1" t="s">
        <v>1129</v>
      </c>
      <c r="L54" s="1" t="s">
        <v>1129</v>
      </c>
      <c r="M54" s="1" t="s">
        <v>797</v>
      </c>
      <c r="N54" s="1" t="s">
        <v>797</v>
      </c>
      <c r="O54" s="1" t="s">
        <v>798</v>
      </c>
      <c r="P54" s="1" t="s">
        <v>799</v>
      </c>
      <c r="Q54" s="1" t="s">
        <v>800</v>
      </c>
      <c r="R54" s="1" t="s">
        <v>1130</v>
      </c>
      <c r="S54" s="1" t="s">
        <v>802</v>
      </c>
      <c r="T54" s="1" t="s">
        <v>803</v>
      </c>
      <c r="U54" s="1" t="s">
        <v>804</v>
      </c>
      <c r="V54" s="1" t="s">
        <v>1112</v>
      </c>
    </row>
    <row r="55" s="1" customFormat="1" spans="1:22">
      <c r="A55" s="3">
        <v>999225049839436</v>
      </c>
      <c r="B55" s="1" t="s">
        <v>1069</v>
      </c>
      <c r="C55" s="1" t="s">
        <v>1131</v>
      </c>
      <c r="D55" s="1" t="s">
        <v>898</v>
      </c>
      <c r="E55" s="1" t="s">
        <v>1132</v>
      </c>
      <c r="F55" s="1" t="s">
        <v>789</v>
      </c>
      <c r="G55" s="1" t="s">
        <v>793</v>
      </c>
      <c r="H55" s="1" t="s">
        <v>794</v>
      </c>
      <c r="I55" s="1" t="s">
        <v>1133</v>
      </c>
      <c r="J55" s="1" t="s">
        <v>30</v>
      </c>
      <c r="K55" s="1" t="s">
        <v>1134</v>
      </c>
      <c r="L55" s="1" t="s">
        <v>1134</v>
      </c>
      <c r="M55" s="1" t="s">
        <v>797</v>
      </c>
      <c r="N55" s="1" t="s">
        <v>797</v>
      </c>
      <c r="O55" s="1" t="s">
        <v>798</v>
      </c>
      <c r="P55" s="1" t="s">
        <v>799</v>
      </c>
      <c r="Q55" s="1" t="s">
        <v>800</v>
      </c>
      <c r="R55" s="1" t="s">
        <v>1135</v>
      </c>
      <c r="S55" s="1" t="s">
        <v>802</v>
      </c>
      <c r="T55" s="1" t="s">
        <v>803</v>
      </c>
      <c r="U55" s="1" t="s">
        <v>804</v>
      </c>
      <c r="V55" s="1" t="s">
        <v>896</v>
      </c>
    </row>
    <row r="56" s="1" customFormat="1" spans="1:22">
      <c r="A56" s="3">
        <v>999225049522854</v>
      </c>
      <c r="B56" s="1" t="s">
        <v>1136</v>
      </c>
      <c r="C56" s="1" t="s">
        <v>1137</v>
      </c>
      <c r="D56" s="1" t="s">
        <v>1138</v>
      </c>
      <c r="E56" s="1" t="s">
        <v>1139</v>
      </c>
      <c r="F56" s="1" t="s">
        <v>1069</v>
      </c>
      <c r="G56" s="1" t="s">
        <v>793</v>
      </c>
      <c r="H56" s="1" t="s">
        <v>794</v>
      </c>
      <c r="I56" s="1" t="s">
        <v>1140</v>
      </c>
      <c r="J56" s="1" t="s">
        <v>30</v>
      </c>
      <c r="K56" s="1" t="s">
        <v>1141</v>
      </c>
      <c r="L56" s="1" t="s">
        <v>1141</v>
      </c>
      <c r="M56" s="1" t="s">
        <v>797</v>
      </c>
      <c r="N56" s="1" t="s">
        <v>797</v>
      </c>
      <c r="O56" s="1" t="s">
        <v>798</v>
      </c>
      <c r="P56" s="1" t="s">
        <v>799</v>
      </c>
      <c r="Q56" s="1" t="s">
        <v>800</v>
      </c>
      <c r="R56" s="1" t="s">
        <v>1142</v>
      </c>
      <c r="S56" s="1" t="s">
        <v>802</v>
      </c>
      <c r="T56" s="1" t="s">
        <v>803</v>
      </c>
      <c r="U56" s="1" t="s">
        <v>804</v>
      </c>
      <c r="V56" s="1" t="s">
        <v>1058</v>
      </c>
    </row>
    <row r="57" s="1" customFormat="1" spans="1:22">
      <c r="A57" s="3">
        <v>999225049322250</v>
      </c>
      <c r="B57" s="1" t="s">
        <v>1136</v>
      </c>
      <c r="C57" s="1" t="s">
        <v>1143</v>
      </c>
      <c r="D57" s="1" t="s">
        <v>1144</v>
      </c>
      <c r="E57" s="1" t="s">
        <v>1145</v>
      </c>
      <c r="F57" s="1" t="s">
        <v>789</v>
      </c>
      <c r="G57" s="1" t="s">
        <v>793</v>
      </c>
      <c r="H57" s="1" t="s">
        <v>794</v>
      </c>
      <c r="I57" s="1" t="s">
        <v>1146</v>
      </c>
      <c r="J57" s="1" t="s">
        <v>30</v>
      </c>
      <c r="K57" s="1" t="s">
        <v>1147</v>
      </c>
      <c r="L57" s="1" t="s">
        <v>1147</v>
      </c>
      <c r="M57" s="1" t="s">
        <v>797</v>
      </c>
      <c r="N57" s="1" t="s">
        <v>797</v>
      </c>
      <c r="O57" s="1" t="s">
        <v>798</v>
      </c>
      <c r="P57" s="1" t="s">
        <v>799</v>
      </c>
      <c r="Q57" s="1" t="s">
        <v>800</v>
      </c>
      <c r="R57" s="1" t="s">
        <v>1148</v>
      </c>
      <c r="S57" s="1" t="s">
        <v>802</v>
      </c>
      <c r="T57" s="1" t="s">
        <v>803</v>
      </c>
      <c r="U57" s="1" t="s">
        <v>804</v>
      </c>
      <c r="V57" s="1" t="s">
        <v>896</v>
      </c>
    </row>
    <row r="58" s="1" customFormat="1" spans="1:22">
      <c r="A58" s="3">
        <v>999225049303841</v>
      </c>
      <c r="B58" s="1" t="s">
        <v>1136</v>
      </c>
      <c r="C58" s="1" t="s">
        <v>1149</v>
      </c>
      <c r="D58" s="1" t="s">
        <v>1150</v>
      </c>
      <c r="E58" s="1" t="s">
        <v>1151</v>
      </c>
      <c r="F58" s="1" t="s">
        <v>1136</v>
      </c>
      <c r="G58" s="1" t="s">
        <v>793</v>
      </c>
      <c r="H58" s="1" t="s">
        <v>794</v>
      </c>
      <c r="I58" s="1" t="s">
        <v>1152</v>
      </c>
      <c r="J58" s="1" t="s">
        <v>30</v>
      </c>
      <c r="K58" s="1" t="s">
        <v>1153</v>
      </c>
      <c r="L58" s="1" t="s">
        <v>1153</v>
      </c>
      <c r="M58" s="1" t="s">
        <v>797</v>
      </c>
      <c r="N58" s="1" t="s">
        <v>797</v>
      </c>
      <c r="O58" s="1" t="s">
        <v>798</v>
      </c>
      <c r="P58" s="1" t="s">
        <v>799</v>
      </c>
      <c r="Q58" s="1" t="s">
        <v>800</v>
      </c>
      <c r="R58" s="1" t="s">
        <v>1154</v>
      </c>
      <c r="S58" s="1" t="s">
        <v>802</v>
      </c>
      <c r="T58" s="1" t="s">
        <v>803</v>
      </c>
      <c r="U58" s="1" t="s">
        <v>804</v>
      </c>
      <c r="V58" s="1" t="s">
        <v>1051</v>
      </c>
    </row>
    <row r="59" s="1" customFormat="1" spans="1:22">
      <c r="A59" s="3">
        <v>999225049249101</v>
      </c>
      <c r="B59" s="1" t="s">
        <v>1136</v>
      </c>
      <c r="C59" s="1" t="s">
        <v>1155</v>
      </c>
      <c r="D59" s="1" t="s">
        <v>1156</v>
      </c>
      <c r="E59" s="1" t="s">
        <v>1157</v>
      </c>
      <c r="F59" s="1" t="s">
        <v>1069</v>
      </c>
      <c r="G59" s="1" t="s">
        <v>793</v>
      </c>
      <c r="H59" s="1" t="s">
        <v>794</v>
      </c>
      <c r="I59" s="1" t="s">
        <v>1158</v>
      </c>
      <c r="J59" s="1" t="s">
        <v>30</v>
      </c>
      <c r="K59" s="1" t="s">
        <v>1159</v>
      </c>
      <c r="L59" s="1" t="s">
        <v>1159</v>
      </c>
      <c r="M59" s="1" t="s">
        <v>797</v>
      </c>
      <c r="N59" s="1" t="s">
        <v>797</v>
      </c>
      <c r="O59" s="1" t="s">
        <v>798</v>
      </c>
      <c r="P59" s="1" t="s">
        <v>799</v>
      </c>
      <c r="Q59" s="1" t="s">
        <v>800</v>
      </c>
      <c r="R59" s="1" t="s">
        <v>1160</v>
      </c>
      <c r="S59" s="1" t="s">
        <v>802</v>
      </c>
      <c r="T59" s="1" t="s">
        <v>803</v>
      </c>
      <c r="U59" s="1" t="s">
        <v>804</v>
      </c>
      <c r="V59" s="1" t="s">
        <v>1161</v>
      </c>
    </row>
    <row r="60" s="1" customFormat="1" spans="1:22">
      <c r="A60" s="3">
        <v>999225048111530</v>
      </c>
      <c r="B60" s="1" t="s">
        <v>1136</v>
      </c>
      <c r="C60" s="1" t="s">
        <v>1162</v>
      </c>
      <c r="D60" s="1" t="s">
        <v>1163</v>
      </c>
      <c r="E60" s="1" t="s">
        <v>1164</v>
      </c>
      <c r="F60" s="1" t="s">
        <v>789</v>
      </c>
      <c r="G60" s="1" t="s">
        <v>793</v>
      </c>
      <c r="H60" s="1" t="s">
        <v>794</v>
      </c>
      <c r="I60" s="1" t="s">
        <v>1165</v>
      </c>
      <c r="J60" s="1" t="s">
        <v>30</v>
      </c>
      <c r="K60" s="1" t="s">
        <v>1166</v>
      </c>
      <c r="L60" s="1" t="s">
        <v>1166</v>
      </c>
      <c r="M60" s="1" t="s">
        <v>797</v>
      </c>
      <c r="N60" s="1" t="s">
        <v>797</v>
      </c>
      <c r="O60" s="1" t="s">
        <v>798</v>
      </c>
      <c r="P60" s="1" t="s">
        <v>799</v>
      </c>
      <c r="Q60" s="1" t="s">
        <v>800</v>
      </c>
      <c r="R60" s="1" t="s">
        <v>1167</v>
      </c>
      <c r="S60" s="1" t="s">
        <v>802</v>
      </c>
      <c r="T60" s="1" t="s">
        <v>803</v>
      </c>
      <c r="U60" s="1" t="s">
        <v>804</v>
      </c>
      <c r="V60" s="1" t="s">
        <v>1051</v>
      </c>
    </row>
    <row r="61" s="1" customFormat="1" spans="1:22">
      <c r="A61" s="3">
        <v>999225047920690</v>
      </c>
      <c r="B61" s="1" t="s">
        <v>1136</v>
      </c>
      <c r="C61" s="1" t="s">
        <v>1168</v>
      </c>
      <c r="D61" s="1" t="s">
        <v>1169</v>
      </c>
      <c r="E61" s="1" t="s">
        <v>1170</v>
      </c>
      <c r="F61" s="1" t="s">
        <v>789</v>
      </c>
      <c r="G61" s="1" t="s">
        <v>793</v>
      </c>
      <c r="H61" s="1" t="s">
        <v>794</v>
      </c>
      <c r="I61" s="1" t="s">
        <v>1171</v>
      </c>
      <c r="J61" s="1" t="s">
        <v>30</v>
      </c>
      <c r="K61" s="1" t="s">
        <v>1172</v>
      </c>
      <c r="L61" s="1" t="s">
        <v>1172</v>
      </c>
      <c r="M61" s="1" t="s">
        <v>797</v>
      </c>
      <c r="N61" s="1" t="s">
        <v>797</v>
      </c>
      <c r="O61" s="1" t="s">
        <v>798</v>
      </c>
      <c r="P61" s="1" t="s">
        <v>799</v>
      </c>
      <c r="Q61" s="1" t="s">
        <v>800</v>
      </c>
      <c r="R61" s="1" t="s">
        <v>1173</v>
      </c>
      <c r="S61" s="1" t="s">
        <v>802</v>
      </c>
      <c r="T61" s="1" t="s">
        <v>803</v>
      </c>
      <c r="U61" s="1" t="s">
        <v>804</v>
      </c>
      <c r="V61" s="1" t="s">
        <v>896</v>
      </c>
    </row>
    <row r="62" s="1" customFormat="1" spans="1:22">
      <c r="A62" s="3">
        <v>999225047891914</v>
      </c>
      <c r="B62" s="1" t="s">
        <v>1136</v>
      </c>
      <c r="C62" s="1" t="s">
        <v>1174</v>
      </c>
      <c r="D62" s="1" t="s">
        <v>1175</v>
      </c>
      <c r="E62" s="1" t="s">
        <v>1176</v>
      </c>
      <c r="F62" s="1" t="s">
        <v>1136</v>
      </c>
      <c r="G62" s="1" t="s">
        <v>793</v>
      </c>
      <c r="H62" s="1" t="s">
        <v>794</v>
      </c>
      <c r="I62" s="1" t="s">
        <v>1177</v>
      </c>
      <c r="J62" s="1" t="s">
        <v>30</v>
      </c>
      <c r="K62" s="1" t="s">
        <v>1178</v>
      </c>
      <c r="L62" s="1" t="s">
        <v>1178</v>
      </c>
      <c r="M62" s="1" t="s">
        <v>797</v>
      </c>
      <c r="N62" s="1" t="s">
        <v>797</v>
      </c>
      <c r="O62" s="1" t="s">
        <v>798</v>
      </c>
      <c r="P62" s="1" t="s">
        <v>799</v>
      </c>
      <c r="Q62" s="1" t="s">
        <v>800</v>
      </c>
      <c r="R62" s="1" t="s">
        <v>1179</v>
      </c>
      <c r="S62" s="1" t="s">
        <v>802</v>
      </c>
      <c r="T62" s="1" t="s">
        <v>803</v>
      </c>
      <c r="U62" s="1" t="s">
        <v>804</v>
      </c>
      <c r="V62" s="1" t="s">
        <v>1093</v>
      </c>
    </row>
    <row r="63" s="1" customFormat="1" spans="1:22">
      <c r="A63" s="3">
        <v>999225047645755</v>
      </c>
      <c r="B63" s="1" t="s">
        <v>1136</v>
      </c>
      <c r="C63" s="1" t="s">
        <v>1180</v>
      </c>
      <c r="D63" s="1" t="s">
        <v>1181</v>
      </c>
      <c r="E63" s="1" t="s">
        <v>1182</v>
      </c>
      <c r="F63" s="1" t="s">
        <v>1069</v>
      </c>
      <c r="G63" s="1" t="s">
        <v>793</v>
      </c>
      <c r="H63" s="1" t="s">
        <v>794</v>
      </c>
      <c r="I63" s="1" t="s">
        <v>1183</v>
      </c>
      <c r="J63" s="1" t="s">
        <v>30</v>
      </c>
      <c r="K63" s="1" t="s">
        <v>1184</v>
      </c>
      <c r="L63" s="1" t="s">
        <v>1184</v>
      </c>
      <c r="M63" s="1" t="s">
        <v>797</v>
      </c>
      <c r="N63" s="1" t="s">
        <v>797</v>
      </c>
      <c r="O63" s="1" t="s">
        <v>798</v>
      </c>
      <c r="P63" s="1" t="s">
        <v>799</v>
      </c>
      <c r="Q63" s="1" t="s">
        <v>800</v>
      </c>
      <c r="R63" s="1" t="s">
        <v>1185</v>
      </c>
      <c r="S63" s="1" t="s">
        <v>802</v>
      </c>
      <c r="T63" s="1" t="s">
        <v>803</v>
      </c>
      <c r="U63" s="1" t="s">
        <v>804</v>
      </c>
      <c r="V63" s="1" t="s">
        <v>1051</v>
      </c>
    </row>
    <row r="64" s="1" customFormat="1" spans="1:22">
      <c r="A64" s="3">
        <v>999225047450324</v>
      </c>
      <c r="B64" s="1" t="s">
        <v>1136</v>
      </c>
      <c r="C64" s="1" t="s">
        <v>1186</v>
      </c>
      <c r="D64" s="1" t="s">
        <v>1187</v>
      </c>
      <c r="E64" s="1" t="s">
        <v>1188</v>
      </c>
      <c r="F64" s="1" t="s">
        <v>1069</v>
      </c>
      <c r="G64" s="1" t="s">
        <v>793</v>
      </c>
      <c r="H64" s="1" t="s">
        <v>794</v>
      </c>
      <c r="I64" s="1" t="s">
        <v>1189</v>
      </c>
      <c r="J64" s="1" t="s">
        <v>30</v>
      </c>
      <c r="K64" s="1" t="s">
        <v>1190</v>
      </c>
      <c r="L64" s="1" t="s">
        <v>1190</v>
      </c>
      <c r="M64" s="1" t="s">
        <v>797</v>
      </c>
      <c r="N64" s="1" t="s">
        <v>797</v>
      </c>
      <c r="O64" s="1" t="s">
        <v>798</v>
      </c>
      <c r="P64" s="1" t="s">
        <v>799</v>
      </c>
      <c r="Q64" s="1" t="s">
        <v>800</v>
      </c>
      <c r="R64" s="1" t="s">
        <v>1191</v>
      </c>
      <c r="S64" s="1" t="s">
        <v>802</v>
      </c>
      <c r="T64" s="1" t="s">
        <v>803</v>
      </c>
      <c r="U64" s="1" t="s">
        <v>804</v>
      </c>
      <c r="V64" s="1" t="s">
        <v>1192</v>
      </c>
    </row>
    <row r="65" s="1" customFormat="1" spans="1:22">
      <c r="A65" s="3">
        <v>999225046924911</v>
      </c>
      <c r="B65" s="1" t="s">
        <v>1136</v>
      </c>
      <c r="C65" s="1" t="s">
        <v>1193</v>
      </c>
      <c r="D65" s="1" t="s">
        <v>1194</v>
      </c>
      <c r="E65" s="1" t="s">
        <v>1195</v>
      </c>
      <c r="F65" s="1" t="s">
        <v>789</v>
      </c>
      <c r="G65" s="1" t="s">
        <v>793</v>
      </c>
      <c r="H65" s="1" t="s">
        <v>794</v>
      </c>
      <c r="I65" s="1" t="s">
        <v>1196</v>
      </c>
      <c r="J65" s="1" t="s">
        <v>30</v>
      </c>
      <c r="K65" s="1" t="s">
        <v>1197</v>
      </c>
      <c r="L65" s="1" t="s">
        <v>1197</v>
      </c>
      <c r="M65" s="1" t="s">
        <v>797</v>
      </c>
      <c r="N65" s="1" t="s">
        <v>797</v>
      </c>
      <c r="O65" s="1" t="s">
        <v>798</v>
      </c>
      <c r="P65" s="1" t="s">
        <v>799</v>
      </c>
      <c r="Q65" s="1" t="s">
        <v>800</v>
      </c>
      <c r="R65" s="1" t="s">
        <v>1198</v>
      </c>
      <c r="S65" s="1" t="s">
        <v>802</v>
      </c>
      <c r="T65" s="1" t="s">
        <v>803</v>
      </c>
      <c r="U65" s="1" t="s">
        <v>804</v>
      </c>
      <c r="V65" s="1" t="s">
        <v>1199</v>
      </c>
    </row>
    <row r="66" s="1" customFormat="1" spans="1:22">
      <c r="A66" s="3">
        <v>999225045304811</v>
      </c>
      <c r="B66" s="1" t="s">
        <v>1136</v>
      </c>
      <c r="C66" s="1" t="s">
        <v>1200</v>
      </c>
      <c r="D66" s="1" t="s">
        <v>1201</v>
      </c>
      <c r="E66" s="1" t="s">
        <v>1202</v>
      </c>
      <c r="F66" s="1" t="s">
        <v>1136</v>
      </c>
      <c r="G66" s="1" t="s">
        <v>793</v>
      </c>
      <c r="H66" s="1" t="s">
        <v>794</v>
      </c>
      <c r="I66" s="1" t="s">
        <v>1203</v>
      </c>
      <c r="J66" s="1" t="s">
        <v>30</v>
      </c>
      <c r="K66" s="1" t="s">
        <v>1204</v>
      </c>
      <c r="L66" s="1" t="s">
        <v>1204</v>
      </c>
      <c r="M66" s="1" t="s">
        <v>797</v>
      </c>
      <c r="N66" s="1" t="s">
        <v>797</v>
      </c>
      <c r="O66" s="1" t="s">
        <v>798</v>
      </c>
      <c r="P66" s="1" t="s">
        <v>799</v>
      </c>
      <c r="Q66" s="1" t="s">
        <v>800</v>
      </c>
      <c r="R66" s="1" t="s">
        <v>1205</v>
      </c>
      <c r="S66" s="1" t="s">
        <v>802</v>
      </c>
      <c r="T66" s="1" t="s">
        <v>803</v>
      </c>
      <c r="U66" s="1" t="s">
        <v>804</v>
      </c>
      <c r="V66" s="1" t="s">
        <v>832</v>
      </c>
    </row>
    <row r="67" s="1" customFormat="1" spans="1:22">
      <c r="A67" s="3">
        <v>999225044800859</v>
      </c>
      <c r="B67" s="1" t="s">
        <v>1136</v>
      </c>
      <c r="C67" s="1" t="s">
        <v>1206</v>
      </c>
      <c r="D67" s="1" t="s">
        <v>1207</v>
      </c>
      <c r="E67" s="1" t="s">
        <v>1208</v>
      </c>
      <c r="F67" s="1" t="s">
        <v>1069</v>
      </c>
      <c r="G67" s="1" t="s">
        <v>793</v>
      </c>
      <c r="H67" s="1" t="s">
        <v>794</v>
      </c>
      <c r="I67" s="1" t="s">
        <v>1209</v>
      </c>
      <c r="J67" s="1" t="s">
        <v>30</v>
      </c>
      <c r="K67" s="1" t="s">
        <v>1210</v>
      </c>
      <c r="L67" s="1" t="s">
        <v>1210</v>
      </c>
      <c r="M67" s="1" t="s">
        <v>797</v>
      </c>
      <c r="N67" s="1" t="s">
        <v>797</v>
      </c>
      <c r="O67" s="1" t="s">
        <v>798</v>
      </c>
      <c r="P67" s="1" t="s">
        <v>799</v>
      </c>
      <c r="Q67" s="1" t="s">
        <v>800</v>
      </c>
      <c r="R67" s="1" t="s">
        <v>1211</v>
      </c>
      <c r="S67" s="1" t="s">
        <v>802</v>
      </c>
      <c r="T67" s="1" t="s">
        <v>803</v>
      </c>
      <c r="U67" s="1" t="s">
        <v>804</v>
      </c>
      <c r="V67" s="1" t="s">
        <v>1026</v>
      </c>
    </row>
    <row r="68" s="1" customFormat="1" spans="1:22">
      <c r="A68" s="3">
        <v>999225035202884</v>
      </c>
      <c r="B68" s="1" t="s">
        <v>1136</v>
      </c>
      <c r="C68" s="1" t="s">
        <v>1212</v>
      </c>
      <c r="D68" s="1" t="s">
        <v>1213</v>
      </c>
      <c r="E68" s="1" t="s">
        <v>1214</v>
      </c>
      <c r="F68" s="1" t="s">
        <v>789</v>
      </c>
      <c r="G68" s="1" t="s">
        <v>793</v>
      </c>
      <c r="H68" s="1" t="s">
        <v>794</v>
      </c>
      <c r="I68" s="1" t="s">
        <v>1215</v>
      </c>
      <c r="J68" s="1" t="s">
        <v>30</v>
      </c>
      <c r="K68" s="1" t="s">
        <v>1216</v>
      </c>
      <c r="L68" s="1" t="s">
        <v>1216</v>
      </c>
      <c r="M68" s="1" t="s">
        <v>797</v>
      </c>
      <c r="N68" s="1" t="s">
        <v>797</v>
      </c>
      <c r="O68" s="1" t="s">
        <v>798</v>
      </c>
      <c r="P68" s="1" t="s">
        <v>799</v>
      </c>
      <c r="Q68" s="1" t="s">
        <v>800</v>
      </c>
      <c r="R68" s="1" t="s">
        <v>1217</v>
      </c>
      <c r="S68" s="1" t="s">
        <v>802</v>
      </c>
      <c r="T68" s="1" t="s">
        <v>803</v>
      </c>
      <c r="U68" s="1" t="s">
        <v>804</v>
      </c>
      <c r="V68" s="1" t="s">
        <v>864</v>
      </c>
    </row>
    <row r="69" s="1" customFormat="1" spans="1:22">
      <c r="A69" s="3">
        <v>999225034431744</v>
      </c>
      <c r="B69" s="1" t="s">
        <v>1136</v>
      </c>
      <c r="C69" s="1" t="s">
        <v>1218</v>
      </c>
      <c r="D69" s="1" t="s">
        <v>1219</v>
      </c>
      <c r="E69" s="1" t="s">
        <v>1220</v>
      </c>
      <c r="F69" s="1" t="s">
        <v>1069</v>
      </c>
      <c r="G69" s="1" t="s">
        <v>793</v>
      </c>
      <c r="H69" s="1" t="s">
        <v>794</v>
      </c>
      <c r="I69" s="1" t="s">
        <v>1221</v>
      </c>
      <c r="J69" s="1" t="s">
        <v>30</v>
      </c>
      <c r="K69" s="1" t="s">
        <v>1222</v>
      </c>
      <c r="L69" s="1" t="s">
        <v>1222</v>
      </c>
      <c r="M69" s="1" t="s">
        <v>797</v>
      </c>
      <c r="N69" s="1" t="s">
        <v>797</v>
      </c>
      <c r="O69" s="1" t="s">
        <v>798</v>
      </c>
      <c r="P69" s="1" t="s">
        <v>799</v>
      </c>
      <c r="Q69" s="1" t="s">
        <v>800</v>
      </c>
      <c r="R69" s="1" t="s">
        <v>1223</v>
      </c>
      <c r="S69" s="1" t="s">
        <v>802</v>
      </c>
      <c r="T69" s="1" t="s">
        <v>803</v>
      </c>
      <c r="U69" s="1" t="s">
        <v>804</v>
      </c>
      <c r="V69" s="1" t="s">
        <v>1199</v>
      </c>
    </row>
    <row r="70" s="1" customFormat="1" spans="1:22">
      <c r="A70" s="3">
        <v>999225034177566</v>
      </c>
      <c r="B70" s="1" t="s">
        <v>1136</v>
      </c>
      <c r="C70" s="1" t="s">
        <v>1224</v>
      </c>
      <c r="D70" s="1" t="s">
        <v>1225</v>
      </c>
      <c r="E70" s="1" t="s">
        <v>1226</v>
      </c>
      <c r="F70" s="1" t="s">
        <v>1069</v>
      </c>
      <c r="G70" s="1" t="s">
        <v>793</v>
      </c>
      <c r="H70" s="1" t="s">
        <v>794</v>
      </c>
      <c r="I70" s="1" t="s">
        <v>1227</v>
      </c>
      <c r="J70" s="1" t="s">
        <v>30</v>
      </c>
      <c r="K70" s="1" t="s">
        <v>1228</v>
      </c>
      <c r="L70" s="1" t="s">
        <v>1228</v>
      </c>
      <c r="M70" s="1" t="s">
        <v>797</v>
      </c>
      <c r="N70" s="1" t="s">
        <v>797</v>
      </c>
      <c r="O70" s="1" t="s">
        <v>798</v>
      </c>
      <c r="P70" s="1" t="s">
        <v>799</v>
      </c>
      <c r="Q70" s="1" t="s">
        <v>800</v>
      </c>
      <c r="R70" s="1" t="s">
        <v>1229</v>
      </c>
      <c r="S70" s="1" t="s">
        <v>802</v>
      </c>
      <c r="T70" s="1" t="s">
        <v>803</v>
      </c>
      <c r="U70" s="1" t="s">
        <v>1230</v>
      </c>
      <c r="V70" s="1" t="s">
        <v>832</v>
      </c>
    </row>
    <row r="71" s="1" customFormat="1" spans="1:22">
      <c r="A71" s="3">
        <v>999225028613638</v>
      </c>
      <c r="B71" s="1" t="s">
        <v>1231</v>
      </c>
      <c r="C71" s="1" t="s">
        <v>1232</v>
      </c>
      <c r="D71" s="1" t="s">
        <v>1233</v>
      </c>
      <c r="E71" s="1" t="s">
        <v>1234</v>
      </c>
      <c r="F71" s="1" t="s">
        <v>1069</v>
      </c>
      <c r="G71" s="1" t="s">
        <v>793</v>
      </c>
      <c r="H71" s="1" t="s">
        <v>794</v>
      </c>
      <c r="I71" s="1" t="s">
        <v>1235</v>
      </c>
      <c r="J71" s="1" t="s">
        <v>30</v>
      </c>
      <c r="K71" s="1" t="s">
        <v>1236</v>
      </c>
      <c r="L71" s="1" t="s">
        <v>1236</v>
      </c>
      <c r="M71" s="1" t="s">
        <v>797</v>
      </c>
      <c r="N71" s="1" t="s">
        <v>797</v>
      </c>
      <c r="O71" s="1" t="s">
        <v>798</v>
      </c>
      <c r="P71" s="1" t="s">
        <v>799</v>
      </c>
      <c r="Q71" s="1" t="s">
        <v>800</v>
      </c>
      <c r="R71" s="1" t="s">
        <v>1237</v>
      </c>
      <c r="S71" s="1" t="s">
        <v>802</v>
      </c>
      <c r="T71" s="1" t="s">
        <v>803</v>
      </c>
      <c r="U71" s="1" t="s">
        <v>804</v>
      </c>
      <c r="V71" s="1" t="s">
        <v>896</v>
      </c>
    </row>
    <row r="72" s="1" customFormat="1" spans="1:22">
      <c r="A72" s="3">
        <v>999225028193102</v>
      </c>
      <c r="B72" s="1" t="s">
        <v>1231</v>
      </c>
      <c r="C72" s="1" t="s">
        <v>1238</v>
      </c>
      <c r="D72" s="1" t="s">
        <v>1239</v>
      </c>
      <c r="E72" s="1" t="s">
        <v>1240</v>
      </c>
      <c r="F72" s="1" t="s">
        <v>789</v>
      </c>
      <c r="G72" s="1" t="s">
        <v>793</v>
      </c>
      <c r="H72" s="1" t="s">
        <v>794</v>
      </c>
      <c r="I72" s="1" t="s">
        <v>1241</v>
      </c>
      <c r="J72" s="1" t="s">
        <v>30</v>
      </c>
      <c r="K72" s="1" t="s">
        <v>1242</v>
      </c>
      <c r="L72" s="1" t="s">
        <v>1242</v>
      </c>
      <c r="M72" s="1" t="s">
        <v>797</v>
      </c>
      <c r="N72" s="1" t="s">
        <v>797</v>
      </c>
      <c r="O72" s="1" t="s">
        <v>798</v>
      </c>
      <c r="P72" s="1" t="s">
        <v>799</v>
      </c>
      <c r="Q72" s="1" t="s">
        <v>800</v>
      </c>
      <c r="R72" s="1" t="s">
        <v>1243</v>
      </c>
      <c r="S72" s="1" t="s">
        <v>802</v>
      </c>
      <c r="T72" s="1" t="s">
        <v>803</v>
      </c>
      <c r="U72" s="1" t="s">
        <v>804</v>
      </c>
      <c r="V72" s="1" t="s">
        <v>1026</v>
      </c>
    </row>
    <row r="73" s="1" customFormat="1" spans="1:22">
      <c r="A73" s="3">
        <v>999225022842254</v>
      </c>
      <c r="B73" s="1" t="s">
        <v>1231</v>
      </c>
      <c r="C73" s="1" t="s">
        <v>1244</v>
      </c>
      <c r="D73" s="1" t="s">
        <v>1245</v>
      </c>
      <c r="E73" s="1" t="s">
        <v>1246</v>
      </c>
      <c r="F73" s="1" t="s">
        <v>1231</v>
      </c>
      <c r="G73" s="1" t="s">
        <v>793</v>
      </c>
      <c r="H73" s="1" t="s">
        <v>794</v>
      </c>
      <c r="I73" s="1" t="s">
        <v>1247</v>
      </c>
      <c r="J73" s="1" t="s">
        <v>30</v>
      </c>
      <c r="K73" s="1" t="s">
        <v>1248</v>
      </c>
      <c r="L73" s="1" t="s">
        <v>1248</v>
      </c>
      <c r="M73" s="1" t="s">
        <v>797</v>
      </c>
      <c r="N73" s="1" t="s">
        <v>797</v>
      </c>
      <c r="O73" s="1" t="s">
        <v>798</v>
      </c>
      <c r="P73" s="1" t="s">
        <v>799</v>
      </c>
      <c r="Q73" s="1" t="s">
        <v>800</v>
      </c>
      <c r="R73" s="1" t="s">
        <v>1249</v>
      </c>
      <c r="S73" s="1" t="s">
        <v>802</v>
      </c>
      <c r="T73" s="1" t="s">
        <v>803</v>
      </c>
      <c r="U73" s="1" t="s">
        <v>804</v>
      </c>
      <c r="V73" s="1" t="s">
        <v>832</v>
      </c>
    </row>
    <row r="74" s="1" customFormat="1" spans="1:22">
      <c r="A74" s="3">
        <v>999225022527614</v>
      </c>
      <c r="B74" s="1" t="s">
        <v>1231</v>
      </c>
      <c r="C74" s="1" t="s">
        <v>1250</v>
      </c>
      <c r="D74" s="1" t="s">
        <v>1251</v>
      </c>
      <c r="E74" s="1" t="s">
        <v>1252</v>
      </c>
      <c r="F74" s="1" t="s">
        <v>1231</v>
      </c>
      <c r="G74" s="1" t="s">
        <v>793</v>
      </c>
      <c r="H74" s="1" t="s">
        <v>794</v>
      </c>
      <c r="I74" s="1" t="s">
        <v>1253</v>
      </c>
      <c r="J74" s="1" t="s">
        <v>30</v>
      </c>
      <c r="K74" s="1" t="s">
        <v>1254</v>
      </c>
      <c r="L74" s="1" t="s">
        <v>1254</v>
      </c>
      <c r="M74" s="1" t="s">
        <v>797</v>
      </c>
      <c r="N74" s="1" t="s">
        <v>797</v>
      </c>
      <c r="O74" s="1" t="s">
        <v>798</v>
      </c>
      <c r="P74" s="1" t="s">
        <v>799</v>
      </c>
      <c r="Q74" s="1" t="s">
        <v>800</v>
      </c>
      <c r="R74" s="1" t="s">
        <v>1255</v>
      </c>
      <c r="S74" s="1" t="s">
        <v>802</v>
      </c>
      <c r="T74" s="1" t="s">
        <v>803</v>
      </c>
      <c r="U74" s="1" t="s">
        <v>804</v>
      </c>
      <c r="V74" s="1" t="s">
        <v>812</v>
      </c>
    </row>
    <row r="75" s="1" customFormat="1" spans="1:22">
      <c r="A75" s="3">
        <v>999225019046553</v>
      </c>
      <c r="B75" s="1" t="s">
        <v>1231</v>
      </c>
      <c r="C75" s="1" t="s">
        <v>1256</v>
      </c>
      <c r="D75" s="1" t="s">
        <v>853</v>
      </c>
      <c r="E75" s="1" t="s">
        <v>1257</v>
      </c>
      <c r="F75" s="1" t="s">
        <v>1069</v>
      </c>
      <c r="G75" s="1" t="s">
        <v>793</v>
      </c>
      <c r="H75" s="1" t="s">
        <v>794</v>
      </c>
      <c r="I75" s="1" t="s">
        <v>1258</v>
      </c>
      <c r="J75" s="1" t="s">
        <v>30</v>
      </c>
      <c r="K75" s="1" t="s">
        <v>1259</v>
      </c>
      <c r="L75" s="1" t="s">
        <v>1259</v>
      </c>
      <c r="M75" s="1" t="s">
        <v>797</v>
      </c>
      <c r="N75" s="1" t="s">
        <v>797</v>
      </c>
      <c r="O75" s="1" t="s">
        <v>798</v>
      </c>
      <c r="P75" s="1" t="s">
        <v>799</v>
      </c>
      <c r="Q75" s="1" t="s">
        <v>800</v>
      </c>
      <c r="R75" s="1" t="s">
        <v>1260</v>
      </c>
      <c r="S75" s="1" t="s">
        <v>802</v>
      </c>
      <c r="T75" s="1" t="s">
        <v>803</v>
      </c>
      <c r="U75" s="1" t="s">
        <v>804</v>
      </c>
      <c r="V75" s="1" t="s">
        <v>832</v>
      </c>
    </row>
    <row r="76" s="1" customFormat="1" spans="1:22">
      <c r="A76" s="3">
        <v>999225018661511</v>
      </c>
      <c r="B76" s="1" t="s">
        <v>1231</v>
      </c>
      <c r="C76" s="1" t="s">
        <v>1261</v>
      </c>
      <c r="D76" s="1" t="s">
        <v>1262</v>
      </c>
      <c r="E76" s="1" t="s">
        <v>1263</v>
      </c>
      <c r="F76" s="1" t="s">
        <v>1136</v>
      </c>
      <c r="G76" s="1" t="s">
        <v>793</v>
      </c>
      <c r="H76" s="1" t="s">
        <v>794</v>
      </c>
      <c r="I76" s="1" t="s">
        <v>1264</v>
      </c>
      <c r="J76" s="1" t="s">
        <v>30</v>
      </c>
      <c r="K76" s="1" t="s">
        <v>1265</v>
      </c>
      <c r="L76" s="1" t="s">
        <v>1265</v>
      </c>
      <c r="M76" s="1" t="s">
        <v>797</v>
      </c>
      <c r="N76" s="1" t="s">
        <v>797</v>
      </c>
      <c r="O76" s="1" t="s">
        <v>798</v>
      </c>
      <c r="P76" s="1" t="s">
        <v>799</v>
      </c>
      <c r="Q76" s="1" t="s">
        <v>800</v>
      </c>
      <c r="R76" s="1" t="s">
        <v>1266</v>
      </c>
      <c r="S76" s="1" t="s">
        <v>802</v>
      </c>
      <c r="T76" s="1" t="s">
        <v>803</v>
      </c>
      <c r="U76" s="1" t="s">
        <v>804</v>
      </c>
      <c r="V76" s="1" t="s">
        <v>1267</v>
      </c>
    </row>
    <row r="77" s="1" customFormat="1" spans="1:22">
      <c r="A77" s="3">
        <v>999225006114238</v>
      </c>
      <c r="B77" s="1" t="s">
        <v>1268</v>
      </c>
      <c r="C77" s="1" t="s">
        <v>1269</v>
      </c>
      <c r="D77" s="1" t="s">
        <v>1270</v>
      </c>
      <c r="E77" s="1" t="s">
        <v>1271</v>
      </c>
      <c r="F77" s="1" t="s">
        <v>1231</v>
      </c>
      <c r="G77" s="1" t="s">
        <v>793</v>
      </c>
      <c r="H77" s="1" t="s">
        <v>794</v>
      </c>
      <c r="I77" s="1" t="s">
        <v>1272</v>
      </c>
      <c r="J77" s="1" t="s">
        <v>30</v>
      </c>
      <c r="K77" s="1" t="s">
        <v>1273</v>
      </c>
      <c r="L77" s="1" t="s">
        <v>1273</v>
      </c>
      <c r="M77" s="1" t="s">
        <v>797</v>
      </c>
      <c r="N77" s="1" t="s">
        <v>797</v>
      </c>
      <c r="O77" s="1" t="s">
        <v>798</v>
      </c>
      <c r="P77" s="1" t="s">
        <v>799</v>
      </c>
      <c r="Q77" s="1" t="s">
        <v>800</v>
      </c>
      <c r="R77" s="1" t="s">
        <v>1274</v>
      </c>
      <c r="S77" s="1" t="s">
        <v>802</v>
      </c>
      <c r="T77" s="1" t="s">
        <v>803</v>
      </c>
      <c r="U77" s="1" t="s">
        <v>804</v>
      </c>
      <c r="V77" s="1" t="s">
        <v>851</v>
      </c>
    </row>
    <row r="78" s="1" customFormat="1" spans="1:22">
      <c r="A78" s="3">
        <v>999225006102878</v>
      </c>
      <c r="B78" s="1" t="s">
        <v>1268</v>
      </c>
      <c r="C78" s="1" t="s">
        <v>1275</v>
      </c>
      <c r="D78" s="1" t="s">
        <v>1270</v>
      </c>
      <c r="E78" s="1" t="s">
        <v>1276</v>
      </c>
      <c r="F78" s="1" t="s">
        <v>1231</v>
      </c>
      <c r="G78" s="1" t="s">
        <v>793</v>
      </c>
      <c r="H78" s="1" t="s">
        <v>794</v>
      </c>
      <c r="I78" s="1" t="s">
        <v>1272</v>
      </c>
      <c r="J78" s="1" t="s">
        <v>30</v>
      </c>
      <c r="K78" s="1" t="s">
        <v>1273</v>
      </c>
      <c r="L78" s="1" t="s">
        <v>1273</v>
      </c>
      <c r="M78" s="1" t="s">
        <v>797</v>
      </c>
      <c r="N78" s="1" t="s">
        <v>797</v>
      </c>
      <c r="O78" s="1" t="s">
        <v>798</v>
      </c>
      <c r="P78" s="1" t="s">
        <v>799</v>
      </c>
      <c r="Q78" s="1" t="s">
        <v>800</v>
      </c>
      <c r="R78" s="1" t="s">
        <v>1277</v>
      </c>
      <c r="S78" s="1" t="s">
        <v>802</v>
      </c>
      <c r="T78" s="1" t="s">
        <v>803</v>
      </c>
      <c r="U78" s="1" t="s">
        <v>804</v>
      </c>
      <c r="V78" s="1" t="s">
        <v>851</v>
      </c>
    </row>
    <row r="79" s="1" customFormat="1" spans="1:22">
      <c r="A79" s="3">
        <v>999225000254679</v>
      </c>
      <c r="B79" s="1" t="s">
        <v>1268</v>
      </c>
      <c r="C79" s="1" t="s">
        <v>1278</v>
      </c>
      <c r="D79" s="1" t="s">
        <v>1279</v>
      </c>
      <c r="E79" s="1" t="s">
        <v>1280</v>
      </c>
      <c r="F79" s="1" t="s">
        <v>1231</v>
      </c>
      <c r="G79" s="1" t="s">
        <v>793</v>
      </c>
      <c r="H79" s="1" t="s">
        <v>794</v>
      </c>
      <c r="I79" s="1" t="s">
        <v>1281</v>
      </c>
      <c r="J79" s="1" t="s">
        <v>30</v>
      </c>
      <c r="K79" s="1" t="s">
        <v>1282</v>
      </c>
      <c r="L79" s="1" t="s">
        <v>1282</v>
      </c>
      <c r="M79" s="1" t="s">
        <v>797</v>
      </c>
      <c r="N79" s="1" t="s">
        <v>797</v>
      </c>
      <c r="O79" s="1" t="s">
        <v>798</v>
      </c>
      <c r="P79" s="1" t="s">
        <v>799</v>
      </c>
      <c r="Q79" s="1" t="s">
        <v>800</v>
      </c>
      <c r="R79" s="1" t="s">
        <v>1283</v>
      </c>
      <c r="S79" s="1" t="s">
        <v>802</v>
      </c>
      <c r="T79" s="1" t="s">
        <v>803</v>
      </c>
      <c r="U79" s="1" t="s">
        <v>804</v>
      </c>
      <c r="V79" s="1" t="s">
        <v>1284</v>
      </c>
    </row>
    <row r="80" s="1" customFormat="1" spans="1:22">
      <c r="A80" s="3">
        <v>999224993210710</v>
      </c>
      <c r="B80" s="1" t="s">
        <v>1285</v>
      </c>
      <c r="C80" s="1" t="s">
        <v>1286</v>
      </c>
      <c r="D80" s="1" t="s">
        <v>1287</v>
      </c>
      <c r="E80" s="1" t="s">
        <v>1288</v>
      </c>
      <c r="F80" s="1" t="s">
        <v>1069</v>
      </c>
      <c r="G80" s="1" t="s">
        <v>793</v>
      </c>
      <c r="H80" s="1" t="s">
        <v>794</v>
      </c>
      <c r="I80" s="1" t="s">
        <v>1289</v>
      </c>
      <c r="J80" s="1" t="s">
        <v>30</v>
      </c>
      <c r="K80" s="1" t="s">
        <v>1290</v>
      </c>
      <c r="L80" s="1" t="s">
        <v>1290</v>
      </c>
      <c r="M80" s="1" t="s">
        <v>797</v>
      </c>
      <c r="N80" s="1" t="s">
        <v>797</v>
      </c>
      <c r="O80" s="1" t="s">
        <v>798</v>
      </c>
      <c r="P80" s="1" t="s">
        <v>799</v>
      </c>
      <c r="Q80" s="1" t="s">
        <v>800</v>
      </c>
      <c r="R80" s="1" t="s">
        <v>1291</v>
      </c>
      <c r="S80" s="1" t="s">
        <v>802</v>
      </c>
      <c r="T80" s="1" t="s">
        <v>803</v>
      </c>
      <c r="U80" s="1" t="s">
        <v>804</v>
      </c>
      <c r="V80" s="1" t="s">
        <v>1068</v>
      </c>
    </row>
    <row r="81" s="1" customFormat="1" spans="1:22">
      <c r="A81" s="3">
        <v>999224990767877</v>
      </c>
      <c r="B81" s="1" t="s">
        <v>1285</v>
      </c>
      <c r="C81" s="1" t="s">
        <v>1292</v>
      </c>
      <c r="D81" s="1" t="s">
        <v>1293</v>
      </c>
      <c r="E81" s="1" t="s">
        <v>1294</v>
      </c>
      <c r="F81" s="1" t="s">
        <v>789</v>
      </c>
      <c r="G81" s="1" t="s">
        <v>793</v>
      </c>
      <c r="H81" s="1" t="s">
        <v>794</v>
      </c>
      <c r="I81" s="1" t="s">
        <v>1295</v>
      </c>
      <c r="J81" s="1" t="s">
        <v>30</v>
      </c>
      <c r="K81" s="1" t="s">
        <v>1296</v>
      </c>
      <c r="L81" s="1" t="s">
        <v>1296</v>
      </c>
      <c r="M81" s="1" t="s">
        <v>797</v>
      </c>
      <c r="N81" s="1" t="s">
        <v>797</v>
      </c>
      <c r="O81" s="1" t="s">
        <v>798</v>
      </c>
      <c r="P81" s="1" t="s">
        <v>799</v>
      </c>
      <c r="Q81" s="1" t="s">
        <v>800</v>
      </c>
      <c r="R81" s="1" t="s">
        <v>1297</v>
      </c>
      <c r="S81" s="1" t="s">
        <v>802</v>
      </c>
      <c r="T81" s="1" t="s">
        <v>803</v>
      </c>
      <c r="U81" s="1" t="s">
        <v>804</v>
      </c>
      <c r="V81" s="1" t="s">
        <v>851</v>
      </c>
    </row>
    <row r="82" s="1" customFormat="1" spans="1:22">
      <c r="A82" s="3">
        <v>999224987263063</v>
      </c>
      <c r="B82" s="1" t="s">
        <v>1285</v>
      </c>
      <c r="C82" s="1" t="s">
        <v>1298</v>
      </c>
      <c r="D82" s="1" t="s">
        <v>1299</v>
      </c>
      <c r="E82" s="1" t="s">
        <v>1300</v>
      </c>
      <c r="F82" s="1" t="s">
        <v>789</v>
      </c>
      <c r="G82" s="1" t="s">
        <v>793</v>
      </c>
      <c r="H82" s="1" t="s">
        <v>794</v>
      </c>
      <c r="I82" s="1" t="s">
        <v>1301</v>
      </c>
      <c r="J82" s="1" t="s">
        <v>30</v>
      </c>
      <c r="K82" s="1" t="s">
        <v>1302</v>
      </c>
      <c r="L82" s="1" t="s">
        <v>1302</v>
      </c>
      <c r="M82" s="1" t="s">
        <v>797</v>
      </c>
      <c r="N82" s="1" t="s">
        <v>797</v>
      </c>
      <c r="O82" s="1" t="s">
        <v>798</v>
      </c>
      <c r="P82" s="1" t="s">
        <v>799</v>
      </c>
      <c r="Q82" s="1" t="s">
        <v>800</v>
      </c>
      <c r="R82" s="1" t="s">
        <v>1303</v>
      </c>
      <c r="S82" s="1" t="s">
        <v>802</v>
      </c>
      <c r="T82" s="1" t="s">
        <v>803</v>
      </c>
      <c r="U82" s="1" t="s">
        <v>804</v>
      </c>
      <c r="V82" s="1" t="s">
        <v>1026</v>
      </c>
    </row>
    <row r="83" s="1" customFormat="1" spans="1:22">
      <c r="A83" s="3">
        <v>999224977205976</v>
      </c>
      <c r="B83" s="1" t="s">
        <v>1285</v>
      </c>
      <c r="C83" s="1" t="s">
        <v>1304</v>
      </c>
      <c r="D83" s="1" t="s">
        <v>1305</v>
      </c>
      <c r="E83" s="1" t="s">
        <v>1306</v>
      </c>
      <c r="F83" s="1" t="s">
        <v>1268</v>
      </c>
      <c r="G83" s="1" t="s">
        <v>793</v>
      </c>
      <c r="H83" s="1" t="s">
        <v>794</v>
      </c>
      <c r="I83" s="1" t="s">
        <v>1307</v>
      </c>
      <c r="J83" s="1" t="s">
        <v>30</v>
      </c>
      <c r="K83" s="1" t="s">
        <v>1308</v>
      </c>
      <c r="L83" s="1" t="s">
        <v>1308</v>
      </c>
      <c r="M83" s="1" t="s">
        <v>797</v>
      </c>
      <c r="N83" s="1" t="s">
        <v>797</v>
      </c>
      <c r="O83" s="1" t="s">
        <v>798</v>
      </c>
      <c r="P83" s="1" t="s">
        <v>799</v>
      </c>
      <c r="Q83" s="1" t="s">
        <v>800</v>
      </c>
      <c r="R83" s="1" t="s">
        <v>1309</v>
      </c>
      <c r="S83" s="1" t="s">
        <v>802</v>
      </c>
      <c r="T83" s="1" t="s">
        <v>803</v>
      </c>
      <c r="U83" s="1" t="s">
        <v>804</v>
      </c>
      <c r="V83" s="1" t="s">
        <v>851</v>
      </c>
    </row>
    <row r="84" s="1" customFormat="1" spans="1:22">
      <c r="A84" s="3">
        <v>999224959538198</v>
      </c>
      <c r="B84" s="1" t="s">
        <v>1310</v>
      </c>
      <c r="C84" s="1" t="s">
        <v>1311</v>
      </c>
      <c r="D84" s="1" t="s">
        <v>834</v>
      </c>
      <c r="E84" s="1" t="s">
        <v>1312</v>
      </c>
      <c r="F84" s="1" t="s">
        <v>789</v>
      </c>
      <c r="G84" s="1" t="s">
        <v>793</v>
      </c>
      <c r="H84" s="1" t="s">
        <v>794</v>
      </c>
      <c r="I84" s="1" t="s">
        <v>1313</v>
      </c>
      <c r="J84" s="1" t="s">
        <v>30</v>
      </c>
      <c r="K84" s="1" t="s">
        <v>1314</v>
      </c>
      <c r="L84" s="1" t="s">
        <v>1314</v>
      </c>
      <c r="M84" s="1" t="s">
        <v>797</v>
      </c>
      <c r="N84" s="1" t="s">
        <v>797</v>
      </c>
      <c r="O84" s="1" t="s">
        <v>798</v>
      </c>
      <c r="P84" s="1" t="s">
        <v>799</v>
      </c>
      <c r="Q84" s="1" t="s">
        <v>800</v>
      </c>
      <c r="R84" s="1" t="s">
        <v>1315</v>
      </c>
      <c r="S84" s="1" t="s">
        <v>802</v>
      </c>
      <c r="T84" s="1" t="s">
        <v>803</v>
      </c>
      <c r="U84" s="1" t="s">
        <v>804</v>
      </c>
      <c r="V84" s="1" t="s">
        <v>832</v>
      </c>
    </row>
    <row r="85" s="1" customFormat="1" spans="1:22">
      <c r="A85" s="3">
        <v>999224947389554</v>
      </c>
      <c r="B85" s="1" t="s">
        <v>1310</v>
      </c>
      <c r="C85" s="1" t="s">
        <v>1316</v>
      </c>
      <c r="D85" s="1" t="s">
        <v>1317</v>
      </c>
      <c r="E85" s="1" t="s">
        <v>1318</v>
      </c>
      <c r="F85" s="1" t="s">
        <v>1231</v>
      </c>
      <c r="G85" s="1" t="s">
        <v>793</v>
      </c>
      <c r="H85" s="1" t="s">
        <v>794</v>
      </c>
      <c r="I85" s="1" t="s">
        <v>1319</v>
      </c>
      <c r="J85" s="1" t="s">
        <v>30</v>
      </c>
      <c r="K85" s="1" t="s">
        <v>1320</v>
      </c>
      <c r="L85" s="1" t="s">
        <v>1320</v>
      </c>
      <c r="M85" s="1" t="s">
        <v>797</v>
      </c>
      <c r="N85" s="1" t="s">
        <v>797</v>
      </c>
      <c r="O85" s="1" t="s">
        <v>798</v>
      </c>
      <c r="P85" s="1" t="s">
        <v>799</v>
      </c>
      <c r="Q85" s="1" t="s">
        <v>800</v>
      </c>
      <c r="R85" s="1" t="s">
        <v>1321</v>
      </c>
      <c r="S85" s="1" t="s">
        <v>802</v>
      </c>
      <c r="T85" s="1" t="s">
        <v>803</v>
      </c>
      <c r="U85" s="1" t="s">
        <v>804</v>
      </c>
      <c r="V85" s="1" t="s">
        <v>812</v>
      </c>
    </row>
    <row r="86" s="1" customFormat="1" spans="1:22">
      <c r="A86" s="3">
        <v>999224944244983</v>
      </c>
      <c r="B86" s="1" t="s">
        <v>1310</v>
      </c>
      <c r="C86" s="1" t="s">
        <v>1322</v>
      </c>
      <c r="D86" s="1" t="s">
        <v>1323</v>
      </c>
      <c r="E86" s="1" t="s">
        <v>1324</v>
      </c>
      <c r="F86" s="1" t="s">
        <v>1136</v>
      </c>
      <c r="G86" s="1" t="s">
        <v>793</v>
      </c>
      <c r="H86" s="1" t="s">
        <v>794</v>
      </c>
      <c r="I86" s="1" t="s">
        <v>1325</v>
      </c>
      <c r="J86" s="1" t="s">
        <v>30</v>
      </c>
      <c r="K86" s="1" t="s">
        <v>1326</v>
      </c>
      <c r="L86" s="1" t="s">
        <v>1326</v>
      </c>
      <c r="M86" s="1" t="s">
        <v>797</v>
      </c>
      <c r="N86" s="1" t="s">
        <v>797</v>
      </c>
      <c r="O86" s="1" t="s">
        <v>798</v>
      </c>
      <c r="P86" s="1" t="s">
        <v>799</v>
      </c>
      <c r="Q86" s="1" t="s">
        <v>800</v>
      </c>
      <c r="R86" s="1" t="s">
        <v>1327</v>
      </c>
      <c r="S86" s="1" t="s">
        <v>802</v>
      </c>
      <c r="T86" s="1" t="s">
        <v>803</v>
      </c>
      <c r="U86" s="1" t="s">
        <v>804</v>
      </c>
      <c r="V86" s="1" t="s">
        <v>812</v>
      </c>
    </row>
    <row r="87" s="1" customFormat="1" spans="1:22">
      <c r="A87" s="3">
        <v>999224929594306</v>
      </c>
      <c r="B87" s="1" t="s">
        <v>1328</v>
      </c>
      <c r="C87" s="1" t="s">
        <v>1329</v>
      </c>
      <c r="D87" s="1" t="s">
        <v>1330</v>
      </c>
      <c r="E87" s="1" t="s">
        <v>1331</v>
      </c>
      <c r="F87" s="1" t="s">
        <v>789</v>
      </c>
      <c r="G87" s="1" t="s">
        <v>793</v>
      </c>
      <c r="H87" s="1" t="s">
        <v>794</v>
      </c>
      <c r="I87" s="1" t="s">
        <v>1332</v>
      </c>
      <c r="J87" s="1" t="s">
        <v>30</v>
      </c>
      <c r="K87" s="1" t="s">
        <v>1333</v>
      </c>
      <c r="L87" s="1" t="s">
        <v>1333</v>
      </c>
      <c r="M87" s="1" t="s">
        <v>797</v>
      </c>
      <c r="N87" s="1" t="s">
        <v>797</v>
      </c>
      <c r="O87" s="1" t="s">
        <v>798</v>
      </c>
      <c r="P87" s="1" t="s">
        <v>799</v>
      </c>
      <c r="Q87" s="1" t="s">
        <v>800</v>
      </c>
      <c r="R87" s="1" t="s">
        <v>1334</v>
      </c>
      <c r="S87" s="1" t="s">
        <v>802</v>
      </c>
      <c r="T87" s="1" t="s">
        <v>803</v>
      </c>
      <c r="U87" s="1" t="s">
        <v>1230</v>
      </c>
      <c r="V87" s="1" t="s">
        <v>1335</v>
      </c>
    </row>
    <row r="88" s="1" customFormat="1" spans="1:22">
      <c r="A88" s="3">
        <v>999224929422053</v>
      </c>
      <c r="B88" s="1" t="s">
        <v>1328</v>
      </c>
      <c r="C88" s="1" t="s">
        <v>1336</v>
      </c>
      <c r="D88" s="1" t="s">
        <v>1337</v>
      </c>
      <c r="E88" s="1" t="s">
        <v>1338</v>
      </c>
      <c r="F88" s="1" t="s">
        <v>1069</v>
      </c>
      <c r="G88" s="1" t="s">
        <v>793</v>
      </c>
      <c r="H88" s="1" t="s">
        <v>794</v>
      </c>
      <c r="I88" s="1" t="s">
        <v>1339</v>
      </c>
      <c r="J88" s="1" t="s">
        <v>30</v>
      </c>
      <c r="K88" s="1" t="s">
        <v>1340</v>
      </c>
      <c r="L88" s="1" t="s">
        <v>1340</v>
      </c>
      <c r="M88" s="1" t="s">
        <v>797</v>
      </c>
      <c r="N88" s="1" t="s">
        <v>797</v>
      </c>
      <c r="O88" s="1" t="s">
        <v>798</v>
      </c>
      <c r="P88" s="1" t="s">
        <v>799</v>
      </c>
      <c r="Q88" s="1" t="s">
        <v>800</v>
      </c>
      <c r="R88" s="1" t="s">
        <v>1341</v>
      </c>
      <c r="S88" s="1" t="s">
        <v>802</v>
      </c>
      <c r="T88" s="1" t="s">
        <v>803</v>
      </c>
      <c r="U88" s="1" t="s">
        <v>1230</v>
      </c>
      <c r="V88" s="1" t="s">
        <v>832</v>
      </c>
    </row>
    <row r="89" s="1" customFormat="1" spans="1:22">
      <c r="A89" s="3">
        <v>999224925010409</v>
      </c>
      <c r="B89" s="1" t="s">
        <v>1342</v>
      </c>
      <c r="C89" s="1" t="s">
        <v>1343</v>
      </c>
      <c r="D89" s="1" t="s">
        <v>1344</v>
      </c>
      <c r="E89" s="1" t="s">
        <v>1345</v>
      </c>
      <c r="F89" s="1" t="s">
        <v>1069</v>
      </c>
      <c r="G89" s="1" t="s">
        <v>793</v>
      </c>
      <c r="H89" s="1" t="s">
        <v>794</v>
      </c>
      <c r="I89" s="1" t="s">
        <v>1346</v>
      </c>
      <c r="J89" s="1" t="s">
        <v>30</v>
      </c>
      <c r="K89" s="1" t="s">
        <v>1347</v>
      </c>
      <c r="L89" s="1" t="s">
        <v>1347</v>
      </c>
      <c r="M89" s="1" t="s">
        <v>797</v>
      </c>
      <c r="N89" s="1" t="s">
        <v>797</v>
      </c>
      <c r="O89" s="1" t="s">
        <v>798</v>
      </c>
      <c r="P89" s="1" t="s">
        <v>799</v>
      </c>
      <c r="Q89" s="1" t="s">
        <v>800</v>
      </c>
      <c r="R89" s="1" t="s">
        <v>1348</v>
      </c>
      <c r="S89" s="1" t="s">
        <v>802</v>
      </c>
      <c r="T89" s="1" t="s">
        <v>803</v>
      </c>
      <c r="U89" s="1" t="s">
        <v>1230</v>
      </c>
      <c r="V89" s="1" t="s">
        <v>832</v>
      </c>
    </row>
    <row r="90" s="1" customFormat="1" spans="1:22">
      <c r="A90" s="3">
        <v>999224917113333</v>
      </c>
      <c r="B90" s="1" t="s">
        <v>1342</v>
      </c>
      <c r="C90" s="1" t="s">
        <v>1349</v>
      </c>
      <c r="D90" s="1" t="s">
        <v>1350</v>
      </c>
      <c r="E90" s="1" t="s">
        <v>1351</v>
      </c>
      <c r="F90" s="1" t="s">
        <v>789</v>
      </c>
      <c r="G90" s="1" t="s">
        <v>793</v>
      </c>
      <c r="H90" s="1" t="s">
        <v>794</v>
      </c>
      <c r="I90" s="1" t="s">
        <v>1352</v>
      </c>
      <c r="J90" s="1" t="s">
        <v>30</v>
      </c>
      <c r="K90" s="1" t="s">
        <v>1353</v>
      </c>
      <c r="L90" s="1" t="s">
        <v>1353</v>
      </c>
      <c r="M90" s="1" t="s">
        <v>797</v>
      </c>
      <c r="N90" s="1" t="s">
        <v>797</v>
      </c>
      <c r="O90" s="1" t="s">
        <v>798</v>
      </c>
      <c r="P90" s="1" t="s">
        <v>799</v>
      </c>
      <c r="Q90" s="1" t="s">
        <v>800</v>
      </c>
      <c r="R90" s="1" t="s">
        <v>1354</v>
      </c>
      <c r="S90" s="1" t="s">
        <v>802</v>
      </c>
      <c r="T90" s="1" t="s">
        <v>803</v>
      </c>
      <c r="U90" s="1" t="s">
        <v>804</v>
      </c>
      <c r="V90" s="1" t="s">
        <v>851</v>
      </c>
    </row>
    <row r="91" s="1" customFormat="1" spans="1:22">
      <c r="A91" s="3">
        <v>999224912702384</v>
      </c>
      <c r="B91" s="1" t="s">
        <v>1355</v>
      </c>
      <c r="C91" s="1" t="s">
        <v>1356</v>
      </c>
      <c r="D91" s="1" t="s">
        <v>1357</v>
      </c>
      <c r="E91" s="1" t="s">
        <v>1358</v>
      </c>
      <c r="F91" s="1" t="s">
        <v>1069</v>
      </c>
      <c r="G91" s="1" t="s">
        <v>793</v>
      </c>
      <c r="H91" s="1" t="s">
        <v>794</v>
      </c>
      <c r="I91" s="1" t="s">
        <v>1359</v>
      </c>
      <c r="J91" s="1" t="s">
        <v>30</v>
      </c>
      <c r="K91" s="1" t="s">
        <v>1360</v>
      </c>
      <c r="L91" s="1" t="s">
        <v>1360</v>
      </c>
      <c r="M91" s="1" t="s">
        <v>797</v>
      </c>
      <c r="N91" s="1" t="s">
        <v>797</v>
      </c>
      <c r="O91" s="1" t="s">
        <v>798</v>
      </c>
      <c r="P91" s="1" t="s">
        <v>799</v>
      </c>
      <c r="Q91" s="1" t="s">
        <v>800</v>
      </c>
      <c r="R91" s="1" t="s">
        <v>1361</v>
      </c>
      <c r="S91" s="1" t="s">
        <v>802</v>
      </c>
      <c r="T91" s="1" t="s">
        <v>803</v>
      </c>
      <c r="U91" s="1" t="s">
        <v>804</v>
      </c>
      <c r="V91" s="1" t="s">
        <v>1058</v>
      </c>
    </row>
    <row r="92" s="1" customFormat="1" spans="1:22">
      <c r="A92" s="3">
        <v>999224899283478</v>
      </c>
      <c r="B92" s="1" t="s">
        <v>1355</v>
      </c>
      <c r="C92" s="1" t="s">
        <v>1362</v>
      </c>
      <c r="D92" s="1" t="s">
        <v>1363</v>
      </c>
      <c r="E92" s="1" t="s">
        <v>1364</v>
      </c>
      <c r="F92" s="1" t="s">
        <v>1069</v>
      </c>
      <c r="G92" s="1" t="s">
        <v>793</v>
      </c>
      <c r="H92" s="1" t="s">
        <v>794</v>
      </c>
      <c r="I92" s="1" t="s">
        <v>1365</v>
      </c>
      <c r="J92" s="1" t="s">
        <v>30</v>
      </c>
      <c r="K92" s="1" t="s">
        <v>1366</v>
      </c>
      <c r="L92" s="1" t="s">
        <v>1366</v>
      </c>
      <c r="M92" s="1" t="s">
        <v>797</v>
      </c>
      <c r="N92" s="1" t="s">
        <v>797</v>
      </c>
      <c r="O92" s="1" t="s">
        <v>798</v>
      </c>
      <c r="P92" s="1" t="s">
        <v>799</v>
      </c>
      <c r="Q92" s="1" t="s">
        <v>800</v>
      </c>
      <c r="R92" s="1" t="s">
        <v>1367</v>
      </c>
      <c r="S92" s="1" t="s">
        <v>802</v>
      </c>
      <c r="T92" s="1" t="s">
        <v>803</v>
      </c>
      <c r="U92" s="1" t="s">
        <v>804</v>
      </c>
      <c r="V92" s="1" t="s">
        <v>1368</v>
      </c>
    </row>
    <row r="93" s="1" customFormat="1" spans="1:22">
      <c r="A93" s="3">
        <v>999224897688135</v>
      </c>
      <c r="B93" s="1" t="s">
        <v>1355</v>
      </c>
      <c r="C93" s="1" t="s">
        <v>1369</v>
      </c>
      <c r="D93" s="1" t="s">
        <v>1370</v>
      </c>
      <c r="E93" s="1" t="s">
        <v>1371</v>
      </c>
      <c r="F93" s="1" t="s">
        <v>1136</v>
      </c>
      <c r="G93" s="1" t="s">
        <v>793</v>
      </c>
      <c r="H93" s="1" t="s">
        <v>794</v>
      </c>
      <c r="I93" s="1" t="s">
        <v>1372</v>
      </c>
      <c r="J93" s="1" t="s">
        <v>30</v>
      </c>
      <c r="K93" s="1" t="s">
        <v>1373</v>
      </c>
      <c r="L93" s="1" t="s">
        <v>798</v>
      </c>
      <c r="M93" s="1" t="s">
        <v>1374</v>
      </c>
      <c r="N93" s="1" t="s">
        <v>1375</v>
      </c>
      <c r="O93" s="1" t="s">
        <v>798</v>
      </c>
      <c r="P93" s="1" t="s">
        <v>799</v>
      </c>
      <c r="Q93" s="1" t="s">
        <v>800</v>
      </c>
      <c r="R93" s="1" t="s">
        <v>1376</v>
      </c>
      <c r="S93" s="1" t="s">
        <v>802</v>
      </c>
      <c r="T93" s="1" t="s">
        <v>803</v>
      </c>
      <c r="U93" s="1" t="s">
        <v>804</v>
      </c>
      <c r="V93" s="1" t="s">
        <v>1377</v>
      </c>
    </row>
    <row r="94" s="1" customFormat="1" spans="1:22">
      <c r="A94" s="3">
        <v>999224867607055</v>
      </c>
      <c r="B94" s="1" t="s">
        <v>1378</v>
      </c>
      <c r="C94" s="1" t="s">
        <v>1379</v>
      </c>
      <c r="D94" s="1" t="s">
        <v>1330</v>
      </c>
      <c r="E94" s="1" t="s">
        <v>1380</v>
      </c>
      <c r="F94" s="1" t="s">
        <v>1231</v>
      </c>
      <c r="G94" s="1" t="s">
        <v>793</v>
      </c>
      <c r="H94" s="1" t="s">
        <v>794</v>
      </c>
      <c r="I94" s="1" t="s">
        <v>1381</v>
      </c>
      <c r="J94" s="1" t="s">
        <v>30</v>
      </c>
      <c r="K94" s="1" t="s">
        <v>1382</v>
      </c>
      <c r="L94" s="1" t="s">
        <v>1382</v>
      </c>
      <c r="M94" s="1" t="s">
        <v>797</v>
      </c>
      <c r="N94" s="1" t="s">
        <v>797</v>
      </c>
      <c r="O94" s="1" t="s">
        <v>798</v>
      </c>
      <c r="P94" s="1" t="s">
        <v>799</v>
      </c>
      <c r="Q94" s="1" t="s">
        <v>800</v>
      </c>
      <c r="R94" s="1" t="s">
        <v>1383</v>
      </c>
      <c r="S94" s="1" t="s">
        <v>802</v>
      </c>
      <c r="T94" s="1" t="s">
        <v>803</v>
      </c>
      <c r="U94" s="1" t="s">
        <v>1230</v>
      </c>
      <c r="V94" s="1" t="s">
        <v>1335</v>
      </c>
    </row>
    <row r="95" s="1" customFormat="1" spans="1:22">
      <c r="A95" s="3">
        <v>999224863379250</v>
      </c>
      <c r="B95" s="1" t="s">
        <v>1378</v>
      </c>
      <c r="C95" s="1" t="s">
        <v>1384</v>
      </c>
      <c r="D95" s="1" t="s">
        <v>1385</v>
      </c>
      <c r="E95" s="1" t="s">
        <v>1386</v>
      </c>
      <c r="F95" s="1" t="s">
        <v>1069</v>
      </c>
      <c r="G95" s="1" t="s">
        <v>793</v>
      </c>
      <c r="H95" s="1" t="s">
        <v>794</v>
      </c>
      <c r="I95" s="1" t="s">
        <v>1387</v>
      </c>
      <c r="J95" s="1" t="s">
        <v>30</v>
      </c>
      <c r="K95" s="1" t="s">
        <v>1388</v>
      </c>
      <c r="L95" s="1" t="s">
        <v>798</v>
      </c>
      <c r="M95" s="1" t="s">
        <v>1389</v>
      </c>
      <c r="N95" s="1" t="s">
        <v>1390</v>
      </c>
      <c r="O95" s="1" t="s">
        <v>798</v>
      </c>
      <c r="P95" s="1" t="s">
        <v>799</v>
      </c>
      <c r="Q95" s="1" t="s">
        <v>800</v>
      </c>
      <c r="R95" s="1" t="s">
        <v>1391</v>
      </c>
      <c r="S95" s="1" t="s">
        <v>802</v>
      </c>
      <c r="T95" s="1" t="s">
        <v>803</v>
      </c>
      <c r="U95" s="1" t="s">
        <v>1230</v>
      </c>
      <c r="V95" s="1" t="s">
        <v>832</v>
      </c>
    </row>
    <row r="96" s="1" customFormat="1" spans="1:22">
      <c r="A96" s="3">
        <v>999224853606453</v>
      </c>
      <c r="B96" s="1" t="s">
        <v>1392</v>
      </c>
      <c r="C96" s="1" t="s">
        <v>1393</v>
      </c>
      <c r="D96" s="1" t="s">
        <v>1394</v>
      </c>
      <c r="E96" s="1" t="s">
        <v>1395</v>
      </c>
      <c r="F96" s="1" t="s">
        <v>1136</v>
      </c>
      <c r="G96" s="1" t="s">
        <v>793</v>
      </c>
      <c r="H96" s="1" t="s">
        <v>794</v>
      </c>
      <c r="I96" s="1" t="s">
        <v>1396</v>
      </c>
      <c r="J96" s="1" t="s">
        <v>30</v>
      </c>
      <c r="K96" s="1" t="s">
        <v>1397</v>
      </c>
      <c r="L96" s="1" t="s">
        <v>1397</v>
      </c>
      <c r="M96" s="1" t="s">
        <v>797</v>
      </c>
      <c r="N96" s="1" t="s">
        <v>797</v>
      </c>
      <c r="O96" s="1" t="s">
        <v>798</v>
      </c>
      <c r="P96" s="1" t="s">
        <v>799</v>
      </c>
      <c r="Q96" s="1" t="s">
        <v>800</v>
      </c>
      <c r="R96" s="1" t="s">
        <v>1398</v>
      </c>
      <c r="S96" s="1" t="s">
        <v>802</v>
      </c>
      <c r="T96" s="1" t="s">
        <v>803</v>
      </c>
      <c r="U96" s="1" t="s">
        <v>804</v>
      </c>
      <c r="V96" s="1" t="s">
        <v>977</v>
      </c>
    </row>
    <row r="97" s="1" customFormat="1" spans="1:22">
      <c r="A97" s="3">
        <v>999224838973163</v>
      </c>
      <c r="B97" s="1" t="s">
        <v>1399</v>
      </c>
      <c r="C97" s="1" t="s">
        <v>1400</v>
      </c>
      <c r="D97" s="1" t="s">
        <v>1385</v>
      </c>
      <c r="E97" s="1" t="s">
        <v>1401</v>
      </c>
      <c r="F97" s="1" t="s">
        <v>1069</v>
      </c>
      <c r="G97" s="1" t="s">
        <v>793</v>
      </c>
      <c r="H97" s="1" t="s">
        <v>794</v>
      </c>
      <c r="I97" s="1" t="s">
        <v>1402</v>
      </c>
      <c r="J97" s="1" t="s">
        <v>30</v>
      </c>
      <c r="K97" s="1" t="s">
        <v>1403</v>
      </c>
      <c r="L97" s="1" t="s">
        <v>1403</v>
      </c>
      <c r="M97" s="1" t="s">
        <v>797</v>
      </c>
      <c r="N97" s="1" t="s">
        <v>797</v>
      </c>
      <c r="O97" s="1" t="s">
        <v>798</v>
      </c>
      <c r="P97" s="1" t="s">
        <v>799</v>
      </c>
      <c r="Q97" s="1" t="s">
        <v>800</v>
      </c>
      <c r="R97" s="1" t="s">
        <v>1404</v>
      </c>
      <c r="S97" s="1" t="s">
        <v>802</v>
      </c>
      <c r="T97" s="1" t="s">
        <v>803</v>
      </c>
      <c r="U97" s="1" t="s">
        <v>804</v>
      </c>
      <c r="V97" s="1" t="s">
        <v>832</v>
      </c>
    </row>
    <row r="98" s="1" customFormat="1" spans="1:22">
      <c r="A98" s="3">
        <v>999224837101375</v>
      </c>
      <c r="B98" s="1" t="s">
        <v>1399</v>
      </c>
      <c r="C98" s="1" t="s">
        <v>1405</v>
      </c>
      <c r="D98" s="1" t="s">
        <v>1406</v>
      </c>
      <c r="E98" s="1" t="s">
        <v>1407</v>
      </c>
      <c r="F98" s="1" t="s">
        <v>789</v>
      </c>
      <c r="G98" s="1" t="s">
        <v>793</v>
      </c>
      <c r="H98" s="1" t="s">
        <v>794</v>
      </c>
      <c r="I98" s="1" t="s">
        <v>1408</v>
      </c>
      <c r="J98" s="1" t="s">
        <v>30</v>
      </c>
      <c r="K98" s="1" t="s">
        <v>1409</v>
      </c>
      <c r="L98" s="1" t="s">
        <v>1409</v>
      </c>
      <c r="M98" s="1" t="s">
        <v>797</v>
      </c>
      <c r="N98" s="1" t="s">
        <v>797</v>
      </c>
      <c r="O98" s="1" t="s">
        <v>798</v>
      </c>
      <c r="P98" s="1" t="s">
        <v>799</v>
      </c>
      <c r="Q98" s="1" t="s">
        <v>800</v>
      </c>
      <c r="R98" s="1" t="s">
        <v>1410</v>
      </c>
      <c r="S98" s="1" t="s">
        <v>802</v>
      </c>
      <c r="T98" s="1" t="s">
        <v>803</v>
      </c>
      <c r="U98" s="1" t="s">
        <v>804</v>
      </c>
      <c r="V98" s="1" t="s">
        <v>832</v>
      </c>
    </row>
    <row r="99" s="1" customFormat="1" spans="1:22">
      <c r="A99" s="3">
        <v>999224834112600</v>
      </c>
      <c r="B99" s="1" t="s">
        <v>1399</v>
      </c>
      <c r="C99" s="1" t="s">
        <v>1411</v>
      </c>
      <c r="D99" s="1" t="s">
        <v>1412</v>
      </c>
      <c r="E99" s="1" t="s">
        <v>1413</v>
      </c>
      <c r="F99" s="1" t="s">
        <v>789</v>
      </c>
      <c r="G99" s="1" t="s">
        <v>793</v>
      </c>
      <c r="H99" s="1" t="s">
        <v>794</v>
      </c>
      <c r="I99" s="1" t="s">
        <v>1414</v>
      </c>
      <c r="J99" s="1" t="s">
        <v>30</v>
      </c>
      <c r="K99" s="1" t="s">
        <v>1415</v>
      </c>
      <c r="L99" s="1" t="s">
        <v>1415</v>
      </c>
      <c r="M99" s="1" t="s">
        <v>797</v>
      </c>
      <c r="N99" s="1" t="s">
        <v>797</v>
      </c>
      <c r="O99" s="1" t="s">
        <v>798</v>
      </c>
      <c r="P99" s="1" t="s">
        <v>799</v>
      </c>
      <c r="Q99" s="1" t="s">
        <v>800</v>
      </c>
      <c r="R99" s="1" t="s">
        <v>1416</v>
      </c>
      <c r="S99" s="1" t="s">
        <v>802</v>
      </c>
      <c r="T99" s="1" t="s">
        <v>803</v>
      </c>
      <c r="U99" s="1" t="s">
        <v>804</v>
      </c>
      <c r="V99" s="1" t="s">
        <v>1417</v>
      </c>
    </row>
    <row r="100" s="1" customFormat="1" spans="1:22">
      <c r="A100" s="3">
        <v>999224815136696</v>
      </c>
      <c r="B100" s="1" t="s">
        <v>1418</v>
      </c>
      <c r="C100" s="1" t="s">
        <v>1419</v>
      </c>
      <c r="D100" s="1" t="s">
        <v>1420</v>
      </c>
      <c r="E100" s="1" t="s">
        <v>1421</v>
      </c>
      <c r="F100" s="1" t="s">
        <v>1136</v>
      </c>
      <c r="G100" s="1" t="s">
        <v>793</v>
      </c>
      <c r="H100" s="1" t="s">
        <v>794</v>
      </c>
      <c r="I100" s="1" t="s">
        <v>1422</v>
      </c>
      <c r="J100" s="1" t="s">
        <v>30</v>
      </c>
      <c r="K100" s="1" t="s">
        <v>1423</v>
      </c>
      <c r="L100" s="1" t="s">
        <v>1423</v>
      </c>
      <c r="M100" s="1" t="s">
        <v>797</v>
      </c>
      <c r="N100" s="1" t="s">
        <v>797</v>
      </c>
      <c r="O100" s="1" t="s">
        <v>798</v>
      </c>
      <c r="P100" s="1" t="s">
        <v>799</v>
      </c>
      <c r="Q100" s="1" t="s">
        <v>800</v>
      </c>
      <c r="R100" s="1" t="s">
        <v>1424</v>
      </c>
      <c r="S100" s="1" t="s">
        <v>802</v>
      </c>
      <c r="T100" s="1" t="s">
        <v>803</v>
      </c>
      <c r="U100" s="1" t="s">
        <v>804</v>
      </c>
      <c r="V100" s="1" t="s">
        <v>851</v>
      </c>
    </row>
    <row r="101" s="1" customFormat="1" spans="1:22">
      <c r="A101" s="3">
        <v>999224812808284</v>
      </c>
      <c r="B101" s="1" t="s">
        <v>1425</v>
      </c>
      <c r="C101" s="1" t="s">
        <v>1426</v>
      </c>
      <c r="D101" s="1" t="s">
        <v>1394</v>
      </c>
      <c r="E101" s="1" t="s">
        <v>1427</v>
      </c>
      <c r="F101" s="1" t="s">
        <v>1069</v>
      </c>
      <c r="G101" s="1" t="s">
        <v>793</v>
      </c>
      <c r="H101" s="1" t="s">
        <v>794</v>
      </c>
      <c r="I101" s="1" t="s">
        <v>1428</v>
      </c>
      <c r="J101" s="1" t="s">
        <v>30</v>
      </c>
      <c r="K101" s="1" t="s">
        <v>1429</v>
      </c>
      <c r="L101" s="1" t="s">
        <v>1429</v>
      </c>
      <c r="M101" s="1" t="s">
        <v>797</v>
      </c>
      <c r="N101" s="1" t="s">
        <v>797</v>
      </c>
      <c r="O101" s="1" t="s">
        <v>798</v>
      </c>
      <c r="P101" s="1" t="s">
        <v>799</v>
      </c>
      <c r="Q101" s="1" t="s">
        <v>800</v>
      </c>
      <c r="R101" s="1" t="s">
        <v>1430</v>
      </c>
      <c r="S101" s="1" t="s">
        <v>802</v>
      </c>
      <c r="T101" s="1" t="s">
        <v>803</v>
      </c>
      <c r="U101" s="1" t="s">
        <v>804</v>
      </c>
      <c r="V101" s="1" t="s">
        <v>977</v>
      </c>
    </row>
    <row r="102" s="1" customFormat="1" spans="1:22">
      <c r="A102" s="3">
        <v>999224812590948</v>
      </c>
      <c r="B102" s="1" t="s">
        <v>1425</v>
      </c>
      <c r="C102" s="1" t="s">
        <v>1431</v>
      </c>
      <c r="D102" s="1" t="s">
        <v>1344</v>
      </c>
      <c r="E102" s="1" t="s">
        <v>1432</v>
      </c>
      <c r="F102" s="1" t="s">
        <v>1069</v>
      </c>
      <c r="G102" s="1" t="s">
        <v>793</v>
      </c>
      <c r="H102" s="1" t="s">
        <v>794</v>
      </c>
      <c r="I102" s="1" t="s">
        <v>1433</v>
      </c>
      <c r="J102" s="1" t="s">
        <v>30</v>
      </c>
      <c r="K102" s="1" t="s">
        <v>1434</v>
      </c>
      <c r="L102" s="1" t="s">
        <v>1434</v>
      </c>
      <c r="M102" s="1" t="s">
        <v>797</v>
      </c>
      <c r="N102" s="1" t="s">
        <v>797</v>
      </c>
      <c r="O102" s="1" t="s">
        <v>798</v>
      </c>
      <c r="P102" s="1" t="s">
        <v>799</v>
      </c>
      <c r="Q102" s="1" t="s">
        <v>800</v>
      </c>
      <c r="R102" s="1" t="s">
        <v>1435</v>
      </c>
      <c r="S102" s="1" t="s">
        <v>802</v>
      </c>
      <c r="T102" s="1" t="s">
        <v>803</v>
      </c>
      <c r="U102" s="1" t="s">
        <v>804</v>
      </c>
      <c r="V102" s="1" t="s">
        <v>832</v>
      </c>
    </row>
    <row r="103" s="1" customFormat="1" spans="1:22">
      <c r="A103" s="3">
        <v>999224793539087</v>
      </c>
      <c r="B103" s="1" t="s">
        <v>1436</v>
      </c>
      <c r="C103" s="1" t="s">
        <v>1437</v>
      </c>
      <c r="D103" s="1" t="s">
        <v>1438</v>
      </c>
      <c r="E103" s="1" t="s">
        <v>1439</v>
      </c>
      <c r="F103" s="1" t="s">
        <v>1069</v>
      </c>
      <c r="G103" s="1" t="s">
        <v>793</v>
      </c>
      <c r="H103" s="1" t="s">
        <v>794</v>
      </c>
      <c r="I103" s="1" t="s">
        <v>1440</v>
      </c>
      <c r="J103" s="1" t="s">
        <v>30</v>
      </c>
      <c r="K103" s="1" t="s">
        <v>1441</v>
      </c>
      <c r="L103" s="1" t="s">
        <v>1441</v>
      </c>
      <c r="M103" s="1" t="s">
        <v>797</v>
      </c>
      <c r="N103" s="1" t="s">
        <v>797</v>
      </c>
      <c r="O103" s="1" t="s">
        <v>798</v>
      </c>
      <c r="P103" s="1" t="s">
        <v>799</v>
      </c>
      <c r="Q103" s="1" t="s">
        <v>800</v>
      </c>
      <c r="R103" s="1" t="s">
        <v>1442</v>
      </c>
      <c r="S103" s="1" t="s">
        <v>802</v>
      </c>
      <c r="T103" s="1" t="s">
        <v>803</v>
      </c>
      <c r="U103" s="1" t="s">
        <v>804</v>
      </c>
      <c r="V103" s="1" t="s">
        <v>1443</v>
      </c>
    </row>
    <row r="104" s="1" customFormat="1" spans="1:22">
      <c r="A104" s="3">
        <v>24785367510</v>
      </c>
      <c r="B104" s="1" t="s">
        <v>1436</v>
      </c>
      <c r="C104" s="1" t="s">
        <v>1444</v>
      </c>
      <c r="D104" s="1" t="s">
        <v>1445</v>
      </c>
      <c r="E104" s="1" t="s">
        <v>1446</v>
      </c>
      <c r="F104" s="1" t="s">
        <v>1136</v>
      </c>
      <c r="G104" s="1" t="s">
        <v>793</v>
      </c>
      <c r="H104" s="1" t="s">
        <v>794</v>
      </c>
      <c r="I104" s="1" t="s">
        <v>1447</v>
      </c>
      <c r="J104" s="1" t="s">
        <v>30</v>
      </c>
      <c r="K104" s="1" t="s">
        <v>1448</v>
      </c>
      <c r="L104" s="1" t="s">
        <v>1448</v>
      </c>
      <c r="M104" s="1" t="s">
        <v>797</v>
      </c>
      <c r="N104" s="1" t="s">
        <v>797</v>
      </c>
      <c r="O104" s="1" t="s">
        <v>798</v>
      </c>
      <c r="P104" s="1" t="s">
        <v>799</v>
      </c>
      <c r="Q104" s="1" t="s">
        <v>800</v>
      </c>
      <c r="R104" s="1" t="s">
        <v>1449</v>
      </c>
      <c r="S104" s="1" t="s">
        <v>802</v>
      </c>
      <c r="T104" s="1" t="s">
        <v>803</v>
      </c>
      <c r="U104" s="1" t="s">
        <v>804</v>
      </c>
      <c r="V104" s="1" t="s">
        <v>851</v>
      </c>
    </row>
    <row r="105" s="1" customFormat="1" spans="1:22">
      <c r="A105" s="3">
        <v>999224772200260</v>
      </c>
      <c r="B105" s="1" t="s">
        <v>1450</v>
      </c>
      <c r="C105" s="1" t="s">
        <v>1451</v>
      </c>
      <c r="D105" s="1" t="s">
        <v>1452</v>
      </c>
      <c r="E105" s="1" t="s">
        <v>1453</v>
      </c>
      <c r="F105" s="1" t="s">
        <v>1136</v>
      </c>
      <c r="G105" s="1" t="s">
        <v>793</v>
      </c>
      <c r="H105" s="1" t="s">
        <v>794</v>
      </c>
      <c r="I105" s="1" t="s">
        <v>1454</v>
      </c>
      <c r="J105" s="1" t="s">
        <v>30</v>
      </c>
      <c r="K105" s="1" t="s">
        <v>1455</v>
      </c>
      <c r="L105" s="1" t="s">
        <v>1455</v>
      </c>
      <c r="M105" s="1" t="s">
        <v>797</v>
      </c>
      <c r="N105" s="1" t="s">
        <v>797</v>
      </c>
      <c r="O105" s="1" t="s">
        <v>798</v>
      </c>
      <c r="P105" s="1" t="s">
        <v>799</v>
      </c>
      <c r="Q105" s="1" t="s">
        <v>800</v>
      </c>
      <c r="R105" s="1" t="s">
        <v>1456</v>
      </c>
      <c r="S105" s="1" t="s">
        <v>802</v>
      </c>
      <c r="T105" s="1" t="s">
        <v>803</v>
      </c>
      <c r="U105" s="1" t="s">
        <v>804</v>
      </c>
      <c r="V105" s="1" t="s">
        <v>1058</v>
      </c>
    </row>
    <row r="106" s="1" customFormat="1" spans="1:22">
      <c r="A106" s="3">
        <v>999224770427844</v>
      </c>
      <c r="B106" s="1" t="s">
        <v>1450</v>
      </c>
      <c r="C106" s="1" t="s">
        <v>1457</v>
      </c>
      <c r="D106" s="1" t="s">
        <v>1458</v>
      </c>
      <c r="E106" s="1" t="s">
        <v>1459</v>
      </c>
      <c r="F106" s="1" t="s">
        <v>789</v>
      </c>
      <c r="G106" s="1" t="s">
        <v>793</v>
      </c>
      <c r="H106" s="1" t="s">
        <v>794</v>
      </c>
      <c r="I106" s="1" t="s">
        <v>1460</v>
      </c>
      <c r="J106" s="1" t="s">
        <v>30</v>
      </c>
      <c r="K106" s="1" t="s">
        <v>1461</v>
      </c>
      <c r="L106" s="1" t="s">
        <v>1461</v>
      </c>
      <c r="M106" s="1" t="s">
        <v>797</v>
      </c>
      <c r="N106" s="1" t="s">
        <v>797</v>
      </c>
      <c r="O106" s="1" t="s">
        <v>798</v>
      </c>
      <c r="P106" s="1" t="s">
        <v>799</v>
      </c>
      <c r="Q106" s="1" t="s">
        <v>800</v>
      </c>
      <c r="R106" s="1" t="s">
        <v>1462</v>
      </c>
      <c r="S106" s="1" t="s">
        <v>802</v>
      </c>
      <c r="T106" s="1" t="s">
        <v>803</v>
      </c>
      <c r="U106" s="1" t="s">
        <v>804</v>
      </c>
      <c r="V106" s="1" t="s">
        <v>851</v>
      </c>
    </row>
    <row r="107" s="1" customFormat="1" spans="1:22">
      <c r="A107" s="3">
        <v>999224736984979</v>
      </c>
      <c r="B107" s="1" t="s">
        <v>1463</v>
      </c>
      <c r="C107" s="1" t="s">
        <v>1464</v>
      </c>
      <c r="D107" s="1" t="s">
        <v>1465</v>
      </c>
      <c r="E107" s="1" t="s">
        <v>1466</v>
      </c>
      <c r="F107" s="1" t="s">
        <v>1069</v>
      </c>
      <c r="G107" s="1" t="s">
        <v>793</v>
      </c>
      <c r="H107" s="1" t="s">
        <v>794</v>
      </c>
      <c r="I107" s="1" t="s">
        <v>1467</v>
      </c>
      <c r="J107" s="1" t="s">
        <v>30</v>
      </c>
      <c r="K107" s="1" t="s">
        <v>1468</v>
      </c>
      <c r="L107" s="1" t="s">
        <v>1468</v>
      </c>
      <c r="M107" s="1" t="s">
        <v>797</v>
      </c>
      <c r="N107" s="1" t="s">
        <v>797</v>
      </c>
      <c r="O107" s="1" t="s">
        <v>798</v>
      </c>
      <c r="P107" s="1" t="s">
        <v>799</v>
      </c>
      <c r="Q107" s="1" t="s">
        <v>800</v>
      </c>
      <c r="R107" s="1" t="s">
        <v>1469</v>
      </c>
      <c r="S107" s="1" t="s">
        <v>802</v>
      </c>
      <c r="T107" s="1" t="s">
        <v>803</v>
      </c>
      <c r="U107" s="1" t="s">
        <v>804</v>
      </c>
      <c r="V107" s="1" t="s">
        <v>996</v>
      </c>
    </row>
    <row r="108" s="1" customFormat="1" spans="1:22">
      <c r="A108" s="3">
        <v>999224727117707</v>
      </c>
      <c r="B108" s="1" t="s">
        <v>1470</v>
      </c>
      <c r="C108" s="1" t="s">
        <v>1471</v>
      </c>
      <c r="D108" s="1" t="s">
        <v>1472</v>
      </c>
      <c r="E108" s="1" t="s">
        <v>1473</v>
      </c>
      <c r="F108" s="1" t="s">
        <v>789</v>
      </c>
      <c r="G108" s="1" t="s">
        <v>793</v>
      </c>
      <c r="H108" s="1" t="s">
        <v>794</v>
      </c>
      <c r="I108" s="1" t="s">
        <v>1474</v>
      </c>
      <c r="J108" s="1" t="s">
        <v>30</v>
      </c>
      <c r="K108" s="1" t="s">
        <v>1475</v>
      </c>
      <c r="L108" s="1" t="s">
        <v>1475</v>
      </c>
      <c r="M108" s="1" t="s">
        <v>797</v>
      </c>
      <c r="N108" s="1" t="s">
        <v>797</v>
      </c>
      <c r="O108" s="1" t="s">
        <v>798</v>
      </c>
      <c r="P108" s="1" t="s">
        <v>799</v>
      </c>
      <c r="Q108" s="1" t="s">
        <v>800</v>
      </c>
      <c r="R108" s="1" t="s">
        <v>1476</v>
      </c>
      <c r="S108" s="1" t="s">
        <v>802</v>
      </c>
      <c r="T108" s="1" t="s">
        <v>803</v>
      </c>
      <c r="U108" s="1" t="s">
        <v>804</v>
      </c>
      <c r="V108" s="1" t="s">
        <v>1477</v>
      </c>
    </row>
    <row r="109" s="1" customFormat="1" spans="1:22">
      <c r="A109" s="3">
        <v>999224708773140</v>
      </c>
      <c r="B109" s="1" t="s">
        <v>1478</v>
      </c>
      <c r="C109" s="1" t="s">
        <v>1479</v>
      </c>
      <c r="D109" s="1" t="s">
        <v>1344</v>
      </c>
      <c r="E109" s="1" t="s">
        <v>1480</v>
      </c>
      <c r="F109" s="1" t="s">
        <v>1069</v>
      </c>
      <c r="G109" s="1" t="s">
        <v>793</v>
      </c>
      <c r="H109" s="1" t="s">
        <v>794</v>
      </c>
      <c r="I109" s="1" t="s">
        <v>1481</v>
      </c>
      <c r="J109" s="1" t="s">
        <v>30</v>
      </c>
      <c r="K109" s="1" t="s">
        <v>1482</v>
      </c>
      <c r="L109" s="1" t="s">
        <v>1482</v>
      </c>
      <c r="M109" s="1" t="s">
        <v>797</v>
      </c>
      <c r="N109" s="1" t="s">
        <v>797</v>
      </c>
      <c r="O109" s="1" t="s">
        <v>798</v>
      </c>
      <c r="P109" s="1" t="s">
        <v>799</v>
      </c>
      <c r="Q109" s="1" t="s">
        <v>800</v>
      </c>
      <c r="R109" s="1" t="s">
        <v>1483</v>
      </c>
      <c r="S109" s="1" t="s">
        <v>802</v>
      </c>
      <c r="T109" s="1" t="s">
        <v>803</v>
      </c>
      <c r="U109" s="1" t="s">
        <v>804</v>
      </c>
      <c r="V109" s="1" t="s">
        <v>832</v>
      </c>
    </row>
    <row r="110" s="1" customFormat="1" spans="1:22">
      <c r="A110" s="3">
        <v>999224689389673</v>
      </c>
      <c r="B110" s="1" t="s">
        <v>1484</v>
      </c>
      <c r="C110" s="1" t="s">
        <v>1485</v>
      </c>
      <c r="D110" s="1" t="s">
        <v>1486</v>
      </c>
      <c r="E110" s="1" t="s">
        <v>1487</v>
      </c>
      <c r="F110" s="1" t="s">
        <v>789</v>
      </c>
      <c r="G110" s="1" t="s">
        <v>793</v>
      </c>
      <c r="H110" s="1" t="s">
        <v>794</v>
      </c>
      <c r="I110" s="1" t="s">
        <v>1488</v>
      </c>
      <c r="J110" s="1" t="s">
        <v>30</v>
      </c>
      <c r="K110" s="1" t="s">
        <v>1489</v>
      </c>
      <c r="L110" s="1" t="s">
        <v>1489</v>
      </c>
      <c r="M110" s="1" t="s">
        <v>797</v>
      </c>
      <c r="N110" s="1" t="s">
        <v>797</v>
      </c>
      <c r="O110" s="1" t="s">
        <v>798</v>
      </c>
      <c r="P110" s="1" t="s">
        <v>799</v>
      </c>
      <c r="Q110" s="1" t="s">
        <v>800</v>
      </c>
      <c r="R110" s="1" t="s">
        <v>1490</v>
      </c>
      <c r="S110" s="1" t="s">
        <v>802</v>
      </c>
      <c r="T110" s="1" t="s">
        <v>803</v>
      </c>
      <c r="U110" s="1" t="s">
        <v>804</v>
      </c>
      <c r="V110" s="1" t="s">
        <v>896</v>
      </c>
    </row>
    <row r="111" s="1" customFormat="1" spans="1:22">
      <c r="A111" s="3">
        <v>999224683374995</v>
      </c>
      <c r="B111" s="1" t="s">
        <v>1484</v>
      </c>
      <c r="C111" s="1" t="s">
        <v>1491</v>
      </c>
      <c r="D111" s="1" t="s">
        <v>1492</v>
      </c>
      <c r="E111" s="1" t="s">
        <v>1493</v>
      </c>
      <c r="F111" s="1" t="s">
        <v>1069</v>
      </c>
      <c r="G111" s="1" t="s">
        <v>793</v>
      </c>
      <c r="H111" s="1" t="s">
        <v>794</v>
      </c>
      <c r="I111" s="1" t="s">
        <v>1494</v>
      </c>
      <c r="J111" s="1" t="s">
        <v>30</v>
      </c>
      <c r="K111" s="1" t="s">
        <v>1495</v>
      </c>
      <c r="L111" s="1" t="s">
        <v>1495</v>
      </c>
      <c r="M111" s="1" t="s">
        <v>797</v>
      </c>
      <c r="N111" s="1" t="s">
        <v>797</v>
      </c>
      <c r="O111" s="1" t="s">
        <v>798</v>
      </c>
      <c r="P111" s="1" t="s">
        <v>799</v>
      </c>
      <c r="Q111" s="1" t="s">
        <v>800</v>
      </c>
      <c r="R111" s="1" t="s">
        <v>1496</v>
      </c>
      <c r="S111" s="1" t="s">
        <v>802</v>
      </c>
      <c r="T111" s="1" t="s">
        <v>803</v>
      </c>
      <c r="U111" s="1" t="s">
        <v>804</v>
      </c>
      <c r="V111" s="1" t="s">
        <v>1368</v>
      </c>
    </row>
    <row r="112" s="1" customFormat="1" spans="1:22">
      <c r="A112" s="3">
        <v>999224680452012</v>
      </c>
      <c r="B112" s="1" t="s">
        <v>1484</v>
      </c>
      <c r="C112" s="1" t="s">
        <v>1497</v>
      </c>
      <c r="D112" s="1" t="s">
        <v>1337</v>
      </c>
      <c r="E112" s="1" t="s">
        <v>1498</v>
      </c>
      <c r="F112" s="1" t="s">
        <v>1069</v>
      </c>
      <c r="G112" s="1" t="s">
        <v>793</v>
      </c>
      <c r="H112" s="1" t="s">
        <v>794</v>
      </c>
      <c r="I112" s="1" t="s">
        <v>1499</v>
      </c>
      <c r="J112" s="1" t="s">
        <v>30</v>
      </c>
      <c r="K112" s="1" t="s">
        <v>1500</v>
      </c>
      <c r="L112" s="1" t="s">
        <v>1500</v>
      </c>
      <c r="M112" s="1" t="s">
        <v>797</v>
      </c>
      <c r="N112" s="1" t="s">
        <v>797</v>
      </c>
      <c r="O112" s="1" t="s">
        <v>798</v>
      </c>
      <c r="P112" s="1" t="s">
        <v>799</v>
      </c>
      <c r="Q112" s="1" t="s">
        <v>800</v>
      </c>
      <c r="R112" s="1" t="s">
        <v>1501</v>
      </c>
      <c r="S112" s="1" t="s">
        <v>802</v>
      </c>
      <c r="T112" s="1" t="s">
        <v>803</v>
      </c>
      <c r="U112" s="1" t="s">
        <v>1230</v>
      </c>
      <c r="V112" s="1" t="s">
        <v>832</v>
      </c>
    </row>
    <row r="113" s="1" customFormat="1" spans="1:22">
      <c r="A113" s="3">
        <v>999224665009613</v>
      </c>
      <c r="B113" s="1" t="s">
        <v>1502</v>
      </c>
      <c r="C113" s="1" t="s">
        <v>1503</v>
      </c>
      <c r="D113" s="1" t="s">
        <v>1504</v>
      </c>
      <c r="E113" s="1" t="s">
        <v>1505</v>
      </c>
      <c r="F113" s="1" t="s">
        <v>789</v>
      </c>
      <c r="G113" s="1" t="s">
        <v>793</v>
      </c>
      <c r="H113" s="1" t="s">
        <v>794</v>
      </c>
      <c r="I113" s="1" t="s">
        <v>1506</v>
      </c>
      <c r="J113" s="1" t="s">
        <v>30</v>
      </c>
      <c r="K113" s="1" t="s">
        <v>1507</v>
      </c>
      <c r="L113" s="1" t="s">
        <v>1507</v>
      </c>
      <c r="M113" s="1" t="s">
        <v>797</v>
      </c>
      <c r="N113" s="1" t="s">
        <v>797</v>
      </c>
      <c r="O113" s="1" t="s">
        <v>798</v>
      </c>
      <c r="P113" s="1" t="s">
        <v>799</v>
      </c>
      <c r="Q113" s="1" t="s">
        <v>800</v>
      </c>
      <c r="R113" s="1" t="s">
        <v>1508</v>
      </c>
      <c r="S113" s="1" t="s">
        <v>802</v>
      </c>
      <c r="T113" s="1" t="s">
        <v>803</v>
      </c>
      <c r="U113" s="1" t="s">
        <v>804</v>
      </c>
      <c r="V113" s="1" t="s">
        <v>1058</v>
      </c>
    </row>
    <row r="114" s="1" customFormat="1" spans="1:22">
      <c r="A114" s="3">
        <v>999224660505339</v>
      </c>
      <c r="B114" s="1" t="s">
        <v>1502</v>
      </c>
      <c r="C114" s="1" t="s">
        <v>1509</v>
      </c>
      <c r="D114" s="1" t="s">
        <v>1510</v>
      </c>
      <c r="E114" s="1" t="s">
        <v>1511</v>
      </c>
      <c r="F114" s="1" t="s">
        <v>789</v>
      </c>
      <c r="G114" s="1" t="s">
        <v>793</v>
      </c>
      <c r="H114" s="1" t="s">
        <v>794</v>
      </c>
      <c r="I114" s="1" t="s">
        <v>1512</v>
      </c>
      <c r="J114" s="1" t="s">
        <v>30</v>
      </c>
      <c r="K114" s="1" t="s">
        <v>1513</v>
      </c>
      <c r="L114" s="1" t="s">
        <v>1513</v>
      </c>
      <c r="M114" s="1" t="s">
        <v>797</v>
      </c>
      <c r="N114" s="1" t="s">
        <v>797</v>
      </c>
      <c r="O114" s="1" t="s">
        <v>798</v>
      </c>
      <c r="P114" s="1" t="s">
        <v>799</v>
      </c>
      <c r="Q114" s="1" t="s">
        <v>800</v>
      </c>
      <c r="R114" s="1" t="s">
        <v>1514</v>
      </c>
      <c r="S114" s="1" t="s">
        <v>802</v>
      </c>
      <c r="T114" s="1" t="s">
        <v>803</v>
      </c>
      <c r="U114" s="1" t="s">
        <v>804</v>
      </c>
      <c r="V114" s="1" t="s">
        <v>996</v>
      </c>
    </row>
    <row r="115" s="1" customFormat="1" spans="1:22">
      <c r="A115" s="3">
        <v>999224613776188</v>
      </c>
      <c r="B115" s="1" t="s">
        <v>1515</v>
      </c>
      <c r="C115" s="1" t="s">
        <v>1516</v>
      </c>
      <c r="D115" s="1" t="s">
        <v>1517</v>
      </c>
      <c r="E115" s="1" t="s">
        <v>1518</v>
      </c>
      <c r="F115" s="1" t="s">
        <v>1136</v>
      </c>
      <c r="G115" s="1" t="s">
        <v>793</v>
      </c>
      <c r="H115" s="1" t="s">
        <v>794</v>
      </c>
      <c r="I115" s="1" t="s">
        <v>1519</v>
      </c>
      <c r="J115" s="1" t="s">
        <v>30</v>
      </c>
      <c r="K115" s="1" t="s">
        <v>1520</v>
      </c>
      <c r="L115" s="1" t="s">
        <v>1520</v>
      </c>
      <c r="M115" s="1" t="s">
        <v>797</v>
      </c>
      <c r="N115" s="1" t="s">
        <v>797</v>
      </c>
      <c r="O115" s="1" t="s">
        <v>798</v>
      </c>
      <c r="P115" s="1" t="s">
        <v>799</v>
      </c>
      <c r="Q115" s="1" t="s">
        <v>800</v>
      </c>
      <c r="R115" s="1" t="s">
        <v>1521</v>
      </c>
      <c r="S115" s="1" t="s">
        <v>802</v>
      </c>
      <c r="T115" s="1" t="s">
        <v>803</v>
      </c>
      <c r="U115" s="1" t="s">
        <v>804</v>
      </c>
      <c r="V115" s="1" t="s">
        <v>1522</v>
      </c>
    </row>
    <row r="116" s="1" customFormat="1" spans="1:22">
      <c r="A116" s="3">
        <v>999224588401780</v>
      </c>
      <c r="B116" s="1" t="s">
        <v>1523</v>
      </c>
      <c r="C116" s="1" t="s">
        <v>1524</v>
      </c>
      <c r="D116" s="1" t="s">
        <v>1525</v>
      </c>
      <c r="E116" s="1" t="s">
        <v>1526</v>
      </c>
      <c r="F116" s="1" t="s">
        <v>789</v>
      </c>
      <c r="G116" s="1" t="s">
        <v>793</v>
      </c>
      <c r="H116" s="1" t="s">
        <v>794</v>
      </c>
      <c r="I116" s="1" t="s">
        <v>1527</v>
      </c>
      <c r="J116" s="1" t="s">
        <v>30</v>
      </c>
      <c r="K116" s="1" t="s">
        <v>1528</v>
      </c>
      <c r="L116" s="1" t="s">
        <v>1528</v>
      </c>
      <c r="M116" s="1" t="s">
        <v>797</v>
      </c>
      <c r="N116" s="1" t="s">
        <v>797</v>
      </c>
      <c r="O116" s="1" t="s">
        <v>798</v>
      </c>
      <c r="P116" s="1" t="s">
        <v>799</v>
      </c>
      <c r="Q116" s="1" t="s">
        <v>800</v>
      </c>
      <c r="R116" s="1" t="s">
        <v>1529</v>
      </c>
      <c r="S116" s="1" t="s">
        <v>802</v>
      </c>
      <c r="T116" s="1" t="s">
        <v>803</v>
      </c>
      <c r="U116" s="1" t="s">
        <v>804</v>
      </c>
      <c r="V116" s="1" t="s">
        <v>812</v>
      </c>
    </row>
    <row r="117" s="1" customFormat="1" spans="1:22">
      <c r="A117" s="3">
        <v>999224582414213</v>
      </c>
      <c r="B117" s="1" t="s">
        <v>1530</v>
      </c>
      <c r="C117" s="1" t="s">
        <v>1531</v>
      </c>
      <c r="D117" s="1" t="s">
        <v>1532</v>
      </c>
      <c r="E117" s="1" t="s">
        <v>1533</v>
      </c>
      <c r="F117" s="1" t="s">
        <v>789</v>
      </c>
      <c r="G117" s="1" t="s">
        <v>793</v>
      </c>
      <c r="H117" s="1" t="s">
        <v>794</v>
      </c>
      <c r="I117" s="1" t="s">
        <v>1534</v>
      </c>
      <c r="J117" s="1" t="s">
        <v>30</v>
      </c>
      <c r="K117" s="1" t="s">
        <v>1535</v>
      </c>
      <c r="L117" s="1" t="s">
        <v>1535</v>
      </c>
      <c r="M117" s="1" t="s">
        <v>797</v>
      </c>
      <c r="N117" s="1" t="s">
        <v>797</v>
      </c>
      <c r="O117" s="1" t="s">
        <v>798</v>
      </c>
      <c r="P117" s="1" t="s">
        <v>799</v>
      </c>
      <c r="Q117" s="1" t="s">
        <v>800</v>
      </c>
      <c r="R117" s="1" t="s">
        <v>1536</v>
      </c>
      <c r="S117" s="1" t="s">
        <v>802</v>
      </c>
      <c r="T117" s="1" t="s">
        <v>803</v>
      </c>
      <c r="U117" s="1" t="s">
        <v>804</v>
      </c>
      <c r="V117" s="1" t="s">
        <v>832</v>
      </c>
    </row>
    <row r="118" s="1" customFormat="1" spans="1:22">
      <c r="A118" s="3">
        <v>999224506721232</v>
      </c>
      <c r="B118" s="1" t="s">
        <v>1537</v>
      </c>
      <c r="C118" s="1" t="s">
        <v>1538</v>
      </c>
      <c r="D118" s="1" t="s">
        <v>1539</v>
      </c>
      <c r="E118" s="1" t="s">
        <v>1540</v>
      </c>
      <c r="F118" s="1" t="s">
        <v>1136</v>
      </c>
      <c r="G118" s="1" t="s">
        <v>793</v>
      </c>
      <c r="H118" s="1" t="s">
        <v>794</v>
      </c>
      <c r="I118" s="1" t="s">
        <v>1541</v>
      </c>
      <c r="J118" s="1" t="s">
        <v>30</v>
      </c>
      <c r="K118" s="1" t="s">
        <v>1542</v>
      </c>
      <c r="L118" s="1" t="s">
        <v>1542</v>
      </c>
      <c r="M118" s="1" t="s">
        <v>797</v>
      </c>
      <c r="N118" s="1" t="s">
        <v>797</v>
      </c>
      <c r="O118" s="1" t="s">
        <v>798</v>
      </c>
      <c r="P118" s="1" t="s">
        <v>799</v>
      </c>
      <c r="Q118" s="1" t="s">
        <v>800</v>
      </c>
      <c r="R118" s="1" t="s">
        <v>1543</v>
      </c>
      <c r="S118" s="1" t="s">
        <v>802</v>
      </c>
      <c r="T118" s="1" t="s">
        <v>803</v>
      </c>
      <c r="U118" s="1" t="s">
        <v>804</v>
      </c>
      <c r="V118" s="1" t="s">
        <v>927</v>
      </c>
    </row>
    <row r="119" s="1" customFormat="1" spans="1:22">
      <c r="A119" s="3">
        <v>999224497557217</v>
      </c>
      <c r="B119" s="1" t="s">
        <v>1544</v>
      </c>
      <c r="C119" s="1" t="s">
        <v>1545</v>
      </c>
      <c r="D119" s="1" t="s">
        <v>1546</v>
      </c>
      <c r="E119" s="1" t="s">
        <v>1547</v>
      </c>
      <c r="F119" s="1" t="s">
        <v>1069</v>
      </c>
      <c r="G119" s="1" t="s">
        <v>793</v>
      </c>
      <c r="H119" s="1" t="s">
        <v>794</v>
      </c>
      <c r="I119" s="1" t="s">
        <v>1548</v>
      </c>
      <c r="J119" s="1" t="s">
        <v>30</v>
      </c>
      <c r="K119" s="1" t="s">
        <v>1549</v>
      </c>
      <c r="L119" s="1" t="s">
        <v>1549</v>
      </c>
      <c r="M119" s="1" t="s">
        <v>797</v>
      </c>
      <c r="N119" s="1" t="s">
        <v>797</v>
      </c>
      <c r="O119" s="1" t="s">
        <v>798</v>
      </c>
      <c r="P119" s="1" t="s">
        <v>799</v>
      </c>
      <c r="Q119" s="1" t="s">
        <v>800</v>
      </c>
      <c r="R119" s="1" t="s">
        <v>1550</v>
      </c>
      <c r="S119" s="1" t="s">
        <v>802</v>
      </c>
      <c r="T119" s="1" t="s">
        <v>803</v>
      </c>
      <c r="U119" s="1" t="s">
        <v>1230</v>
      </c>
      <c r="V119" s="1" t="s">
        <v>832</v>
      </c>
    </row>
    <row r="120" s="1" customFormat="1" spans="1:22">
      <c r="A120" s="3">
        <v>999224272370115</v>
      </c>
      <c r="B120" s="1" t="s">
        <v>1551</v>
      </c>
      <c r="C120" s="1" t="s">
        <v>1552</v>
      </c>
      <c r="D120" s="1" t="s">
        <v>1553</v>
      </c>
      <c r="E120" s="1" t="s">
        <v>1554</v>
      </c>
      <c r="F120" s="1" t="s">
        <v>789</v>
      </c>
      <c r="G120" s="1" t="s">
        <v>793</v>
      </c>
      <c r="H120" s="1" t="s">
        <v>794</v>
      </c>
      <c r="I120" s="1" t="s">
        <v>1555</v>
      </c>
      <c r="J120" s="1" t="s">
        <v>30</v>
      </c>
      <c r="K120" s="1" t="s">
        <v>1556</v>
      </c>
      <c r="L120" s="1" t="s">
        <v>1556</v>
      </c>
      <c r="M120" s="1" t="s">
        <v>797</v>
      </c>
      <c r="N120" s="1" t="s">
        <v>797</v>
      </c>
      <c r="O120" s="1" t="s">
        <v>798</v>
      </c>
      <c r="P120" s="1" t="s">
        <v>799</v>
      </c>
      <c r="Q120" s="1" t="s">
        <v>800</v>
      </c>
      <c r="R120" s="1" t="s">
        <v>1557</v>
      </c>
      <c r="S120" s="1" t="s">
        <v>802</v>
      </c>
      <c r="T120" s="1" t="s">
        <v>803</v>
      </c>
      <c r="U120" s="1" t="s">
        <v>804</v>
      </c>
      <c r="V120" s="1" t="s">
        <v>1112</v>
      </c>
    </row>
    <row r="121" s="1" customFormat="1" spans="1:22">
      <c r="A121" s="3">
        <v>999224267260228</v>
      </c>
      <c r="B121" s="1" t="s">
        <v>1551</v>
      </c>
      <c r="C121" s="1" t="s">
        <v>1558</v>
      </c>
      <c r="D121" s="1" t="s">
        <v>1559</v>
      </c>
      <c r="E121" s="1" t="s">
        <v>1560</v>
      </c>
      <c r="F121" s="1" t="s">
        <v>1069</v>
      </c>
      <c r="G121" s="1" t="s">
        <v>793</v>
      </c>
      <c r="H121" s="1" t="s">
        <v>794</v>
      </c>
      <c r="I121" s="1" t="s">
        <v>1561</v>
      </c>
      <c r="J121" s="1" t="s">
        <v>30</v>
      </c>
      <c r="K121" s="1" t="s">
        <v>1562</v>
      </c>
      <c r="L121" s="1" t="s">
        <v>1562</v>
      </c>
      <c r="M121" s="1" t="s">
        <v>797</v>
      </c>
      <c r="N121" s="1" t="s">
        <v>797</v>
      </c>
      <c r="O121" s="1" t="s">
        <v>798</v>
      </c>
      <c r="P121" s="1" t="s">
        <v>799</v>
      </c>
      <c r="Q121" s="1" t="s">
        <v>800</v>
      </c>
      <c r="R121" s="1" t="s">
        <v>1563</v>
      </c>
      <c r="S121" s="1" t="s">
        <v>802</v>
      </c>
      <c r="T121" s="1" t="s">
        <v>803</v>
      </c>
      <c r="U121" s="1" t="s">
        <v>804</v>
      </c>
      <c r="V121" s="1" t="s">
        <v>832</v>
      </c>
    </row>
    <row r="122" s="1" customFormat="1" spans="1:22">
      <c r="A122" s="3">
        <v>999224163796144</v>
      </c>
      <c r="B122" s="1" t="s">
        <v>1564</v>
      </c>
      <c r="C122" s="1" t="s">
        <v>1565</v>
      </c>
      <c r="D122" s="1" t="s">
        <v>1344</v>
      </c>
      <c r="E122" s="1" t="s">
        <v>1566</v>
      </c>
      <c r="F122" s="1" t="s">
        <v>1231</v>
      </c>
      <c r="G122" s="1" t="s">
        <v>793</v>
      </c>
      <c r="H122" s="1" t="s">
        <v>794</v>
      </c>
      <c r="I122" s="1" t="s">
        <v>1567</v>
      </c>
      <c r="J122" s="1" t="s">
        <v>30</v>
      </c>
      <c r="K122" s="1" t="s">
        <v>1568</v>
      </c>
      <c r="L122" s="1" t="s">
        <v>1568</v>
      </c>
      <c r="M122" s="1" t="s">
        <v>797</v>
      </c>
      <c r="N122" s="1" t="s">
        <v>797</v>
      </c>
      <c r="O122" s="1" t="s">
        <v>798</v>
      </c>
      <c r="P122" s="1" t="s">
        <v>799</v>
      </c>
      <c r="Q122" s="1" t="s">
        <v>800</v>
      </c>
      <c r="R122" s="1" t="s">
        <v>1569</v>
      </c>
      <c r="S122" s="1" t="s">
        <v>802</v>
      </c>
      <c r="T122" s="1" t="s">
        <v>803</v>
      </c>
      <c r="U122" s="1" t="s">
        <v>804</v>
      </c>
      <c r="V122" s="1" t="s">
        <v>832</v>
      </c>
    </row>
    <row r="123" s="1" customFormat="1" spans="1:22">
      <c r="A123" s="3">
        <v>999224138845068</v>
      </c>
      <c r="B123" s="1" t="s">
        <v>1570</v>
      </c>
      <c r="C123" s="1" t="s">
        <v>1571</v>
      </c>
      <c r="D123" s="1" t="s">
        <v>1572</v>
      </c>
      <c r="E123" s="1" t="s">
        <v>1573</v>
      </c>
      <c r="F123" s="1" t="s">
        <v>1069</v>
      </c>
      <c r="G123" s="1" t="s">
        <v>793</v>
      </c>
      <c r="H123" s="1" t="s">
        <v>794</v>
      </c>
      <c r="I123" s="1" t="s">
        <v>1574</v>
      </c>
      <c r="J123" s="1" t="s">
        <v>30</v>
      </c>
      <c r="K123" s="1" t="s">
        <v>1575</v>
      </c>
      <c r="L123" s="1" t="s">
        <v>1575</v>
      </c>
      <c r="M123" s="1" t="s">
        <v>797</v>
      </c>
      <c r="N123" s="1" t="s">
        <v>797</v>
      </c>
      <c r="O123" s="1" t="s">
        <v>798</v>
      </c>
      <c r="P123" s="1" t="s">
        <v>799</v>
      </c>
      <c r="Q123" s="1" t="s">
        <v>800</v>
      </c>
      <c r="R123" s="1" t="s">
        <v>1576</v>
      </c>
      <c r="S123" s="1" t="s">
        <v>802</v>
      </c>
      <c r="T123" s="1" t="s">
        <v>803</v>
      </c>
      <c r="U123" s="1" t="s">
        <v>1230</v>
      </c>
      <c r="V123" s="1" t="s">
        <v>832</v>
      </c>
    </row>
    <row r="124" s="1" customFormat="1" spans="1:22">
      <c r="A124" s="3">
        <v>999224121377671</v>
      </c>
      <c r="B124" s="1" t="s">
        <v>1577</v>
      </c>
      <c r="C124" s="1" t="s">
        <v>1578</v>
      </c>
      <c r="D124" s="1" t="s">
        <v>1579</v>
      </c>
      <c r="E124" s="1" t="s">
        <v>1580</v>
      </c>
      <c r="F124" s="1" t="s">
        <v>789</v>
      </c>
      <c r="G124" s="1" t="s">
        <v>793</v>
      </c>
      <c r="H124" s="1" t="s">
        <v>794</v>
      </c>
      <c r="I124" s="1" t="s">
        <v>1581</v>
      </c>
      <c r="J124" s="1" t="s">
        <v>30</v>
      </c>
      <c r="K124" s="1" t="s">
        <v>1582</v>
      </c>
      <c r="L124" s="1" t="s">
        <v>1582</v>
      </c>
      <c r="M124" s="1" t="s">
        <v>797</v>
      </c>
      <c r="N124" s="1" t="s">
        <v>797</v>
      </c>
      <c r="O124" s="1" t="s">
        <v>798</v>
      </c>
      <c r="P124" s="1" t="s">
        <v>799</v>
      </c>
      <c r="Q124" s="1" t="s">
        <v>800</v>
      </c>
      <c r="R124" s="1" t="s">
        <v>1583</v>
      </c>
      <c r="S124" s="1" t="s">
        <v>802</v>
      </c>
      <c r="T124" s="1" t="s">
        <v>803</v>
      </c>
      <c r="U124" s="1" t="s">
        <v>804</v>
      </c>
      <c r="V124" s="1" t="s">
        <v>927</v>
      </c>
    </row>
    <row r="125" s="1" customFormat="1" spans="1:22">
      <c r="A125" s="3">
        <v>999224024395882</v>
      </c>
      <c r="B125" s="1" t="s">
        <v>1584</v>
      </c>
      <c r="C125" s="1" t="s">
        <v>1585</v>
      </c>
      <c r="D125" s="1" t="s">
        <v>1572</v>
      </c>
      <c r="E125" s="1" t="s">
        <v>1586</v>
      </c>
      <c r="F125" s="1" t="s">
        <v>1136</v>
      </c>
      <c r="G125" s="1" t="s">
        <v>793</v>
      </c>
      <c r="H125" s="1" t="s">
        <v>794</v>
      </c>
      <c r="I125" s="1" t="s">
        <v>1587</v>
      </c>
      <c r="J125" s="1" t="s">
        <v>30</v>
      </c>
      <c r="K125" s="1" t="s">
        <v>1588</v>
      </c>
      <c r="L125" s="1" t="s">
        <v>1588</v>
      </c>
      <c r="M125" s="1" t="s">
        <v>797</v>
      </c>
      <c r="N125" s="1" t="s">
        <v>797</v>
      </c>
      <c r="O125" s="1" t="s">
        <v>798</v>
      </c>
      <c r="P125" s="1" t="s">
        <v>799</v>
      </c>
      <c r="Q125" s="1" t="s">
        <v>800</v>
      </c>
      <c r="R125" s="1" t="s">
        <v>1589</v>
      </c>
      <c r="S125" s="1" t="s">
        <v>802</v>
      </c>
      <c r="T125" s="1" t="s">
        <v>803</v>
      </c>
      <c r="U125" s="1" t="s">
        <v>1230</v>
      </c>
      <c r="V125" s="1" t="s">
        <v>832</v>
      </c>
    </row>
    <row r="126" s="1" customFormat="1" spans="1:22">
      <c r="A126" s="3">
        <v>999223834507560</v>
      </c>
      <c r="B126" s="1" t="s">
        <v>1590</v>
      </c>
      <c r="C126" s="1" t="s">
        <v>1591</v>
      </c>
      <c r="D126" s="1" t="s">
        <v>1592</v>
      </c>
      <c r="E126" s="1" t="s">
        <v>1593</v>
      </c>
      <c r="F126" s="1" t="s">
        <v>1136</v>
      </c>
      <c r="G126" s="1" t="s">
        <v>793</v>
      </c>
      <c r="H126" s="1" t="s">
        <v>794</v>
      </c>
      <c r="I126" s="1" t="s">
        <v>1594</v>
      </c>
      <c r="J126" s="1" t="s">
        <v>30</v>
      </c>
      <c r="K126" s="1" t="s">
        <v>1595</v>
      </c>
      <c r="L126" s="1" t="s">
        <v>1595</v>
      </c>
      <c r="M126" s="1" t="s">
        <v>797</v>
      </c>
      <c r="N126" s="1" t="s">
        <v>797</v>
      </c>
      <c r="O126" s="1" t="s">
        <v>798</v>
      </c>
      <c r="P126" s="1" t="s">
        <v>799</v>
      </c>
      <c r="Q126" s="1" t="s">
        <v>800</v>
      </c>
      <c r="R126" s="1" t="s">
        <v>1596</v>
      </c>
      <c r="S126" s="1" t="s">
        <v>802</v>
      </c>
      <c r="T126" s="1" t="s">
        <v>803</v>
      </c>
      <c r="U126" s="1" t="s">
        <v>1230</v>
      </c>
      <c r="V126" s="1" t="s">
        <v>832</v>
      </c>
    </row>
    <row r="127" s="1" customFormat="1" spans="1:22">
      <c r="A127" s="3">
        <v>999223834203123</v>
      </c>
      <c r="B127" s="1" t="s">
        <v>1590</v>
      </c>
      <c r="C127" s="1" t="s">
        <v>1597</v>
      </c>
      <c r="D127" s="1" t="s">
        <v>1592</v>
      </c>
      <c r="E127" s="1" t="s">
        <v>1598</v>
      </c>
      <c r="F127" s="1" t="s">
        <v>1136</v>
      </c>
      <c r="G127" s="1" t="s">
        <v>793</v>
      </c>
      <c r="H127" s="1" t="s">
        <v>794</v>
      </c>
      <c r="I127" s="1" t="s">
        <v>1594</v>
      </c>
      <c r="J127" s="1" t="s">
        <v>30</v>
      </c>
      <c r="K127" s="1" t="s">
        <v>1595</v>
      </c>
      <c r="L127" s="1" t="s">
        <v>1595</v>
      </c>
      <c r="M127" s="1" t="s">
        <v>797</v>
      </c>
      <c r="N127" s="1" t="s">
        <v>797</v>
      </c>
      <c r="O127" s="1" t="s">
        <v>798</v>
      </c>
      <c r="P127" s="1" t="s">
        <v>799</v>
      </c>
      <c r="Q127" s="1" t="s">
        <v>800</v>
      </c>
      <c r="R127" s="1" t="s">
        <v>1599</v>
      </c>
      <c r="S127" s="1" t="s">
        <v>802</v>
      </c>
      <c r="T127" s="1" t="s">
        <v>803</v>
      </c>
      <c r="U127" s="1" t="s">
        <v>1230</v>
      </c>
      <c r="V127" s="1" t="s">
        <v>832</v>
      </c>
    </row>
    <row r="128" s="1" customFormat="1" spans="1:22">
      <c r="A128" s="3">
        <v>999223710447774</v>
      </c>
      <c r="B128" s="1" t="s">
        <v>1600</v>
      </c>
      <c r="C128" s="1" t="s">
        <v>1601</v>
      </c>
      <c r="D128" s="1" t="s">
        <v>1602</v>
      </c>
      <c r="E128" s="1" t="s">
        <v>1603</v>
      </c>
      <c r="F128" s="1" t="s">
        <v>789</v>
      </c>
      <c r="G128" s="1" t="s">
        <v>793</v>
      </c>
      <c r="H128" s="1" t="s">
        <v>794</v>
      </c>
      <c r="I128" s="1" t="s">
        <v>1604</v>
      </c>
      <c r="J128" s="1" t="s">
        <v>30</v>
      </c>
      <c r="K128" s="1" t="s">
        <v>1605</v>
      </c>
      <c r="L128" s="1" t="s">
        <v>1605</v>
      </c>
      <c r="M128" s="1" t="s">
        <v>797</v>
      </c>
      <c r="N128" s="1" t="s">
        <v>797</v>
      </c>
      <c r="O128" s="1" t="s">
        <v>798</v>
      </c>
      <c r="P128" s="1" t="s">
        <v>799</v>
      </c>
      <c r="Q128" s="1" t="s">
        <v>800</v>
      </c>
      <c r="R128" s="1" t="s">
        <v>1606</v>
      </c>
      <c r="S128" s="1" t="s">
        <v>802</v>
      </c>
      <c r="T128" s="1" t="s">
        <v>803</v>
      </c>
      <c r="U128" s="1" t="s">
        <v>1230</v>
      </c>
      <c r="V128" s="1" t="s">
        <v>832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2023-07-06T01:31:38Z</dcterms:created>
  <dcterms:modified xsi:type="dcterms:W3CDTF">2023-07-06T01:41:38Z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7A3725AE00DC46ECB26C1C84F0A0BC3C_12</vt:lpwstr>
  </property>
  <property fmtid="{D5CDD505-2E9C-101B-9397-08002B2CF9AE}" pid="3" name="KSOProductBuildVer">
    <vt:lpwstr>2052-11.1.0.14309</vt:lpwstr>
  </property>
</Properties>
</file>