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对账!$A$1:$X$131</definedName>
  </definedNames>
  <calcPr calcId="144525"/>
</workbook>
</file>

<file path=xl/sharedStrings.xml><?xml version="1.0" encoding="utf-8"?>
<sst xmlns="http://schemas.openxmlformats.org/spreadsheetml/2006/main" count="4346" uniqueCount="1294">
  <si>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</si>
  <si>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</si>
  <si>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</si>
  <si>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</si>
  <si>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</si>
  <si>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</si>
  <si>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</si>
  <si>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</si>
  <si>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</si>
  <si>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</si>
  <si>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</si>
  <si>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</si>
  <si>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</si>
  <si>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</si>
  <si>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</si>
  <si>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</si>
  <si>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</si>
  <si>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</si>
  <si>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</si>
  <si>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</si>
  <si>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</si>
  <si>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</si>
  <si>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</si>
  <si>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</si>
  <si>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</si>
  <si>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999222481967118	</t>
  </si>
  <si>
    <t>Ctrip</t>
  </si>
  <si>
    <t>正常</t>
  </si>
  <si>
    <t>[新加坡]新加坡宜必思诺维娜酒店(Ibis Singapore Novena)(28561716)</t>
  </si>
  <si>
    <t>标准房 2张单人床(至少连住2晚及以上)&lt;双人入住&gt;&lt;双早&gt;</t>
  </si>
  <si>
    <t>CNY</t>
  </si>
  <si>
    <t>WU/CHINGFEN,WU/CHINGJUNG</t>
  </si>
  <si>
    <t>CA2019230707CNY</t>
  </si>
  <si>
    <t>未提现</t>
  </si>
  <si>
    <t>携程开票</t>
  </si>
  <si>
    <t xml:space="preserve">2997838	</t>
  </si>
  <si>
    <t xml:space="preserve">1033316	</t>
  </si>
  <si>
    <t xml:space="preserve">999223701193028	</t>
  </si>
  <si>
    <t>[普吉岛]普吉岛迈考美利亚酒店(Melia Phuket Mai Khao)(92000607)</t>
  </si>
  <si>
    <t>一卧室套房（带室外浴缸）(至少连住2晚及以上)&lt;特价大促销&gt;&lt;双人入住&gt;&lt;双早&gt;</t>
  </si>
  <si>
    <t>BAO/YUJIE</t>
  </si>
  <si>
    <t xml:space="preserve">3241260	</t>
  </si>
  <si>
    <t xml:space="preserve">50767	</t>
  </si>
  <si>
    <t xml:space="preserve">999223763871132	</t>
  </si>
  <si>
    <t>[曼谷]曼谷盛泰澜中央世界商业中心酒店(Centara Grand &amp; Bangkok Convention Centre at CentralWorld)(5527365)</t>
  </si>
  <si>
    <t>豪华好莱坞房&lt;今日特价 &gt;&lt;双人入住&gt;&lt;不适用泰国客人&gt;&lt;双早&gt;</t>
  </si>
  <si>
    <t>Chan/Yim Ting Tina</t>
  </si>
  <si>
    <t xml:space="preserve">3263138	</t>
  </si>
  <si>
    <t xml:space="preserve">	</t>
  </si>
  <si>
    <t xml:space="preserve">999223856565238	</t>
  </si>
  <si>
    <t>[普吉岛]普吉假日酒店(Holiday Inn Resort Phuket, an IHG Hotel)(3031621)</t>
  </si>
  <si>
    <t>池景尊贵房（1张特大床，带阳台）(至少提前60天预订)&lt;双人入住&gt;&lt;双早&gt;</t>
  </si>
  <si>
    <t>DAI/YUTING</t>
  </si>
  <si>
    <t xml:space="preserve">3290882	</t>
  </si>
  <si>
    <t xml:space="preserve">16323297	</t>
  </si>
  <si>
    <t xml:space="preserve">999223856595881	</t>
  </si>
  <si>
    <t>池景尊贵房（2张单人床，带阳台）(至少提前60天预订)&lt;双人入住&gt;&lt;双早&gt;</t>
  </si>
  <si>
    <t xml:space="preserve">3290892	</t>
  </si>
  <si>
    <t xml:space="preserve">16323547	</t>
  </si>
  <si>
    <t xml:space="preserve">999223970157895	</t>
  </si>
  <si>
    <t>[甲米]甲米悦榕庄酒店(Banyan Tree Krabi)(81451112)</t>
  </si>
  <si>
    <t>部分海景泳池套房&lt;双人入住&gt;&lt;仅适用亚洲客人&gt;&lt;双早&gt;</t>
  </si>
  <si>
    <t>LI/ZHIXIAN</t>
  </si>
  <si>
    <t xml:space="preserve">3316519	</t>
  </si>
  <si>
    <t xml:space="preserve">217065	</t>
  </si>
  <si>
    <t xml:space="preserve">999224150287349	</t>
  </si>
  <si>
    <t>[曼谷]曼谷京华大酒店(Hotel Royal Bangkok@Chinatown)(17263358)</t>
  </si>
  <si>
    <t>高级房(无窗)(至少连住2晚及以上)&lt;双人入住&gt;&lt;无早&gt;</t>
  </si>
  <si>
    <t>Limthanaporn/Supatra</t>
  </si>
  <si>
    <t xml:space="preserve">3373699	</t>
  </si>
  <si>
    <t xml:space="preserve">352958	</t>
  </si>
  <si>
    <t xml:space="preserve">999224154729159	</t>
  </si>
  <si>
    <t>[苏梅岛]苏梅岛万丽度假酒店(Renaissance Koh Samui Resort &amp; Spa)(2785625)</t>
  </si>
  <si>
    <t>花园景观豪华双床房（带阳台）(连住3晚及以上)&lt;特惠价&gt;&lt;双人入住&gt;&lt;中宾&gt;&lt;双早&gt;</t>
  </si>
  <si>
    <t>HONG/WEI</t>
  </si>
  <si>
    <t xml:space="preserve">3375383	</t>
  </si>
  <si>
    <t xml:space="preserve">999224158593555	</t>
  </si>
  <si>
    <t>[普吉岛]普吉岛芭东英迪格酒店 - IHG 旗下酒店(Hotel Indigo Phuket Patong, an IHG Hotel - Sha Extra Plus)(42684109)</t>
  </si>
  <si>
    <t>池景标准双床房(连住3晚及以上)&lt;今日特价 &gt;&lt;双人入住&gt;&lt;双早&gt;</t>
  </si>
  <si>
    <t>Huang/Lihua,Huang/Jianping,Huang/Shenghua,Chen/Xianyu</t>
  </si>
  <si>
    <t xml:space="preserve">3376516	</t>
  </si>
  <si>
    <t xml:space="preserve">159262 party	</t>
  </si>
  <si>
    <t>退单</t>
  </si>
  <si>
    <t xml:space="preserve">999224299696648	</t>
  </si>
  <si>
    <t>[清迈]萨拜萨拜清迈酒店(Sabai Sabai Chiangmai)(9667188)</t>
  </si>
  <si>
    <t>一卧室套房(至少连住2晚及以上)&lt;特惠&gt;&lt;双人入住&gt;&lt;双早&gt;</t>
  </si>
  <si>
    <t>PAN/JIAN,SUN/XIAOYE</t>
  </si>
  <si>
    <t xml:space="preserve">3396242	</t>
  </si>
  <si>
    <t xml:space="preserve">53204599-1	</t>
  </si>
  <si>
    <t xml:space="preserve">999224441893341	</t>
  </si>
  <si>
    <t>[长滩岛]和南恩花园度假酒店(Henann Garden Resort)(5338972)</t>
  </si>
  <si>
    <t>至尊房(至少提前1天预订)(至少连住2晚及以上)&lt;三人入住&gt;&lt;早餐&gt;</t>
  </si>
  <si>
    <t>LEE/JUNHEE</t>
  </si>
  <si>
    <t xml:space="preserve">3428065	</t>
  </si>
  <si>
    <t xml:space="preserve">HGM148-7851	</t>
  </si>
  <si>
    <t xml:space="preserve">999224550841257	</t>
  </si>
  <si>
    <t>[普吉岛]奈涵度假村(The Nai Harn - Sha Extra Plus)(5025017)</t>
  </si>
  <si>
    <t>海洋景套房&lt;今日特价 &gt;&lt;双人入住&gt;&lt;中宾&gt;&lt;双早&gt;</t>
  </si>
  <si>
    <t>CUI/SHIYANG,MIAO/ZHENG</t>
  </si>
  <si>
    <t xml:space="preserve">3452728	</t>
  </si>
  <si>
    <t xml:space="preserve">999224551493054	</t>
  </si>
  <si>
    <t>至尊海洋景房&lt;今日特价 &gt;&lt;双人入住&gt;&lt;中宾&gt;&lt;双早&gt;</t>
  </si>
  <si>
    <t>WANG/SHIYU,LI/CAN,LI/YUSI,LYU/ZIYUAN,LIU/ZHAO</t>
  </si>
  <si>
    <t xml:space="preserve">3452820	</t>
  </si>
  <si>
    <t xml:space="preserve">999224582860970	</t>
  </si>
  <si>
    <t>[哥打京那巴鲁]哥打京那巴鲁凯悦尚萃酒店(Hyatt Centric Kota Kinabalu)(103784833)</t>
  </si>
  <si>
    <t>客房（2张单人床）&lt;双人入住&gt;&lt;中宾和马来西亚客人专享&gt;&lt;双早&gt;</t>
  </si>
  <si>
    <t>YU/JIANMING,WEN/Kaiqi</t>
  </si>
  <si>
    <t xml:space="preserve">3457738	</t>
  </si>
  <si>
    <t xml:space="preserve">29713912	</t>
  </si>
  <si>
    <t xml:space="preserve">999224614038348	</t>
  </si>
  <si>
    <t>[曼谷]曼谷素坤逸航站 21 中心酒店(Grande Centre Point Hotel Terminal 21)(5908161)</t>
  </si>
  <si>
    <t>豪华尊贵房&lt;特惠&gt;&lt;双人入住&gt;&lt;无早&gt;</t>
  </si>
  <si>
    <t>Yip/Pak Yem</t>
  </si>
  <si>
    <t xml:space="preserve">3466595	</t>
  </si>
  <si>
    <t xml:space="preserve">999224635103943	</t>
  </si>
  <si>
    <t>[仙本那]那本仙境童话庄园(Together Palm Resort)(28528332)</t>
  </si>
  <si>
    <t>独栋豪华双床木屋(独立卫浴)&lt;特惠房&gt;&lt;双人入住&gt;&lt;双早&gt;</t>
  </si>
  <si>
    <t>SHAO/ZELIN</t>
  </si>
  <si>
    <t xml:space="preserve">3471160	</t>
  </si>
  <si>
    <t>取消</t>
  </si>
  <si>
    <t xml:space="preserve">999224639889360	</t>
  </si>
  <si>
    <t>[曼谷]COMO曼谷大都会酒店(COMO Metropolitan Bangkok)(6035972)</t>
  </si>
  <si>
    <t>大都会特大床房&lt;三人入住&gt;&lt;不适用泰国客人&gt;&lt;早餐&gt;</t>
  </si>
  <si>
    <t>KWON/HEEJE</t>
  </si>
  <si>
    <t xml:space="preserve">3471911	</t>
  </si>
  <si>
    <t xml:space="preserve">999224640653177	</t>
  </si>
  <si>
    <t>城市房(至少连住2晚及以上)&lt;双人入住&gt;&lt;不适用泰国客人&gt;&lt;双早&gt;</t>
  </si>
  <si>
    <t>GAO/DI,ZHONG/QIANG,XU/QINGWEI,ZHONG/YITONG</t>
  </si>
  <si>
    <t xml:space="preserve">3472028	</t>
  </si>
  <si>
    <t xml:space="preserve">999224640867455	</t>
  </si>
  <si>
    <t>[八打灵再也]皇家朱兰白沙罗酒店(Royale Chulan Damansara)(28528087)</t>
  </si>
  <si>
    <t>高级房&lt;双人入住&gt;&lt;双早&gt;</t>
  </si>
  <si>
    <t>ZHANG/SHENGLIN,WEI/HUBING</t>
  </si>
  <si>
    <t xml:space="preserve">3472177	</t>
  </si>
  <si>
    <t xml:space="preserve">999224641619477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</si>
  <si>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</si>
  <si>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&gt;&lt;双人入住&gt;&lt;双早&gt;</t>
  </si>
  <si>
    <t>CHENG/WAIMAN,LAU/WAISHAN</t>
  </si>
  <si>
    <t xml:space="preserve">3472297	</t>
  </si>
  <si>
    <t xml:space="preserve">999224649137830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</si>
  <si>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</si>
  <si>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</si>
  <si>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PAN/TING</t>
  </si>
  <si>
    <t xml:space="preserve">3474365	</t>
  </si>
  <si>
    <t xml:space="preserve">73054109	</t>
  </si>
  <si>
    <t xml:space="preserve">999224650258220	</t>
  </si>
  <si>
    <t>LI/XINNUO</t>
  </si>
  <si>
    <t xml:space="preserve">3474753	</t>
  </si>
  <si>
    <t xml:space="preserve">73132015	</t>
  </si>
  <si>
    <t xml:space="preserve">999224661837571	</t>
  </si>
  <si>
    <t>豪华尊贵房&lt;特惠&gt;&lt;双人入住&gt;&lt;双早&gt;</t>
  </si>
  <si>
    <t>WONG/OI YING,CHAN/YUK SIM</t>
  </si>
  <si>
    <t xml:space="preserve">3476948	</t>
  </si>
  <si>
    <t xml:space="preserve">999224663779827	</t>
  </si>
  <si>
    <t>[曼谷]曼谷大仓新颐酒店(The Okura Prestige Bangkok)(4646619)</t>
  </si>
  <si>
    <t>豪华特大床房-禁烟&lt;特惠&gt;&lt;双人入住&gt;&lt;双早&gt;</t>
  </si>
  <si>
    <t>LO/YUET KUEN,LO/YUET KUEN</t>
  </si>
  <si>
    <t xml:space="preserve">3477440	</t>
  </si>
  <si>
    <t xml:space="preserve">999224707795180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</si>
  <si>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</si>
  <si>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</si>
  <si>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HUANG/SUJIE</t>
  </si>
  <si>
    <t xml:space="preserve">3487200	</t>
  </si>
  <si>
    <t xml:space="preserve">8000763	</t>
  </si>
  <si>
    <t xml:space="preserve">999224708645155	</t>
  </si>
  <si>
    <t>[芭堤雅]芭堤雅盛泰澜幻影海滩度假村(Centara Grand Mirage Beach Resort Pattaya)(1593624)</t>
  </si>
  <si>
    <t>豪华海景家庭双床房&lt;三人入住&gt;&lt;中宾&gt;&lt;早餐&gt;</t>
  </si>
  <si>
    <t>Ye/Yan,Wang/Zihao,Wang/Xinyan</t>
  </si>
  <si>
    <t xml:space="preserve">3487496	</t>
  </si>
  <si>
    <t xml:space="preserve">999224713574641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</si>
  <si>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</si>
  <si>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</si>
  <si>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BIAN/QING,ZHU/CHEN</t>
  </si>
  <si>
    <t xml:space="preserve">3489586	</t>
  </si>
  <si>
    <t xml:space="preserve">186365	</t>
  </si>
  <si>
    <t xml:space="preserve">999224709633671	</t>
  </si>
  <si>
    <t>[清迈]清迈 M 酒店(Hotel M Chiang Mai)(5406477)</t>
  </si>
  <si>
    <t>高级双床房(连住3晚及以上)&lt;双人入住&gt;&lt;无早&gt;</t>
  </si>
  <si>
    <t>WANG/PENGJIE</t>
  </si>
  <si>
    <t xml:space="preserve">3487859	</t>
  </si>
  <si>
    <t xml:space="preserve">999224724496077	</t>
  </si>
  <si>
    <t>豪华双床房-禁烟&lt;特惠专享&gt;&lt;双人入住&gt;&lt;双早&gt;</t>
  </si>
  <si>
    <t>Chiu/Kim chai,Chiu/Kim chai,Chiu/Kim chai,Chiu/Kim chai,Chiu/Kim chai,Chiu/Kim chai</t>
  </si>
  <si>
    <t xml:space="preserve">3492416	</t>
  </si>
  <si>
    <t xml:space="preserve">999224740896808	</t>
  </si>
  <si>
    <t>[新加坡]新加坡市中心索菲特酒店(Sofitel Singapore City Centre (SG Clean))(28554871)</t>
  </si>
  <si>
    <t>豪华房，配备 1 张特大床(至少连住2晚及以上)&lt;双人入住&gt;&lt;双早&gt;</t>
  </si>
  <si>
    <t>HU/RUOSHU</t>
  </si>
  <si>
    <t xml:space="preserve">3496429	</t>
  </si>
  <si>
    <t xml:space="preserve">999224740951504	</t>
  </si>
  <si>
    <t>豪华房，配备 2 张单人床(至少连住2晚及以上)&lt;双人入住&gt;&lt;双早&gt;</t>
  </si>
  <si>
    <t>LI/HAIYAN</t>
  </si>
  <si>
    <t xml:space="preserve">3496444	</t>
  </si>
  <si>
    <t xml:space="preserve">999224742715113	</t>
  </si>
  <si>
    <t>[清迈]清迈贝拉娜拉酒店(Bella Nara Hotel Chiang Mai)(107854180)</t>
  </si>
  <si>
    <t>豪华特大床房(连住3晚及以上)&lt;双人入住&gt;&lt;双早&gt;</t>
  </si>
  <si>
    <t>MAN/CONOR MATTHEW,CHEUNG/KWAI YING CINDY</t>
  </si>
  <si>
    <t xml:space="preserve">3497413	</t>
  </si>
  <si>
    <t xml:space="preserve">RR#2301273	</t>
  </si>
  <si>
    <t xml:space="preserve">999224742740753	</t>
  </si>
  <si>
    <t>[迪拜]迪拜派拉蒙酒店(Paramount Hotel Dubai)(98066024)</t>
  </si>
  <si>
    <t>市区景场景房&lt;今日特价 &gt;&lt;双人入住&gt;&lt;双早&gt;</t>
  </si>
  <si>
    <t>Oboss/Nabil</t>
  </si>
  <si>
    <t xml:space="preserve">3497460	</t>
  </si>
  <si>
    <t xml:space="preserve">6142874	</t>
  </si>
  <si>
    <t xml:space="preserve">999224743118686	</t>
  </si>
  <si>
    <t>[拉普拉普]宿雾白沙度假及Spa酒店(Cebu White Sands Resort and Spa)(8235003)</t>
  </si>
  <si>
    <t>豪华房(至少连住2晚及以上)&lt;今日特价 &gt;&lt;双人入住&gt;&lt;双早&gt;</t>
  </si>
  <si>
    <t>YOSHIMURA/TOSHIBUMI</t>
  </si>
  <si>
    <t xml:space="preserve">3497677	</t>
  </si>
  <si>
    <t xml:space="preserve">999224745649564	</t>
  </si>
  <si>
    <t>MIMURA/SHOTARO</t>
  </si>
  <si>
    <t xml:space="preserve">3498891	</t>
  </si>
  <si>
    <t xml:space="preserve">999224755582186	</t>
  </si>
  <si>
    <t>豪华房(至少连住2晚及以上)&lt;双人入住&gt;&lt;适用于除泰国的亚洲客人&gt;&lt;双早&gt;</t>
  </si>
  <si>
    <t>YING/ZICHUN,SHENG/LI</t>
  </si>
  <si>
    <t xml:space="preserve">3501132	</t>
  </si>
  <si>
    <t xml:space="preserve">8001099	</t>
  </si>
  <si>
    <t xml:space="preserve">999224755645845	</t>
  </si>
  <si>
    <t>豪华特大床套房(至少连住2晚及以上)&lt;双人入住&gt;&lt;适用于除泰国的亚洲客人&gt;&lt;双早&gt;</t>
  </si>
  <si>
    <t>SHENG/TONGFENG,ZHAO/SUXIA</t>
  </si>
  <si>
    <t xml:space="preserve">3501142	</t>
  </si>
  <si>
    <t xml:space="preserve">8001101	</t>
  </si>
  <si>
    <t xml:space="preserve">999224756337025	</t>
  </si>
  <si>
    <t>[曼谷]曼谷拉差达宜必思尚品酒店(Ibis Styles Bangkok Ratchada)(46080525)</t>
  </si>
  <si>
    <t>标准大床房(至少连住2晚及以上)&lt;双人入住&gt;&lt;不适用泰国客人&gt;&lt;双早&gt;</t>
  </si>
  <si>
    <t>YAU/HIU TING</t>
  </si>
  <si>
    <t xml:space="preserve">3501321	</t>
  </si>
  <si>
    <t xml:space="preserve">999224763492272	</t>
  </si>
  <si>
    <t>[普吉岛]普吉岛安纳塔拉迈考度假村(Anantara Vacation Club Mai Khao Phuket)(7086098)</t>
  </si>
  <si>
    <t>一卧室泳池别墅&lt;特惠&gt;&lt;双人入住&gt;&lt;双早&gt;</t>
  </si>
  <si>
    <t>LIU/SHA,WANG/YU CHIH</t>
  </si>
  <si>
    <t xml:space="preserve">3501852	</t>
  </si>
  <si>
    <t xml:space="preserve">62051443	</t>
  </si>
  <si>
    <t xml:space="preserve">999224769786096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</si>
  <si>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</si>
  <si>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</si>
  <si>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MAO/Jun,Mao/Shihua</t>
  </si>
  <si>
    <t xml:space="preserve">3503353	</t>
  </si>
  <si>
    <t xml:space="preserve"> 75296845	</t>
  </si>
  <si>
    <t xml:space="preserve">999224772052642	</t>
  </si>
  <si>
    <t>奢华双床房(至少连住2晚及以上)&lt;今日特惠&gt;&lt;双人入住&gt;&lt;双早&gt;</t>
  </si>
  <si>
    <t>Wu/Juan</t>
  </si>
  <si>
    <t xml:space="preserve">3504509	</t>
  </si>
  <si>
    <t xml:space="preserve">999224782998128	</t>
  </si>
  <si>
    <t>Zhang/Lei</t>
  </si>
  <si>
    <t xml:space="preserve">3506872	</t>
  </si>
  <si>
    <t xml:space="preserve">999224785352407	</t>
  </si>
  <si>
    <t>标准两张单人床房(至少连住2晚及以上)&lt;双人入住&gt;&lt;不适用泰国客人&gt;&lt;双早&gt;</t>
  </si>
  <si>
    <t>SHIRAI/YOSHITO</t>
  </si>
  <si>
    <t xml:space="preserve">3507601	</t>
  </si>
  <si>
    <t xml:space="preserve">999224798388288	</t>
  </si>
  <si>
    <t>行政套房(至少连住2晚及以上)&lt;三人入住&gt;&lt;适用于除泰国的亚洲客人&gt;&lt;早餐&gt;</t>
  </si>
  <si>
    <t>ZHANG/XU,LIU/RONG,ZHANG/RENEE RUIPENG</t>
  </si>
  <si>
    <t xml:space="preserve">3510321	</t>
  </si>
  <si>
    <t xml:space="preserve">8001323	</t>
  </si>
  <si>
    <t xml:space="preserve">999224798932765	</t>
  </si>
  <si>
    <t>LUI/NGAN KING</t>
  </si>
  <si>
    <t xml:space="preserve">3510400	</t>
  </si>
  <si>
    <t xml:space="preserve">187272	</t>
  </si>
  <si>
    <t xml:space="preserve">999224802952474	</t>
  </si>
  <si>
    <t>[芽庄]芽庄洲际酒店(InterContinental Nha Trang, an IHG Hotel)(4398930)</t>
  </si>
  <si>
    <t>海景经典双床房&lt;双人入住&gt;&lt;仅适用韩国客人&gt;&lt;双早&gt;</t>
  </si>
  <si>
    <t>KIM/KUKHWA</t>
  </si>
  <si>
    <t xml:space="preserve">3511542	</t>
  </si>
  <si>
    <t xml:space="preserve">760969	</t>
  </si>
  <si>
    <t xml:space="preserve">999224812828602	</t>
  </si>
  <si>
    <t>[普吉岛]卡察画廊度假-卡察卡利姆湾(Marina Gallery Resort-Kacha-Kalim Bay)(52661695)</t>
  </si>
  <si>
    <t>池景豪华房&lt;双人入住&gt;&lt;双早&gt;</t>
  </si>
  <si>
    <t>JI/ZHENG,GE/LINQIMUGE</t>
  </si>
  <si>
    <t xml:space="preserve">3513351	</t>
  </si>
  <si>
    <t xml:space="preserve">2303592	</t>
  </si>
  <si>
    <t xml:space="preserve">999224815970836	</t>
  </si>
  <si>
    <t>奢华特大床房(至少连住2晚及以上)&lt;特惠价&gt;&lt;双人入住&gt;&lt;双早&gt;</t>
  </si>
  <si>
    <t>CHEN/LAN,LI/YIYI</t>
  </si>
  <si>
    <t xml:space="preserve">3514738	</t>
  </si>
  <si>
    <t xml:space="preserve">999224816850560	</t>
  </si>
  <si>
    <t>[曼谷]曼谷萨通JC凯文酒店(JC Kevin Sathorn Bangkok Hotel)(4401628)</t>
  </si>
  <si>
    <t>二室套房&lt;特惠专享&gt;&lt;五人入住&gt;&lt;早餐&gt;</t>
  </si>
  <si>
    <t>Myo-Win/Zaw,Myo-Win/Zaw,Myo-Win/Zaw,Myo-Win/Zaw,Myo-Win/Zaw</t>
  </si>
  <si>
    <t xml:space="preserve">3515258	</t>
  </si>
  <si>
    <t xml:space="preserve">282345543	</t>
  </si>
  <si>
    <t xml:space="preserve">999224817727157	</t>
  </si>
  <si>
    <t>[Racha Thewa]阿玛拉素万那普酒店(Amaranth Suvarnabhumi Hotel - Sha Extra Plus Certified)(4984706)</t>
  </si>
  <si>
    <t>豪华房&lt;特惠专享&gt;&lt;单人入住&gt;&lt;单早&gt;</t>
  </si>
  <si>
    <t>CHANG/WEI-CHE,CHANG/WEI-CHE,CHANG/WEI-CHE</t>
  </si>
  <si>
    <t xml:space="preserve">3515682	</t>
  </si>
  <si>
    <t xml:space="preserve">999224818245202	</t>
  </si>
  <si>
    <t xml:space="preserve">3516091	</t>
  </si>
  <si>
    <t xml:space="preserve">70630	</t>
  </si>
  <si>
    <t xml:space="preserve">999224822763561	</t>
  </si>
  <si>
    <t>YANG/SHANGFENG,ZHEN/ZEHUI</t>
  </si>
  <si>
    <t xml:space="preserve">3516634	</t>
  </si>
  <si>
    <t xml:space="preserve">999224826352240	</t>
  </si>
  <si>
    <t>WANG/YUSHAN,TIAN/MEILI,WANG/ZHIHUAI,LI/QINGXIU</t>
  </si>
  <si>
    <t xml:space="preserve">3517844	</t>
  </si>
  <si>
    <t xml:space="preserve">999224836586295	</t>
  </si>
  <si>
    <t>[曼谷]德瓦别墅度假酒店(Villa Deva Resort and Hotel)(106796335)</t>
  </si>
  <si>
    <t>豪华双床间 - 可使用游泳池(至少连住2晚及以上)&lt;双人入住&gt;&lt;不适用泰国客人&gt;&lt;无早&gt;</t>
  </si>
  <si>
    <t>LEE/HYESUN</t>
  </si>
  <si>
    <t xml:space="preserve">3520565	</t>
  </si>
  <si>
    <t xml:space="preserve">999224842014122	</t>
  </si>
  <si>
    <t>[奠磐市社]越南会安南海四季度假酒店(Four Seasons Resort the Nam Hai Hoi An)(5817323)</t>
  </si>
  <si>
    <t>特大床单卧室别墅(连住4晚及以上)&lt;双人入住&gt;&lt;双早&gt;</t>
  </si>
  <si>
    <t>WANG/SANGLI</t>
  </si>
  <si>
    <t xml:space="preserve">3522767	</t>
  </si>
  <si>
    <t xml:space="preserve">2150047	</t>
  </si>
  <si>
    <t xml:space="preserve">999224842029695	</t>
  </si>
  <si>
    <t>[曼谷]曼谷新通凯宾斯基酒店(Sindhorn Kempinski Hotel Bangkok - Sha Extra Plus Certified)(92930805)</t>
  </si>
  <si>
    <t>尊贵特大床公寓(连住3晚及以上)&lt;今日特价 &gt;&lt;双人入住&gt;&lt;双早&gt;</t>
  </si>
  <si>
    <t>SHAO/TIANNAN</t>
  </si>
  <si>
    <t xml:space="preserve">3522776	</t>
  </si>
  <si>
    <t xml:space="preserve">5867401	</t>
  </si>
  <si>
    <t xml:space="preserve">24854981064	</t>
  </si>
  <si>
    <t>WANG/HUI,XU/JINXIA</t>
  </si>
  <si>
    <t xml:space="preserve">3525814	</t>
  </si>
  <si>
    <t xml:space="preserve">999224857842929	</t>
  </si>
  <si>
    <t>[曼谷]曼谷茉莉花59号酒店(Jasmine 59 Hotel)(49554890)</t>
  </si>
  <si>
    <t>豪华房&lt;特惠&gt;&lt;双人入住&gt;&lt;无早&gt;</t>
  </si>
  <si>
    <t>NG/LEKWAI</t>
  </si>
  <si>
    <t xml:space="preserve">3527134	</t>
  </si>
  <si>
    <t xml:space="preserve">999224877814856	</t>
  </si>
  <si>
    <t>[湄林]拉雅古迹酒店(Raya Heritage)(29548501)</t>
  </si>
  <si>
    <t>仁邦套房&lt;双人入住&gt;&lt;双早&gt;&lt;机票面纱&gt;&lt;火酒交叉用户&gt;&lt;交叉用户&gt;&lt;黄金会员&gt;</t>
  </si>
  <si>
    <t>CEN/NING,LI/DI,LI/Weiwei,Liang/Xianwei</t>
  </si>
  <si>
    <t xml:space="preserve">3531205	</t>
  </si>
  <si>
    <t xml:space="preserve">999224880801810	</t>
  </si>
  <si>
    <t>超豪华特大床房&lt;双人入住&gt;&lt;双早&gt;</t>
  </si>
  <si>
    <t>Shen/Jie</t>
  </si>
  <si>
    <t xml:space="preserve">3531918	</t>
  </si>
  <si>
    <t xml:space="preserve">RR#2301600	</t>
  </si>
  <si>
    <t xml:space="preserve">999224884632703	</t>
  </si>
  <si>
    <t>[曼谷]升丽大酒店(Zenith Sukhumvit Hotel)(28689966)</t>
  </si>
  <si>
    <t>豪华特大床房&lt;双人入住&gt;&lt;双早&gt;</t>
  </si>
  <si>
    <t>Alantali/Mashaal Khameis</t>
  </si>
  <si>
    <t xml:space="preserve">3532866	</t>
  </si>
  <si>
    <t xml:space="preserve">999224901315708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</si>
  <si>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</si>
  <si>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</si>
  <si>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OO/DR YE LWIN</t>
  </si>
  <si>
    <t xml:space="preserve">3536748	</t>
  </si>
  <si>
    <t xml:space="preserve">999224921531563	</t>
  </si>
  <si>
    <t>[清迈]清迈阿凯拉马诺尔酒店(Akyra Manor Chiang Mai)(4984302)</t>
  </si>
  <si>
    <t>阿奇拉尊贵套房&lt;双人入住&gt;&lt;中宾&gt;&lt;双早&gt;</t>
  </si>
  <si>
    <t>Yue/Feifei</t>
  </si>
  <si>
    <t xml:space="preserve">3542502	</t>
  </si>
  <si>
    <t xml:space="preserve">999224932467027	</t>
  </si>
  <si>
    <t>[曼谷]曼谷拉查丹利都喜套房酒店公寓(Dusit Suites Hotel Ratchadamri, Bangkok)(4998306)</t>
  </si>
  <si>
    <t>一室豪华套房(连住3晚及以上)&lt;双人入住&gt;&lt;中宾&gt;&lt;无早&gt;</t>
  </si>
  <si>
    <t>TAM/PAK WAI</t>
  </si>
  <si>
    <t xml:space="preserve">3545156	</t>
  </si>
  <si>
    <t xml:space="preserve">999224941799256	</t>
  </si>
  <si>
    <t>[曼谷]曼谷苏阁索酒店(The Sukosol Hotel)(3627909)</t>
  </si>
  <si>
    <t>豪华房(至少连住2晚及以上)&lt;双人入住&gt;&lt;中宾&gt;&lt;双早&gt;</t>
  </si>
  <si>
    <t>ZHU/WENHUI,ZHANG/NINGYUE</t>
  </si>
  <si>
    <t xml:space="preserve">3547580	</t>
  </si>
  <si>
    <t xml:space="preserve">999224942193659	</t>
  </si>
  <si>
    <t>[巴厘岛]土豆头套房和一室公寓(Potato Head Suites &amp; Studios)(100316745)</t>
  </si>
  <si>
    <t>日出工作室&lt;双人入住&gt;&lt;中宾&gt;&lt;双早&gt;</t>
  </si>
  <si>
    <t>LIU/MEIYU</t>
  </si>
  <si>
    <t xml:space="preserve">3547650	</t>
  </si>
  <si>
    <t xml:space="preserve">999224971324064	</t>
  </si>
  <si>
    <t>[甲米]甲米都喜天丽海滨度假酒店(Dusit Thani Krabi Beach Resort)(3666417)</t>
  </si>
  <si>
    <t>豪华特大床房(至少连住2晚及以上)&lt;双人入住&gt;&lt;双早&gt;</t>
  </si>
  <si>
    <t>ZYRIANOV/DENIS</t>
  </si>
  <si>
    <t xml:space="preserve">3554153	</t>
  </si>
  <si>
    <t xml:space="preserve">acknowledge	</t>
  </si>
  <si>
    <t xml:space="preserve">24971772913	</t>
  </si>
  <si>
    <t>[吉隆坡]吉隆坡 EQ 酒店(EQ Kuala Lumpur)(67313921)</t>
  </si>
  <si>
    <t>尊贵特大床房(连住3晚及以上)&lt;双人入住&gt;&lt;双早&gt;</t>
  </si>
  <si>
    <t>KUANG/LIYAN,CHEN/YONGJI</t>
  </si>
  <si>
    <t xml:space="preserve">3554188	</t>
  </si>
  <si>
    <t xml:space="preserve">999224975605339	</t>
  </si>
  <si>
    <t>[曼谷]曼谷 SO/ 酒店(SO Bangkok)(1549427)</t>
  </si>
  <si>
    <t>温馨特大床房(连住3晚及以上)&lt;今日特惠&gt;&lt;双人入住&gt;&lt;中宾&gt;&lt;双早&gt;</t>
  </si>
  <si>
    <t>HO/YEE MAN MIKO</t>
  </si>
  <si>
    <t xml:space="preserve">3555543	</t>
  </si>
  <si>
    <t xml:space="preserve">935743	</t>
  </si>
  <si>
    <t xml:space="preserve">999224976570656	</t>
  </si>
  <si>
    <t>[苏梅岛]诺拉布里温泉度假酒店(Nora Buri Resort &amp; Spa)(3668073)</t>
  </si>
  <si>
    <t>海边海景泳池别墅&lt;双人入住&gt;&lt;双早&gt;</t>
  </si>
  <si>
    <t>JAISWAL/AISHWARYA,JAISWAL/AISHWARYA</t>
  </si>
  <si>
    <t xml:space="preserve">3555836	</t>
  </si>
  <si>
    <t xml:space="preserve">999224992851498	</t>
  </si>
  <si>
    <t>[宿务]宿务柏宁国际大酒店(Cebu Parklane International Hotel)(8234810)</t>
  </si>
  <si>
    <t>帕克兰房&lt;单人入住&gt;&lt;单早&gt;</t>
  </si>
  <si>
    <t>Low/Weiyou</t>
  </si>
  <si>
    <t xml:space="preserve">3560152	</t>
  </si>
  <si>
    <t xml:space="preserve">999224993875549	</t>
  </si>
  <si>
    <t>[仁川]仁川机场贝斯特韦斯特精品酒店(Best Western Premier Incheon Airport Hotel)(5923817)</t>
  </si>
  <si>
    <t>豪华双床房&lt;双人入住&gt;&lt;不适用韩国客人&gt;&lt;无早&gt;</t>
  </si>
  <si>
    <t>KANG/JUNGSEOG,CHUNG/EUNSOOK</t>
  </si>
  <si>
    <t xml:space="preserve">3560588	</t>
  </si>
  <si>
    <t xml:space="preserve">999224999871340	</t>
  </si>
  <si>
    <t>[清迈]清迈宁曼Travelodge酒店(Travelodge Nimman)(106269582)</t>
  </si>
  <si>
    <t>LI/JINYANG</t>
  </si>
  <si>
    <t xml:space="preserve">3561152	</t>
  </si>
  <si>
    <t xml:space="preserve">999225007029875	</t>
  </si>
  <si>
    <t>大都会特大床房(连住3晚及以上)&lt;双人入住&gt;&lt;不适用泰国客人&gt;&lt;双早&gt;</t>
  </si>
  <si>
    <t>HUANG/LIYING,WEI/CHAO</t>
  </si>
  <si>
    <t xml:space="preserve">3563408	</t>
  </si>
  <si>
    <t xml:space="preserve">999225016199561	</t>
  </si>
  <si>
    <t>高级房&lt;特惠&gt;&lt;双人入住&gt;&lt;无早&gt;</t>
  </si>
  <si>
    <t>CHING/MAN HON,NG/TSZ LIN,XU/GENGFENG</t>
  </si>
  <si>
    <t xml:space="preserve">3565359	</t>
  </si>
  <si>
    <t xml:space="preserve">435963	</t>
  </si>
  <si>
    <t xml:space="preserve">999225020331673	</t>
  </si>
  <si>
    <t>GU/XUEQIAN,CAI/SIJIA</t>
  </si>
  <si>
    <t xml:space="preserve">3566355	</t>
  </si>
  <si>
    <t xml:space="preserve">999225020989381	</t>
  </si>
  <si>
    <t>[芭堤雅]芭堤雅旅客之家(Travelodge Pattaya)(13860228)</t>
  </si>
  <si>
    <t>标准房(连住4晚及以上)&lt;双人入住&gt;&lt;无早&gt;</t>
  </si>
  <si>
    <t>Anderson/Jason</t>
  </si>
  <si>
    <t xml:space="preserve">3566565	</t>
  </si>
  <si>
    <t xml:space="preserve">999225022814998	</t>
  </si>
  <si>
    <t>[首尔]明洞亲爱酒店(Dears Myeongdong)(105594077)</t>
  </si>
  <si>
    <t>布雷夫双人房&lt;双人入住&gt;&lt;限量抢购&gt;&lt;无早&gt;</t>
  </si>
  <si>
    <t>MOON/SANGKWON</t>
  </si>
  <si>
    <t xml:space="preserve">3567299	</t>
  </si>
  <si>
    <t xml:space="preserve">999225024426748	</t>
  </si>
  <si>
    <t>[曼谷]拉差达 CMYK 我的酒店(Myhotel Cmyk@Ratchada)(28558049)</t>
  </si>
  <si>
    <t>豪华房&lt;特惠专享&gt;&lt;双人入住&gt;&lt;中宾&gt;&lt;无早&gt;</t>
  </si>
  <si>
    <t>DU/KUN</t>
  </si>
  <si>
    <t xml:space="preserve">3569082	</t>
  </si>
  <si>
    <t xml:space="preserve">999225027104073	</t>
  </si>
  <si>
    <t>[普吉岛]普吉岛铂尔曼阿卡迪亚卡隆海滩酒店(Pullman Phuket Arcadia Karon Beach Resort)(3460018)</t>
  </si>
  <si>
    <t>海景精致特大床套房(至少连住2晚及以上)&lt;双人入住&gt;&lt;适用于除泰国的亚洲客人&gt;&lt;双早&gt;</t>
  </si>
  <si>
    <t>WEI/YAO</t>
  </si>
  <si>
    <t xml:space="preserve">3569369	</t>
  </si>
  <si>
    <t xml:space="preserve">999225033202347	</t>
  </si>
  <si>
    <t>KWON/SORA</t>
  </si>
  <si>
    <t xml:space="preserve">3570871	</t>
  </si>
  <si>
    <t xml:space="preserve">999225033895679	</t>
  </si>
  <si>
    <t>[乔治市]槟城尼奥酒店(Neo+ Penang)(24052379)</t>
  </si>
  <si>
    <t>尼奥双床房&lt;双人入住&gt;&lt;特价&gt;&lt;无早&gt;</t>
  </si>
  <si>
    <t>CHEN/ZHENGFENG,MAO/SHUILONG</t>
  </si>
  <si>
    <t xml:space="preserve">3571028	</t>
  </si>
  <si>
    <t xml:space="preserve">999225035871691	</t>
  </si>
  <si>
    <t>[曼谷]素坤逸塔斯托利亚精选酒店(Tastoria Collection Sukhumvit)(16900022)</t>
  </si>
  <si>
    <t>高级房&lt;今日特价 &gt;&lt;双人入住&gt;&lt;无早&gt;</t>
  </si>
  <si>
    <t>adamian/milana</t>
  </si>
  <si>
    <t xml:space="preserve">999225036233661	</t>
  </si>
  <si>
    <t>[普吉岛]馬杜茲海王星酒店(Neptuna Hotel by Maduzi)(104699939)</t>
  </si>
  <si>
    <t>标准房&lt;特价大促销&gt;&lt;双人入住&gt;&lt;无早&gt;</t>
  </si>
  <si>
    <t>J./Phuwakrit</t>
  </si>
  <si>
    <t xml:space="preserve">3571944	</t>
  </si>
  <si>
    <t xml:space="preserve">999225040770275	</t>
  </si>
  <si>
    <t>[哥打京那巴鲁]明园酒店及公寓(Ming Garden Hotel &amp; Residences)(5281385)</t>
  </si>
  <si>
    <t>豪华房&lt;双人入住&gt;&lt;双早&gt;</t>
  </si>
  <si>
    <t>BIN JASNI/MOHAMMAD HUSSAINNI</t>
  </si>
  <si>
    <t xml:space="preserve">3572529	</t>
  </si>
  <si>
    <t xml:space="preserve">8634438	</t>
  </si>
  <si>
    <t xml:space="preserve">999225042196363	</t>
  </si>
  <si>
    <t>[曼谷]曼谷素坤逸莎玛 Luxe 服务式公寓(Shama  Luxe Sukhumvit  Bangkok)(107159444)</t>
  </si>
  <si>
    <t>豪华客房, 2 间卧室(至少连住2晚及以上)&lt;四人入住&gt;&lt;中宾&gt;&lt;无早&gt;</t>
  </si>
  <si>
    <t>ZHANG/YUNGE,MARIDI/DARWESHMUSTAFAD</t>
  </si>
  <si>
    <t xml:space="preserve">3572992	</t>
  </si>
  <si>
    <t xml:space="preserve">453409155045	</t>
  </si>
  <si>
    <t xml:space="preserve">999225044625239	</t>
  </si>
  <si>
    <t>[Donggongon]林塔斯白金酒店(Lintas Platinum Hotel)(99790378)</t>
  </si>
  <si>
    <t>豪华双床房&lt;特价大促销&gt;&lt;双人入住&gt;&lt;无早&gt;</t>
  </si>
  <si>
    <t>yao chuan tan/bennyson</t>
  </si>
  <si>
    <t xml:space="preserve">3573596	</t>
  </si>
  <si>
    <t xml:space="preserve">114498	</t>
  </si>
  <si>
    <t xml:space="preserve">999225045365624	</t>
  </si>
  <si>
    <t>HO/WUI CHUN</t>
  </si>
  <si>
    <t xml:space="preserve">3573828	</t>
  </si>
  <si>
    <t xml:space="preserve">999225046707664	</t>
  </si>
  <si>
    <t>[曼谷]曼谷奇迹大酒店(Miracle Grand Convention Hotel)(28681276)</t>
  </si>
  <si>
    <t>豪华房&lt;今日特价 &gt;&lt;双人入住&gt;&lt;无早&gt;</t>
  </si>
  <si>
    <t>Jittaseno/Namfon</t>
  </si>
  <si>
    <t xml:space="preserve">3574176	</t>
  </si>
  <si>
    <t xml:space="preserve">999225048000533	</t>
  </si>
  <si>
    <t>[曼谷]曼谷HOMM素坤逸34街酒店 (悦榕集团)(Homm Sukhumvit34 Bangkok a Brand of Banyan Tree Group)(99758480)</t>
  </si>
  <si>
    <t>豪华房(至少连住2晚及以上)&lt;双人入住&gt;&lt;无早&gt;</t>
  </si>
  <si>
    <t>NG/HO LAM</t>
  </si>
  <si>
    <t xml:space="preserve">3574750	</t>
  </si>
  <si>
    <t xml:space="preserve">999225048296004	</t>
  </si>
  <si>
    <t xml:space="preserve">3574920	</t>
  </si>
  <si>
    <t xml:space="preserve">999225055534601	</t>
  </si>
  <si>
    <t>[曼谷]曼谷艾美酒店(Le Meridien Bangkok)(2778530)</t>
  </si>
  <si>
    <t>城景豪华特大床房(至少连住2晚及以上)&lt;双人入住&gt;&lt;不适用泰国客人&gt;&lt;双早&gt;</t>
  </si>
  <si>
    <t>Sam/Homan,Hung/Yin chun</t>
  </si>
  <si>
    <t xml:space="preserve">3575913	</t>
  </si>
  <si>
    <t xml:space="preserve">99373273 99379323	</t>
  </si>
  <si>
    <t xml:space="preserve">25056537310	</t>
  </si>
  <si>
    <t>至尊特大床套房&lt;特惠专享&gt;&lt;双人入住&gt;&lt;无早&gt;</t>
  </si>
  <si>
    <t>MEI/XINYUAN</t>
  </si>
  <si>
    <t xml:space="preserve">3576166	</t>
  </si>
  <si>
    <t xml:space="preserve">999225057142746	</t>
  </si>
  <si>
    <t>[曼谷]曼谷河畔萨利尔酒店(The Salil Hotel Riverside Bangkok)(99980109)</t>
  </si>
  <si>
    <t>城景豪华房(至少连住2晚及以上)&lt;双人入住&gt;&lt;无早&gt;</t>
  </si>
  <si>
    <t>CHEN/YI</t>
  </si>
  <si>
    <t xml:space="preserve">3576324	</t>
  </si>
  <si>
    <t xml:space="preserve">999225060603696	</t>
  </si>
  <si>
    <t>一卧室高级套房(至少连住2晚及以上)&lt;双人入住&gt;&lt;中宾&gt;&lt;无早&gt;</t>
  </si>
  <si>
    <t>FENG/HAONING</t>
  </si>
  <si>
    <t xml:space="preserve">3577373	</t>
  </si>
  <si>
    <t xml:space="preserve">999225061209402	</t>
  </si>
  <si>
    <t>豪华双人床房&lt;今日特价 &gt;&lt;双人入住&gt;&lt;无早&gt;</t>
  </si>
  <si>
    <t>chudhakorn/ackrapong</t>
  </si>
  <si>
    <t xml:space="preserve">3577504	</t>
  </si>
  <si>
    <t xml:space="preserve">999225061326741	</t>
  </si>
  <si>
    <t>海景豪华特大床房(至少连住2晚及以上)&lt;双人入住&gt;&lt;适用于除泰国的亚洲客人&gt;&lt;双早&gt;</t>
  </si>
  <si>
    <t>FU/JIAN,WANG/LI</t>
  </si>
  <si>
    <t xml:space="preserve">3577545	</t>
  </si>
  <si>
    <t xml:space="preserve">999225061526772	</t>
  </si>
  <si>
    <t>[曼谷]曼谷素坤逸奥克伍德华庭工作室酒店(Oakwood Studios Sukhumvit Bangkok)(101528701)</t>
  </si>
  <si>
    <t>高级特大床房&lt;特惠专享&gt;&lt;双人入住&gt;&lt;无早&gt;</t>
  </si>
  <si>
    <t>YUAN/SHENG,ZHU/AIFENG</t>
  </si>
  <si>
    <t xml:space="preserve">3577751	</t>
  </si>
  <si>
    <t xml:space="preserve">9539359	</t>
  </si>
  <si>
    <t xml:space="preserve">999225061973238	</t>
  </si>
  <si>
    <t>[曼谷]察殿曼谷大酒店(Chatrium Grand Bangkok)(105593534)</t>
  </si>
  <si>
    <t>豪华房(至少连住2晚及以上)&lt;今日特价 &gt;&lt;双人入住&gt;&lt;不适用泰国客人&gt;&lt;双早&gt;</t>
  </si>
  <si>
    <t>Sun/Yun,Zhang/Qi</t>
  </si>
  <si>
    <t xml:space="preserve">3577888	</t>
  </si>
  <si>
    <t xml:space="preserve">999225061987057	</t>
  </si>
  <si>
    <t>Sun/Li,Wang/Xiang</t>
  </si>
  <si>
    <t xml:space="preserve">3577935	</t>
  </si>
  <si>
    <t xml:space="preserve">999225063346547	</t>
  </si>
  <si>
    <t>choopan/Jantana,choopan/Jantana</t>
  </si>
  <si>
    <t xml:space="preserve">3578746	</t>
  </si>
  <si>
    <t xml:space="preserve">999225070006610	</t>
  </si>
  <si>
    <t>[吉隆坡]宜必思吉隆坡市中心酒店(Ibis Kuala Lumpur City Centre)(28528285)</t>
  </si>
  <si>
    <t>标准大床房&lt;双人入住&gt;&lt;双早&gt;</t>
  </si>
  <si>
    <t>NURIZZATY/SITI</t>
  </si>
  <si>
    <t xml:space="preserve">3579461	</t>
  </si>
  <si>
    <t xml:space="preserve">999225071422738	</t>
  </si>
  <si>
    <t>OUYANG/ZHIJIANG,LIU/YUANYUAN</t>
  </si>
  <si>
    <t xml:space="preserve">3579668	</t>
  </si>
  <si>
    <t xml:space="preserve">999225071467427	</t>
  </si>
  <si>
    <t>[邦帕利]盖特43机场酒店(Gate43 Airport Hotel)(95453304)</t>
  </si>
  <si>
    <t>湖景豪华双床房&lt;双人入住&gt;&lt;无早&gt;</t>
  </si>
  <si>
    <t>Khampeera/Ratchadaporn</t>
  </si>
  <si>
    <t xml:space="preserve">3579677	</t>
  </si>
  <si>
    <t xml:space="preserve">acknowledged	</t>
  </si>
  <si>
    <t xml:space="preserve">999225073780660	</t>
  </si>
  <si>
    <t>MASUNO/AYANA</t>
  </si>
  <si>
    <t xml:space="preserve">3580171	</t>
  </si>
  <si>
    <t xml:space="preserve">999225074425194	</t>
  </si>
  <si>
    <t>高级特大床房&lt;双人入住&gt;&lt;双早&gt;</t>
  </si>
  <si>
    <t>Sylla/Ababacar</t>
  </si>
  <si>
    <t xml:space="preserve">3580350	</t>
  </si>
  <si>
    <t xml:space="preserve">999225077092786	</t>
  </si>
  <si>
    <t>豪华双床房&lt;今日特价 &gt;&lt;双人入住&gt;&lt;不适用泰国客人&gt;&lt;无早&gt;</t>
  </si>
  <si>
    <t>Li/junjia</t>
  </si>
  <si>
    <t xml:space="preserve">3581277	</t>
  </si>
  <si>
    <t xml:space="preserve">999225077632162	</t>
  </si>
  <si>
    <t>[哥打京那巴鲁]亚庇凯城酒店(Promenade Hotel Kota Kinabalu)(26353811)</t>
  </si>
  <si>
    <t>城景高级房&lt;特惠房&gt;&lt;双人入住&gt;&lt;双早&gt;</t>
  </si>
  <si>
    <t>Kim/Junseo</t>
  </si>
  <si>
    <t xml:space="preserve">3581585	</t>
  </si>
  <si>
    <t xml:space="preserve">999225078390168	</t>
  </si>
  <si>
    <t>[吉隆坡]吉隆坡怡思得美利亚酒店(Innside by Meliá Kuala Lumpur)(108230393)</t>
  </si>
  <si>
    <t>标准单人房&lt;单人入住&gt;&lt;单早&gt;</t>
  </si>
  <si>
    <t>LU/ZUMIN</t>
  </si>
  <si>
    <t xml:space="preserve">3582040	</t>
  </si>
  <si>
    <t xml:space="preserve">17397	</t>
  </si>
  <si>
    <t xml:space="preserve">999225079067966	</t>
  </si>
  <si>
    <t>LAU HUI SING/PETER,LAU HUI SING/PETER</t>
  </si>
  <si>
    <t xml:space="preserve">3582355	</t>
  </si>
  <si>
    <t xml:space="preserve">114592	</t>
  </si>
  <si>
    <t xml:space="preserve">999225082913905	</t>
  </si>
  <si>
    <t>benna/Faisol</t>
  </si>
  <si>
    <t xml:space="preserve">3582554	</t>
  </si>
  <si>
    <t xml:space="preserve">999225085095615	</t>
  </si>
  <si>
    <t>高级好莱坞房&lt;今日特价 &gt;&lt;双人入住&gt;&lt;不适用泰国客人&gt;&lt;无早&gt;</t>
  </si>
  <si>
    <t>LANG/CHENGPING</t>
  </si>
  <si>
    <t xml:space="preserve">3583039	</t>
  </si>
  <si>
    <t xml:space="preserve">999225088767888	</t>
  </si>
  <si>
    <t>ZHANG/SHAN</t>
  </si>
  <si>
    <t xml:space="preserve">3583950	</t>
  </si>
  <si>
    <t xml:space="preserve">999225089951009	</t>
  </si>
  <si>
    <t>高级房&lt;双人入住&gt;&lt;无早&gt;</t>
  </si>
  <si>
    <t>MOHAMAD HADI/NUR IMAN SHAFIQ</t>
  </si>
  <si>
    <t xml:space="preserve">3584287	</t>
  </si>
  <si>
    <t xml:space="preserve">999225090697554	</t>
  </si>
  <si>
    <t>[迪拜]迪拜德拉温德姆酒店(Wyndham Dubai Deira)(106436490)</t>
  </si>
  <si>
    <t>YANG/XINDUAN</t>
  </si>
  <si>
    <t xml:space="preserve">3584480	</t>
  </si>
  <si>
    <t xml:space="preserve">999225091819427	</t>
  </si>
  <si>
    <t>[芭堤雅]芭达雅布莱顿大酒店(Brighton Grand Hotel Pattaya)(29851559)</t>
  </si>
  <si>
    <t>城市景观豪华双床房&lt;双人入住&gt;&lt;双早&gt;</t>
  </si>
  <si>
    <t>ZHANG/HENGTONG,YU/CHUANJIANG</t>
  </si>
  <si>
    <t xml:space="preserve">3584821	</t>
  </si>
  <si>
    <t xml:space="preserve">999225088051836	</t>
  </si>
  <si>
    <t>KAMARUDIN/SHAHRUL IKRAM</t>
  </si>
  <si>
    <t xml:space="preserve">3583842	</t>
  </si>
  <si>
    <t xml:space="preserve">RB87B8	</t>
  </si>
  <si>
    <t xml:space="preserve">999225092082461	</t>
  </si>
  <si>
    <t>[甲米]奥南富皮曼温泉度假酒店(Ao Nang Phu Pi Maan Resort &amp; Spa)(105339581)</t>
  </si>
  <si>
    <t>Silva/Amal,Silva/Amal</t>
  </si>
  <si>
    <t xml:space="preserve">3584966	</t>
  </si>
  <si>
    <t xml:space="preserve">999225089782716	</t>
  </si>
  <si>
    <t>[曼谷]曼谷皇家套房酒店(Royal Suite Hotel Bangkok)(28681292)</t>
  </si>
  <si>
    <t>三卧室套房&lt;六人入住&gt;&lt;不适用泰国客人&gt;&lt;早餐&gt;</t>
  </si>
  <si>
    <t>ENG/BUNKEAN</t>
  </si>
  <si>
    <t xml:space="preserve">3584127	</t>
  </si>
  <si>
    <t xml:space="preserve">25092447406	</t>
  </si>
  <si>
    <t>[曼谷]曼谷瑞吉酒店(The St Regis Bangkok)(2866454)</t>
  </si>
  <si>
    <t>豪华两张双人床房&lt;今日特价 &gt;&lt;双人入住&gt;&lt;中宾&gt;&lt;双早&gt;</t>
  </si>
  <si>
    <t>HU/YUJIA,ZHANG/YUTING</t>
  </si>
  <si>
    <t xml:space="preserve">3585165	</t>
  </si>
  <si>
    <t xml:space="preserve">999225092464694	</t>
  </si>
  <si>
    <t>DING/JINWEI</t>
  </si>
  <si>
    <t xml:space="preserve">3585169	</t>
  </si>
  <si>
    <t xml:space="preserve">25092862329	</t>
  </si>
  <si>
    <t>[Racha Thewa]阿玛拉素万那普酒店(Amaranth Suvarnabhumi Hotel  Certified)(4984706)</t>
  </si>
  <si>
    <t>豪华房&lt;特惠专享&gt;&lt;双人入住&gt;&lt;双早&gt;</t>
  </si>
  <si>
    <t>LIN/YOUFU,CHEN/QIAN</t>
  </si>
  <si>
    <t xml:space="preserve">3585419	</t>
  </si>
  <si>
    <t xml:space="preserve">999225092970139	</t>
  </si>
  <si>
    <t>豪华双床房&lt;今日特价 &gt;&lt;双人入住&gt;&lt;不适用泰国客人&gt;&lt;双早&gt;</t>
  </si>
  <si>
    <t>SAM/RAVY</t>
  </si>
  <si>
    <t xml:space="preserve">3585444	</t>
  </si>
  <si>
    <t xml:space="preserve">999225093269001	</t>
  </si>
  <si>
    <t>[普吉岛]普吉盛泰乐卡伦海滩度假村(Centara Karon Resort Phuket)(5440926)</t>
  </si>
  <si>
    <t>高级海景露台房&lt;双人入住&gt;&lt;不适用泰国客人&gt;&lt;限量抢购&gt;&lt;双早&gt;</t>
  </si>
  <si>
    <t>TIAN/SHAOQI,DAI/GUILIN</t>
  </si>
  <si>
    <t xml:space="preserve">3585529	</t>
  </si>
  <si>
    <t xml:space="preserve">999225093438550	</t>
  </si>
  <si>
    <t>Murgau/Flaviu</t>
  </si>
  <si>
    <t xml:space="preserve">3585714	</t>
  </si>
  <si>
    <t xml:space="preserve">581122	</t>
  </si>
  <si>
    <t xml:space="preserve">999225093581493	</t>
  </si>
  <si>
    <t>YUAN/SHUAI</t>
  </si>
  <si>
    <t xml:space="preserve">3585753	</t>
  </si>
  <si>
    <t xml:space="preserve">25093904394	</t>
  </si>
  <si>
    <t>[马卡蒂]阿尔法公寓式酒店 (多用途酒店)(The Alpha Suites (Multi-use Hotel))(48244686)</t>
  </si>
  <si>
    <t>两卧室套房&lt;特惠&gt;&lt;四人入住&gt;&lt;无早&gt;</t>
  </si>
  <si>
    <t>ZHANG/WEI</t>
  </si>
  <si>
    <t xml:space="preserve">3585975	</t>
  </si>
  <si>
    <t xml:space="preserve">999225094090009	</t>
  </si>
  <si>
    <t>RAN/HONGJIAO</t>
  </si>
  <si>
    <t xml:space="preserve">3586036	</t>
  </si>
  <si>
    <t xml:space="preserve">999225097833584	</t>
  </si>
  <si>
    <t>YU/XUAN</t>
  </si>
  <si>
    <t xml:space="preserve">3586320	</t>
  </si>
  <si>
    <t xml:space="preserve">999225101532732	</t>
  </si>
  <si>
    <t>Park/Sue Han</t>
  </si>
  <si>
    <t xml:space="preserve">3586931	</t>
  </si>
  <si>
    <t>，</t>
  </si>
  <si>
    <t>本期收21227元，少结算2000元</t>
  </si>
  <si>
    <t>3572992+999225042196363此单多收2708元待退回</t>
  </si>
  <si>
    <t>A230707095012481</t>
  </si>
  <si>
    <t>A23070709521129</t>
  </si>
  <si>
    <t>CNY / HKD 当前参考汇率: 1.078939639</t>
  </si>
  <si>
    <t>总计： 373157 CNY/
402613.88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</si>
  <si>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</si>
  <si>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</si>
  <si>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</si>
  <si>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</si>
  <si>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</si>
  <si>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</si>
  <si>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</si>
  <si>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</si>
  <si>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</si>
  <si>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</si>
  <si>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</si>
  <si>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</si>
  <si>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</si>
  <si>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</si>
  <si>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</si>
  <si>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</si>
  <si>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</si>
  <si>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</si>
  <si>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</si>
  <si>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2023-07-03</t>
  </si>
  <si>
    <t>3586931</t>
  </si>
  <si>
    <t>Dears Myeongdong</t>
  </si>
  <si>
    <t>Park Sue Han</t>
  </si>
  <si>
    <t>2023-07-04</t>
  </si>
  <si>
    <t>退房日周结</t>
  </si>
  <si>
    <t>415.00</t>
  </si>
  <si>
    <t>RMB</t>
  </si>
  <si>
    <t>0</t>
  </si>
  <si>
    <t>0.00</t>
  </si>
  <si>
    <t>携程国际直连(DD)</t>
  </si>
  <si>
    <t>01.011174</t>
  </si>
  <si>
    <t>2023-07-03 18:08:50</t>
  </si>
  <si>
    <t>否</t>
  </si>
  <si>
    <t>汇智国际旅游发展有限公司</t>
  </si>
  <si>
    <t>直采</t>
  </si>
  <si>
    <t>韩国</t>
  </si>
  <si>
    <t>3586320</t>
  </si>
  <si>
    <t>奇迹大酒店</t>
  </si>
  <si>
    <t>YU XUAN</t>
  </si>
  <si>
    <t>317.00</t>
  </si>
  <si>
    <t>2023-07-03 15:44:19</t>
  </si>
  <si>
    <t>泰国</t>
  </si>
  <si>
    <t>3586036</t>
  </si>
  <si>
    <t>曼谷盛泰澜中央世界商业中心酒店  (SHA Plus+)</t>
  </si>
  <si>
    <t>RAN HONGJIAO</t>
  </si>
  <si>
    <t>1043.00</t>
  </si>
  <si>
    <t>2023-07-03 15:58:28</t>
  </si>
  <si>
    <t>3585975</t>
  </si>
  <si>
    <t>阿尔法公寓式酒店</t>
  </si>
  <si>
    <t>ZHANG WEI</t>
  </si>
  <si>
    <t>1050.00</t>
  </si>
  <si>
    <t>2023-07-03 14:12:15</t>
  </si>
  <si>
    <t>菲律宾</t>
  </si>
  <si>
    <t>3585753</t>
  </si>
  <si>
    <t>YUAN SHUAI</t>
  </si>
  <si>
    <t>2023-07-03 13:45:45</t>
  </si>
  <si>
    <t>3585714</t>
  </si>
  <si>
    <t>Murgau Flaviu</t>
  </si>
  <si>
    <t>2023-07-03 13:19:12</t>
  </si>
  <si>
    <t>3585529</t>
  </si>
  <si>
    <t>普吉盛泰乐卡伦海滩度假村</t>
  </si>
  <si>
    <t>TIAN SHAOQI,DAI GUILIN</t>
  </si>
  <si>
    <t>258.00</t>
  </si>
  <si>
    <t>2023-07-03 13:42:17</t>
  </si>
  <si>
    <t>3585444</t>
  </si>
  <si>
    <t>SAM RAVY</t>
  </si>
  <si>
    <t>1221.00</t>
  </si>
  <si>
    <t>2023-07-03 12:59:31</t>
  </si>
  <si>
    <t>3585419</t>
  </si>
  <si>
    <t>阿玛拉素万那普酒店</t>
  </si>
  <si>
    <t>LIN YOUFU,CHEN QIAN</t>
  </si>
  <si>
    <t>418.00</t>
  </si>
  <si>
    <t>2023-07-03 12:13:24</t>
  </si>
  <si>
    <t>3585169</t>
  </si>
  <si>
    <t>曼谷瑞吉酒店</t>
  </si>
  <si>
    <t>DING JINWEI</t>
  </si>
  <si>
    <t>1730.00</t>
  </si>
  <si>
    <t>2023-07-03 12:02:44</t>
  </si>
  <si>
    <t>3585165</t>
  </si>
  <si>
    <t>HU YUJIA,ZHANG YUTING</t>
  </si>
  <si>
    <t>2023-07-03 12:55:18</t>
  </si>
  <si>
    <t>3584966</t>
  </si>
  <si>
    <t>奥南富皮曼温泉度假酒店(SHA Plus+)</t>
  </si>
  <si>
    <t>Silva Amal,Silva Amal</t>
  </si>
  <si>
    <t>277.00</t>
  </si>
  <si>
    <t>2023-07-03 11:10:27</t>
  </si>
  <si>
    <t>3584821</t>
  </si>
  <si>
    <t>芭堤雅布赖顿大酒店</t>
  </si>
  <si>
    <t>ZHANG HENGTONG,YU CHUANJIANG</t>
  </si>
  <si>
    <t>380.00</t>
  </si>
  <si>
    <t>2023-07-03 10:39:59</t>
  </si>
  <si>
    <t>3584480</t>
  </si>
  <si>
    <t>迪拜德拉温德姆酒店</t>
  </si>
  <si>
    <t>YANG XINDUAN</t>
  </si>
  <si>
    <t>383.00</t>
  </si>
  <si>
    <t>2023-07-03 12:48:21</t>
  </si>
  <si>
    <t>阿拉伯联合酋长国</t>
  </si>
  <si>
    <t>3584287</t>
  </si>
  <si>
    <t>吉隆坡白沙罗皇家朱兰酒店</t>
  </si>
  <si>
    <t>MOHAMAD HADI NUR IMAN SHAFIQ</t>
  </si>
  <si>
    <t>356.00</t>
  </si>
  <si>
    <t>2023-07-03 11:18:24</t>
  </si>
  <si>
    <t>马来西亚</t>
  </si>
  <si>
    <t>3584127</t>
  </si>
  <si>
    <t>曼谷皇家套房酒店 (SHA Plus+)</t>
  </si>
  <si>
    <t>ENG BUNKEAN</t>
  </si>
  <si>
    <t>873.00</t>
  </si>
  <si>
    <t>2023-07-03 10:51:18</t>
  </si>
  <si>
    <t>2023-07-02</t>
  </si>
  <si>
    <t>3583950</t>
  </si>
  <si>
    <t>ZHANG SHAN</t>
  </si>
  <si>
    <t>1094.00</t>
  </si>
  <si>
    <t>2023-07-03 11:00:32</t>
  </si>
  <si>
    <t>3583842</t>
  </si>
  <si>
    <t>亚庇凯城酒店</t>
  </si>
  <si>
    <t>KAMARUDIN SHAHRUL IKRAM</t>
  </si>
  <si>
    <t>344.00</t>
  </si>
  <si>
    <t>2023-07-03 10:10:45</t>
  </si>
  <si>
    <t>3583039</t>
  </si>
  <si>
    <t>LANG CHENGPING</t>
  </si>
  <si>
    <t>1010.00</t>
  </si>
  <si>
    <t>2023-07-02 19:12:28</t>
  </si>
  <si>
    <t>3582554</t>
  </si>
  <si>
    <t>benna Faisol</t>
  </si>
  <si>
    <t>2023-07-02 17:48:18</t>
  </si>
  <si>
    <t>3582355</t>
  </si>
  <si>
    <t>灵狮铂金酒店</t>
  </si>
  <si>
    <t>LAU HUI SING PETER,LAU HUI SING PETER</t>
  </si>
  <si>
    <t>225.00</t>
  </si>
  <si>
    <t>2023-07-02 17:10:13</t>
  </si>
  <si>
    <t>3582040</t>
  </si>
  <si>
    <t>吉隆坡蕉赖怡思得美利亚酒店</t>
  </si>
  <si>
    <t>LU ZUMIN</t>
  </si>
  <si>
    <t>323.00</t>
  </si>
  <si>
    <t>2023-07-03 16:22:31</t>
  </si>
  <si>
    <t>3581585</t>
  </si>
  <si>
    <t>Kim Junseo</t>
  </si>
  <si>
    <t>2023-07-02 14:18:20</t>
  </si>
  <si>
    <t>3581277</t>
  </si>
  <si>
    <t>Li junjia</t>
  </si>
  <si>
    <t>2188.00</t>
  </si>
  <si>
    <t>2023-07-02 13:02:47</t>
  </si>
  <si>
    <t>3580350</t>
  </si>
  <si>
    <t>曼谷天顶素坤逸酒店</t>
  </si>
  <si>
    <t>Sylla Ababacar</t>
  </si>
  <si>
    <t>992.00</t>
  </si>
  <si>
    <t>2023-07-02 10:49:33</t>
  </si>
  <si>
    <t>3580171</t>
  </si>
  <si>
    <t>MASUNO AYANA</t>
  </si>
  <si>
    <t>436.00</t>
  </si>
  <si>
    <t>2023-07-02 08:43:58</t>
  </si>
  <si>
    <t>2023-07-01</t>
  </si>
  <si>
    <t>3579677</t>
  </si>
  <si>
    <t>盖特43机场酒店</t>
  </si>
  <si>
    <t>Khampeera Ratchadaporn</t>
  </si>
  <si>
    <t>240.00</t>
  </si>
  <si>
    <t>2023-07-02 10:20:17</t>
  </si>
  <si>
    <t>3579668</t>
  </si>
  <si>
    <t>曼谷京华大酒店</t>
  </si>
  <si>
    <t>OUYANG ZHIJIANG,LIU YUANYUAN</t>
  </si>
  <si>
    <t>490.00</t>
  </si>
  <si>
    <t>2023-07-02 09:18:16</t>
  </si>
  <si>
    <t>3579461</t>
  </si>
  <si>
    <t>宜必思吉隆坡市中心酒店</t>
  </si>
  <si>
    <t>NURIZZATY SITI</t>
  </si>
  <si>
    <t>395.00</t>
  </si>
  <si>
    <t>2023-07-02 11:59:55</t>
  </si>
  <si>
    <t>3578746</t>
  </si>
  <si>
    <t>choopan Jantana,choopan Jantana</t>
  </si>
  <si>
    <t>2023-07-01 18:38:13</t>
  </si>
  <si>
    <t>3577935</t>
  </si>
  <si>
    <t>曼谷恰特里亚姆大酒店</t>
  </si>
  <si>
    <t>Sun Li,Wang Xiang</t>
  </si>
  <si>
    <t>2808.00</t>
  </si>
  <si>
    <t>2023-07-01 17:43:34</t>
  </si>
  <si>
    <t>3577888</t>
  </si>
  <si>
    <t>Sun Yun,Zhang Qi</t>
  </si>
  <si>
    <t>2023-07-01 17:47:16</t>
  </si>
  <si>
    <t>3577751</t>
  </si>
  <si>
    <t>曼谷素坤逸奥克伍德华庭工作室酒店</t>
  </si>
  <si>
    <t>YUAN SHENG,ZHU AIFENG</t>
  </si>
  <si>
    <t>1134.00</t>
  </si>
  <si>
    <t>2023-07-01 16:08:50</t>
  </si>
  <si>
    <t>3577545</t>
  </si>
  <si>
    <t>普吉岛铂尔曼阿卡迪亚卡隆海滩酒店</t>
  </si>
  <si>
    <t>FU JIAN,WANG LI</t>
  </si>
  <si>
    <t>1820.00</t>
  </si>
  <si>
    <t>2023-07-01 15:29:36</t>
  </si>
  <si>
    <t>3577504</t>
  </si>
  <si>
    <t>chudhakorn ackrapong</t>
  </si>
  <si>
    <t>2023-07-01 15:22:41</t>
  </si>
  <si>
    <t>3577373</t>
  </si>
  <si>
    <t>曼谷杜斯特套房酒店式公寓</t>
  </si>
  <si>
    <t>FENG HAONING</t>
  </si>
  <si>
    <t>1396.00</t>
  </si>
  <si>
    <t>2023-07-01 14:08:38</t>
  </si>
  <si>
    <t>3576324</t>
  </si>
  <si>
    <t>曼谷河畔萨利尔酒店</t>
  </si>
  <si>
    <t>CHEN YI</t>
  </si>
  <si>
    <t>2655.00</t>
  </si>
  <si>
    <t>2023-07-01 10:03:16</t>
  </si>
  <si>
    <t>3576166</t>
  </si>
  <si>
    <t>曼谷素坤逸航站 21 中心酒店 (政府卫生认证)</t>
  </si>
  <si>
    <t>MEI XINYUAN</t>
  </si>
  <si>
    <t>2384.00</t>
  </si>
  <si>
    <t>2023-07-01 12:09:19</t>
  </si>
  <si>
    <t>3575913</t>
  </si>
  <si>
    <t>曼谷艾美酒店</t>
  </si>
  <si>
    <t>Sam Homan,Hung Yin chun</t>
  </si>
  <si>
    <t>6300.00</t>
  </si>
  <si>
    <t>2023-07-01 10:41:47</t>
  </si>
  <si>
    <t>2023-06-30</t>
  </si>
  <si>
    <t>3574920</t>
  </si>
  <si>
    <t>曼谷HOMM素坤逸34街酒店</t>
  </si>
  <si>
    <t>NG HO LAM</t>
  </si>
  <si>
    <t>1728.00</t>
  </si>
  <si>
    <t>2023-07-01 12:06:58</t>
  </si>
  <si>
    <t>3574750</t>
  </si>
  <si>
    <t>2023-07-01 12:06:32</t>
  </si>
  <si>
    <t>3574176</t>
  </si>
  <si>
    <t>Jittaseno Namfon</t>
  </si>
  <si>
    <t>315.00</t>
  </si>
  <si>
    <t>2023-06-30 19:26:04</t>
  </si>
  <si>
    <t>3573828</t>
  </si>
  <si>
    <t>素坤逸塔斯托利亚精选酒店 (SHA Plus+)</t>
  </si>
  <si>
    <t>HO WUI CHUN</t>
  </si>
  <si>
    <t>2392.00</t>
  </si>
  <si>
    <t>2023-06-30 17:25:17</t>
  </si>
  <si>
    <t>3573596</t>
  </si>
  <si>
    <t>yao chuan tan bennyson</t>
  </si>
  <si>
    <t>446.00</t>
  </si>
  <si>
    <t>2023-06-30 17:08:56</t>
  </si>
  <si>
    <t>3572992</t>
  </si>
  <si>
    <t>曼谷素坤逸莎玛豪华酒店</t>
  </si>
  <si>
    <t>ZHANG YUNGE,MARIDI DARWESHMUSTAFAD</t>
  </si>
  <si>
    <t>2708.00</t>
  </si>
  <si>
    <t>-2708</t>
  </si>
  <si>
    <t>2023-06-30 16:51:29</t>
  </si>
  <si>
    <t>3572529</t>
  </si>
  <si>
    <t>哥打京那巴鲁元明大酒店</t>
  </si>
  <si>
    <t>BIN JASNI MOHAMMAD HUSSAINNI</t>
  </si>
  <si>
    <t>287.00</t>
  </si>
  <si>
    <t>2023-07-01 12:15:27</t>
  </si>
  <si>
    <t>3571944</t>
  </si>
  <si>
    <t>馬杜茲海王星酒店</t>
  </si>
  <si>
    <t>J. Phuwakrit</t>
  </si>
  <si>
    <t>102.00</t>
  </si>
  <si>
    <t>2023-06-30 11:06:35</t>
  </si>
  <si>
    <t>3571772</t>
  </si>
  <si>
    <t>adamian milana</t>
  </si>
  <si>
    <t>2023-06-30 09:51:52</t>
  </si>
  <si>
    <t>3571028</t>
  </si>
  <si>
    <t>槟城尼奥酒店</t>
  </si>
  <si>
    <t>CHEN ZHENGFENG,MAO SHUILONG</t>
  </si>
  <si>
    <t>267.00</t>
  </si>
  <si>
    <t>2023-06-30 14:15:12</t>
  </si>
  <si>
    <t>2023-06-29</t>
  </si>
  <si>
    <t>3570871</t>
  </si>
  <si>
    <t>KWON SORA</t>
  </si>
  <si>
    <t>2023-06-30 11:13:08</t>
  </si>
  <si>
    <t>3569369</t>
  </si>
  <si>
    <t>WEI YAO</t>
  </si>
  <si>
    <t>4720.00</t>
  </si>
  <si>
    <t>2023-06-29 18:44:35</t>
  </si>
  <si>
    <t>3569082</t>
  </si>
  <si>
    <t>CMYK我的酒店@拉查达店</t>
  </si>
  <si>
    <t>DU KUN</t>
  </si>
  <si>
    <t>812.00</t>
  </si>
  <si>
    <t>2023-06-29 17:39:01</t>
  </si>
  <si>
    <t>3567299</t>
  </si>
  <si>
    <t>MOON SANGKWON</t>
  </si>
  <si>
    <t>485.00</t>
  </si>
  <si>
    <t>2023-06-29 14:14:33</t>
  </si>
  <si>
    <t>3566565</t>
  </si>
  <si>
    <t>芭堤雅旅客之家酒店</t>
  </si>
  <si>
    <t>Anderson Jason</t>
  </si>
  <si>
    <t>576.00</t>
  </si>
  <si>
    <t>2023-06-29 11:25:21</t>
  </si>
  <si>
    <t>3566355</t>
  </si>
  <si>
    <t>仁川机场贝斯特韦斯特精品酒店</t>
  </si>
  <si>
    <t>GU XUEQIAN,CAI SIJIA</t>
  </si>
  <si>
    <t>427.00</t>
  </si>
  <si>
    <t>2023-06-29 10:54:01</t>
  </si>
  <si>
    <t>2023-06-28</t>
  </si>
  <si>
    <t>3565359</t>
  </si>
  <si>
    <t>CHING MAN HON,NG TSZ LUN,XU GENGFENG</t>
  </si>
  <si>
    <t>5322.00</t>
  </si>
  <si>
    <t>2023-07-01 14:40:58</t>
  </si>
  <si>
    <t>3563408</t>
  </si>
  <si>
    <t>COMO曼谷大都会酒店</t>
  </si>
  <si>
    <t>HUANG LIYING,WEI CHAO</t>
  </si>
  <si>
    <t>2490.00</t>
  </si>
  <si>
    <t>2023-06-28 18:18:03</t>
  </si>
  <si>
    <t>3561152</t>
  </si>
  <si>
    <t>宁曼旅游旅馆</t>
  </si>
  <si>
    <t>LI JINYANG</t>
  </si>
  <si>
    <t>2023-06-28 14:40:29</t>
  </si>
  <si>
    <t>2023-06-27</t>
  </si>
  <si>
    <t>3560588</t>
  </si>
  <si>
    <t>KANG JUNGSEOG,CHUNG EUNSOOK</t>
  </si>
  <si>
    <t>2023-06-28 07:21:37</t>
  </si>
  <si>
    <t>3560152</t>
  </si>
  <si>
    <t>宿务柏宁国际大酒店</t>
  </si>
  <si>
    <t>Low Weiyou</t>
  </si>
  <si>
    <t>399.00</t>
  </si>
  <si>
    <t>2023-06-27 21:19:06</t>
  </si>
  <si>
    <t>2023-06-26</t>
  </si>
  <si>
    <t>3555836</t>
  </si>
  <si>
    <t>诺拉布里温泉度假酒店 (SHA Plus+)</t>
  </si>
  <si>
    <t>JAISWAL AISHWARYA,JAISWAL AISHWARYA</t>
  </si>
  <si>
    <t>4728.00</t>
  </si>
  <si>
    <t>2023-06-27 10:20:10</t>
  </si>
  <si>
    <t>3555543</t>
  </si>
  <si>
    <t>曼谷 SO/ 酒店</t>
  </si>
  <si>
    <t>HO YEE MAN MIKO</t>
  </si>
  <si>
    <t>6069.00</t>
  </si>
  <si>
    <t>2023-06-27 15:59:07</t>
  </si>
  <si>
    <t>3554188</t>
  </si>
  <si>
    <t>吉隆坡EQ酒店</t>
  </si>
  <si>
    <t>KUANG LIYAN,CHEN YONGJI</t>
  </si>
  <si>
    <t>3722.00</t>
  </si>
  <si>
    <t>2023-06-26 17:07:42</t>
  </si>
  <si>
    <t>3554153</t>
  </si>
  <si>
    <t>甲米都喜天丽海滨度假酒店</t>
  </si>
  <si>
    <t>ZYRIANOV DENIS</t>
  </si>
  <si>
    <t>5157.00</t>
  </si>
  <si>
    <t>2023-06-26 16:52:20</t>
  </si>
  <si>
    <t>2023-06-24</t>
  </si>
  <si>
    <t>3547650</t>
  </si>
  <si>
    <t>土豆头套房和一室公寓</t>
  </si>
  <si>
    <t>LIU MEIYU</t>
  </si>
  <si>
    <t>3002.00</t>
  </si>
  <si>
    <t>2023-06-25 14:35:38</t>
  </si>
  <si>
    <t>印度尼西亚</t>
  </si>
  <si>
    <t>3547580</t>
  </si>
  <si>
    <t>曼谷苏阁索酒店</t>
  </si>
  <si>
    <t>ZHU WENHUI,ZHANG NINGYUE</t>
  </si>
  <si>
    <t>2730.00</t>
  </si>
  <si>
    <t>2023-06-25 15:39:38</t>
  </si>
  <si>
    <t>3545156</t>
  </si>
  <si>
    <t>TAM PAK WAI</t>
  </si>
  <si>
    <t>2844.00</t>
  </si>
  <si>
    <t>2023-06-24 12:58:35</t>
  </si>
  <si>
    <t>2023-06-23</t>
  </si>
  <si>
    <t>3542502</t>
  </si>
  <si>
    <t>清迈阿基拉马诺尔酒店</t>
  </si>
  <si>
    <t>Yue Feifei</t>
  </si>
  <si>
    <t>1802.00</t>
  </si>
  <si>
    <t>2023-06-23 18:50:54</t>
  </si>
  <si>
    <t>2023-06-22</t>
  </si>
  <si>
    <t>3536748</t>
  </si>
  <si>
    <t>曼谷盛泰乐水门酒店</t>
  </si>
  <si>
    <t>OO DR YE LWIN</t>
  </si>
  <si>
    <t>1000.00</t>
  </si>
  <si>
    <t>2023-06-22 11:50:54</t>
  </si>
  <si>
    <t>2023-06-21</t>
  </si>
  <si>
    <t>3532866</t>
  </si>
  <si>
    <t>Alantali Mashaal Khameis</t>
  </si>
  <si>
    <t>2232.00</t>
  </si>
  <si>
    <t>2023-06-21 14:00:56</t>
  </si>
  <si>
    <t>3531918</t>
  </si>
  <si>
    <t>清迈贝拉娜拉酒店</t>
  </si>
  <si>
    <t>Shen Jie</t>
  </si>
  <si>
    <t>1956.00</t>
  </si>
  <si>
    <t>2023-06-21 11:29:00</t>
  </si>
  <si>
    <t>2023-06-20</t>
  </si>
  <si>
    <t>3531205</t>
  </si>
  <si>
    <t>拉雅古迹酒店 (SHA Extra Plus)</t>
  </si>
  <si>
    <t>CEN NING,LI DI,LI Weiwei,Liang Xianwei</t>
  </si>
  <si>
    <t>9044.00</t>
  </si>
  <si>
    <t>-9044</t>
  </si>
  <si>
    <t>2023-06-30 18:36:30</t>
  </si>
  <si>
    <t>3527134</t>
  </si>
  <si>
    <t>茉莉花尊爵 59 号酒店</t>
  </si>
  <si>
    <t>NG LEKWAI</t>
  </si>
  <si>
    <t>1836.00</t>
  </si>
  <si>
    <t>2023-06-20 10:31:05</t>
  </si>
  <si>
    <t>2023-06-19</t>
  </si>
  <si>
    <t>3525814</t>
  </si>
  <si>
    <t>新加坡圣淘沙索菲特度假村及水疗中心 (Staycation Approved)</t>
  </si>
  <si>
    <t>WANG HUI,XU JINXIA</t>
  </si>
  <si>
    <t>9200.00</t>
  </si>
  <si>
    <t>2023-06-22 14:10:55</t>
  </si>
  <si>
    <t>新加坡</t>
  </si>
  <si>
    <t>3522776</t>
  </si>
  <si>
    <t>曼谷辛德霍恩凯宾斯基</t>
  </si>
  <si>
    <t>SHAO TIANNAN</t>
  </si>
  <si>
    <t>6656.00</t>
  </si>
  <si>
    <t>2023-06-22 18:44:36</t>
  </si>
  <si>
    <t>3522767</t>
  </si>
  <si>
    <t>越南会安南海四季度假酒店</t>
  </si>
  <si>
    <t>WANG SANGLI</t>
  </si>
  <si>
    <t>21227.00</t>
  </si>
  <si>
    <t>23227.00</t>
  </si>
  <si>
    <t>2000</t>
  </si>
  <si>
    <t>2023-06-20 09:46:50</t>
  </si>
  <si>
    <t>越南</t>
  </si>
  <si>
    <t>2023-06-18</t>
  </si>
  <si>
    <t>3520565</t>
  </si>
  <si>
    <t>德瓦别墅度假酒店</t>
  </si>
  <si>
    <t>LEE HYESUN</t>
  </si>
  <si>
    <t>3302.00</t>
  </si>
  <si>
    <t>2023-06-19 10:25:32</t>
  </si>
  <si>
    <t>2023-06-17</t>
  </si>
  <si>
    <t>3517844</t>
  </si>
  <si>
    <t>WANG YUSHAN,TIAN MEILI,WANG ZHIHUAI,LI QINGXIU</t>
  </si>
  <si>
    <t>22736.00</t>
  </si>
  <si>
    <t>2023-06-18 17:36:30</t>
  </si>
  <si>
    <t>3516634</t>
  </si>
  <si>
    <t>卡察画廊度假-卡察卡利姆湾(SHA Plus+)</t>
  </si>
  <si>
    <t>YANG SHANGFENG,ZHEN ZEHUI</t>
  </si>
  <si>
    <t>710.00</t>
  </si>
  <si>
    <t>2023-06-17 21:01:25</t>
  </si>
  <si>
    <t>3516091</t>
  </si>
  <si>
    <t>CHANG WEI-CHE,CHANG WEI-CHE,CHANG WEI-CHE</t>
  </si>
  <si>
    <t>2262.00</t>
  </si>
  <si>
    <t>2023-06-17 16:54:33</t>
  </si>
  <si>
    <t>3515258</t>
  </si>
  <si>
    <t>曼谷萨通JC凯文酒店</t>
  </si>
  <si>
    <t>Myo-Win Zaw,Myo-Win Zaw,Myo-Win Zaw,Myo-Win Zaw,Myo-Win Zaw</t>
  </si>
  <si>
    <t>6084.00</t>
  </si>
  <si>
    <t>2023-06-17 17:47:06</t>
  </si>
  <si>
    <t>3514738</t>
  </si>
  <si>
    <t>CHEN LAN,LI YIYI</t>
  </si>
  <si>
    <t>4340.00</t>
  </si>
  <si>
    <t>2023-06-17 19:11:34</t>
  </si>
  <si>
    <t>2023-06-16</t>
  </si>
  <si>
    <t>3513351</t>
  </si>
  <si>
    <t>JI ZHENG,GE LINQIMUGE</t>
  </si>
  <si>
    <t>2023-06-17 00:43:43</t>
  </si>
  <si>
    <t>3511542</t>
  </si>
  <si>
    <t>芽庄洲际酒店</t>
  </si>
  <si>
    <t>KIM KUKHWA</t>
  </si>
  <si>
    <t>1174.00</t>
  </si>
  <si>
    <t>2023-06-16 19:21:09</t>
  </si>
  <si>
    <t>3510400</t>
  </si>
  <si>
    <t>芭堤雅格兰德中心点酒店</t>
  </si>
  <si>
    <t>LUI NGAN KING</t>
  </si>
  <si>
    <t>2354.00</t>
  </si>
  <si>
    <t>2023-06-16 13:35:28</t>
  </si>
  <si>
    <t>3510321</t>
  </si>
  <si>
    <t>曼谷维伊 - 美憬阁酒店</t>
  </si>
  <si>
    <t>ZHANG XU,LIU RONG,ZHANG RENEE RUIPENG</t>
  </si>
  <si>
    <t>6750.00</t>
  </si>
  <si>
    <t>2023-06-16 13:37:21</t>
  </si>
  <si>
    <t>2023-06-15</t>
  </si>
  <si>
    <t>3507601</t>
  </si>
  <si>
    <t>曼谷拉差达宜必思尚品酒店</t>
  </si>
  <si>
    <t>SHIRAI YOSHITO</t>
  </si>
  <si>
    <t>1940.00</t>
  </si>
  <si>
    <t>2023-06-15 15:41:24</t>
  </si>
  <si>
    <t>3506872</t>
  </si>
  <si>
    <t>普吉岛奈涵度假村</t>
  </si>
  <si>
    <t>Zhang Lei</t>
  </si>
  <si>
    <t>1337.00</t>
  </si>
  <si>
    <t>2023-06-15 13:01:38</t>
  </si>
  <si>
    <t>2023-06-14</t>
  </si>
  <si>
    <t>3503353</t>
  </si>
  <si>
    <t>MAO Jun,Mao Shihua</t>
  </si>
  <si>
    <t>13320.00</t>
  </si>
  <si>
    <t>2023-06-14 20:52:50</t>
  </si>
  <si>
    <t>3501852</t>
  </si>
  <si>
    <t>普吉岛安纳塔拉迈考度假村(SHA Extra Plus)</t>
  </si>
  <si>
    <t>LIU SHA,WANG YU CHIH</t>
  </si>
  <si>
    <t>2140.00</t>
  </si>
  <si>
    <t>2023-06-14 14:20:48</t>
  </si>
  <si>
    <t>3501321</t>
  </si>
  <si>
    <t>YAU HIU TING</t>
  </si>
  <si>
    <t>1140.00</t>
  </si>
  <si>
    <t>2023-06-14 11:53:59</t>
  </si>
  <si>
    <t>2023-06-13</t>
  </si>
  <si>
    <t>3501142</t>
  </si>
  <si>
    <t>SHENG TONGFENG,ZHAO SUXIA</t>
  </si>
  <si>
    <t>1756.00</t>
  </si>
  <si>
    <t>2023-06-14 16:13:17</t>
  </si>
  <si>
    <t>3501132</t>
  </si>
  <si>
    <t>YING ZICHUN,SHENG LI</t>
  </si>
  <si>
    <t>1650.00</t>
  </si>
  <si>
    <t>2023-06-14 13:24:02</t>
  </si>
  <si>
    <t>3498891</t>
  </si>
  <si>
    <t>宿务白沙滩度假村及水疗中心</t>
  </si>
  <si>
    <t>MIMURA SHOTARO</t>
  </si>
  <si>
    <t>5528.00</t>
  </si>
  <si>
    <t>2023-06-13 14:24:42</t>
  </si>
  <si>
    <t>3497677</t>
  </si>
  <si>
    <t>YOSHIMURA TOSHIBUMI</t>
  </si>
  <si>
    <t>5440.00</t>
  </si>
  <si>
    <t>2023-06-13 09:45:23</t>
  </si>
  <si>
    <t>3497460</t>
  </si>
  <si>
    <t>迪拜派拉蒙酒店</t>
  </si>
  <si>
    <t>Oboss Nabil</t>
  </si>
  <si>
    <t>6162.00</t>
  </si>
  <si>
    <t>2023-06-18 07:37:10</t>
  </si>
  <si>
    <t>3497413</t>
  </si>
  <si>
    <t>MAN CONOR MATTHEW,CHEUNG KWAI YING CINDY</t>
  </si>
  <si>
    <t>2160.00</t>
  </si>
  <si>
    <t>2023-06-14 08:29:58</t>
  </si>
  <si>
    <t>2023-06-12</t>
  </si>
  <si>
    <t>3496444</t>
  </si>
  <si>
    <t>新加坡市中心索菲特酒店</t>
  </si>
  <si>
    <t>LI HAIYAN</t>
  </si>
  <si>
    <t>5330.00</t>
  </si>
  <si>
    <t>2023-06-13 12:39:33</t>
  </si>
  <si>
    <t>3496429</t>
  </si>
  <si>
    <t>HU RUOSHU</t>
  </si>
  <si>
    <t>5580.00</t>
  </si>
  <si>
    <t>2023-06-13 13:10:40</t>
  </si>
  <si>
    <t>2023-06-11</t>
  </si>
  <si>
    <t>3492416</t>
  </si>
  <si>
    <t>曼谷大仓新颐饭店</t>
  </si>
  <si>
    <t>Chiu Kim chai,Chiu Kim chai,Chiu Kim chai,Chiu Kim chai,Chiu Kim chai,Chiu Kim chai</t>
  </si>
  <si>
    <t>8886.00</t>
  </si>
  <si>
    <t>2023-06-12 10:02:58</t>
  </si>
  <si>
    <t>3489586</t>
  </si>
  <si>
    <t>BIAN QING,ZHU CHEN</t>
  </si>
  <si>
    <t>3140.00</t>
  </si>
  <si>
    <t>2023-06-11 10:15:57</t>
  </si>
  <si>
    <t>2023-06-10</t>
  </si>
  <si>
    <t>3487859</t>
  </si>
  <si>
    <t>清迈M酒店</t>
  </si>
  <si>
    <t>WANG PENGJIE</t>
  </si>
  <si>
    <t>525.00</t>
  </si>
  <si>
    <t>2023-06-11 09:31:13</t>
  </si>
  <si>
    <t>3487496</t>
  </si>
  <si>
    <t>盛泰澜芭堤雅幻影度假村</t>
  </si>
  <si>
    <t>Ye Yan,Wang Zihao,Wang Xinyan</t>
  </si>
  <si>
    <t>4050.00</t>
  </si>
  <si>
    <t>2023-06-13 19:21:22</t>
  </si>
  <si>
    <t>3487200</t>
  </si>
  <si>
    <t>HUANG SUJIE</t>
  </si>
  <si>
    <t>4022.00</t>
  </si>
  <si>
    <t>2023-06-10 19:23:33</t>
  </si>
  <si>
    <t>2023-06-08</t>
  </si>
  <si>
    <t>3477440</t>
  </si>
  <si>
    <t>LO YUET KUEN,LO YUET KUEN</t>
  </si>
  <si>
    <t>1398.00</t>
  </si>
  <si>
    <t>2023-06-08 14:58:00</t>
  </si>
  <si>
    <t>3476948</t>
  </si>
  <si>
    <t>WONG OI YING,CHAN YUK SIM</t>
  </si>
  <si>
    <t>3160.00</t>
  </si>
  <si>
    <t>2023-06-08 17:36:17</t>
  </si>
  <si>
    <t>2023-06-07</t>
  </si>
  <si>
    <t>3474753</t>
  </si>
  <si>
    <t>首尔纳鲁美憬阁大使酒店</t>
  </si>
  <si>
    <t>LI XINNUO</t>
  </si>
  <si>
    <t>6111.00</t>
  </si>
  <si>
    <t>2023-06-08 09:01:13</t>
  </si>
  <si>
    <t>3474365</t>
  </si>
  <si>
    <t>PAN TING</t>
  </si>
  <si>
    <t>2023-06-07 20:53:31</t>
  </si>
  <si>
    <t>3472297</t>
  </si>
  <si>
    <t>曼谷格乐丽雅10酒店</t>
  </si>
  <si>
    <t>CHENG WAIMAN,LAU WAISHAN</t>
  </si>
  <si>
    <t>1116.00</t>
  </si>
  <si>
    <t>2023-06-07 14:30:46</t>
  </si>
  <si>
    <t>3472177</t>
  </si>
  <si>
    <t>ZHANG SHENGLIN,WEI HUBING</t>
  </si>
  <si>
    <t>740.00</t>
  </si>
  <si>
    <t>2023-06-07 14:18:56</t>
  </si>
  <si>
    <t>3472028</t>
  </si>
  <si>
    <t>GAO DI,ZHONG QIANG,XU QINGWEI,ZHONG YITONG</t>
  </si>
  <si>
    <t>2760.00</t>
  </si>
  <si>
    <t>2023-06-07 12:08:59</t>
  </si>
  <si>
    <t>3471911</t>
  </si>
  <si>
    <t>KWON HEEJE</t>
  </si>
  <si>
    <t>1580.00</t>
  </si>
  <si>
    <t>2023-06-07 11:41:34</t>
  </si>
  <si>
    <t>2023-06-06</t>
  </si>
  <si>
    <t>3466595</t>
  </si>
  <si>
    <t>Yip Pak Yem</t>
  </si>
  <si>
    <t>7488.00</t>
  </si>
  <si>
    <t>2023-06-06 15:34:17</t>
  </si>
  <si>
    <t>2023-06-03</t>
  </si>
  <si>
    <t>3457738</t>
  </si>
  <si>
    <t>哥打京那巴鲁凯悦尚萃酒店</t>
  </si>
  <si>
    <t>YU JIANMING,WEN Kaiqi</t>
  </si>
  <si>
    <t>2792.00</t>
  </si>
  <si>
    <t>2023-06-04 11:39:03</t>
  </si>
  <si>
    <t>2023-06-02</t>
  </si>
  <si>
    <t>3452820</t>
  </si>
  <si>
    <t>WANG SHIYU,LI CAN,LI YUSI,LYU ZIYUAN,LIU ZHAO</t>
  </si>
  <si>
    <t>25290.00</t>
  </si>
  <si>
    <t>2023-06-06 16:42:00</t>
  </si>
  <si>
    <t>3452728</t>
  </si>
  <si>
    <t>CUI SHIYANG,MIAO ZHENG</t>
  </si>
  <si>
    <t>11892.00</t>
  </si>
  <si>
    <t>2023-06-02 18:19:15</t>
  </si>
  <si>
    <t>2023-05-27</t>
  </si>
  <si>
    <t>3428065</t>
  </si>
  <si>
    <t>和南恩花园度假酒店</t>
  </si>
  <si>
    <t>LEE JUNHEE,KIM HAERIM,LEE SOEUN,LEE EUI DAE,LEE SU OK,LEE DAEUN</t>
  </si>
  <si>
    <t>4260.00</t>
  </si>
  <si>
    <t>2023-05-29 23:00:11</t>
  </si>
  <si>
    <t>926739920,999224842029695,</t>
  </si>
  <si>
    <t>2023-05-24</t>
  </si>
  <si>
    <t>3414579</t>
  </si>
  <si>
    <t>2023-06-22 18:44:17</t>
  </si>
  <si>
    <t>2023-05-19</t>
  </si>
  <si>
    <t>3396242</t>
  </si>
  <si>
    <t>萨拜萨拜清迈酒店(SHA Extra Plus)</t>
  </si>
  <si>
    <t>PAN JIAN,SUN XIAOYE</t>
  </si>
  <si>
    <t>816.00</t>
  </si>
  <si>
    <t>2023-05-19 20:47:40</t>
  </si>
  <si>
    <t>2023-05-15</t>
  </si>
  <si>
    <t>3376516</t>
  </si>
  <si>
    <t>普吉芭东英迪格酒店 - IHG 酒店 (SHA PLUS+)</t>
  </si>
  <si>
    <t>Huang Lihua,Huang Jianping,Huang Shenghua,Chen Xianyu</t>
  </si>
  <si>
    <t>8904.00</t>
  </si>
  <si>
    <t>2023-05-16 11:11:57</t>
  </si>
  <si>
    <t>3373699</t>
  </si>
  <si>
    <t>Limthanaporn Supatra</t>
  </si>
  <si>
    <t>980.00</t>
  </si>
  <si>
    <t>2023-05-15 10:16:49</t>
  </si>
  <si>
    <t>2023-05-02</t>
  </si>
  <si>
    <t>3316519</t>
  </si>
  <si>
    <t>甲米悦榕庄酒店</t>
  </si>
  <si>
    <t>LI ZHIXIAN</t>
  </si>
  <si>
    <t>2450.00</t>
  </si>
  <si>
    <t>2023-05-04 11:31:20</t>
  </si>
  <si>
    <t>2023-04-26</t>
  </si>
  <si>
    <t>3290892</t>
  </si>
  <si>
    <t>普吉假日酒店 (政府卫生认证)</t>
  </si>
  <si>
    <t>DAI YUTING</t>
  </si>
  <si>
    <t>862.00</t>
  </si>
  <si>
    <t>2023-04-27 12:58:22</t>
  </si>
  <si>
    <t>3290882</t>
  </si>
  <si>
    <t>2023-04-27 12:52:37</t>
  </si>
  <si>
    <t>2023-04-20</t>
  </si>
  <si>
    <t>3263138</t>
  </si>
  <si>
    <t>Chan Yim Ting Tina</t>
  </si>
  <si>
    <t>5885.00</t>
  </si>
  <si>
    <t>2023-04-21 10:26:40</t>
  </si>
  <si>
    <t>2023-04-17</t>
  </si>
  <si>
    <t>3241260</t>
  </si>
  <si>
    <t>普吉岛迈考美丽亚酒店(SHA Extra Plus)</t>
  </si>
  <si>
    <t>BAO YUJIE</t>
  </si>
  <si>
    <t>1900.00</t>
  </si>
  <si>
    <t>2023-04-18 19:09:31</t>
  </si>
  <si>
    <t>2023-02-02</t>
  </si>
  <si>
    <t>2997838</t>
  </si>
  <si>
    <t>新加坡宜必思诺维娜酒店</t>
  </si>
  <si>
    <t>WU CHINGFEN,WU CHINGJUNG</t>
  </si>
  <si>
    <t>6688.00</t>
  </si>
  <si>
    <t>2023-02-02 18:13:03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</si>
</sst>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144</xdr:row>
      <xdr:rowOff>0</xdr:rowOff>
    </xdr:from>
    <xdr:to>
      <xdr:col>14</xdr:col>
      <xdr:colOff>9525</xdr:colOff>
      <xdr:row>174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1250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45107</v>
      </c>
      <c r="G2" s="6">
        <v>45111</v>
      </c>
      <c r="H2" s="4">
        <v>2</v>
      </c>
      <c r="I2" s="4">
        <v>4</v>
      </c>
      <c r="J2" s="4">
        <v>8</v>
      </c>
      <c r="K2" s="4" t="s">
        <v>30</v>
      </c>
      <c r="L2" s="4">
        <v>6688</v>
      </c>
      <c r="M2" s="4">
        <v>6688</v>
      </c>
      <c r="N2" s="4" t="s">
        <v>31</v>
      </c>
      <c r="O2" s="4" t="s">
        <v>32</v>
      </c>
      <c r="P2" s="4" t="s">
        <v>33</v>
      </c>
      <c r="Q2" s="4">
        <v>0</v>
      </c>
      <c r="R2" s="7">
        <v>44959</v>
      </c>
      <c r="S2" s="6">
        <v>45114</v>
      </c>
      <c r="T2" s="4" t="s">
        <v>34</v>
      </c>
      <c r="U2" s="4">
        <v>6688</v>
      </c>
      <c r="V2" s="4">
        <v>0</v>
      </c>
      <c r="W2" s="4">
        <v>0</v>
      </c>
      <c r="X2" s="4" t="s">
        <v>35</v>
      </c>
      <c r="Y2" s="4">
        <v>1033315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45109</v>
      </c>
      <c r="G3" s="6">
        <v>45111</v>
      </c>
      <c r="H3" s="4">
        <v>1</v>
      </c>
      <c r="I3" s="4">
        <v>2</v>
      </c>
      <c r="J3" s="4">
        <v>2</v>
      </c>
      <c r="K3" s="4" t="s">
        <v>30</v>
      </c>
      <c r="L3" s="4">
        <v>1900</v>
      </c>
      <c r="M3" s="4">
        <v>1900</v>
      </c>
      <c r="N3" s="4" t="s">
        <v>40</v>
      </c>
      <c r="O3" s="4" t="s">
        <v>32</v>
      </c>
      <c r="P3" s="4" t="s">
        <v>33</v>
      </c>
      <c r="Q3" s="4">
        <v>0</v>
      </c>
      <c r="R3" s="7">
        <v>45033</v>
      </c>
      <c r="S3" s="6">
        <v>45114</v>
      </c>
      <c r="T3" s="4" t="s">
        <v>34</v>
      </c>
      <c r="U3" s="4">
        <v>1900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45106</v>
      </c>
      <c r="G4" s="6">
        <v>45111</v>
      </c>
      <c r="H4" s="4">
        <v>1</v>
      </c>
      <c r="I4" s="4">
        <v>5</v>
      </c>
      <c r="J4" s="4">
        <v>5</v>
      </c>
      <c r="K4" s="4" t="s">
        <v>30</v>
      </c>
      <c r="L4" s="4">
        <v>5885</v>
      </c>
      <c r="M4" s="4">
        <v>5885</v>
      </c>
      <c r="N4" s="4" t="s">
        <v>46</v>
      </c>
      <c r="O4" s="4" t="s">
        <v>32</v>
      </c>
      <c r="P4" s="4" t="s">
        <v>33</v>
      </c>
      <c r="Q4" s="4">
        <v>0</v>
      </c>
      <c r="R4" s="7">
        <v>45036</v>
      </c>
      <c r="S4" s="6">
        <v>45114</v>
      </c>
      <c r="T4" s="4" t="s">
        <v>34</v>
      </c>
      <c r="U4" s="4">
        <v>5885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45110</v>
      </c>
      <c r="G5" s="6">
        <v>45111</v>
      </c>
      <c r="H5" s="4">
        <v>1</v>
      </c>
      <c r="I5" s="4">
        <v>1</v>
      </c>
      <c r="J5" s="4">
        <v>1</v>
      </c>
      <c r="K5" s="4" t="s">
        <v>30</v>
      </c>
      <c r="L5" s="4">
        <v>862</v>
      </c>
      <c r="M5" s="4">
        <v>862</v>
      </c>
      <c r="N5" s="4" t="s">
        <v>52</v>
      </c>
      <c r="O5" s="4" t="s">
        <v>32</v>
      </c>
      <c r="P5" s="4" t="s">
        <v>33</v>
      </c>
      <c r="Q5" s="4">
        <v>0</v>
      </c>
      <c r="R5" s="7">
        <v>45042</v>
      </c>
      <c r="S5" s="6">
        <v>45114</v>
      </c>
      <c r="T5" s="4" t="s">
        <v>34</v>
      </c>
      <c r="U5" s="4">
        <v>862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45110</v>
      </c>
      <c r="G6" s="6">
        <v>45111</v>
      </c>
      <c r="H6" s="4">
        <v>1</v>
      </c>
      <c r="I6" s="4">
        <v>1</v>
      </c>
      <c r="J6" s="4">
        <v>1</v>
      </c>
      <c r="K6" s="4" t="s">
        <v>30</v>
      </c>
      <c r="L6" s="4">
        <v>862</v>
      </c>
      <c r="M6" s="4">
        <v>862</v>
      </c>
      <c r="N6" s="4" t="s">
        <v>52</v>
      </c>
      <c r="O6" s="4" t="s">
        <v>32</v>
      </c>
      <c r="P6" s="4" t="s">
        <v>33</v>
      </c>
      <c r="Q6" s="4">
        <v>0</v>
      </c>
      <c r="R6" s="7">
        <v>45042</v>
      </c>
      <c r="S6" s="6">
        <v>45114</v>
      </c>
      <c r="T6" s="4" t="s">
        <v>34</v>
      </c>
      <c r="U6" s="4">
        <v>862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45110</v>
      </c>
      <c r="G7" s="6">
        <v>45111</v>
      </c>
      <c r="H7" s="4">
        <v>1</v>
      </c>
      <c r="I7" s="4">
        <v>1</v>
      </c>
      <c r="J7" s="4">
        <v>1</v>
      </c>
      <c r="K7" s="4" t="s">
        <v>30</v>
      </c>
      <c r="L7" s="4">
        <v>2450</v>
      </c>
      <c r="M7" s="4">
        <v>2450</v>
      </c>
      <c r="N7" s="4" t="s">
        <v>62</v>
      </c>
      <c r="O7" s="4" t="s">
        <v>32</v>
      </c>
      <c r="P7" s="4" t="s">
        <v>33</v>
      </c>
      <c r="Q7" s="4">
        <v>0</v>
      </c>
      <c r="R7" s="7">
        <v>45048</v>
      </c>
      <c r="S7" s="6">
        <v>45114</v>
      </c>
      <c r="T7" s="4" t="s">
        <v>34</v>
      </c>
      <c r="U7" s="4">
        <v>2450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45107</v>
      </c>
      <c r="G8" s="6">
        <v>45111</v>
      </c>
      <c r="H8" s="4">
        <v>1</v>
      </c>
      <c r="I8" s="4">
        <v>4</v>
      </c>
      <c r="J8" s="4">
        <v>4</v>
      </c>
      <c r="K8" s="4" t="s">
        <v>30</v>
      </c>
      <c r="L8" s="4">
        <v>980</v>
      </c>
      <c r="M8" s="4">
        <v>980</v>
      </c>
      <c r="N8" s="4" t="s">
        <v>68</v>
      </c>
      <c r="O8" s="4" t="s">
        <v>32</v>
      </c>
      <c r="P8" s="4" t="s">
        <v>33</v>
      </c>
      <c r="Q8" s="4">
        <v>0</v>
      </c>
      <c r="R8" s="7">
        <v>45061</v>
      </c>
      <c r="S8" s="6">
        <v>45114</v>
      </c>
      <c r="T8" s="4" t="s">
        <v>34</v>
      </c>
      <c r="U8" s="4">
        <v>980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45108</v>
      </c>
      <c r="G9" s="6">
        <v>45111</v>
      </c>
      <c r="H9" s="4">
        <v>1</v>
      </c>
      <c r="I9" s="4">
        <v>3</v>
      </c>
      <c r="J9" s="4">
        <v>3</v>
      </c>
      <c r="K9" s="4" t="s">
        <v>30</v>
      </c>
      <c r="L9" s="4">
        <v>2643</v>
      </c>
      <c r="M9" s="4">
        <v>2643</v>
      </c>
      <c r="N9" s="4" t="s">
        <v>74</v>
      </c>
      <c r="O9" s="4" t="s">
        <v>32</v>
      </c>
      <c r="P9" s="4" t="s">
        <v>33</v>
      </c>
      <c r="Q9" s="4">
        <v>0</v>
      </c>
      <c r="R9" s="7">
        <v>45061</v>
      </c>
      <c r="S9" s="6">
        <v>45114</v>
      </c>
      <c r="T9" s="4" t="s">
        <v>34</v>
      </c>
      <c r="U9" s="4">
        <v>2643</v>
      </c>
      <c r="V9" s="4">
        <v>0</v>
      </c>
      <c r="W9" s="4">
        <v>0</v>
      </c>
      <c r="X9" s="4" t="s">
        <v>75</v>
      </c>
      <c r="Y9" s="4" t="s">
        <v>48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45108</v>
      </c>
      <c r="G10" s="6">
        <v>45111</v>
      </c>
      <c r="H10" s="4">
        <v>4</v>
      </c>
      <c r="I10" s="4">
        <v>3</v>
      </c>
      <c r="J10" s="4">
        <v>12</v>
      </c>
      <c r="K10" s="4" t="s">
        <v>30</v>
      </c>
      <c r="L10" s="4">
        <v>8904</v>
      </c>
      <c r="M10" s="4">
        <v>8904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45061</v>
      </c>
      <c r="S10" s="6">
        <v>45114</v>
      </c>
      <c r="T10" s="4" t="s">
        <v>34</v>
      </c>
      <c r="U10" s="4">
        <v>8904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71</v>
      </c>
      <c r="B11" s="4" t="s">
        <v>26</v>
      </c>
      <c r="C11" s="4" t="s">
        <v>82</v>
      </c>
      <c r="D11" s="4" t="s">
        <v>72</v>
      </c>
      <c r="E11" s="4" t="s">
        <v>73</v>
      </c>
      <c r="F11" s="6">
        <v>45108</v>
      </c>
      <c r="G11" s="6">
        <v>45111</v>
      </c>
      <c r="H11" s="4">
        <v>1</v>
      </c>
      <c r="I11" s="4">
        <v>3</v>
      </c>
      <c r="J11" s="4">
        <v>3</v>
      </c>
      <c r="K11" s="4" t="s">
        <v>30</v>
      </c>
      <c r="L11" s="4">
        <v>-2643</v>
      </c>
      <c r="M11" s="4">
        <v>-2643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45061.5653703704</v>
      </c>
      <c r="S11" s="6">
        <v>45114</v>
      </c>
      <c r="T11" s="4" t="s">
        <v>34</v>
      </c>
      <c r="U11" s="4">
        <v>-2643</v>
      </c>
      <c r="V11" s="4">
        <v>0</v>
      </c>
      <c r="W11" s="4">
        <v>0</v>
      </c>
      <c r="X11" s="4" t="s">
        <v>75</v>
      </c>
      <c r="Y11" s="4" t="s">
        <v>48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45109</v>
      </c>
      <c r="G12" s="6">
        <v>45111</v>
      </c>
      <c r="H12" s="4">
        <v>1</v>
      </c>
      <c r="I12" s="4">
        <v>2</v>
      </c>
      <c r="J12" s="4">
        <v>2</v>
      </c>
      <c r="K12" s="4" t="s">
        <v>30</v>
      </c>
      <c r="L12" s="4">
        <v>816</v>
      </c>
      <c r="M12" s="4">
        <v>816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45065</v>
      </c>
      <c r="S12" s="6">
        <v>45114</v>
      </c>
      <c r="T12" s="4" t="s">
        <v>34</v>
      </c>
      <c r="U12" s="4">
        <v>816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45109</v>
      </c>
      <c r="G13" s="6">
        <v>45111</v>
      </c>
      <c r="H13" s="4">
        <v>2</v>
      </c>
      <c r="I13" s="4">
        <v>2</v>
      </c>
      <c r="J13" s="4">
        <v>4</v>
      </c>
      <c r="K13" s="4" t="s">
        <v>30</v>
      </c>
      <c r="L13" s="4">
        <v>4260</v>
      </c>
      <c r="M13" s="4">
        <v>4260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45073</v>
      </c>
      <c r="S13" s="6">
        <v>45114</v>
      </c>
      <c r="T13" s="4" t="s">
        <v>34</v>
      </c>
      <c r="U13" s="4">
        <v>4260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45107</v>
      </c>
      <c r="G14" s="6">
        <v>45111</v>
      </c>
      <c r="H14" s="4">
        <v>2</v>
      </c>
      <c r="I14" s="4">
        <v>4</v>
      </c>
      <c r="J14" s="4">
        <v>8</v>
      </c>
      <c r="K14" s="4" t="s">
        <v>30</v>
      </c>
      <c r="L14" s="4">
        <v>11892</v>
      </c>
      <c r="M14" s="4">
        <v>11892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45079</v>
      </c>
      <c r="S14" s="6">
        <v>45114</v>
      </c>
      <c r="T14" s="4" t="s">
        <v>34</v>
      </c>
      <c r="U14" s="4">
        <v>11892</v>
      </c>
      <c r="V14" s="4">
        <v>0</v>
      </c>
      <c r="W14" s="4">
        <v>0</v>
      </c>
      <c r="X14" s="4" t="s">
        <v>99</v>
      </c>
      <c r="Y14" s="4" t="s">
        <v>48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96</v>
      </c>
      <c r="E15" s="4" t="s">
        <v>101</v>
      </c>
      <c r="F15" s="6">
        <v>45107</v>
      </c>
      <c r="G15" s="6">
        <v>45111</v>
      </c>
      <c r="H15" s="4">
        <v>5</v>
      </c>
      <c r="I15" s="4">
        <v>4</v>
      </c>
      <c r="J15" s="4">
        <v>20</v>
      </c>
      <c r="K15" s="4" t="s">
        <v>30</v>
      </c>
      <c r="L15" s="4">
        <v>25290</v>
      </c>
      <c r="M15" s="4">
        <v>25290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45079</v>
      </c>
      <c r="S15" s="6">
        <v>45114</v>
      </c>
      <c r="T15" s="4" t="s">
        <v>34</v>
      </c>
      <c r="U15" s="4">
        <v>25290</v>
      </c>
      <c r="V15" s="4">
        <v>0</v>
      </c>
      <c r="W15" s="4">
        <v>0</v>
      </c>
      <c r="X15" s="4" t="s">
        <v>103</v>
      </c>
      <c r="Y15" s="4" t="s">
        <v>48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45107</v>
      </c>
      <c r="G16" s="6">
        <v>45111</v>
      </c>
      <c r="H16" s="4">
        <v>1</v>
      </c>
      <c r="I16" s="4">
        <v>4</v>
      </c>
      <c r="J16" s="4">
        <v>4</v>
      </c>
      <c r="K16" s="4" t="s">
        <v>30</v>
      </c>
      <c r="L16" s="4">
        <v>2792</v>
      </c>
      <c r="M16" s="4">
        <v>2792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45080</v>
      </c>
      <c r="S16" s="6">
        <v>45114</v>
      </c>
      <c r="T16" s="4" t="s">
        <v>34</v>
      </c>
      <c r="U16" s="4">
        <v>2792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45107</v>
      </c>
      <c r="G17" s="6">
        <v>45111</v>
      </c>
      <c r="H17" s="4">
        <v>2</v>
      </c>
      <c r="I17" s="4">
        <v>4</v>
      </c>
      <c r="J17" s="4">
        <v>8</v>
      </c>
      <c r="K17" s="4" t="s">
        <v>30</v>
      </c>
      <c r="L17" s="4">
        <v>7488</v>
      </c>
      <c r="M17" s="4">
        <v>7488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45083.0000115741</v>
      </c>
      <c r="S17" s="6">
        <v>45114</v>
      </c>
      <c r="T17" s="4" t="s">
        <v>34</v>
      </c>
      <c r="U17" s="4">
        <v>7488</v>
      </c>
      <c r="V17" s="4">
        <v>0</v>
      </c>
      <c r="W17" s="4">
        <v>0</v>
      </c>
      <c r="X17" s="4" t="s">
        <v>114</v>
      </c>
      <c r="Y17" s="4" t="s">
        <v>48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45109</v>
      </c>
      <c r="G18" s="6">
        <v>45111</v>
      </c>
      <c r="H18" s="4">
        <v>1</v>
      </c>
      <c r="I18" s="4">
        <v>2</v>
      </c>
      <c r="J18" s="4">
        <v>2</v>
      </c>
      <c r="K18" s="4" t="s">
        <v>30</v>
      </c>
      <c r="L18" s="4">
        <v>1280</v>
      </c>
      <c r="M18" s="4">
        <v>1280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45084</v>
      </c>
      <c r="S18" s="6">
        <v>45114</v>
      </c>
      <c r="T18" s="4" t="s">
        <v>34</v>
      </c>
      <c r="U18" s="4">
        <v>1280</v>
      </c>
      <c r="V18" s="4">
        <v>0</v>
      </c>
      <c r="W18" s="4">
        <v>0</v>
      </c>
      <c r="X18" s="4" t="s">
        <v>119</v>
      </c>
      <c r="Y18" s="4" t="s">
        <v>48</v>
      </c>
    </row>
    <row r="19" s="4" customFormat="1" spans="1:25">
      <c r="A19" s="4" t="s">
        <v>115</v>
      </c>
      <c r="B19" s="4" t="s">
        <v>26</v>
      </c>
      <c r="C19" s="4" t="s">
        <v>120</v>
      </c>
      <c r="D19" s="4" t="s">
        <v>116</v>
      </c>
      <c r="E19" s="4" t="s">
        <v>117</v>
      </c>
      <c r="F19" s="6">
        <v>45109</v>
      </c>
      <c r="G19" s="6">
        <v>45111</v>
      </c>
      <c r="H19" s="4">
        <v>1</v>
      </c>
      <c r="I19" s="4">
        <v>2</v>
      </c>
      <c r="J19" s="4">
        <v>2</v>
      </c>
      <c r="K19" s="4" t="s">
        <v>30</v>
      </c>
      <c r="L19" s="4">
        <v>-1280</v>
      </c>
      <c r="M19" s="4">
        <v>-1280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45084</v>
      </c>
      <c r="S19" s="6">
        <v>45114</v>
      </c>
      <c r="T19" s="4" t="s">
        <v>34</v>
      </c>
      <c r="U19" s="4">
        <v>-1280</v>
      </c>
      <c r="V19" s="4">
        <v>0</v>
      </c>
      <c r="W19" s="4">
        <v>0</v>
      </c>
      <c r="X19" s="4" t="s">
        <v>119</v>
      </c>
      <c r="Y19" s="4" t="s">
        <v>48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45110</v>
      </c>
      <c r="G20" s="6">
        <v>45111</v>
      </c>
      <c r="H20" s="4">
        <v>1</v>
      </c>
      <c r="I20" s="4">
        <v>1</v>
      </c>
      <c r="J20" s="4">
        <v>1</v>
      </c>
      <c r="K20" s="4" t="s">
        <v>30</v>
      </c>
      <c r="L20" s="4">
        <v>1580</v>
      </c>
      <c r="M20" s="4">
        <v>1580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45084.0000115741</v>
      </c>
      <c r="S20" s="6">
        <v>45114</v>
      </c>
      <c r="T20" s="4" t="s">
        <v>34</v>
      </c>
      <c r="U20" s="4">
        <v>1580</v>
      </c>
      <c r="V20" s="4">
        <v>0</v>
      </c>
      <c r="W20" s="4">
        <v>0</v>
      </c>
      <c r="X20" s="4" t="s">
        <v>125</v>
      </c>
      <c r="Y20" s="4" t="s">
        <v>48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122</v>
      </c>
      <c r="E21" s="4" t="s">
        <v>127</v>
      </c>
      <c r="F21" s="6">
        <v>45109</v>
      </c>
      <c r="G21" s="6">
        <v>45111</v>
      </c>
      <c r="H21" s="4">
        <v>2</v>
      </c>
      <c r="I21" s="4">
        <v>2</v>
      </c>
      <c r="J21" s="4">
        <v>4</v>
      </c>
      <c r="K21" s="4" t="s">
        <v>30</v>
      </c>
      <c r="L21" s="4">
        <v>2760</v>
      </c>
      <c r="M21" s="4">
        <v>2760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45084</v>
      </c>
      <c r="S21" s="6">
        <v>45114</v>
      </c>
      <c r="T21" s="4" t="s">
        <v>34</v>
      </c>
      <c r="U21" s="4">
        <v>2760</v>
      </c>
      <c r="V21" s="4">
        <v>0</v>
      </c>
      <c r="W21" s="4">
        <v>0</v>
      </c>
      <c r="X21" s="4" t="s">
        <v>129</v>
      </c>
      <c r="Y21" s="4" t="s">
        <v>48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45109</v>
      </c>
      <c r="G22" s="6">
        <v>45111</v>
      </c>
      <c r="H22" s="4">
        <v>1</v>
      </c>
      <c r="I22" s="4">
        <v>2</v>
      </c>
      <c r="J22" s="4">
        <v>2</v>
      </c>
      <c r="K22" s="4" t="s">
        <v>30</v>
      </c>
      <c r="L22" s="4">
        <v>740</v>
      </c>
      <c r="M22" s="4">
        <v>740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45084</v>
      </c>
      <c r="S22" s="6">
        <v>45114</v>
      </c>
      <c r="T22" s="4" t="s">
        <v>34</v>
      </c>
      <c r="U22" s="4">
        <v>740</v>
      </c>
      <c r="V22" s="4">
        <v>0</v>
      </c>
      <c r="W22" s="4">
        <v>0</v>
      </c>
      <c r="X22" s="4" t="s">
        <v>134</v>
      </c>
      <c r="Y22" s="4" t="s">
        <v>48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45108</v>
      </c>
      <c r="G23" s="6">
        <v>45111</v>
      </c>
      <c r="H23" s="4">
        <v>1</v>
      </c>
      <c r="I23" s="4">
        <v>3</v>
      </c>
      <c r="J23" s="4">
        <v>3</v>
      </c>
      <c r="K23" s="4" t="s">
        <v>30</v>
      </c>
      <c r="L23" s="4">
        <v>1116</v>
      </c>
      <c r="M23" s="4">
        <v>1116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45084.0000115741</v>
      </c>
      <c r="S23" s="6">
        <v>45114</v>
      </c>
      <c r="T23" s="4" t="s">
        <v>34</v>
      </c>
      <c r="U23" s="4">
        <v>1116</v>
      </c>
      <c r="V23" s="4">
        <v>0</v>
      </c>
      <c r="W23" s="4">
        <v>0</v>
      </c>
      <c r="X23" s="4" t="s">
        <v>139</v>
      </c>
      <c r="Y23" s="4" t="s">
        <v>48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45107</v>
      </c>
      <c r="G24" s="6">
        <v>45111</v>
      </c>
      <c r="H24" s="4">
        <v>1</v>
      </c>
      <c r="I24" s="4">
        <v>4</v>
      </c>
      <c r="J24" s="4">
        <v>4</v>
      </c>
      <c r="K24" s="4" t="s">
        <v>30</v>
      </c>
      <c r="L24" s="4">
        <v>6111</v>
      </c>
      <c r="M24" s="4">
        <v>6111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45084.0000115741</v>
      </c>
      <c r="S24" s="6">
        <v>45114</v>
      </c>
      <c r="T24" s="4" t="s">
        <v>34</v>
      </c>
      <c r="U24" s="4">
        <v>6111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45107</v>
      </c>
      <c r="G25" s="6">
        <v>45111</v>
      </c>
      <c r="H25" s="4">
        <v>1</v>
      </c>
      <c r="I25" s="4">
        <v>4</v>
      </c>
      <c r="J25" s="4">
        <v>4</v>
      </c>
      <c r="K25" s="4" t="s">
        <v>30</v>
      </c>
      <c r="L25" s="4">
        <v>6111</v>
      </c>
      <c r="M25" s="4">
        <v>6111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45084.0000115741</v>
      </c>
      <c r="S25" s="6">
        <v>45114</v>
      </c>
      <c r="T25" s="4" t="s">
        <v>34</v>
      </c>
      <c r="U25" s="4">
        <v>6111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111</v>
      </c>
      <c r="E26" s="4" t="s">
        <v>151</v>
      </c>
      <c r="F26" s="6">
        <v>45108</v>
      </c>
      <c r="G26" s="6">
        <v>45111</v>
      </c>
      <c r="H26" s="4">
        <v>1</v>
      </c>
      <c r="I26" s="4">
        <v>3</v>
      </c>
      <c r="J26" s="4">
        <v>3</v>
      </c>
      <c r="K26" s="4" t="s">
        <v>30</v>
      </c>
      <c r="L26" s="4">
        <v>3160</v>
      </c>
      <c r="M26" s="4">
        <v>3160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45085.0000115741</v>
      </c>
      <c r="S26" s="6">
        <v>45114</v>
      </c>
      <c r="T26" s="4" t="s">
        <v>34</v>
      </c>
      <c r="U26" s="4">
        <v>3160</v>
      </c>
      <c r="V26" s="4">
        <v>0</v>
      </c>
      <c r="W26" s="4">
        <v>0</v>
      </c>
      <c r="X26" s="4" t="s">
        <v>153</v>
      </c>
      <c r="Y26" s="4" t="s">
        <v>48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45110</v>
      </c>
      <c r="G27" s="6">
        <v>45111</v>
      </c>
      <c r="H27" s="4">
        <v>1</v>
      </c>
      <c r="I27" s="4">
        <v>1</v>
      </c>
      <c r="J27" s="4">
        <v>1</v>
      </c>
      <c r="K27" s="4" t="s">
        <v>30</v>
      </c>
      <c r="L27" s="4">
        <v>1398</v>
      </c>
      <c r="M27" s="4">
        <v>1398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45085</v>
      </c>
      <c r="S27" s="6">
        <v>45114</v>
      </c>
      <c r="T27" s="4" t="s">
        <v>34</v>
      </c>
      <c r="U27" s="4">
        <v>1398</v>
      </c>
      <c r="V27" s="4">
        <v>0</v>
      </c>
      <c r="W27" s="4">
        <v>0</v>
      </c>
      <c r="X27" s="4" t="s">
        <v>158</v>
      </c>
      <c r="Y27" s="4" t="s">
        <v>48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45107</v>
      </c>
      <c r="G28" s="6">
        <v>45111</v>
      </c>
      <c r="H28" s="4">
        <v>1</v>
      </c>
      <c r="I28" s="4">
        <v>4</v>
      </c>
      <c r="J28" s="4">
        <v>4</v>
      </c>
      <c r="K28" s="4" t="s">
        <v>30</v>
      </c>
      <c r="L28" s="4">
        <v>4022</v>
      </c>
      <c r="M28" s="4">
        <v>4022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45087</v>
      </c>
      <c r="S28" s="6">
        <v>45114</v>
      </c>
      <c r="T28" s="4" t="s">
        <v>34</v>
      </c>
      <c r="U28" s="4">
        <v>4022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45108</v>
      </c>
      <c r="G29" s="6">
        <v>45111</v>
      </c>
      <c r="H29" s="4">
        <v>1</v>
      </c>
      <c r="I29" s="4">
        <v>3</v>
      </c>
      <c r="J29" s="4">
        <v>3</v>
      </c>
      <c r="K29" s="4" t="s">
        <v>30</v>
      </c>
      <c r="L29" s="4">
        <v>4050</v>
      </c>
      <c r="M29" s="4">
        <v>4050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45087.0000115741</v>
      </c>
      <c r="S29" s="6">
        <v>45114</v>
      </c>
      <c r="T29" s="4" t="s">
        <v>34</v>
      </c>
      <c r="U29" s="4">
        <v>4050</v>
      </c>
      <c r="V29" s="4">
        <v>0</v>
      </c>
      <c r="W29" s="4">
        <v>0</v>
      </c>
      <c r="X29" s="4" t="s">
        <v>169</v>
      </c>
      <c r="Y29" s="4" t="s">
        <v>48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45107</v>
      </c>
      <c r="G30" s="6">
        <v>45111</v>
      </c>
      <c r="H30" s="4">
        <v>1</v>
      </c>
      <c r="I30" s="4">
        <v>4</v>
      </c>
      <c r="J30" s="4">
        <v>4</v>
      </c>
      <c r="K30" s="4" t="s">
        <v>30</v>
      </c>
      <c r="L30" s="4">
        <v>3140</v>
      </c>
      <c r="M30" s="4">
        <v>3140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45088.0000115741</v>
      </c>
      <c r="S30" s="6">
        <v>45114</v>
      </c>
      <c r="T30" s="4" t="s">
        <v>34</v>
      </c>
      <c r="U30" s="4">
        <v>3140</v>
      </c>
      <c r="V30" s="4">
        <v>0</v>
      </c>
      <c r="W30" s="4">
        <v>0</v>
      </c>
      <c r="X30" s="4" t="s">
        <v>174</v>
      </c>
      <c r="Y30" s="4" t="s">
        <v>175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45108</v>
      </c>
      <c r="G31" s="6">
        <v>45111</v>
      </c>
      <c r="H31" s="4">
        <v>1</v>
      </c>
      <c r="I31" s="4">
        <v>3</v>
      </c>
      <c r="J31" s="4">
        <v>3</v>
      </c>
      <c r="K31" s="4" t="s">
        <v>30</v>
      </c>
      <c r="L31" s="4">
        <v>525</v>
      </c>
      <c r="M31" s="4">
        <v>525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45087.0000115741</v>
      </c>
      <c r="S31" s="6">
        <v>45114</v>
      </c>
      <c r="T31" s="4" t="s">
        <v>34</v>
      </c>
      <c r="U31" s="4">
        <v>525</v>
      </c>
      <c r="V31" s="4">
        <v>0</v>
      </c>
      <c r="W31" s="4">
        <v>0</v>
      </c>
      <c r="X31" s="4" t="s">
        <v>180</v>
      </c>
      <c r="Y31" s="4" t="s">
        <v>48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155</v>
      </c>
      <c r="E32" s="4" t="s">
        <v>182</v>
      </c>
      <c r="F32" s="6">
        <v>45109</v>
      </c>
      <c r="G32" s="6">
        <v>45111</v>
      </c>
      <c r="H32" s="4">
        <v>3</v>
      </c>
      <c r="I32" s="4">
        <v>2</v>
      </c>
      <c r="J32" s="4">
        <v>6</v>
      </c>
      <c r="K32" s="4" t="s">
        <v>30</v>
      </c>
      <c r="L32" s="4">
        <v>8886</v>
      </c>
      <c r="M32" s="4">
        <v>8886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45088</v>
      </c>
      <c r="S32" s="6">
        <v>45114</v>
      </c>
      <c r="T32" s="4" t="s">
        <v>34</v>
      </c>
      <c r="U32" s="4">
        <v>8886</v>
      </c>
      <c r="V32" s="4">
        <v>0</v>
      </c>
      <c r="W32" s="4">
        <v>0</v>
      </c>
      <c r="X32" s="4" t="s">
        <v>184</v>
      </c>
      <c r="Y32" s="4" t="s">
        <v>48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45109</v>
      </c>
      <c r="G33" s="6">
        <v>45111</v>
      </c>
      <c r="H33" s="4">
        <v>1</v>
      </c>
      <c r="I33" s="4">
        <v>2</v>
      </c>
      <c r="J33" s="4">
        <v>2</v>
      </c>
      <c r="K33" s="4" t="s">
        <v>30</v>
      </c>
      <c r="L33" s="4">
        <v>5580</v>
      </c>
      <c r="M33" s="4">
        <v>5580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45089.0000115741</v>
      </c>
      <c r="S33" s="6">
        <v>45114</v>
      </c>
      <c r="T33" s="4" t="s">
        <v>34</v>
      </c>
      <c r="U33" s="4">
        <v>5580</v>
      </c>
      <c r="V33" s="4">
        <v>0</v>
      </c>
      <c r="W33" s="4">
        <v>0</v>
      </c>
      <c r="X33" s="4" t="s">
        <v>189</v>
      </c>
      <c r="Y33" s="4" t="s">
        <v>48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186</v>
      </c>
      <c r="E34" s="4" t="s">
        <v>191</v>
      </c>
      <c r="F34" s="6">
        <v>45109</v>
      </c>
      <c r="G34" s="6">
        <v>45111</v>
      </c>
      <c r="H34" s="4">
        <v>1</v>
      </c>
      <c r="I34" s="4">
        <v>2</v>
      </c>
      <c r="J34" s="4">
        <v>2</v>
      </c>
      <c r="K34" s="4" t="s">
        <v>30</v>
      </c>
      <c r="L34" s="4">
        <v>5330</v>
      </c>
      <c r="M34" s="4">
        <v>5330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45089</v>
      </c>
      <c r="S34" s="6">
        <v>45114</v>
      </c>
      <c r="T34" s="4" t="s">
        <v>34</v>
      </c>
      <c r="U34" s="4">
        <v>5330</v>
      </c>
      <c r="V34" s="4">
        <v>0</v>
      </c>
      <c r="W34" s="4">
        <v>0</v>
      </c>
      <c r="X34" s="4" t="s">
        <v>193</v>
      </c>
      <c r="Y34" s="4" t="s">
        <v>48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45107</v>
      </c>
      <c r="G35" s="6">
        <v>45111</v>
      </c>
      <c r="H35" s="4">
        <v>1</v>
      </c>
      <c r="I35" s="4">
        <v>4</v>
      </c>
      <c r="J35" s="4">
        <v>4</v>
      </c>
      <c r="K35" s="4" t="s">
        <v>30</v>
      </c>
      <c r="L35" s="4">
        <v>2160</v>
      </c>
      <c r="M35" s="4">
        <v>2160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45090</v>
      </c>
      <c r="S35" s="6">
        <v>45114</v>
      </c>
      <c r="T35" s="4" t="s">
        <v>34</v>
      </c>
      <c r="U35" s="4">
        <v>2160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45105</v>
      </c>
      <c r="G36" s="6">
        <v>45111</v>
      </c>
      <c r="H36" s="4">
        <v>1</v>
      </c>
      <c r="I36" s="4">
        <v>6</v>
      </c>
      <c r="J36" s="4">
        <v>6</v>
      </c>
      <c r="K36" s="4" t="s">
        <v>30</v>
      </c>
      <c r="L36" s="4">
        <v>6162</v>
      </c>
      <c r="M36" s="4">
        <v>6162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45090</v>
      </c>
      <c r="S36" s="6">
        <v>45114</v>
      </c>
      <c r="T36" s="4" t="s">
        <v>34</v>
      </c>
      <c r="U36" s="4">
        <v>6162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45104</v>
      </c>
      <c r="G37" s="6">
        <v>45111</v>
      </c>
      <c r="H37" s="4">
        <v>1</v>
      </c>
      <c r="I37" s="4">
        <v>7</v>
      </c>
      <c r="J37" s="4">
        <v>7</v>
      </c>
      <c r="K37" s="4" t="s">
        <v>30</v>
      </c>
      <c r="L37" s="4">
        <v>5440</v>
      </c>
      <c r="M37" s="4">
        <v>5440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45090.0000115741</v>
      </c>
      <c r="S37" s="6">
        <v>45114</v>
      </c>
      <c r="T37" s="4" t="s">
        <v>34</v>
      </c>
      <c r="U37" s="4">
        <v>5440</v>
      </c>
      <c r="V37" s="4">
        <v>0</v>
      </c>
      <c r="W37" s="4">
        <v>0</v>
      </c>
      <c r="X37" s="4" t="s">
        <v>210</v>
      </c>
      <c r="Y37" s="4" t="s">
        <v>48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207</v>
      </c>
      <c r="E38" s="4" t="s">
        <v>208</v>
      </c>
      <c r="F38" s="6">
        <v>45104</v>
      </c>
      <c r="G38" s="6">
        <v>45111</v>
      </c>
      <c r="H38" s="4">
        <v>1</v>
      </c>
      <c r="I38" s="4">
        <v>7</v>
      </c>
      <c r="J38" s="4">
        <v>7</v>
      </c>
      <c r="K38" s="4" t="s">
        <v>30</v>
      </c>
      <c r="L38" s="4">
        <v>5528</v>
      </c>
      <c r="M38" s="4">
        <v>5528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45090.0000115741</v>
      </c>
      <c r="S38" s="6">
        <v>45114</v>
      </c>
      <c r="T38" s="4" t="s">
        <v>34</v>
      </c>
      <c r="U38" s="4">
        <v>5528</v>
      </c>
      <c r="V38" s="4">
        <v>0</v>
      </c>
      <c r="W38" s="4">
        <v>0</v>
      </c>
      <c r="X38" s="4" t="s">
        <v>213</v>
      </c>
      <c r="Y38" s="4" t="s">
        <v>48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160</v>
      </c>
      <c r="E39" s="4" t="s">
        <v>215</v>
      </c>
      <c r="F39" s="6">
        <v>45109</v>
      </c>
      <c r="G39" s="6">
        <v>45111</v>
      </c>
      <c r="H39" s="4">
        <v>1</v>
      </c>
      <c r="I39" s="4">
        <v>2</v>
      </c>
      <c r="J39" s="4">
        <v>2</v>
      </c>
      <c r="K39" s="4" t="s">
        <v>30</v>
      </c>
      <c r="L39" s="4">
        <v>1650</v>
      </c>
      <c r="M39" s="4">
        <v>1650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45090.0000115741</v>
      </c>
      <c r="S39" s="6">
        <v>45114</v>
      </c>
      <c r="T39" s="4" t="s">
        <v>34</v>
      </c>
      <c r="U39" s="4">
        <v>1650</v>
      </c>
      <c r="V39" s="4">
        <v>0</v>
      </c>
      <c r="W39" s="4">
        <v>0</v>
      </c>
      <c r="X39" s="4" t="s">
        <v>217</v>
      </c>
      <c r="Y39" s="4" t="s">
        <v>218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160</v>
      </c>
      <c r="E40" s="4" t="s">
        <v>220</v>
      </c>
      <c r="F40" s="6">
        <v>45109</v>
      </c>
      <c r="G40" s="6">
        <v>45111</v>
      </c>
      <c r="H40" s="4">
        <v>1</v>
      </c>
      <c r="I40" s="4">
        <v>2</v>
      </c>
      <c r="J40" s="4">
        <v>2</v>
      </c>
      <c r="K40" s="4" t="s">
        <v>30</v>
      </c>
      <c r="L40" s="4">
        <v>1756</v>
      </c>
      <c r="M40" s="4">
        <v>1756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45090.0000115741</v>
      </c>
      <c r="S40" s="6">
        <v>45114</v>
      </c>
      <c r="T40" s="4" t="s">
        <v>34</v>
      </c>
      <c r="U40" s="4">
        <v>1756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45108</v>
      </c>
      <c r="G41" s="6">
        <v>45111</v>
      </c>
      <c r="H41" s="4">
        <v>1</v>
      </c>
      <c r="I41" s="4">
        <v>3</v>
      </c>
      <c r="J41" s="4">
        <v>3</v>
      </c>
      <c r="K41" s="4" t="s">
        <v>30</v>
      </c>
      <c r="L41" s="4">
        <v>1140</v>
      </c>
      <c r="M41" s="4">
        <v>1140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45091</v>
      </c>
      <c r="S41" s="6">
        <v>45114</v>
      </c>
      <c r="T41" s="4" t="s">
        <v>34</v>
      </c>
      <c r="U41" s="4">
        <v>1140</v>
      </c>
      <c r="V41" s="4">
        <v>0</v>
      </c>
      <c r="W41" s="4">
        <v>0</v>
      </c>
      <c r="X41" s="4" t="s">
        <v>228</v>
      </c>
      <c r="Y41" s="4" t="s">
        <v>48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45110</v>
      </c>
      <c r="G42" s="6">
        <v>45111</v>
      </c>
      <c r="H42" s="4">
        <v>1</v>
      </c>
      <c r="I42" s="4">
        <v>1</v>
      </c>
      <c r="J42" s="4">
        <v>1</v>
      </c>
      <c r="K42" s="4" t="s">
        <v>30</v>
      </c>
      <c r="L42" s="4">
        <v>2140</v>
      </c>
      <c r="M42" s="4">
        <v>2140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45091.0000115741</v>
      </c>
      <c r="S42" s="6">
        <v>45114</v>
      </c>
      <c r="T42" s="4" t="s">
        <v>34</v>
      </c>
      <c r="U42" s="4">
        <v>2140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6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45108</v>
      </c>
      <c r="G43" s="6">
        <v>45111</v>
      </c>
      <c r="H43" s="4">
        <v>2</v>
      </c>
      <c r="I43" s="4">
        <v>3</v>
      </c>
      <c r="J43" s="4">
        <v>6</v>
      </c>
      <c r="K43" s="4" t="s">
        <v>30</v>
      </c>
      <c r="L43" s="4">
        <v>13320</v>
      </c>
      <c r="M43" s="4">
        <v>13320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45091</v>
      </c>
      <c r="S43" s="6">
        <v>45114</v>
      </c>
      <c r="T43" s="4" t="s">
        <v>34</v>
      </c>
      <c r="U43" s="4">
        <v>13320</v>
      </c>
      <c r="V43" s="4">
        <v>0</v>
      </c>
      <c r="W43" s="4">
        <v>0</v>
      </c>
      <c r="X43" s="4" t="s">
        <v>239</v>
      </c>
      <c r="Y43" s="4">
        <v>75295250</v>
      </c>
      <c r="Z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236</v>
      </c>
      <c r="E44" s="4" t="s">
        <v>242</v>
      </c>
      <c r="F44" s="6">
        <v>45109</v>
      </c>
      <c r="G44" s="6">
        <v>45111</v>
      </c>
      <c r="H44" s="4">
        <v>1</v>
      </c>
      <c r="I44" s="4">
        <v>2</v>
      </c>
      <c r="J44" s="4">
        <v>2</v>
      </c>
      <c r="K44" s="4" t="s">
        <v>30</v>
      </c>
      <c r="L44" s="4">
        <v>4305</v>
      </c>
      <c r="M44" s="4">
        <v>4305</v>
      </c>
      <c r="N44" s="4" t="s">
        <v>243</v>
      </c>
      <c r="O44" s="4" t="s">
        <v>32</v>
      </c>
      <c r="P44" s="4" t="s">
        <v>33</v>
      </c>
      <c r="Q44" s="4">
        <v>0</v>
      </c>
      <c r="R44" s="7">
        <v>45091</v>
      </c>
      <c r="S44" s="6">
        <v>45114</v>
      </c>
      <c r="T44" s="4" t="s">
        <v>34</v>
      </c>
      <c r="U44" s="4">
        <v>4305</v>
      </c>
      <c r="V44" s="4">
        <v>0</v>
      </c>
      <c r="W44" s="4">
        <v>0</v>
      </c>
      <c r="X44" s="4" t="s">
        <v>244</v>
      </c>
      <c r="Y44" s="4" t="s">
        <v>48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96</v>
      </c>
      <c r="E45" s="4" t="s">
        <v>101</v>
      </c>
      <c r="F45" s="6">
        <v>45110</v>
      </c>
      <c r="G45" s="6">
        <v>45111</v>
      </c>
      <c r="H45" s="4">
        <v>1</v>
      </c>
      <c r="I45" s="4">
        <v>1</v>
      </c>
      <c r="J45" s="4">
        <v>1</v>
      </c>
      <c r="K45" s="4" t="s">
        <v>30</v>
      </c>
      <c r="L45" s="4">
        <v>1337</v>
      </c>
      <c r="M45" s="4">
        <v>1337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45092</v>
      </c>
      <c r="S45" s="6">
        <v>45114</v>
      </c>
      <c r="T45" s="4" t="s">
        <v>34</v>
      </c>
      <c r="U45" s="4">
        <v>1337</v>
      </c>
      <c r="V45" s="4">
        <v>0</v>
      </c>
      <c r="W45" s="4">
        <v>0</v>
      </c>
      <c r="X45" s="4" t="s">
        <v>247</v>
      </c>
      <c r="Y45" s="4" t="s">
        <v>48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225</v>
      </c>
      <c r="E46" s="4" t="s">
        <v>249</v>
      </c>
      <c r="F46" s="6">
        <v>45106</v>
      </c>
      <c r="G46" s="6">
        <v>45111</v>
      </c>
      <c r="H46" s="4">
        <v>1</v>
      </c>
      <c r="I46" s="4">
        <v>5</v>
      </c>
      <c r="J46" s="4">
        <v>5</v>
      </c>
      <c r="K46" s="4" t="s">
        <v>30</v>
      </c>
      <c r="L46" s="4">
        <v>1940</v>
      </c>
      <c r="M46" s="4">
        <v>1940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45092.0000115741</v>
      </c>
      <c r="S46" s="6">
        <v>45114</v>
      </c>
      <c r="T46" s="4" t="s">
        <v>34</v>
      </c>
      <c r="U46" s="4">
        <v>1940</v>
      </c>
      <c r="V46" s="4">
        <v>0</v>
      </c>
      <c r="W46" s="4">
        <v>0</v>
      </c>
      <c r="X46" s="4" t="s">
        <v>251</v>
      </c>
      <c r="Y46" s="4" t="s">
        <v>48</v>
      </c>
    </row>
    <row r="47" s="4" customFormat="1" spans="1:25">
      <c r="A47" s="4" t="s">
        <v>241</v>
      </c>
      <c r="B47" s="4" t="s">
        <v>26</v>
      </c>
      <c r="C47" s="4" t="s">
        <v>120</v>
      </c>
      <c r="D47" s="4" t="s">
        <v>236</v>
      </c>
      <c r="E47" s="4" t="s">
        <v>242</v>
      </c>
      <c r="F47" s="6">
        <v>45109</v>
      </c>
      <c r="G47" s="6">
        <v>45111</v>
      </c>
      <c r="H47" s="4">
        <v>1</v>
      </c>
      <c r="I47" s="4">
        <v>2</v>
      </c>
      <c r="J47" s="4">
        <v>2</v>
      </c>
      <c r="K47" s="4" t="s">
        <v>30</v>
      </c>
      <c r="L47" s="4">
        <v>-4305</v>
      </c>
      <c r="M47" s="4">
        <v>-4305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45091</v>
      </c>
      <c r="S47" s="6">
        <v>45114</v>
      </c>
      <c r="T47" s="4" t="s">
        <v>34</v>
      </c>
      <c r="U47" s="4">
        <v>-4305</v>
      </c>
      <c r="V47" s="4">
        <v>0</v>
      </c>
      <c r="W47" s="4">
        <v>0</v>
      </c>
      <c r="X47" s="4" t="s">
        <v>244</v>
      </c>
      <c r="Y47" s="4" t="s">
        <v>48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160</v>
      </c>
      <c r="E48" s="4" t="s">
        <v>253</v>
      </c>
      <c r="F48" s="6">
        <v>45106</v>
      </c>
      <c r="G48" s="6">
        <v>45111</v>
      </c>
      <c r="H48" s="4">
        <v>1</v>
      </c>
      <c r="I48" s="4">
        <v>5</v>
      </c>
      <c r="J48" s="4">
        <v>5</v>
      </c>
      <c r="K48" s="4" t="s">
        <v>30</v>
      </c>
      <c r="L48" s="4">
        <v>6750</v>
      </c>
      <c r="M48" s="4">
        <v>6750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45093</v>
      </c>
      <c r="S48" s="6">
        <v>45114</v>
      </c>
      <c r="T48" s="4" t="s">
        <v>34</v>
      </c>
      <c r="U48" s="4">
        <v>6750</v>
      </c>
      <c r="V48" s="4">
        <v>0</v>
      </c>
      <c r="W48" s="4">
        <v>0</v>
      </c>
      <c r="X48" s="4" t="s">
        <v>255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171</v>
      </c>
      <c r="E49" s="4" t="s">
        <v>172</v>
      </c>
      <c r="F49" s="6">
        <v>45108</v>
      </c>
      <c r="G49" s="6">
        <v>45111</v>
      </c>
      <c r="H49" s="4">
        <v>1</v>
      </c>
      <c r="I49" s="4">
        <v>3</v>
      </c>
      <c r="J49" s="4">
        <v>3</v>
      </c>
      <c r="K49" s="4" t="s">
        <v>30</v>
      </c>
      <c r="L49" s="4">
        <v>2354</v>
      </c>
      <c r="M49" s="4">
        <v>2354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45093.0000115741</v>
      </c>
      <c r="S49" s="6">
        <v>45114</v>
      </c>
      <c r="T49" s="4" t="s">
        <v>34</v>
      </c>
      <c r="U49" s="4">
        <v>2354</v>
      </c>
      <c r="V49" s="4">
        <v>0</v>
      </c>
      <c r="W49" s="4">
        <v>0</v>
      </c>
      <c r="X49" s="4" t="s">
        <v>259</v>
      </c>
      <c r="Y49" s="4" t="s">
        <v>260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262</v>
      </c>
      <c r="E50" s="4" t="s">
        <v>263</v>
      </c>
      <c r="F50" s="6">
        <v>45110</v>
      </c>
      <c r="G50" s="6">
        <v>45111</v>
      </c>
      <c r="H50" s="4">
        <v>1</v>
      </c>
      <c r="I50" s="4">
        <v>1</v>
      </c>
      <c r="J50" s="4">
        <v>1</v>
      </c>
      <c r="K50" s="4" t="s">
        <v>30</v>
      </c>
      <c r="L50" s="4">
        <v>1174</v>
      </c>
      <c r="M50" s="4">
        <v>1174</v>
      </c>
      <c r="N50" s="4" t="s">
        <v>264</v>
      </c>
      <c r="O50" s="4" t="s">
        <v>32</v>
      </c>
      <c r="P50" s="4" t="s">
        <v>33</v>
      </c>
      <c r="Q50" s="4">
        <v>0</v>
      </c>
      <c r="R50" s="7">
        <v>45093</v>
      </c>
      <c r="S50" s="6">
        <v>45114</v>
      </c>
      <c r="T50" s="4" t="s">
        <v>34</v>
      </c>
      <c r="U50" s="4">
        <v>1174</v>
      </c>
      <c r="V50" s="4">
        <v>0</v>
      </c>
      <c r="W50" s="4">
        <v>0</v>
      </c>
      <c r="X50" s="4" t="s">
        <v>265</v>
      </c>
      <c r="Y50" s="4" t="s">
        <v>266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269</v>
      </c>
      <c r="F51" s="6">
        <v>45109</v>
      </c>
      <c r="G51" s="6">
        <v>45111</v>
      </c>
      <c r="H51" s="4">
        <v>1</v>
      </c>
      <c r="I51" s="4">
        <v>2</v>
      </c>
      <c r="J51" s="4">
        <v>2</v>
      </c>
      <c r="K51" s="4" t="s">
        <v>30</v>
      </c>
      <c r="L51" s="4">
        <v>710</v>
      </c>
      <c r="M51" s="4">
        <v>710</v>
      </c>
      <c r="N51" s="4" t="s">
        <v>270</v>
      </c>
      <c r="O51" s="4" t="s">
        <v>32</v>
      </c>
      <c r="P51" s="4" t="s">
        <v>33</v>
      </c>
      <c r="Q51" s="4">
        <v>0</v>
      </c>
      <c r="R51" s="7">
        <v>45093</v>
      </c>
      <c r="S51" s="6">
        <v>45114</v>
      </c>
      <c r="T51" s="4" t="s">
        <v>34</v>
      </c>
      <c r="U51" s="4">
        <v>710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236</v>
      </c>
      <c r="E52" s="4" t="s">
        <v>274</v>
      </c>
      <c r="F52" s="6">
        <v>45109</v>
      </c>
      <c r="G52" s="6">
        <v>45111</v>
      </c>
      <c r="H52" s="4">
        <v>1</v>
      </c>
      <c r="I52" s="4">
        <v>2</v>
      </c>
      <c r="J52" s="4">
        <v>2</v>
      </c>
      <c r="K52" s="4" t="s">
        <v>30</v>
      </c>
      <c r="L52" s="4">
        <v>4340</v>
      </c>
      <c r="M52" s="4">
        <v>4340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45094.0000115741</v>
      </c>
      <c r="S52" s="6">
        <v>45114</v>
      </c>
      <c r="T52" s="4" t="s">
        <v>34</v>
      </c>
      <c r="U52" s="4">
        <v>4340</v>
      </c>
      <c r="V52" s="4">
        <v>0</v>
      </c>
      <c r="W52" s="4">
        <v>0</v>
      </c>
      <c r="X52" s="4" t="s">
        <v>276</v>
      </c>
      <c r="Y52" s="4" t="s">
        <v>48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45105</v>
      </c>
      <c r="G53" s="6">
        <v>45111</v>
      </c>
      <c r="H53" s="4">
        <v>1</v>
      </c>
      <c r="I53" s="4">
        <v>6</v>
      </c>
      <c r="J53" s="4">
        <v>6</v>
      </c>
      <c r="K53" s="4" t="s">
        <v>30</v>
      </c>
      <c r="L53" s="4">
        <v>6084</v>
      </c>
      <c r="M53" s="4">
        <v>6084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45094</v>
      </c>
      <c r="S53" s="6">
        <v>45114</v>
      </c>
      <c r="T53" s="4" t="s">
        <v>34</v>
      </c>
      <c r="U53" s="4">
        <v>6084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45109</v>
      </c>
      <c r="G54" s="6">
        <v>45111</v>
      </c>
      <c r="H54" s="4">
        <v>3</v>
      </c>
      <c r="I54" s="4">
        <v>2</v>
      </c>
      <c r="J54" s="4">
        <v>6</v>
      </c>
      <c r="K54" s="4" t="s">
        <v>30</v>
      </c>
      <c r="L54" s="4">
        <v>2262</v>
      </c>
      <c r="M54" s="4">
        <v>2262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45094</v>
      </c>
      <c r="S54" s="6">
        <v>45114</v>
      </c>
      <c r="T54" s="4" t="s">
        <v>34</v>
      </c>
      <c r="U54" s="4">
        <v>2262</v>
      </c>
      <c r="V54" s="4">
        <v>0</v>
      </c>
      <c r="W54" s="4">
        <v>0</v>
      </c>
      <c r="X54" s="4" t="s">
        <v>287</v>
      </c>
      <c r="Y54" s="4" t="s">
        <v>48</v>
      </c>
    </row>
    <row r="55" s="4" customFormat="1" spans="1:25">
      <c r="A55" s="4" t="s">
        <v>283</v>
      </c>
      <c r="B55" s="4" t="s">
        <v>26</v>
      </c>
      <c r="C55" s="4" t="s">
        <v>120</v>
      </c>
      <c r="D55" s="4" t="s">
        <v>284</v>
      </c>
      <c r="E55" s="4" t="s">
        <v>285</v>
      </c>
      <c r="F55" s="6">
        <v>45109</v>
      </c>
      <c r="G55" s="6">
        <v>45111</v>
      </c>
      <c r="H55" s="4">
        <v>3</v>
      </c>
      <c r="I55" s="4">
        <v>2</v>
      </c>
      <c r="J55" s="4">
        <v>6</v>
      </c>
      <c r="K55" s="4" t="s">
        <v>30</v>
      </c>
      <c r="L55" s="4">
        <v>-2262</v>
      </c>
      <c r="M55" s="4">
        <v>-2262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45094</v>
      </c>
      <c r="S55" s="6">
        <v>45114</v>
      </c>
      <c r="T55" s="4" t="s">
        <v>34</v>
      </c>
      <c r="U55" s="4">
        <v>-2262</v>
      </c>
      <c r="V55" s="4">
        <v>0</v>
      </c>
      <c r="W55" s="4">
        <v>0</v>
      </c>
      <c r="X55" s="4" t="s">
        <v>287</v>
      </c>
      <c r="Y55" s="4" t="s">
        <v>48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284</v>
      </c>
      <c r="E56" s="4" t="s">
        <v>285</v>
      </c>
      <c r="F56" s="6">
        <v>45109</v>
      </c>
      <c r="G56" s="6">
        <v>45111</v>
      </c>
      <c r="H56" s="4">
        <v>3</v>
      </c>
      <c r="I56" s="4">
        <v>2</v>
      </c>
      <c r="J56" s="4">
        <v>6</v>
      </c>
      <c r="K56" s="4" t="s">
        <v>30</v>
      </c>
      <c r="L56" s="4">
        <v>2262</v>
      </c>
      <c r="M56" s="4">
        <v>2262</v>
      </c>
      <c r="N56" s="4" t="s">
        <v>286</v>
      </c>
      <c r="O56" s="4" t="s">
        <v>32</v>
      </c>
      <c r="P56" s="4" t="s">
        <v>33</v>
      </c>
      <c r="Q56" s="4">
        <v>0</v>
      </c>
      <c r="R56" s="7">
        <v>45094.0000115741</v>
      </c>
      <c r="S56" s="6">
        <v>45114</v>
      </c>
      <c r="T56" s="4" t="s">
        <v>34</v>
      </c>
      <c r="U56" s="4">
        <v>2262</v>
      </c>
      <c r="V56" s="4">
        <v>0</v>
      </c>
      <c r="W56" s="4">
        <v>0</v>
      </c>
      <c r="X56" s="4" t="s">
        <v>289</v>
      </c>
      <c r="Y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268</v>
      </c>
      <c r="E57" s="4" t="s">
        <v>269</v>
      </c>
      <c r="F57" s="6">
        <v>45109</v>
      </c>
      <c r="G57" s="6">
        <v>45111</v>
      </c>
      <c r="H57" s="4">
        <v>1</v>
      </c>
      <c r="I57" s="4">
        <v>2</v>
      </c>
      <c r="J57" s="4">
        <v>2</v>
      </c>
      <c r="K57" s="4" t="s">
        <v>30</v>
      </c>
      <c r="L57" s="4">
        <v>710</v>
      </c>
      <c r="M57" s="4">
        <v>710</v>
      </c>
      <c r="N57" s="4" t="s">
        <v>292</v>
      </c>
      <c r="O57" s="4" t="s">
        <v>32</v>
      </c>
      <c r="P57" s="4" t="s">
        <v>33</v>
      </c>
      <c r="Q57" s="4">
        <v>0</v>
      </c>
      <c r="R57" s="7">
        <v>45094</v>
      </c>
      <c r="S57" s="6">
        <v>45114</v>
      </c>
      <c r="T57" s="4" t="s">
        <v>34</v>
      </c>
      <c r="U57" s="4">
        <v>710</v>
      </c>
      <c r="V57" s="4">
        <v>0</v>
      </c>
      <c r="W57" s="4">
        <v>0</v>
      </c>
      <c r="X57" s="4" t="s">
        <v>293</v>
      </c>
      <c r="Y57" s="4" t="s">
        <v>48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236</v>
      </c>
      <c r="E58" s="4" t="s">
        <v>242</v>
      </c>
      <c r="F58" s="6">
        <v>45106</v>
      </c>
      <c r="G58" s="6">
        <v>45111</v>
      </c>
      <c r="H58" s="4">
        <v>2</v>
      </c>
      <c r="I58" s="4">
        <v>5</v>
      </c>
      <c r="J58" s="4">
        <v>10</v>
      </c>
      <c r="K58" s="4" t="s">
        <v>30</v>
      </c>
      <c r="L58" s="4">
        <v>22736</v>
      </c>
      <c r="M58" s="4">
        <v>22736</v>
      </c>
      <c r="N58" s="4" t="s">
        <v>295</v>
      </c>
      <c r="O58" s="4" t="s">
        <v>32</v>
      </c>
      <c r="P58" s="4" t="s">
        <v>33</v>
      </c>
      <c r="Q58" s="4">
        <v>0</v>
      </c>
      <c r="R58" s="7">
        <v>45094</v>
      </c>
      <c r="S58" s="6">
        <v>45114</v>
      </c>
      <c r="T58" s="4" t="s">
        <v>34</v>
      </c>
      <c r="U58" s="4">
        <v>22736</v>
      </c>
      <c r="V58" s="4">
        <v>0</v>
      </c>
      <c r="W58" s="4">
        <v>0</v>
      </c>
      <c r="X58" s="4" t="s">
        <v>296</v>
      </c>
      <c r="Y58" s="4" t="s">
        <v>48</v>
      </c>
    </row>
    <row r="59" s="4" customFormat="1" spans="1:25">
      <c r="A59" s="4" t="s">
        <v>297</v>
      </c>
      <c r="B59" s="4" t="s">
        <v>26</v>
      </c>
      <c r="C59" s="4" t="s">
        <v>27</v>
      </c>
      <c r="D59" s="4" t="s">
        <v>298</v>
      </c>
      <c r="E59" s="4" t="s">
        <v>299</v>
      </c>
      <c r="F59" s="6">
        <v>45109</v>
      </c>
      <c r="G59" s="6">
        <v>45111</v>
      </c>
      <c r="H59" s="4">
        <v>1</v>
      </c>
      <c r="I59" s="4">
        <v>2</v>
      </c>
      <c r="J59" s="4">
        <v>2</v>
      </c>
      <c r="K59" s="4" t="s">
        <v>30</v>
      </c>
      <c r="L59" s="4">
        <v>3302</v>
      </c>
      <c r="M59" s="4">
        <v>3302</v>
      </c>
      <c r="N59" s="4" t="s">
        <v>300</v>
      </c>
      <c r="O59" s="4" t="s">
        <v>32</v>
      </c>
      <c r="P59" s="4" t="s">
        <v>33</v>
      </c>
      <c r="Q59" s="4">
        <v>0</v>
      </c>
      <c r="R59" s="7">
        <v>45095</v>
      </c>
      <c r="S59" s="6">
        <v>45114</v>
      </c>
      <c r="T59" s="4" t="s">
        <v>34</v>
      </c>
      <c r="U59" s="4">
        <v>3302</v>
      </c>
      <c r="V59" s="4">
        <v>0</v>
      </c>
      <c r="W59" s="4">
        <v>0</v>
      </c>
      <c r="X59" s="4" t="s">
        <v>301</v>
      </c>
      <c r="Y59" s="4" t="s">
        <v>48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304</v>
      </c>
      <c r="F60" s="6">
        <v>45107</v>
      </c>
      <c r="G60" s="6">
        <v>45111</v>
      </c>
      <c r="H60" s="4">
        <v>1</v>
      </c>
      <c r="I60" s="4">
        <v>4</v>
      </c>
      <c r="J60" s="4">
        <v>4</v>
      </c>
      <c r="K60" s="4" t="s">
        <v>30</v>
      </c>
      <c r="L60" s="4">
        <v>21227</v>
      </c>
      <c r="M60" s="4">
        <v>21227</v>
      </c>
      <c r="N60" s="4" t="s">
        <v>305</v>
      </c>
      <c r="O60" s="4" t="s">
        <v>32</v>
      </c>
      <c r="P60" s="4" t="s">
        <v>33</v>
      </c>
      <c r="Q60" s="4">
        <v>0</v>
      </c>
      <c r="R60" s="7">
        <v>45096</v>
      </c>
      <c r="S60" s="6">
        <v>45114</v>
      </c>
      <c r="T60" s="4" t="s">
        <v>34</v>
      </c>
      <c r="U60" s="4">
        <v>21227</v>
      </c>
      <c r="V60" s="4">
        <v>0</v>
      </c>
      <c r="W60" s="4">
        <v>0</v>
      </c>
      <c r="X60" s="4" t="s">
        <v>306</v>
      </c>
      <c r="Y60" s="4" t="s">
        <v>307</v>
      </c>
    </row>
    <row r="61" s="4" customFormat="1" spans="1:25">
      <c r="A61" s="4" t="s">
        <v>308</v>
      </c>
      <c r="B61" s="4" t="s">
        <v>26</v>
      </c>
      <c r="C61" s="4" t="s">
        <v>27</v>
      </c>
      <c r="D61" s="4" t="s">
        <v>309</v>
      </c>
      <c r="E61" s="4" t="s">
        <v>310</v>
      </c>
      <c r="F61" s="6">
        <v>45108</v>
      </c>
      <c r="G61" s="6">
        <v>45111</v>
      </c>
      <c r="H61" s="4">
        <v>1</v>
      </c>
      <c r="I61" s="4">
        <v>3</v>
      </c>
      <c r="J61" s="4">
        <v>3</v>
      </c>
      <c r="K61" s="4" t="s">
        <v>30</v>
      </c>
      <c r="L61" s="4">
        <v>6656</v>
      </c>
      <c r="M61" s="4">
        <v>6656</v>
      </c>
      <c r="N61" s="4" t="s">
        <v>311</v>
      </c>
      <c r="O61" s="4" t="s">
        <v>32</v>
      </c>
      <c r="P61" s="4" t="s">
        <v>33</v>
      </c>
      <c r="Q61" s="4">
        <v>0</v>
      </c>
      <c r="R61" s="7">
        <v>45096.0000115741</v>
      </c>
      <c r="S61" s="6">
        <v>45114</v>
      </c>
      <c r="T61" s="4" t="s">
        <v>34</v>
      </c>
      <c r="U61" s="4">
        <v>6656</v>
      </c>
      <c r="V61" s="4">
        <v>0</v>
      </c>
      <c r="W61" s="4">
        <v>0</v>
      </c>
      <c r="X61" s="4" t="s">
        <v>312</v>
      </c>
      <c r="Y61" s="4" t="s">
        <v>313</v>
      </c>
    </row>
    <row r="62" s="4" customFormat="1" spans="1:25">
      <c r="A62" s="4" t="s">
        <v>314</v>
      </c>
      <c r="B62" s="4" t="s">
        <v>26</v>
      </c>
      <c r="C62" s="4" t="s">
        <v>27</v>
      </c>
      <c r="D62" s="4" t="s">
        <v>236</v>
      </c>
      <c r="E62" s="4" t="s">
        <v>237</v>
      </c>
      <c r="F62" s="6">
        <v>45107</v>
      </c>
      <c r="G62" s="6">
        <v>45111</v>
      </c>
      <c r="H62" s="4">
        <v>1</v>
      </c>
      <c r="I62" s="4">
        <v>4</v>
      </c>
      <c r="J62" s="4">
        <v>4</v>
      </c>
      <c r="K62" s="4" t="s">
        <v>30</v>
      </c>
      <c r="L62" s="4">
        <v>9200</v>
      </c>
      <c r="M62" s="4">
        <v>9200</v>
      </c>
      <c r="N62" s="4" t="s">
        <v>315</v>
      </c>
      <c r="O62" s="4" t="s">
        <v>32</v>
      </c>
      <c r="P62" s="4" t="s">
        <v>33</v>
      </c>
      <c r="Q62" s="4">
        <v>0</v>
      </c>
      <c r="R62" s="7">
        <v>45096.0000115741</v>
      </c>
      <c r="S62" s="6">
        <v>45114</v>
      </c>
      <c r="T62" s="4" t="s">
        <v>34</v>
      </c>
      <c r="U62" s="4">
        <v>9200</v>
      </c>
      <c r="V62" s="4">
        <v>0</v>
      </c>
      <c r="W62" s="4">
        <v>0</v>
      </c>
      <c r="X62" s="4" t="s">
        <v>316</v>
      </c>
      <c r="Y62" s="4" t="s">
        <v>48</v>
      </c>
    </row>
    <row r="63" s="4" customFormat="1" spans="1:25">
      <c r="A63" s="4" t="s">
        <v>317</v>
      </c>
      <c r="B63" s="4" t="s">
        <v>26</v>
      </c>
      <c r="C63" s="4" t="s">
        <v>27</v>
      </c>
      <c r="D63" s="4" t="s">
        <v>318</v>
      </c>
      <c r="E63" s="4" t="s">
        <v>319</v>
      </c>
      <c r="F63" s="6">
        <v>45107</v>
      </c>
      <c r="G63" s="6">
        <v>45111</v>
      </c>
      <c r="H63" s="4">
        <v>1</v>
      </c>
      <c r="I63" s="4">
        <v>4</v>
      </c>
      <c r="J63" s="4">
        <v>4</v>
      </c>
      <c r="K63" s="4" t="s">
        <v>30</v>
      </c>
      <c r="L63" s="4">
        <v>1836</v>
      </c>
      <c r="M63" s="4">
        <v>1836</v>
      </c>
      <c r="N63" s="4" t="s">
        <v>320</v>
      </c>
      <c r="O63" s="4" t="s">
        <v>32</v>
      </c>
      <c r="P63" s="4" t="s">
        <v>33</v>
      </c>
      <c r="Q63" s="4">
        <v>0</v>
      </c>
      <c r="R63" s="7">
        <v>45097.0000115741</v>
      </c>
      <c r="S63" s="6">
        <v>45114</v>
      </c>
      <c r="T63" s="4" t="s">
        <v>34</v>
      </c>
      <c r="U63" s="4">
        <v>1836</v>
      </c>
      <c r="V63" s="4">
        <v>0</v>
      </c>
      <c r="W63" s="4">
        <v>0</v>
      </c>
      <c r="X63" s="4" t="s">
        <v>321</v>
      </c>
      <c r="Y63" s="4" t="s">
        <v>48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323</v>
      </c>
      <c r="E64" s="4" t="s">
        <v>324</v>
      </c>
      <c r="F64" s="6">
        <v>45109</v>
      </c>
      <c r="G64" s="6">
        <v>45111</v>
      </c>
      <c r="H64" s="4">
        <v>2</v>
      </c>
      <c r="I64" s="4">
        <v>2</v>
      </c>
      <c r="J64" s="4">
        <v>4</v>
      </c>
      <c r="K64" s="4" t="s">
        <v>30</v>
      </c>
      <c r="L64" s="4">
        <v>9044</v>
      </c>
      <c r="M64" s="4">
        <v>9044</v>
      </c>
      <c r="N64" s="4" t="s">
        <v>325</v>
      </c>
      <c r="O64" s="4" t="s">
        <v>32</v>
      </c>
      <c r="P64" s="4" t="s">
        <v>33</v>
      </c>
      <c r="Q64" s="4">
        <v>0</v>
      </c>
      <c r="R64" s="7">
        <v>45097</v>
      </c>
      <c r="S64" s="6">
        <v>45114</v>
      </c>
      <c r="T64" s="4" t="s">
        <v>34</v>
      </c>
      <c r="U64" s="4">
        <v>9044</v>
      </c>
      <c r="V64" s="4">
        <v>0</v>
      </c>
      <c r="W64" s="4">
        <v>0</v>
      </c>
      <c r="X64" s="4" t="s">
        <v>326</v>
      </c>
      <c r="Y64" s="4" t="s">
        <v>48</v>
      </c>
    </row>
    <row r="65" s="4" customFormat="1" spans="1:25">
      <c r="A65" s="4" t="s">
        <v>327</v>
      </c>
      <c r="B65" s="4" t="s">
        <v>26</v>
      </c>
      <c r="C65" s="4" t="s">
        <v>27</v>
      </c>
      <c r="D65" s="4" t="s">
        <v>195</v>
      </c>
      <c r="E65" s="4" t="s">
        <v>328</v>
      </c>
      <c r="F65" s="6">
        <v>45108</v>
      </c>
      <c r="G65" s="6">
        <v>45111</v>
      </c>
      <c r="H65" s="4">
        <v>1</v>
      </c>
      <c r="I65" s="4">
        <v>3</v>
      </c>
      <c r="J65" s="4">
        <v>3</v>
      </c>
      <c r="K65" s="4" t="s">
        <v>30</v>
      </c>
      <c r="L65" s="4">
        <v>1956</v>
      </c>
      <c r="M65" s="4">
        <v>1956</v>
      </c>
      <c r="N65" s="4" t="s">
        <v>329</v>
      </c>
      <c r="O65" s="4" t="s">
        <v>32</v>
      </c>
      <c r="P65" s="4" t="s">
        <v>33</v>
      </c>
      <c r="Q65" s="4">
        <v>0</v>
      </c>
      <c r="R65" s="7">
        <v>45098.0000115741</v>
      </c>
      <c r="S65" s="6">
        <v>45114</v>
      </c>
      <c r="T65" s="4" t="s">
        <v>34</v>
      </c>
      <c r="U65" s="4">
        <v>1956</v>
      </c>
      <c r="V65" s="4">
        <v>0</v>
      </c>
      <c r="W65" s="4">
        <v>0</v>
      </c>
      <c r="X65" s="4" t="s">
        <v>330</v>
      </c>
      <c r="Y65" s="4" t="s">
        <v>331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333</v>
      </c>
      <c r="E66" s="4" t="s">
        <v>334</v>
      </c>
      <c r="F66" s="6">
        <v>45107</v>
      </c>
      <c r="G66" s="6">
        <v>45111</v>
      </c>
      <c r="H66" s="4">
        <v>1</v>
      </c>
      <c r="I66" s="4">
        <v>4</v>
      </c>
      <c r="J66" s="4">
        <v>4</v>
      </c>
      <c r="K66" s="4" t="s">
        <v>30</v>
      </c>
      <c r="L66" s="4">
        <v>2232</v>
      </c>
      <c r="M66" s="4">
        <v>2232</v>
      </c>
      <c r="N66" s="4" t="s">
        <v>335</v>
      </c>
      <c r="O66" s="4" t="s">
        <v>32</v>
      </c>
      <c r="P66" s="4" t="s">
        <v>33</v>
      </c>
      <c r="Q66" s="4">
        <v>0</v>
      </c>
      <c r="R66" s="7">
        <v>45098.0000115741</v>
      </c>
      <c r="S66" s="6">
        <v>45114</v>
      </c>
      <c r="T66" s="4" t="s">
        <v>34</v>
      </c>
      <c r="U66" s="4">
        <v>2232</v>
      </c>
      <c r="V66" s="4">
        <v>0</v>
      </c>
      <c r="W66" s="4">
        <v>0</v>
      </c>
      <c r="X66" s="4" t="s">
        <v>336</v>
      </c>
      <c r="Y66" s="4" t="s">
        <v>48</v>
      </c>
    </row>
    <row r="67" s="4" customFormat="1" spans="1:25">
      <c r="A67" s="4" t="s">
        <v>337</v>
      </c>
      <c r="B67" s="4" t="s">
        <v>26</v>
      </c>
      <c r="C67" s="4" t="s">
        <v>27</v>
      </c>
      <c r="D67" s="4" t="s">
        <v>338</v>
      </c>
      <c r="E67" s="4" t="s">
        <v>339</v>
      </c>
      <c r="F67" s="6">
        <v>45109</v>
      </c>
      <c r="G67" s="6">
        <v>45111</v>
      </c>
      <c r="H67" s="4">
        <v>1</v>
      </c>
      <c r="I67" s="4">
        <v>2</v>
      </c>
      <c r="J67" s="4">
        <v>2</v>
      </c>
      <c r="K67" s="4" t="s">
        <v>30</v>
      </c>
      <c r="L67" s="4">
        <v>1000</v>
      </c>
      <c r="M67" s="4">
        <v>1000</v>
      </c>
      <c r="N67" s="4" t="s">
        <v>340</v>
      </c>
      <c r="O67" s="4" t="s">
        <v>32</v>
      </c>
      <c r="P67" s="4" t="s">
        <v>33</v>
      </c>
      <c r="Q67" s="4">
        <v>0</v>
      </c>
      <c r="R67" s="7">
        <v>45099</v>
      </c>
      <c r="S67" s="6">
        <v>45114</v>
      </c>
      <c r="T67" s="4" t="s">
        <v>34</v>
      </c>
      <c r="U67" s="4">
        <v>1000</v>
      </c>
      <c r="V67" s="4">
        <v>0</v>
      </c>
      <c r="W67" s="4">
        <v>0</v>
      </c>
      <c r="X67" s="4" t="s">
        <v>341</v>
      </c>
      <c r="Y67" s="4" t="s">
        <v>48</v>
      </c>
    </row>
    <row r="68" s="4" customFormat="1" spans="1:25">
      <c r="A68" s="4" t="s">
        <v>342</v>
      </c>
      <c r="B68" s="4" t="s">
        <v>26</v>
      </c>
      <c r="C68" s="4" t="s">
        <v>27</v>
      </c>
      <c r="D68" s="4" t="s">
        <v>343</v>
      </c>
      <c r="E68" s="4" t="s">
        <v>344</v>
      </c>
      <c r="F68" s="6">
        <v>45109</v>
      </c>
      <c r="G68" s="6">
        <v>45111</v>
      </c>
      <c r="H68" s="4">
        <v>1</v>
      </c>
      <c r="I68" s="4">
        <v>2</v>
      </c>
      <c r="J68" s="4">
        <v>2</v>
      </c>
      <c r="K68" s="4" t="s">
        <v>30</v>
      </c>
      <c r="L68" s="4">
        <v>1802</v>
      </c>
      <c r="M68" s="4">
        <v>1802</v>
      </c>
      <c r="N68" s="4" t="s">
        <v>345</v>
      </c>
      <c r="O68" s="4" t="s">
        <v>32</v>
      </c>
      <c r="P68" s="4" t="s">
        <v>33</v>
      </c>
      <c r="Q68" s="4">
        <v>0</v>
      </c>
      <c r="R68" s="7">
        <v>45100.0000115741</v>
      </c>
      <c r="S68" s="6">
        <v>45114</v>
      </c>
      <c r="T68" s="4" t="s">
        <v>34</v>
      </c>
      <c r="U68" s="4">
        <v>1802</v>
      </c>
      <c r="V68" s="4">
        <v>0</v>
      </c>
      <c r="W68" s="4">
        <v>0</v>
      </c>
      <c r="X68" s="4" t="s">
        <v>346</v>
      </c>
      <c r="Y68" s="4" t="s">
        <v>48</v>
      </c>
    </row>
    <row r="69" s="4" customFormat="1" spans="1:25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45107</v>
      </c>
      <c r="G69" s="6">
        <v>45111</v>
      </c>
      <c r="H69" s="4">
        <v>1</v>
      </c>
      <c r="I69" s="4">
        <v>4</v>
      </c>
      <c r="J69" s="4">
        <v>4</v>
      </c>
      <c r="K69" s="4" t="s">
        <v>30</v>
      </c>
      <c r="L69" s="4">
        <v>2844</v>
      </c>
      <c r="M69" s="4">
        <v>2844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45101</v>
      </c>
      <c r="S69" s="6">
        <v>45114</v>
      </c>
      <c r="T69" s="4" t="s">
        <v>34</v>
      </c>
      <c r="U69" s="4">
        <v>2844</v>
      </c>
      <c r="V69" s="4">
        <v>0</v>
      </c>
      <c r="W69" s="4">
        <v>0</v>
      </c>
      <c r="X69" s="4" t="s">
        <v>351</v>
      </c>
      <c r="Y69" s="4" t="s">
        <v>48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353</v>
      </c>
      <c r="E70" s="4" t="s">
        <v>354</v>
      </c>
      <c r="F70" s="6">
        <v>45106</v>
      </c>
      <c r="G70" s="6">
        <v>45111</v>
      </c>
      <c r="H70" s="4">
        <v>1</v>
      </c>
      <c r="I70" s="4">
        <v>5</v>
      </c>
      <c r="J70" s="4">
        <v>5</v>
      </c>
      <c r="K70" s="4" t="s">
        <v>30</v>
      </c>
      <c r="L70" s="4">
        <v>2730</v>
      </c>
      <c r="M70" s="4">
        <v>2730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45101</v>
      </c>
      <c r="S70" s="6">
        <v>45114</v>
      </c>
      <c r="T70" s="4" t="s">
        <v>34</v>
      </c>
      <c r="U70" s="4">
        <v>2730</v>
      </c>
      <c r="V70" s="4">
        <v>0</v>
      </c>
      <c r="W70" s="4">
        <v>0</v>
      </c>
      <c r="X70" s="4" t="s">
        <v>356</v>
      </c>
      <c r="Y70" s="4" t="s">
        <v>48</v>
      </c>
    </row>
    <row r="71" s="4" customFormat="1" spans="1:25">
      <c r="A71" s="4" t="s">
        <v>357</v>
      </c>
      <c r="B71" s="4" t="s">
        <v>26</v>
      </c>
      <c r="C71" s="4" t="s">
        <v>27</v>
      </c>
      <c r="D71" s="4" t="s">
        <v>358</v>
      </c>
      <c r="E71" s="4" t="s">
        <v>359</v>
      </c>
      <c r="F71" s="6">
        <v>45109</v>
      </c>
      <c r="G71" s="6">
        <v>45111</v>
      </c>
      <c r="H71" s="4">
        <v>1</v>
      </c>
      <c r="I71" s="4">
        <v>2</v>
      </c>
      <c r="J71" s="4">
        <v>2</v>
      </c>
      <c r="K71" s="4" t="s">
        <v>30</v>
      </c>
      <c r="L71" s="4">
        <v>3002</v>
      </c>
      <c r="M71" s="4">
        <v>3002</v>
      </c>
      <c r="N71" s="4" t="s">
        <v>360</v>
      </c>
      <c r="O71" s="4" t="s">
        <v>32</v>
      </c>
      <c r="P71" s="4" t="s">
        <v>33</v>
      </c>
      <c r="Q71" s="4">
        <v>0</v>
      </c>
      <c r="R71" s="7">
        <v>45101</v>
      </c>
      <c r="S71" s="6">
        <v>45114</v>
      </c>
      <c r="T71" s="4" t="s">
        <v>34</v>
      </c>
      <c r="U71" s="4">
        <v>3002</v>
      </c>
      <c r="V71" s="4">
        <v>0</v>
      </c>
      <c r="W71" s="4">
        <v>0</v>
      </c>
      <c r="X71" s="4" t="s">
        <v>361</v>
      </c>
      <c r="Y71" s="4" t="s">
        <v>48</v>
      </c>
    </row>
    <row r="72" s="4" customFormat="1" spans="1:25">
      <c r="A72" s="4" t="s">
        <v>362</v>
      </c>
      <c r="B72" s="4" t="s">
        <v>26</v>
      </c>
      <c r="C72" s="4" t="s">
        <v>27</v>
      </c>
      <c r="D72" s="4" t="s">
        <v>363</v>
      </c>
      <c r="E72" s="4" t="s">
        <v>364</v>
      </c>
      <c r="F72" s="6">
        <v>45104</v>
      </c>
      <c r="G72" s="6">
        <v>45111</v>
      </c>
      <c r="H72" s="4">
        <v>1</v>
      </c>
      <c r="I72" s="4">
        <v>7</v>
      </c>
      <c r="J72" s="4">
        <v>7</v>
      </c>
      <c r="K72" s="4" t="s">
        <v>30</v>
      </c>
      <c r="L72" s="4">
        <v>5157</v>
      </c>
      <c r="M72" s="4">
        <v>5157</v>
      </c>
      <c r="N72" s="4" t="s">
        <v>365</v>
      </c>
      <c r="O72" s="4" t="s">
        <v>32</v>
      </c>
      <c r="P72" s="4" t="s">
        <v>33</v>
      </c>
      <c r="Q72" s="4">
        <v>0</v>
      </c>
      <c r="R72" s="7">
        <v>45103</v>
      </c>
      <c r="S72" s="6">
        <v>45114</v>
      </c>
      <c r="T72" s="4" t="s">
        <v>34</v>
      </c>
      <c r="U72" s="4">
        <v>5157</v>
      </c>
      <c r="V72" s="4">
        <v>0</v>
      </c>
      <c r="W72" s="4">
        <v>0</v>
      </c>
      <c r="X72" s="4" t="s">
        <v>366</v>
      </c>
      <c r="Y72" s="4" t="s">
        <v>367</v>
      </c>
    </row>
    <row r="73" s="4" customFormat="1" spans="1:25">
      <c r="A73" s="4" t="s">
        <v>368</v>
      </c>
      <c r="B73" s="4" t="s">
        <v>26</v>
      </c>
      <c r="C73" s="4" t="s">
        <v>27</v>
      </c>
      <c r="D73" s="4" t="s">
        <v>369</v>
      </c>
      <c r="E73" s="4" t="s">
        <v>370</v>
      </c>
      <c r="F73" s="6">
        <v>45108</v>
      </c>
      <c r="G73" s="6">
        <v>45111</v>
      </c>
      <c r="H73" s="4">
        <v>1</v>
      </c>
      <c r="I73" s="4">
        <v>3</v>
      </c>
      <c r="J73" s="4">
        <v>3</v>
      </c>
      <c r="K73" s="4" t="s">
        <v>30</v>
      </c>
      <c r="L73" s="4">
        <v>3722</v>
      </c>
      <c r="M73" s="4">
        <v>3722</v>
      </c>
      <c r="N73" s="4" t="s">
        <v>371</v>
      </c>
      <c r="O73" s="4" t="s">
        <v>32</v>
      </c>
      <c r="P73" s="4" t="s">
        <v>33</v>
      </c>
      <c r="Q73" s="4">
        <v>0</v>
      </c>
      <c r="R73" s="7">
        <v>45103.0000115741</v>
      </c>
      <c r="S73" s="6">
        <v>45114</v>
      </c>
      <c r="T73" s="4" t="s">
        <v>34</v>
      </c>
      <c r="U73" s="4">
        <v>3722</v>
      </c>
      <c r="V73" s="4">
        <v>0</v>
      </c>
      <c r="W73" s="4">
        <v>0</v>
      </c>
      <c r="X73" s="4" t="s">
        <v>372</v>
      </c>
      <c r="Y73" s="4" t="s">
        <v>48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374</v>
      </c>
      <c r="E74" s="4" t="s">
        <v>375</v>
      </c>
      <c r="F74" s="6">
        <v>45105</v>
      </c>
      <c r="G74" s="6">
        <v>45111</v>
      </c>
      <c r="H74" s="4">
        <v>1</v>
      </c>
      <c r="I74" s="4">
        <v>6</v>
      </c>
      <c r="J74" s="4">
        <v>6</v>
      </c>
      <c r="K74" s="4" t="s">
        <v>30</v>
      </c>
      <c r="L74" s="4">
        <v>6069</v>
      </c>
      <c r="M74" s="4">
        <v>6069</v>
      </c>
      <c r="N74" s="4" t="s">
        <v>376</v>
      </c>
      <c r="O74" s="4" t="s">
        <v>32</v>
      </c>
      <c r="P74" s="4" t="s">
        <v>33</v>
      </c>
      <c r="Q74" s="4">
        <v>0</v>
      </c>
      <c r="R74" s="7">
        <v>45103</v>
      </c>
      <c r="S74" s="6">
        <v>45114</v>
      </c>
      <c r="T74" s="4" t="s">
        <v>34</v>
      </c>
      <c r="U74" s="4">
        <v>6069</v>
      </c>
      <c r="V74" s="4">
        <v>0</v>
      </c>
      <c r="W74" s="4">
        <v>0</v>
      </c>
      <c r="X74" s="4" t="s">
        <v>377</v>
      </c>
      <c r="Y74" s="4" t="s">
        <v>378</v>
      </c>
    </row>
    <row r="75" s="4" customFormat="1" spans="1:25">
      <c r="A75" s="4" t="s">
        <v>379</v>
      </c>
      <c r="B75" s="4" t="s">
        <v>26</v>
      </c>
      <c r="C75" s="4" t="s">
        <v>27</v>
      </c>
      <c r="D75" s="4" t="s">
        <v>380</v>
      </c>
      <c r="E75" s="4" t="s">
        <v>381</v>
      </c>
      <c r="F75" s="6">
        <v>45108</v>
      </c>
      <c r="G75" s="6">
        <v>45111</v>
      </c>
      <c r="H75" s="4">
        <v>1</v>
      </c>
      <c r="I75" s="4">
        <v>3</v>
      </c>
      <c r="J75" s="4">
        <v>3</v>
      </c>
      <c r="K75" s="4" t="s">
        <v>30</v>
      </c>
      <c r="L75" s="4">
        <v>4728</v>
      </c>
      <c r="M75" s="4">
        <v>4728</v>
      </c>
      <c r="N75" s="4" t="s">
        <v>382</v>
      </c>
      <c r="O75" s="4" t="s">
        <v>32</v>
      </c>
      <c r="P75" s="4" t="s">
        <v>33</v>
      </c>
      <c r="Q75" s="4">
        <v>0</v>
      </c>
      <c r="R75" s="7">
        <v>45103</v>
      </c>
      <c r="S75" s="6">
        <v>45114</v>
      </c>
      <c r="T75" s="4" t="s">
        <v>34</v>
      </c>
      <c r="U75" s="4">
        <v>4728</v>
      </c>
      <c r="V75" s="4">
        <v>0</v>
      </c>
      <c r="W75" s="4">
        <v>0</v>
      </c>
      <c r="X75" s="4" t="s">
        <v>383</v>
      </c>
      <c r="Y75" s="4" t="s">
        <v>48</v>
      </c>
    </row>
    <row r="76" s="4" customFormat="1" spans="1:25">
      <c r="A76" s="4" t="s">
        <v>384</v>
      </c>
      <c r="B76" s="4" t="s">
        <v>26</v>
      </c>
      <c r="C76" s="4" t="s">
        <v>27</v>
      </c>
      <c r="D76" s="4" t="s">
        <v>385</v>
      </c>
      <c r="E76" s="4" t="s">
        <v>386</v>
      </c>
      <c r="F76" s="6">
        <v>45110</v>
      </c>
      <c r="G76" s="6">
        <v>45111</v>
      </c>
      <c r="H76" s="4">
        <v>1</v>
      </c>
      <c r="I76" s="4">
        <v>1</v>
      </c>
      <c r="J76" s="4">
        <v>1</v>
      </c>
      <c r="K76" s="4" t="s">
        <v>30</v>
      </c>
      <c r="L76" s="4">
        <v>399</v>
      </c>
      <c r="M76" s="4">
        <v>399</v>
      </c>
      <c r="N76" s="4" t="s">
        <v>387</v>
      </c>
      <c r="O76" s="4" t="s">
        <v>32</v>
      </c>
      <c r="P76" s="4" t="s">
        <v>33</v>
      </c>
      <c r="Q76" s="4">
        <v>0</v>
      </c>
      <c r="R76" s="7">
        <v>45104</v>
      </c>
      <c r="S76" s="6">
        <v>45114</v>
      </c>
      <c r="T76" s="4" t="s">
        <v>34</v>
      </c>
      <c r="U76" s="4">
        <v>399</v>
      </c>
      <c r="V76" s="4">
        <v>0</v>
      </c>
      <c r="W76" s="4">
        <v>0</v>
      </c>
      <c r="X76" s="4" t="s">
        <v>388</v>
      </c>
      <c r="Y76" s="4" t="s">
        <v>48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390</v>
      </c>
      <c r="E77" s="4" t="s">
        <v>391</v>
      </c>
      <c r="F77" s="6">
        <v>45110</v>
      </c>
      <c r="G77" s="6">
        <v>45111</v>
      </c>
      <c r="H77" s="4">
        <v>1</v>
      </c>
      <c r="I77" s="4">
        <v>1</v>
      </c>
      <c r="J77" s="4">
        <v>1</v>
      </c>
      <c r="K77" s="4" t="s">
        <v>30</v>
      </c>
      <c r="L77" s="4">
        <v>427</v>
      </c>
      <c r="M77" s="4">
        <v>427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45104</v>
      </c>
      <c r="S77" s="6">
        <v>45114</v>
      </c>
      <c r="T77" s="4" t="s">
        <v>34</v>
      </c>
      <c r="U77" s="4">
        <v>427</v>
      </c>
      <c r="V77" s="4">
        <v>0</v>
      </c>
      <c r="W77" s="4">
        <v>0</v>
      </c>
      <c r="X77" s="4" t="s">
        <v>393</v>
      </c>
      <c r="Y77" s="4" t="s">
        <v>48</v>
      </c>
    </row>
    <row r="78" s="4" customFormat="1" spans="1:25">
      <c r="A78" s="4" t="s">
        <v>394</v>
      </c>
      <c r="B78" s="4" t="s">
        <v>26</v>
      </c>
      <c r="C78" s="4" t="s">
        <v>27</v>
      </c>
      <c r="D78" s="4" t="s">
        <v>395</v>
      </c>
      <c r="E78" s="4" t="s">
        <v>132</v>
      </c>
      <c r="F78" s="6">
        <v>45110</v>
      </c>
      <c r="G78" s="6">
        <v>45111</v>
      </c>
      <c r="H78" s="4">
        <v>1</v>
      </c>
      <c r="I78" s="4">
        <v>1</v>
      </c>
      <c r="J78" s="4">
        <v>1</v>
      </c>
      <c r="K78" s="4" t="s">
        <v>30</v>
      </c>
      <c r="L78" s="4">
        <v>315</v>
      </c>
      <c r="M78" s="4">
        <v>315</v>
      </c>
      <c r="N78" s="4" t="s">
        <v>396</v>
      </c>
      <c r="O78" s="4" t="s">
        <v>32</v>
      </c>
      <c r="P78" s="4" t="s">
        <v>33</v>
      </c>
      <c r="Q78" s="4">
        <v>0</v>
      </c>
      <c r="R78" s="7">
        <v>45105</v>
      </c>
      <c r="S78" s="6">
        <v>45114</v>
      </c>
      <c r="T78" s="4" t="s">
        <v>34</v>
      </c>
      <c r="U78" s="4">
        <v>315</v>
      </c>
      <c r="V78" s="4">
        <v>0</v>
      </c>
      <c r="W78" s="4">
        <v>0</v>
      </c>
      <c r="X78" s="4" t="s">
        <v>397</v>
      </c>
      <c r="Y78" s="4" t="s">
        <v>48</v>
      </c>
    </row>
    <row r="79" s="4" customFormat="1" spans="1:25">
      <c r="A79" s="4" t="s">
        <v>398</v>
      </c>
      <c r="B79" s="4" t="s">
        <v>26</v>
      </c>
      <c r="C79" s="4" t="s">
        <v>27</v>
      </c>
      <c r="D79" s="4" t="s">
        <v>122</v>
      </c>
      <c r="E79" s="4" t="s">
        <v>399</v>
      </c>
      <c r="F79" s="6">
        <v>45108</v>
      </c>
      <c r="G79" s="6">
        <v>45111</v>
      </c>
      <c r="H79" s="4">
        <v>1</v>
      </c>
      <c r="I79" s="4">
        <v>3</v>
      </c>
      <c r="J79" s="4">
        <v>3</v>
      </c>
      <c r="K79" s="4" t="s">
        <v>30</v>
      </c>
      <c r="L79" s="4">
        <v>2490</v>
      </c>
      <c r="M79" s="4">
        <v>2490</v>
      </c>
      <c r="N79" s="4" t="s">
        <v>400</v>
      </c>
      <c r="O79" s="4" t="s">
        <v>32</v>
      </c>
      <c r="P79" s="4" t="s">
        <v>33</v>
      </c>
      <c r="Q79" s="4">
        <v>0</v>
      </c>
      <c r="R79" s="7">
        <v>45105.0000115741</v>
      </c>
      <c r="S79" s="6">
        <v>45114</v>
      </c>
      <c r="T79" s="4" t="s">
        <v>34</v>
      </c>
      <c r="U79" s="4">
        <v>2490</v>
      </c>
      <c r="V79" s="4">
        <v>0</v>
      </c>
      <c r="W79" s="4">
        <v>0</v>
      </c>
      <c r="X79" s="4" t="s">
        <v>401</v>
      </c>
      <c r="Y79" s="4" t="s">
        <v>48</v>
      </c>
    </row>
    <row r="80" s="4" customFormat="1" spans="1:25">
      <c r="A80" s="4" t="s">
        <v>402</v>
      </c>
      <c r="B80" s="4" t="s">
        <v>26</v>
      </c>
      <c r="C80" s="4" t="s">
        <v>27</v>
      </c>
      <c r="D80" s="4" t="s">
        <v>111</v>
      </c>
      <c r="E80" s="4" t="s">
        <v>403</v>
      </c>
      <c r="F80" s="6">
        <v>45109</v>
      </c>
      <c r="G80" s="6">
        <v>45111</v>
      </c>
      <c r="H80" s="4">
        <v>3</v>
      </c>
      <c r="I80" s="4">
        <v>2</v>
      </c>
      <c r="J80" s="4">
        <v>6</v>
      </c>
      <c r="K80" s="4" t="s">
        <v>30</v>
      </c>
      <c r="L80" s="4">
        <v>5322</v>
      </c>
      <c r="M80" s="4">
        <v>5322</v>
      </c>
      <c r="N80" s="4" t="s">
        <v>404</v>
      </c>
      <c r="O80" s="4" t="s">
        <v>32</v>
      </c>
      <c r="P80" s="4" t="s">
        <v>33</v>
      </c>
      <c r="Q80" s="4">
        <v>0</v>
      </c>
      <c r="R80" s="7">
        <v>45105.0000115741</v>
      </c>
      <c r="S80" s="6">
        <v>45114</v>
      </c>
      <c r="T80" s="4" t="s">
        <v>34</v>
      </c>
      <c r="U80" s="4">
        <v>5322</v>
      </c>
      <c r="V80" s="4">
        <v>0</v>
      </c>
      <c r="W80" s="4">
        <v>0</v>
      </c>
      <c r="X80" s="4" t="s">
        <v>405</v>
      </c>
      <c r="Y80" s="4" t="s">
        <v>406</v>
      </c>
    </row>
    <row r="81" s="4" customFormat="1" spans="1:25">
      <c r="A81" s="4" t="s">
        <v>407</v>
      </c>
      <c r="B81" s="4" t="s">
        <v>26</v>
      </c>
      <c r="C81" s="4" t="s">
        <v>27</v>
      </c>
      <c r="D81" s="4" t="s">
        <v>390</v>
      </c>
      <c r="E81" s="4" t="s">
        <v>391</v>
      </c>
      <c r="F81" s="6">
        <v>45110</v>
      </c>
      <c r="G81" s="6">
        <v>45111</v>
      </c>
      <c r="H81" s="4">
        <v>1</v>
      </c>
      <c r="I81" s="4">
        <v>1</v>
      </c>
      <c r="J81" s="4">
        <v>1</v>
      </c>
      <c r="K81" s="4" t="s">
        <v>30</v>
      </c>
      <c r="L81" s="4">
        <v>427</v>
      </c>
      <c r="M81" s="4">
        <v>427</v>
      </c>
      <c r="N81" s="4" t="s">
        <v>408</v>
      </c>
      <c r="O81" s="4" t="s">
        <v>32</v>
      </c>
      <c r="P81" s="4" t="s">
        <v>33</v>
      </c>
      <c r="Q81" s="4">
        <v>0</v>
      </c>
      <c r="R81" s="7">
        <v>45106.0000115741</v>
      </c>
      <c r="S81" s="6">
        <v>45114</v>
      </c>
      <c r="T81" s="4" t="s">
        <v>34</v>
      </c>
      <c r="U81" s="4">
        <v>427</v>
      </c>
      <c r="V81" s="4">
        <v>0</v>
      </c>
      <c r="W81" s="4">
        <v>0</v>
      </c>
      <c r="X81" s="4" t="s">
        <v>409</v>
      </c>
      <c r="Y81" s="4" t="s">
        <v>48</v>
      </c>
    </row>
    <row r="82" s="4" customFormat="1" spans="1:25">
      <c r="A82" s="4" t="s">
        <v>410</v>
      </c>
      <c r="B82" s="4" t="s">
        <v>26</v>
      </c>
      <c r="C82" s="4" t="s">
        <v>27</v>
      </c>
      <c r="D82" s="4" t="s">
        <v>411</v>
      </c>
      <c r="E82" s="4" t="s">
        <v>412</v>
      </c>
      <c r="F82" s="6">
        <v>45107</v>
      </c>
      <c r="G82" s="6">
        <v>45111</v>
      </c>
      <c r="H82" s="4">
        <v>1</v>
      </c>
      <c r="I82" s="4">
        <v>4</v>
      </c>
      <c r="J82" s="4">
        <v>4</v>
      </c>
      <c r="K82" s="4" t="s">
        <v>30</v>
      </c>
      <c r="L82" s="4">
        <v>576</v>
      </c>
      <c r="M82" s="4">
        <v>576</v>
      </c>
      <c r="N82" s="4" t="s">
        <v>413</v>
      </c>
      <c r="O82" s="4" t="s">
        <v>32</v>
      </c>
      <c r="P82" s="4" t="s">
        <v>33</v>
      </c>
      <c r="Q82" s="4">
        <v>0</v>
      </c>
      <c r="R82" s="7">
        <v>45106.0000115741</v>
      </c>
      <c r="S82" s="6">
        <v>45114</v>
      </c>
      <c r="T82" s="4" t="s">
        <v>34</v>
      </c>
      <c r="U82" s="4">
        <v>576</v>
      </c>
      <c r="V82" s="4">
        <v>0</v>
      </c>
      <c r="W82" s="4">
        <v>0</v>
      </c>
      <c r="X82" s="4" t="s">
        <v>414</v>
      </c>
      <c r="Y82" s="4" t="s">
        <v>48</v>
      </c>
    </row>
    <row r="83" s="4" customFormat="1" spans="1:25">
      <c r="A83" s="4" t="s">
        <v>415</v>
      </c>
      <c r="B83" s="4" t="s">
        <v>26</v>
      </c>
      <c r="C83" s="4" t="s">
        <v>27</v>
      </c>
      <c r="D83" s="4" t="s">
        <v>416</v>
      </c>
      <c r="E83" s="4" t="s">
        <v>417</v>
      </c>
      <c r="F83" s="6">
        <v>45110</v>
      </c>
      <c r="G83" s="6">
        <v>45111</v>
      </c>
      <c r="H83" s="4">
        <v>1</v>
      </c>
      <c r="I83" s="4">
        <v>1</v>
      </c>
      <c r="J83" s="4">
        <v>1</v>
      </c>
      <c r="K83" s="4" t="s">
        <v>30</v>
      </c>
      <c r="L83" s="4">
        <v>485</v>
      </c>
      <c r="M83" s="4">
        <v>485</v>
      </c>
      <c r="N83" s="4" t="s">
        <v>418</v>
      </c>
      <c r="O83" s="4" t="s">
        <v>32</v>
      </c>
      <c r="P83" s="4" t="s">
        <v>33</v>
      </c>
      <c r="Q83" s="4">
        <v>0</v>
      </c>
      <c r="R83" s="7">
        <v>45106.0000115741</v>
      </c>
      <c r="S83" s="6">
        <v>45114</v>
      </c>
      <c r="T83" s="4" t="s">
        <v>34</v>
      </c>
      <c r="U83" s="4">
        <v>485</v>
      </c>
      <c r="V83" s="4">
        <v>0</v>
      </c>
      <c r="W83" s="4">
        <v>0</v>
      </c>
      <c r="X83" s="4" t="s">
        <v>419</v>
      </c>
      <c r="Y83" s="4" t="s">
        <v>48</v>
      </c>
    </row>
    <row r="84" s="4" customFormat="1" spans="1:25">
      <c r="A84" s="4" t="s">
        <v>420</v>
      </c>
      <c r="B84" s="4" t="s">
        <v>26</v>
      </c>
      <c r="C84" s="4" t="s">
        <v>27</v>
      </c>
      <c r="D84" s="4" t="s">
        <v>421</v>
      </c>
      <c r="E84" s="4" t="s">
        <v>422</v>
      </c>
      <c r="F84" s="6">
        <v>45107</v>
      </c>
      <c r="G84" s="6">
        <v>45111</v>
      </c>
      <c r="H84" s="4">
        <v>1</v>
      </c>
      <c r="I84" s="4">
        <v>4</v>
      </c>
      <c r="J84" s="4">
        <v>4</v>
      </c>
      <c r="K84" s="4" t="s">
        <v>30</v>
      </c>
      <c r="L84" s="4">
        <v>812</v>
      </c>
      <c r="M84" s="4">
        <v>812</v>
      </c>
      <c r="N84" s="4" t="s">
        <v>423</v>
      </c>
      <c r="O84" s="4" t="s">
        <v>32</v>
      </c>
      <c r="P84" s="4" t="s">
        <v>33</v>
      </c>
      <c r="Q84" s="4">
        <v>0</v>
      </c>
      <c r="R84" s="7">
        <v>45106</v>
      </c>
      <c r="S84" s="6">
        <v>45114</v>
      </c>
      <c r="T84" s="4" t="s">
        <v>34</v>
      </c>
      <c r="U84" s="4">
        <v>812</v>
      </c>
      <c r="V84" s="4">
        <v>0</v>
      </c>
      <c r="W84" s="4">
        <v>0</v>
      </c>
      <c r="X84" s="4" t="s">
        <v>424</v>
      </c>
      <c r="Y84" s="4" t="s">
        <v>48</v>
      </c>
    </row>
    <row r="85" s="4" customFormat="1" spans="1:25">
      <c r="A85" s="4" t="s">
        <v>425</v>
      </c>
      <c r="B85" s="4" t="s">
        <v>26</v>
      </c>
      <c r="C85" s="4" t="s">
        <v>27</v>
      </c>
      <c r="D85" s="4" t="s">
        <v>426</v>
      </c>
      <c r="E85" s="4" t="s">
        <v>427</v>
      </c>
      <c r="F85" s="6">
        <v>45107</v>
      </c>
      <c r="G85" s="6">
        <v>45111</v>
      </c>
      <c r="H85" s="4">
        <v>1</v>
      </c>
      <c r="I85" s="4">
        <v>4</v>
      </c>
      <c r="J85" s="4">
        <v>4</v>
      </c>
      <c r="K85" s="4" t="s">
        <v>30</v>
      </c>
      <c r="L85" s="4">
        <v>4720</v>
      </c>
      <c r="M85" s="4">
        <v>4720</v>
      </c>
      <c r="N85" s="4" t="s">
        <v>428</v>
      </c>
      <c r="O85" s="4" t="s">
        <v>32</v>
      </c>
      <c r="P85" s="4" t="s">
        <v>33</v>
      </c>
      <c r="Q85" s="4">
        <v>0</v>
      </c>
      <c r="R85" s="7">
        <v>45106.0000115741</v>
      </c>
      <c r="S85" s="6">
        <v>45114</v>
      </c>
      <c r="T85" s="4" t="s">
        <v>34</v>
      </c>
      <c r="U85" s="4">
        <v>4720</v>
      </c>
      <c r="V85" s="4">
        <v>0</v>
      </c>
      <c r="W85" s="4">
        <v>0</v>
      </c>
      <c r="X85" s="4" t="s">
        <v>429</v>
      </c>
      <c r="Y85" s="4" t="s">
        <v>48</v>
      </c>
    </row>
    <row r="86" s="4" customFormat="1" spans="1:25">
      <c r="A86" s="4" t="s">
        <v>430</v>
      </c>
      <c r="B86" s="4" t="s">
        <v>26</v>
      </c>
      <c r="C86" s="4" t="s">
        <v>27</v>
      </c>
      <c r="D86" s="4" t="s">
        <v>66</v>
      </c>
      <c r="E86" s="4" t="s">
        <v>67</v>
      </c>
      <c r="F86" s="6">
        <v>45109</v>
      </c>
      <c r="G86" s="6">
        <v>45111</v>
      </c>
      <c r="H86" s="4">
        <v>1</v>
      </c>
      <c r="I86" s="4">
        <v>2</v>
      </c>
      <c r="J86" s="4">
        <v>2</v>
      </c>
      <c r="K86" s="4" t="s">
        <v>30</v>
      </c>
      <c r="L86" s="4">
        <v>490</v>
      </c>
      <c r="M86" s="4">
        <v>490</v>
      </c>
      <c r="N86" s="4" t="s">
        <v>431</v>
      </c>
      <c r="O86" s="4" t="s">
        <v>32</v>
      </c>
      <c r="P86" s="4" t="s">
        <v>33</v>
      </c>
      <c r="Q86" s="4">
        <v>0</v>
      </c>
      <c r="R86" s="7">
        <v>45106</v>
      </c>
      <c r="S86" s="6">
        <v>45114</v>
      </c>
      <c r="T86" s="4" t="s">
        <v>34</v>
      </c>
      <c r="U86" s="4">
        <v>490</v>
      </c>
      <c r="V86" s="4">
        <v>0</v>
      </c>
      <c r="W86" s="4">
        <v>0</v>
      </c>
      <c r="X86" s="4" t="s">
        <v>432</v>
      </c>
      <c r="Y86" s="4" t="s">
        <v>48</v>
      </c>
    </row>
    <row r="87" s="4" customFormat="1" spans="1:25">
      <c r="A87" s="4" t="s">
        <v>433</v>
      </c>
      <c r="B87" s="4" t="s">
        <v>26</v>
      </c>
      <c r="C87" s="4" t="s">
        <v>27</v>
      </c>
      <c r="D87" s="4" t="s">
        <v>434</v>
      </c>
      <c r="E87" s="4" t="s">
        <v>435</v>
      </c>
      <c r="F87" s="6">
        <v>45110</v>
      </c>
      <c r="G87" s="6">
        <v>45111</v>
      </c>
      <c r="H87" s="4">
        <v>1</v>
      </c>
      <c r="I87" s="4">
        <v>1</v>
      </c>
      <c r="J87" s="4">
        <v>1</v>
      </c>
      <c r="K87" s="4" t="s">
        <v>30</v>
      </c>
      <c r="L87" s="4">
        <v>267</v>
      </c>
      <c r="M87" s="4">
        <v>267</v>
      </c>
      <c r="N87" s="4" t="s">
        <v>436</v>
      </c>
      <c r="O87" s="4" t="s">
        <v>32</v>
      </c>
      <c r="P87" s="4" t="s">
        <v>33</v>
      </c>
      <c r="Q87" s="4">
        <v>0</v>
      </c>
      <c r="R87" s="7">
        <v>45107</v>
      </c>
      <c r="S87" s="6">
        <v>45114</v>
      </c>
      <c r="T87" s="4" t="s">
        <v>34</v>
      </c>
      <c r="U87" s="4">
        <v>267</v>
      </c>
      <c r="V87" s="4">
        <v>0</v>
      </c>
      <c r="W87" s="4">
        <v>0</v>
      </c>
      <c r="X87" s="4" t="s">
        <v>437</v>
      </c>
      <c r="Y87" s="4" t="s">
        <v>48</v>
      </c>
    </row>
    <row r="88" s="4" customFormat="1" spans="1:25">
      <c r="A88" s="4" t="s">
        <v>438</v>
      </c>
      <c r="B88" s="4" t="s">
        <v>26</v>
      </c>
      <c r="C88" s="4" t="s">
        <v>27</v>
      </c>
      <c r="D88" s="4" t="s">
        <v>439</v>
      </c>
      <c r="E88" s="4" t="s">
        <v>440</v>
      </c>
      <c r="F88" s="6">
        <v>45107</v>
      </c>
      <c r="G88" s="6">
        <v>45111</v>
      </c>
      <c r="H88" s="4">
        <v>1</v>
      </c>
      <c r="I88" s="4">
        <v>4</v>
      </c>
      <c r="J88" s="4">
        <v>4</v>
      </c>
      <c r="K88" s="4" t="s">
        <v>30</v>
      </c>
      <c r="L88" s="4">
        <v>2392</v>
      </c>
      <c r="M88" s="4">
        <v>2392</v>
      </c>
      <c r="N88" s="4" t="s">
        <v>441</v>
      </c>
      <c r="O88" s="4" t="s">
        <v>32</v>
      </c>
      <c r="P88" s="4" t="s">
        <v>33</v>
      </c>
      <c r="Q88" s="4">
        <v>0</v>
      </c>
      <c r="R88" s="7">
        <v>45107.0000115741</v>
      </c>
      <c r="S88" s="6">
        <v>45114</v>
      </c>
      <c r="T88" s="4" t="s">
        <v>34</v>
      </c>
      <c r="U88" s="4">
        <v>2392</v>
      </c>
      <c r="V88" s="4">
        <v>0</v>
      </c>
      <c r="W88" s="4">
        <v>0</v>
      </c>
      <c r="X88" s="4" t="s">
        <v>48</v>
      </c>
      <c r="Y88" s="4" t="s">
        <v>48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443</v>
      </c>
      <c r="E89" s="4" t="s">
        <v>444</v>
      </c>
      <c r="F89" s="6">
        <v>45110</v>
      </c>
      <c r="G89" s="6">
        <v>45111</v>
      </c>
      <c r="H89" s="4">
        <v>1</v>
      </c>
      <c r="I89" s="4">
        <v>1</v>
      </c>
      <c r="J89" s="4">
        <v>1</v>
      </c>
      <c r="K89" s="4" t="s">
        <v>30</v>
      </c>
      <c r="L89" s="4">
        <v>102</v>
      </c>
      <c r="M89" s="4">
        <v>102</v>
      </c>
      <c r="N89" s="4" t="s">
        <v>445</v>
      </c>
      <c r="O89" s="4" t="s">
        <v>32</v>
      </c>
      <c r="P89" s="4" t="s">
        <v>33</v>
      </c>
      <c r="Q89" s="4">
        <v>0</v>
      </c>
      <c r="R89" s="7">
        <v>45107.0000115741</v>
      </c>
      <c r="S89" s="6">
        <v>45114</v>
      </c>
      <c r="T89" s="4" t="s">
        <v>34</v>
      </c>
      <c r="U89" s="4">
        <v>102</v>
      </c>
      <c r="V89" s="4">
        <v>0</v>
      </c>
      <c r="W89" s="4">
        <v>0</v>
      </c>
      <c r="X89" s="4" t="s">
        <v>446</v>
      </c>
      <c r="Y89" s="4" t="s">
        <v>48</v>
      </c>
    </row>
    <row r="90" s="4" customFormat="1" spans="1:25">
      <c r="A90" s="4" t="s">
        <v>447</v>
      </c>
      <c r="B90" s="4" t="s">
        <v>26</v>
      </c>
      <c r="C90" s="4" t="s">
        <v>27</v>
      </c>
      <c r="D90" s="4" t="s">
        <v>448</v>
      </c>
      <c r="E90" s="4" t="s">
        <v>449</v>
      </c>
      <c r="F90" s="6">
        <v>45110</v>
      </c>
      <c r="G90" s="6">
        <v>45111</v>
      </c>
      <c r="H90" s="4">
        <v>1</v>
      </c>
      <c r="I90" s="4">
        <v>1</v>
      </c>
      <c r="J90" s="4">
        <v>1</v>
      </c>
      <c r="K90" s="4" t="s">
        <v>30</v>
      </c>
      <c r="L90" s="4">
        <v>287</v>
      </c>
      <c r="M90" s="4">
        <v>287</v>
      </c>
      <c r="N90" s="4" t="s">
        <v>450</v>
      </c>
      <c r="O90" s="4" t="s">
        <v>32</v>
      </c>
      <c r="P90" s="4" t="s">
        <v>33</v>
      </c>
      <c r="Q90" s="4">
        <v>0</v>
      </c>
      <c r="R90" s="7">
        <v>45107.0000115741</v>
      </c>
      <c r="S90" s="6">
        <v>45114</v>
      </c>
      <c r="T90" s="4" t="s">
        <v>34</v>
      </c>
      <c r="U90" s="4">
        <v>287</v>
      </c>
      <c r="V90" s="4">
        <v>0</v>
      </c>
      <c r="W90" s="4">
        <v>0</v>
      </c>
      <c r="X90" s="4" t="s">
        <v>451</v>
      </c>
      <c r="Y90" s="4" t="s">
        <v>452</v>
      </c>
    </row>
    <row r="91" s="4" customFormat="1" spans="1:25">
      <c r="A91" s="4" t="s">
        <v>453</v>
      </c>
      <c r="B91" s="4" t="s">
        <v>26</v>
      </c>
      <c r="C91" s="4" t="s">
        <v>27</v>
      </c>
      <c r="D91" s="4" t="s">
        <v>454</v>
      </c>
      <c r="E91" s="4" t="s">
        <v>455</v>
      </c>
      <c r="F91" s="6">
        <v>45109</v>
      </c>
      <c r="G91" s="6">
        <v>45111</v>
      </c>
      <c r="H91" s="4">
        <v>1</v>
      </c>
      <c r="I91" s="4">
        <v>2</v>
      </c>
      <c r="J91" s="4">
        <v>2</v>
      </c>
      <c r="K91" s="4" t="s">
        <v>30</v>
      </c>
      <c r="L91" s="4">
        <v>2708</v>
      </c>
      <c r="M91" s="4">
        <v>2708</v>
      </c>
      <c r="N91" s="4" t="s">
        <v>456</v>
      </c>
      <c r="O91" s="4" t="s">
        <v>32</v>
      </c>
      <c r="P91" s="4" t="s">
        <v>33</v>
      </c>
      <c r="Q91" s="4">
        <v>0</v>
      </c>
      <c r="R91" s="7">
        <v>45107</v>
      </c>
      <c r="S91" s="6">
        <v>45114</v>
      </c>
      <c r="T91" s="4" t="s">
        <v>34</v>
      </c>
      <c r="U91" s="4">
        <v>2708</v>
      </c>
      <c r="V91" s="4">
        <v>0</v>
      </c>
      <c r="W91" s="4">
        <v>0</v>
      </c>
      <c r="X91" s="4" t="s">
        <v>457</v>
      </c>
      <c r="Y91" s="4" t="s">
        <v>458</v>
      </c>
    </row>
    <row r="92" s="4" customFormat="1" spans="1:25">
      <c r="A92" s="4" t="s">
        <v>459</v>
      </c>
      <c r="B92" s="4" t="s">
        <v>26</v>
      </c>
      <c r="C92" s="4" t="s">
        <v>27</v>
      </c>
      <c r="D92" s="4" t="s">
        <v>460</v>
      </c>
      <c r="E92" s="4" t="s">
        <v>461</v>
      </c>
      <c r="F92" s="6">
        <v>45109</v>
      </c>
      <c r="G92" s="6">
        <v>45111</v>
      </c>
      <c r="H92" s="4">
        <v>1</v>
      </c>
      <c r="I92" s="4">
        <v>2</v>
      </c>
      <c r="J92" s="4">
        <v>2</v>
      </c>
      <c r="K92" s="4" t="s">
        <v>30</v>
      </c>
      <c r="L92" s="4">
        <v>446</v>
      </c>
      <c r="M92" s="4">
        <v>446</v>
      </c>
      <c r="N92" s="4" t="s">
        <v>462</v>
      </c>
      <c r="O92" s="4" t="s">
        <v>32</v>
      </c>
      <c r="P92" s="4" t="s">
        <v>33</v>
      </c>
      <c r="Q92" s="4">
        <v>0</v>
      </c>
      <c r="R92" s="7">
        <v>45107.0000115741</v>
      </c>
      <c r="S92" s="6">
        <v>45114</v>
      </c>
      <c r="T92" s="4" t="s">
        <v>34</v>
      </c>
      <c r="U92" s="4">
        <v>446</v>
      </c>
      <c r="V92" s="4">
        <v>0</v>
      </c>
      <c r="W92" s="4">
        <v>0</v>
      </c>
      <c r="X92" s="4" t="s">
        <v>463</v>
      </c>
      <c r="Y92" s="4" t="s">
        <v>464</v>
      </c>
    </row>
    <row r="93" s="4" customFormat="1" spans="1:25">
      <c r="A93" s="4" t="s">
        <v>465</v>
      </c>
      <c r="B93" s="4" t="s">
        <v>26</v>
      </c>
      <c r="C93" s="4" t="s">
        <v>27</v>
      </c>
      <c r="D93" s="4" t="s">
        <v>439</v>
      </c>
      <c r="E93" s="4" t="s">
        <v>440</v>
      </c>
      <c r="F93" s="6">
        <v>45107</v>
      </c>
      <c r="G93" s="6">
        <v>45111</v>
      </c>
      <c r="H93" s="4">
        <v>1</v>
      </c>
      <c r="I93" s="4">
        <v>4</v>
      </c>
      <c r="J93" s="4">
        <v>4</v>
      </c>
      <c r="K93" s="4" t="s">
        <v>30</v>
      </c>
      <c r="L93" s="4">
        <v>2392</v>
      </c>
      <c r="M93" s="4">
        <v>2392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45107.0000115741</v>
      </c>
      <c r="S93" s="6">
        <v>45114</v>
      </c>
      <c r="T93" s="4" t="s">
        <v>34</v>
      </c>
      <c r="U93" s="4">
        <v>2392</v>
      </c>
      <c r="V93" s="4">
        <v>0</v>
      </c>
      <c r="W93" s="4">
        <v>0</v>
      </c>
      <c r="X93" s="4" t="s">
        <v>467</v>
      </c>
      <c r="Y93" s="4" t="s">
        <v>48</v>
      </c>
    </row>
    <row r="94" s="4" customFormat="1" spans="1:25">
      <c r="A94" s="4" t="s">
        <v>468</v>
      </c>
      <c r="B94" s="4" t="s">
        <v>26</v>
      </c>
      <c r="C94" s="4" t="s">
        <v>27</v>
      </c>
      <c r="D94" s="4" t="s">
        <v>469</v>
      </c>
      <c r="E94" s="4" t="s">
        <v>470</v>
      </c>
      <c r="F94" s="6">
        <v>45110</v>
      </c>
      <c r="G94" s="6">
        <v>45111</v>
      </c>
      <c r="H94" s="4">
        <v>1</v>
      </c>
      <c r="I94" s="4">
        <v>1</v>
      </c>
      <c r="J94" s="4">
        <v>1</v>
      </c>
      <c r="K94" s="4" t="s">
        <v>30</v>
      </c>
      <c r="L94" s="4">
        <v>315</v>
      </c>
      <c r="M94" s="4">
        <v>315</v>
      </c>
      <c r="N94" s="4" t="s">
        <v>471</v>
      </c>
      <c r="O94" s="4" t="s">
        <v>32</v>
      </c>
      <c r="P94" s="4" t="s">
        <v>33</v>
      </c>
      <c r="Q94" s="4">
        <v>0</v>
      </c>
      <c r="R94" s="7">
        <v>45107.0000115741</v>
      </c>
      <c r="S94" s="6">
        <v>45114</v>
      </c>
      <c r="T94" s="4" t="s">
        <v>34</v>
      </c>
      <c r="U94" s="4">
        <v>315</v>
      </c>
      <c r="V94" s="4">
        <v>0</v>
      </c>
      <c r="W94" s="4">
        <v>0</v>
      </c>
      <c r="X94" s="4" t="s">
        <v>472</v>
      </c>
      <c r="Y94" s="4" t="s">
        <v>48</v>
      </c>
    </row>
    <row r="95" s="4" customFormat="1" spans="1:25">
      <c r="A95" s="4" t="s">
        <v>473</v>
      </c>
      <c r="B95" s="4" t="s">
        <v>26</v>
      </c>
      <c r="C95" s="4" t="s">
        <v>27</v>
      </c>
      <c r="D95" s="4" t="s">
        <v>474</v>
      </c>
      <c r="E95" s="4" t="s">
        <v>475</v>
      </c>
      <c r="F95" s="6">
        <v>45108</v>
      </c>
      <c r="G95" s="6">
        <v>45111</v>
      </c>
      <c r="H95" s="4">
        <v>1</v>
      </c>
      <c r="I95" s="4">
        <v>3</v>
      </c>
      <c r="J95" s="4">
        <v>3</v>
      </c>
      <c r="K95" s="4" t="s">
        <v>30</v>
      </c>
      <c r="L95" s="4">
        <v>1728</v>
      </c>
      <c r="M95" s="4">
        <v>1728</v>
      </c>
      <c r="N95" s="4" t="s">
        <v>476</v>
      </c>
      <c r="O95" s="4" t="s">
        <v>32</v>
      </c>
      <c r="P95" s="4" t="s">
        <v>33</v>
      </c>
      <c r="Q95" s="4">
        <v>0</v>
      </c>
      <c r="R95" s="7">
        <v>45107</v>
      </c>
      <c r="S95" s="6">
        <v>45114</v>
      </c>
      <c r="T95" s="4" t="s">
        <v>34</v>
      </c>
      <c r="U95" s="4">
        <v>1728</v>
      </c>
      <c r="V95" s="4">
        <v>0</v>
      </c>
      <c r="W95" s="4">
        <v>0</v>
      </c>
      <c r="X95" s="4" t="s">
        <v>477</v>
      </c>
      <c r="Y95" s="4" t="s">
        <v>48</v>
      </c>
    </row>
    <row r="96" s="4" customFormat="1" spans="1:25">
      <c r="A96" s="4" t="s">
        <v>478</v>
      </c>
      <c r="B96" s="4" t="s">
        <v>26</v>
      </c>
      <c r="C96" s="4" t="s">
        <v>27</v>
      </c>
      <c r="D96" s="4" t="s">
        <v>474</v>
      </c>
      <c r="E96" s="4" t="s">
        <v>475</v>
      </c>
      <c r="F96" s="6">
        <v>45108</v>
      </c>
      <c r="G96" s="6">
        <v>45111</v>
      </c>
      <c r="H96" s="4">
        <v>1</v>
      </c>
      <c r="I96" s="4">
        <v>3</v>
      </c>
      <c r="J96" s="4">
        <v>3</v>
      </c>
      <c r="K96" s="4" t="s">
        <v>30</v>
      </c>
      <c r="L96" s="4">
        <v>1728</v>
      </c>
      <c r="M96" s="4">
        <v>1728</v>
      </c>
      <c r="N96" s="4" t="s">
        <v>476</v>
      </c>
      <c r="O96" s="4" t="s">
        <v>32</v>
      </c>
      <c r="P96" s="4" t="s">
        <v>33</v>
      </c>
      <c r="Q96" s="4">
        <v>0</v>
      </c>
      <c r="R96" s="7">
        <v>45107</v>
      </c>
      <c r="S96" s="6">
        <v>45114</v>
      </c>
      <c r="T96" s="4" t="s">
        <v>34</v>
      </c>
      <c r="U96" s="4">
        <v>1728</v>
      </c>
      <c r="V96" s="4">
        <v>0</v>
      </c>
      <c r="W96" s="4">
        <v>0</v>
      </c>
      <c r="X96" s="4" t="s">
        <v>479</v>
      </c>
      <c r="Y96" s="4" t="s">
        <v>48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481</v>
      </c>
      <c r="E97" s="4" t="s">
        <v>482</v>
      </c>
      <c r="F97" s="6">
        <v>45108</v>
      </c>
      <c r="G97" s="6">
        <v>45111</v>
      </c>
      <c r="H97" s="4">
        <v>2</v>
      </c>
      <c r="I97" s="4">
        <v>3</v>
      </c>
      <c r="J97" s="4">
        <v>6</v>
      </c>
      <c r="K97" s="4" t="s">
        <v>30</v>
      </c>
      <c r="L97" s="4">
        <v>6300</v>
      </c>
      <c r="M97" s="4">
        <v>6300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45108</v>
      </c>
      <c r="S97" s="6">
        <v>45114</v>
      </c>
      <c r="T97" s="4" t="s">
        <v>34</v>
      </c>
      <c r="U97" s="4">
        <v>6300</v>
      </c>
      <c r="V97" s="4">
        <v>0</v>
      </c>
      <c r="W97" s="4">
        <v>0</v>
      </c>
      <c r="X97" s="4" t="s">
        <v>484</v>
      </c>
      <c r="Y97" s="4" t="s">
        <v>485</v>
      </c>
    </row>
    <row r="98" s="4" customFormat="1" spans="1:25">
      <c r="A98" s="4" t="s">
        <v>486</v>
      </c>
      <c r="B98" s="4" t="s">
        <v>26</v>
      </c>
      <c r="C98" s="4" t="s">
        <v>27</v>
      </c>
      <c r="D98" s="4" t="s">
        <v>111</v>
      </c>
      <c r="E98" s="4" t="s">
        <v>487</v>
      </c>
      <c r="F98" s="6">
        <v>45109</v>
      </c>
      <c r="G98" s="6">
        <v>45111</v>
      </c>
      <c r="H98" s="4">
        <v>1</v>
      </c>
      <c r="I98" s="4">
        <v>2</v>
      </c>
      <c r="J98" s="4">
        <v>2</v>
      </c>
      <c r="K98" s="4" t="s">
        <v>30</v>
      </c>
      <c r="L98" s="4">
        <v>2384</v>
      </c>
      <c r="M98" s="4">
        <v>2384</v>
      </c>
      <c r="N98" s="4" t="s">
        <v>488</v>
      </c>
      <c r="O98" s="4" t="s">
        <v>32</v>
      </c>
      <c r="P98" s="4" t="s">
        <v>33</v>
      </c>
      <c r="Q98" s="4">
        <v>0</v>
      </c>
      <c r="R98" s="7">
        <v>45108</v>
      </c>
      <c r="S98" s="6">
        <v>45114</v>
      </c>
      <c r="T98" s="4" t="s">
        <v>34</v>
      </c>
      <c r="U98" s="4">
        <v>2384</v>
      </c>
      <c r="V98" s="4">
        <v>0</v>
      </c>
      <c r="W98" s="4">
        <v>0</v>
      </c>
      <c r="X98" s="4" t="s">
        <v>489</v>
      </c>
      <c r="Y98" s="4" t="s">
        <v>48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492</v>
      </c>
      <c r="F99" s="6">
        <v>45108</v>
      </c>
      <c r="G99" s="6">
        <v>45111</v>
      </c>
      <c r="H99" s="4">
        <v>1</v>
      </c>
      <c r="I99" s="4">
        <v>3</v>
      </c>
      <c r="J99" s="4">
        <v>3</v>
      </c>
      <c r="K99" s="4" t="s">
        <v>30</v>
      </c>
      <c r="L99" s="4">
        <v>2655</v>
      </c>
      <c r="M99" s="4">
        <v>2655</v>
      </c>
      <c r="N99" s="4" t="s">
        <v>493</v>
      </c>
      <c r="O99" s="4" t="s">
        <v>32</v>
      </c>
      <c r="P99" s="4" t="s">
        <v>33</v>
      </c>
      <c r="Q99" s="4">
        <v>0</v>
      </c>
      <c r="R99" s="7">
        <v>45108</v>
      </c>
      <c r="S99" s="6">
        <v>45114</v>
      </c>
      <c r="T99" s="4" t="s">
        <v>34</v>
      </c>
      <c r="U99" s="4">
        <v>2655</v>
      </c>
      <c r="V99" s="4">
        <v>0</v>
      </c>
      <c r="W99" s="4">
        <v>0</v>
      </c>
      <c r="X99" s="4" t="s">
        <v>494</v>
      </c>
      <c r="Y99" s="4" t="s">
        <v>48</v>
      </c>
    </row>
    <row r="100" s="4" customFormat="1" spans="1:25">
      <c r="A100" s="4" t="s">
        <v>495</v>
      </c>
      <c r="B100" s="4" t="s">
        <v>26</v>
      </c>
      <c r="C100" s="4" t="s">
        <v>27</v>
      </c>
      <c r="D100" s="4" t="s">
        <v>348</v>
      </c>
      <c r="E100" s="4" t="s">
        <v>496</v>
      </c>
      <c r="F100" s="6">
        <v>45109</v>
      </c>
      <c r="G100" s="6">
        <v>45111</v>
      </c>
      <c r="H100" s="4">
        <v>1</v>
      </c>
      <c r="I100" s="4">
        <v>2</v>
      </c>
      <c r="J100" s="4">
        <v>2</v>
      </c>
      <c r="K100" s="4" t="s">
        <v>30</v>
      </c>
      <c r="L100" s="4">
        <v>1396</v>
      </c>
      <c r="M100" s="4">
        <v>1396</v>
      </c>
      <c r="N100" s="4" t="s">
        <v>497</v>
      </c>
      <c r="O100" s="4" t="s">
        <v>32</v>
      </c>
      <c r="P100" s="4" t="s">
        <v>33</v>
      </c>
      <c r="Q100" s="4">
        <v>0</v>
      </c>
      <c r="R100" s="7">
        <v>45108</v>
      </c>
      <c r="S100" s="6">
        <v>45114</v>
      </c>
      <c r="T100" s="4" t="s">
        <v>34</v>
      </c>
      <c r="U100" s="4">
        <v>1396</v>
      </c>
      <c r="V100" s="4">
        <v>0</v>
      </c>
      <c r="W100" s="4">
        <v>0</v>
      </c>
      <c r="X100" s="4" t="s">
        <v>498</v>
      </c>
      <c r="Y100" s="4" t="s">
        <v>48</v>
      </c>
    </row>
    <row r="101" s="4" customFormat="1" spans="1:25">
      <c r="A101" s="4" t="s">
        <v>499</v>
      </c>
      <c r="B101" s="4" t="s">
        <v>26</v>
      </c>
      <c r="C101" s="4" t="s">
        <v>27</v>
      </c>
      <c r="D101" s="4" t="s">
        <v>469</v>
      </c>
      <c r="E101" s="4" t="s">
        <v>500</v>
      </c>
      <c r="F101" s="6">
        <v>45110</v>
      </c>
      <c r="G101" s="6">
        <v>45111</v>
      </c>
      <c r="H101" s="4">
        <v>1</v>
      </c>
      <c r="I101" s="4">
        <v>1</v>
      </c>
      <c r="J101" s="4">
        <v>1</v>
      </c>
      <c r="K101" s="4" t="s">
        <v>30</v>
      </c>
      <c r="L101" s="4">
        <v>317</v>
      </c>
      <c r="M101" s="4">
        <v>317</v>
      </c>
      <c r="N101" s="4" t="s">
        <v>501</v>
      </c>
      <c r="O101" s="4" t="s">
        <v>32</v>
      </c>
      <c r="P101" s="4" t="s">
        <v>33</v>
      </c>
      <c r="Q101" s="4">
        <v>0</v>
      </c>
      <c r="R101" s="7">
        <v>45108.0000115741</v>
      </c>
      <c r="S101" s="6">
        <v>45114</v>
      </c>
      <c r="T101" s="4" t="s">
        <v>34</v>
      </c>
      <c r="U101" s="4">
        <v>317</v>
      </c>
      <c r="V101" s="4">
        <v>0</v>
      </c>
      <c r="W101" s="4">
        <v>0</v>
      </c>
      <c r="X101" s="4" t="s">
        <v>502</v>
      </c>
      <c r="Y101" s="4" t="s">
        <v>48</v>
      </c>
    </row>
    <row r="102" s="4" customFormat="1" spans="1:25">
      <c r="A102" s="4" t="s">
        <v>503</v>
      </c>
      <c r="B102" s="4" t="s">
        <v>26</v>
      </c>
      <c r="C102" s="4" t="s">
        <v>27</v>
      </c>
      <c r="D102" s="4" t="s">
        <v>426</v>
      </c>
      <c r="E102" s="4" t="s">
        <v>504</v>
      </c>
      <c r="F102" s="6">
        <v>45109</v>
      </c>
      <c r="G102" s="6">
        <v>45111</v>
      </c>
      <c r="H102" s="4">
        <v>1</v>
      </c>
      <c r="I102" s="4">
        <v>2</v>
      </c>
      <c r="J102" s="4">
        <v>2</v>
      </c>
      <c r="K102" s="4" t="s">
        <v>30</v>
      </c>
      <c r="L102" s="4">
        <v>1820</v>
      </c>
      <c r="M102" s="4">
        <v>1820</v>
      </c>
      <c r="N102" s="4" t="s">
        <v>505</v>
      </c>
      <c r="O102" s="4" t="s">
        <v>32</v>
      </c>
      <c r="P102" s="4" t="s">
        <v>33</v>
      </c>
      <c r="Q102" s="4">
        <v>0</v>
      </c>
      <c r="R102" s="7">
        <v>45108</v>
      </c>
      <c r="S102" s="6">
        <v>45114</v>
      </c>
      <c r="T102" s="4" t="s">
        <v>34</v>
      </c>
      <c r="U102" s="4">
        <v>1820</v>
      </c>
      <c r="V102" s="4">
        <v>0</v>
      </c>
      <c r="W102" s="4">
        <v>0</v>
      </c>
      <c r="X102" s="4" t="s">
        <v>506</v>
      </c>
      <c r="Y102" s="4" t="s">
        <v>48</v>
      </c>
    </row>
    <row r="103" s="4" customFormat="1" spans="1:25">
      <c r="A103" s="4" t="s">
        <v>507</v>
      </c>
      <c r="B103" s="4" t="s">
        <v>26</v>
      </c>
      <c r="C103" s="4" t="s">
        <v>27</v>
      </c>
      <c r="D103" s="4" t="s">
        <v>508</v>
      </c>
      <c r="E103" s="4" t="s">
        <v>509</v>
      </c>
      <c r="F103" s="6">
        <v>45108</v>
      </c>
      <c r="G103" s="6">
        <v>45111</v>
      </c>
      <c r="H103" s="4">
        <v>1</v>
      </c>
      <c r="I103" s="4">
        <v>3</v>
      </c>
      <c r="J103" s="4">
        <v>3</v>
      </c>
      <c r="K103" s="4" t="s">
        <v>30</v>
      </c>
      <c r="L103" s="4">
        <v>1134</v>
      </c>
      <c r="M103" s="4">
        <v>1134</v>
      </c>
      <c r="N103" s="4" t="s">
        <v>510</v>
      </c>
      <c r="O103" s="4" t="s">
        <v>32</v>
      </c>
      <c r="P103" s="4" t="s">
        <v>33</v>
      </c>
      <c r="Q103" s="4">
        <v>0</v>
      </c>
      <c r="R103" s="7">
        <v>45108.0000115741</v>
      </c>
      <c r="S103" s="6">
        <v>45114</v>
      </c>
      <c r="T103" s="4" t="s">
        <v>34</v>
      </c>
      <c r="U103" s="4">
        <v>1134</v>
      </c>
      <c r="V103" s="4">
        <v>0</v>
      </c>
      <c r="W103" s="4">
        <v>0</v>
      </c>
      <c r="X103" s="4" t="s">
        <v>511</v>
      </c>
      <c r="Y103" s="4" t="s">
        <v>512</v>
      </c>
    </row>
    <row r="104" s="4" customFormat="1" spans="1:25">
      <c r="A104" s="4" t="s">
        <v>513</v>
      </c>
      <c r="B104" s="4" t="s">
        <v>26</v>
      </c>
      <c r="C104" s="4" t="s">
        <v>27</v>
      </c>
      <c r="D104" s="4" t="s">
        <v>514</v>
      </c>
      <c r="E104" s="4" t="s">
        <v>515</v>
      </c>
      <c r="F104" s="6">
        <v>45109</v>
      </c>
      <c r="G104" s="6">
        <v>45111</v>
      </c>
      <c r="H104" s="4">
        <v>1</v>
      </c>
      <c r="I104" s="4">
        <v>2</v>
      </c>
      <c r="J104" s="4">
        <v>2</v>
      </c>
      <c r="K104" s="4" t="s">
        <v>30</v>
      </c>
      <c r="L104" s="4">
        <v>2808</v>
      </c>
      <c r="M104" s="4">
        <v>2808</v>
      </c>
      <c r="N104" s="4" t="s">
        <v>516</v>
      </c>
      <c r="O104" s="4" t="s">
        <v>32</v>
      </c>
      <c r="P104" s="4" t="s">
        <v>33</v>
      </c>
      <c r="Q104" s="4">
        <v>0</v>
      </c>
      <c r="R104" s="7">
        <v>45108.0000115741</v>
      </c>
      <c r="S104" s="6">
        <v>45114</v>
      </c>
      <c r="T104" s="4" t="s">
        <v>34</v>
      </c>
      <c r="U104" s="4">
        <v>2808</v>
      </c>
      <c r="V104" s="4">
        <v>0</v>
      </c>
      <c r="W104" s="4">
        <v>0</v>
      </c>
      <c r="X104" s="4" t="s">
        <v>517</v>
      </c>
      <c r="Y104" s="4" t="s">
        <v>48</v>
      </c>
    </row>
    <row r="105" s="4" customFormat="1" spans="1:25">
      <c r="A105" s="4" t="s">
        <v>518</v>
      </c>
      <c r="B105" s="4" t="s">
        <v>26</v>
      </c>
      <c r="C105" s="4" t="s">
        <v>27</v>
      </c>
      <c r="D105" s="4" t="s">
        <v>514</v>
      </c>
      <c r="E105" s="4" t="s">
        <v>515</v>
      </c>
      <c r="F105" s="6">
        <v>45109</v>
      </c>
      <c r="G105" s="6">
        <v>45111</v>
      </c>
      <c r="H105" s="4">
        <v>1</v>
      </c>
      <c r="I105" s="4">
        <v>2</v>
      </c>
      <c r="J105" s="4">
        <v>2</v>
      </c>
      <c r="K105" s="4" t="s">
        <v>30</v>
      </c>
      <c r="L105" s="4">
        <v>2808</v>
      </c>
      <c r="M105" s="4">
        <v>2808</v>
      </c>
      <c r="N105" s="4" t="s">
        <v>519</v>
      </c>
      <c r="O105" s="4" t="s">
        <v>32</v>
      </c>
      <c r="P105" s="4" t="s">
        <v>33</v>
      </c>
      <c r="Q105" s="4">
        <v>0</v>
      </c>
      <c r="R105" s="7">
        <v>45108.0000115741</v>
      </c>
      <c r="S105" s="6">
        <v>45114</v>
      </c>
      <c r="T105" s="4" t="s">
        <v>34</v>
      </c>
      <c r="U105" s="4">
        <v>2808</v>
      </c>
      <c r="V105" s="4">
        <v>0</v>
      </c>
      <c r="W105" s="4">
        <v>0</v>
      </c>
      <c r="X105" s="4" t="s">
        <v>520</v>
      </c>
      <c r="Y105" s="4" t="s">
        <v>48</v>
      </c>
    </row>
    <row r="106" s="4" customFormat="1" spans="1:25">
      <c r="A106" s="4" t="s">
        <v>521</v>
      </c>
      <c r="B106" s="4" t="s">
        <v>26</v>
      </c>
      <c r="C106" s="4" t="s">
        <v>27</v>
      </c>
      <c r="D106" s="4" t="s">
        <v>66</v>
      </c>
      <c r="E106" s="4" t="s">
        <v>67</v>
      </c>
      <c r="F106" s="6">
        <v>45109</v>
      </c>
      <c r="G106" s="6">
        <v>45111</v>
      </c>
      <c r="H106" s="4">
        <v>1</v>
      </c>
      <c r="I106" s="4">
        <v>2</v>
      </c>
      <c r="J106" s="4">
        <v>2</v>
      </c>
      <c r="K106" s="4" t="s">
        <v>30</v>
      </c>
      <c r="L106" s="4">
        <v>490</v>
      </c>
      <c r="M106" s="4">
        <v>490</v>
      </c>
      <c r="N106" s="4" t="s">
        <v>522</v>
      </c>
      <c r="O106" s="4" t="s">
        <v>32</v>
      </c>
      <c r="P106" s="4" t="s">
        <v>33</v>
      </c>
      <c r="Q106" s="4">
        <v>0</v>
      </c>
      <c r="R106" s="7">
        <v>45108</v>
      </c>
      <c r="S106" s="6">
        <v>45114</v>
      </c>
      <c r="T106" s="4" t="s">
        <v>34</v>
      </c>
      <c r="U106" s="4">
        <v>490</v>
      </c>
      <c r="V106" s="4">
        <v>0</v>
      </c>
      <c r="W106" s="4">
        <v>0</v>
      </c>
      <c r="X106" s="4" t="s">
        <v>523</v>
      </c>
      <c r="Y106" s="4" t="s">
        <v>48</v>
      </c>
    </row>
    <row r="107" s="4" customFormat="1" spans="1:25">
      <c r="A107" s="4" t="s">
        <v>524</v>
      </c>
      <c r="B107" s="4" t="s">
        <v>26</v>
      </c>
      <c r="C107" s="4" t="s">
        <v>27</v>
      </c>
      <c r="D107" s="4" t="s">
        <v>525</v>
      </c>
      <c r="E107" s="4" t="s">
        <v>526</v>
      </c>
      <c r="F107" s="6">
        <v>45110</v>
      </c>
      <c r="G107" s="6">
        <v>45111</v>
      </c>
      <c r="H107" s="4">
        <v>1</v>
      </c>
      <c r="I107" s="4">
        <v>1</v>
      </c>
      <c r="J107" s="4">
        <v>1</v>
      </c>
      <c r="K107" s="4" t="s">
        <v>30</v>
      </c>
      <c r="L107" s="4">
        <v>395</v>
      </c>
      <c r="M107" s="4">
        <v>395</v>
      </c>
      <c r="N107" s="4" t="s">
        <v>527</v>
      </c>
      <c r="O107" s="4" t="s">
        <v>32</v>
      </c>
      <c r="P107" s="4" t="s">
        <v>33</v>
      </c>
      <c r="Q107" s="4">
        <v>0</v>
      </c>
      <c r="R107" s="7">
        <v>45108</v>
      </c>
      <c r="S107" s="6">
        <v>45114</v>
      </c>
      <c r="T107" s="4" t="s">
        <v>34</v>
      </c>
      <c r="U107" s="4">
        <v>395</v>
      </c>
      <c r="V107" s="4">
        <v>0</v>
      </c>
      <c r="W107" s="4">
        <v>0</v>
      </c>
      <c r="X107" s="4" t="s">
        <v>528</v>
      </c>
      <c r="Y107" s="4" t="s">
        <v>48</v>
      </c>
    </row>
    <row r="108" s="4" customFormat="1" spans="1:25">
      <c r="A108" s="4" t="s">
        <v>529</v>
      </c>
      <c r="B108" s="4" t="s">
        <v>26</v>
      </c>
      <c r="C108" s="4" t="s">
        <v>27</v>
      </c>
      <c r="D108" s="4" t="s">
        <v>66</v>
      </c>
      <c r="E108" s="4" t="s">
        <v>67</v>
      </c>
      <c r="F108" s="6">
        <v>45109</v>
      </c>
      <c r="G108" s="6">
        <v>45111</v>
      </c>
      <c r="H108" s="4">
        <v>1</v>
      </c>
      <c r="I108" s="4">
        <v>2</v>
      </c>
      <c r="J108" s="4">
        <v>2</v>
      </c>
      <c r="K108" s="4" t="s">
        <v>30</v>
      </c>
      <c r="L108" s="4">
        <v>490</v>
      </c>
      <c r="M108" s="4">
        <v>490</v>
      </c>
      <c r="N108" s="4" t="s">
        <v>530</v>
      </c>
      <c r="O108" s="4" t="s">
        <v>32</v>
      </c>
      <c r="P108" s="4" t="s">
        <v>33</v>
      </c>
      <c r="Q108" s="4">
        <v>0</v>
      </c>
      <c r="R108" s="7">
        <v>45108.0000115741</v>
      </c>
      <c r="S108" s="6">
        <v>45114</v>
      </c>
      <c r="T108" s="4" t="s">
        <v>34</v>
      </c>
      <c r="U108" s="4">
        <v>490</v>
      </c>
      <c r="V108" s="4">
        <v>0</v>
      </c>
      <c r="W108" s="4">
        <v>0</v>
      </c>
      <c r="X108" s="4" t="s">
        <v>531</v>
      </c>
      <c r="Y108" s="4" t="s">
        <v>48</v>
      </c>
    </row>
    <row r="109" s="4" customFormat="1" spans="1:25">
      <c r="A109" s="4" t="s">
        <v>532</v>
      </c>
      <c r="B109" s="4" t="s">
        <v>26</v>
      </c>
      <c r="C109" s="4" t="s">
        <v>27</v>
      </c>
      <c r="D109" s="4" t="s">
        <v>533</v>
      </c>
      <c r="E109" s="4" t="s">
        <v>534</v>
      </c>
      <c r="F109" s="6">
        <v>45110</v>
      </c>
      <c r="G109" s="6">
        <v>45111</v>
      </c>
      <c r="H109" s="4">
        <v>1</v>
      </c>
      <c r="I109" s="4">
        <v>1</v>
      </c>
      <c r="J109" s="4">
        <v>1</v>
      </c>
      <c r="K109" s="4" t="s">
        <v>30</v>
      </c>
      <c r="L109" s="4">
        <v>240</v>
      </c>
      <c r="M109" s="4">
        <v>240</v>
      </c>
      <c r="N109" s="4" t="s">
        <v>535</v>
      </c>
      <c r="O109" s="4" t="s">
        <v>32</v>
      </c>
      <c r="P109" s="4" t="s">
        <v>33</v>
      </c>
      <c r="Q109" s="4">
        <v>0</v>
      </c>
      <c r="R109" s="7">
        <v>45108</v>
      </c>
      <c r="S109" s="6">
        <v>45114</v>
      </c>
      <c r="T109" s="4" t="s">
        <v>34</v>
      </c>
      <c r="U109" s="4">
        <v>240</v>
      </c>
      <c r="V109" s="4">
        <v>0</v>
      </c>
      <c r="W109" s="4">
        <v>0</v>
      </c>
      <c r="X109" s="4" t="s">
        <v>536</v>
      </c>
      <c r="Y109" s="4" t="s">
        <v>537</v>
      </c>
    </row>
    <row r="110" s="4" customFormat="1" spans="1:25">
      <c r="A110" s="4" t="s">
        <v>538</v>
      </c>
      <c r="B110" s="4" t="s">
        <v>26</v>
      </c>
      <c r="C110" s="4" t="s">
        <v>27</v>
      </c>
      <c r="D110" s="4" t="s">
        <v>416</v>
      </c>
      <c r="E110" s="4" t="s">
        <v>417</v>
      </c>
      <c r="F110" s="6">
        <v>45110</v>
      </c>
      <c r="G110" s="6">
        <v>45111</v>
      </c>
      <c r="H110" s="4">
        <v>1</v>
      </c>
      <c r="I110" s="4">
        <v>1</v>
      </c>
      <c r="J110" s="4">
        <v>1</v>
      </c>
      <c r="K110" s="4" t="s">
        <v>30</v>
      </c>
      <c r="L110" s="4">
        <v>436</v>
      </c>
      <c r="M110" s="4">
        <v>436</v>
      </c>
      <c r="N110" s="4" t="s">
        <v>539</v>
      </c>
      <c r="O110" s="4" t="s">
        <v>32</v>
      </c>
      <c r="P110" s="4" t="s">
        <v>33</v>
      </c>
      <c r="Q110" s="4">
        <v>0</v>
      </c>
      <c r="R110" s="7">
        <v>45109</v>
      </c>
      <c r="S110" s="6">
        <v>45114</v>
      </c>
      <c r="T110" s="4" t="s">
        <v>34</v>
      </c>
      <c r="U110" s="4">
        <v>436</v>
      </c>
      <c r="V110" s="4">
        <v>0</v>
      </c>
      <c r="W110" s="4">
        <v>0</v>
      </c>
      <c r="X110" s="4" t="s">
        <v>540</v>
      </c>
      <c r="Y110" s="4" t="s">
        <v>48</v>
      </c>
    </row>
    <row r="111" s="4" customFormat="1" spans="1:25">
      <c r="A111" s="4" t="s">
        <v>541</v>
      </c>
      <c r="B111" s="4" t="s">
        <v>26</v>
      </c>
      <c r="C111" s="4" t="s">
        <v>27</v>
      </c>
      <c r="D111" s="4" t="s">
        <v>333</v>
      </c>
      <c r="E111" s="4" t="s">
        <v>542</v>
      </c>
      <c r="F111" s="6">
        <v>45109</v>
      </c>
      <c r="G111" s="6">
        <v>45111</v>
      </c>
      <c r="H111" s="4">
        <v>1</v>
      </c>
      <c r="I111" s="4">
        <v>2</v>
      </c>
      <c r="J111" s="4">
        <v>2</v>
      </c>
      <c r="K111" s="4" t="s">
        <v>30</v>
      </c>
      <c r="L111" s="4">
        <v>992</v>
      </c>
      <c r="M111" s="4">
        <v>992</v>
      </c>
      <c r="N111" s="4" t="s">
        <v>543</v>
      </c>
      <c r="O111" s="4" t="s">
        <v>32</v>
      </c>
      <c r="P111" s="4" t="s">
        <v>33</v>
      </c>
      <c r="Q111" s="4">
        <v>0</v>
      </c>
      <c r="R111" s="7">
        <v>45109</v>
      </c>
      <c r="S111" s="6">
        <v>45114</v>
      </c>
      <c r="T111" s="4" t="s">
        <v>34</v>
      </c>
      <c r="U111" s="4">
        <v>992</v>
      </c>
      <c r="V111" s="4">
        <v>0</v>
      </c>
      <c r="W111" s="4">
        <v>0</v>
      </c>
      <c r="X111" s="4" t="s">
        <v>544</v>
      </c>
      <c r="Y111" s="4" t="s">
        <v>48</v>
      </c>
    </row>
    <row r="112" s="4" customFormat="1" spans="1:25">
      <c r="A112" s="4" t="s">
        <v>545</v>
      </c>
      <c r="B112" s="4" t="s">
        <v>26</v>
      </c>
      <c r="C112" s="4" t="s">
        <v>27</v>
      </c>
      <c r="D112" s="4" t="s">
        <v>44</v>
      </c>
      <c r="E112" s="4" t="s">
        <v>546</v>
      </c>
      <c r="F112" s="6">
        <v>45109</v>
      </c>
      <c r="G112" s="6">
        <v>45111</v>
      </c>
      <c r="H112" s="4">
        <v>1</v>
      </c>
      <c r="I112" s="4">
        <v>2</v>
      </c>
      <c r="J112" s="4">
        <v>2</v>
      </c>
      <c r="K112" s="4" t="s">
        <v>30</v>
      </c>
      <c r="L112" s="4">
        <v>2188</v>
      </c>
      <c r="M112" s="4">
        <v>2188</v>
      </c>
      <c r="N112" s="4" t="s">
        <v>547</v>
      </c>
      <c r="O112" s="4" t="s">
        <v>32</v>
      </c>
      <c r="P112" s="4" t="s">
        <v>33</v>
      </c>
      <c r="Q112" s="4">
        <v>0</v>
      </c>
      <c r="R112" s="7">
        <v>45109.0000115741</v>
      </c>
      <c r="S112" s="6">
        <v>45114</v>
      </c>
      <c r="T112" s="4" t="s">
        <v>34</v>
      </c>
      <c r="U112" s="4">
        <v>2188</v>
      </c>
      <c r="V112" s="4">
        <v>0</v>
      </c>
      <c r="W112" s="4">
        <v>0</v>
      </c>
      <c r="X112" s="4" t="s">
        <v>548</v>
      </c>
      <c r="Y112" s="4" t="s">
        <v>48</v>
      </c>
    </row>
    <row r="113" s="4" customFormat="1" spans="1:25">
      <c r="A113" s="4" t="s">
        <v>322</v>
      </c>
      <c r="B113" s="4" t="s">
        <v>26</v>
      </c>
      <c r="C113" s="4" t="s">
        <v>120</v>
      </c>
      <c r="D113" s="4" t="s">
        <v>323</v>
      </c>
      <c r="E113" s="4" t="s">
        <v>324</v>
      </c>
      <c r="F113" s="6">
        <v>45109</v>
      </c>
      <c r="G113" s="6">
        <v>45111</v>
      </c>
      <c r="H113" s="4">
        <v>2</v>
      </c>
      <c r="I113" s="4">
        <v>2</v>
      </c>
      <c r="J113" s="4">
        <v>4</v>
      </c>
      <c r="K113" s="4" t="s">
        <v>30</v>
      </c>
      <c r="L113" s="4">
        <v>-9044</v>
      </c>
      <c r="M113" s="4">
        <v>-9044</v>
      </c>
      <c r="N113" s="4" t="s">
        <v>325</v>
      </c>
      <c r="O113" s="4" t="s">
        <v>32</v>
      </c>
      <c r="P113" s="4" t="s">
        <v>33</v>
      </c>
      <c r="Q113" s="4">
        <v>0</v>
      </c>
      <c r="R113" s="7">
        <v>45097</v>
      </c>
      <c r="S113" s="6">
        <v>45114</v>
      </c>
      <c r="T113" s="4" t="s">
        <v>34</v>
      </c>
      <c r="U113" s="4">
        <v>-9044</v>
      </c>
      <c r="V113" s="4">
        <v>0</v>
      </c>
      <c r="W113" s="4">
        <v>0</v>
      </c>
      <c r="X113" s="4" t="s">
        <v>326</v>
      </c>
      <c r="Y113" s="4" t="s">
        <v>48</v>
      </c>
    </row>
    <row r="114" s="4" customFormat="1" spans="1:25">
      <c r="A114" s="4" t="s">
        <v>549</v>
      </c>
      <c r="B114" s="4" t="s">
        <v>26</v>
      </c>
      <c r="C114" s="4" t="s">
        <v>27</v>
      </c>
      <c r="D114" s="4" t="s">
        <v>550</v>
      </c>
      <c r="E114" s="4" t="s">
        <v>551</v>
      </c>
      <c r="F114" s="6">
        <v>45110</v>
      </c>
      <c r="G114" s="6">
        <v>45111</v>
      </c>
      <c r="H114" s="4">
        <v>1</v>
      </c>
      <c r="I114" s="4">
        <v>1</v>
      </c>
      <c r="J114" s="4">
        <v>1</v>
      </c>
      <c r="K114" s="4" t="s">
        <v>30</v>
      </c>
      <c r="L114" s="4">
        <v>344</v>
      </c>
      <c r="M114" s="4">
        <v>344</v>
      </c>
      <c r="N114" s="4" t="s">
        <v>552</v>
      </c>
      <c r="O114" s="4" t="s">
        <v>32</v>
      </c>
      <c r="P114" s="4" t="s">
        <v>33</v>
      </c>
      <c r="Q114" s="4">
        <v>0</v>
      </c>
      <c r="R114" s="7">
        <v>45109.0000115741</v>
      </c>
      <c r="S114" s="6">
        <v>45114</v>
      </c>
      <c r="T114" s="4" t="s">
        <v>34</v>
      </c>
      <c r="U114" s="4">
        <v>344</v>
      </c>
      <c r="V114" s="4">
        <v>0</v>
      </c>
      <c r="W114" s="4">
        <v>0</v>
      </c>
      <c r="X114" s="4" t="s">
        <v>553</v>
      </c>
      <c r="Y114" s="4" t="s">
        <v>48</v>
      </c>
    </row>
    <row r="115" s="4" customFormat="1" spans="1:25">
      <c r="A115" s="4" t="s">
        <v>554</v>
      </c>
      <c r="B115" s="4" t="s">
        <v>26</v>
      </c>
      <c r="C115" s="4" t="s">
        <v>27</v>
      </c>
      <c r="D115" s="4" t="s">
        <v>555</v>
      </c>
      <c r="E115" s="4" t="s">
        <v>556</v>
      </c>
      <c r="F115" s="6">
        <v>45110</v>
      </c>
      <c r="G115" s="6">
        <v>45111</v>
      </c>
      <c r="H115" s="4">
        <v>1</v>
      </c>
      <c r="I115" s="4">
        <v>1</v>
      </c>
      <c r="J115" s="4">
        <v>1</v>
      </c>
      <c r="K115" s="4" t="s">
        <v>30</v>
      </c>
      <c r="L115" s="4">
        <v>323</v>
      </c>
      <c r="M115" s="4">
        <v>323</v>
      </c>
      <c r="N115" s="4" t="s">
        <v>557</v>
      </c>
      <c r="O115" s="4" t="s">
        <v>32</v>
      </c>
      <c r="P115" s="4" t="s">
        <v>33</v>
      </c>
      <c r="Q115" s="4">
        <v>0</v>
      </c>
      <c r="R115" s="7">
        <v>45109</v>
      </c>
      <c r="S115" s="6">
        <v>45114</v>
      </c>
      <c r="T115" s="4" t="s">
        <v>34</v>
      </c>
      <c r="U115" s="4">
        <v>323</v>
      </c>
      <c r="V115" s="4">
        <v>0</v>
      </c>
      <c r="W115" s="4">
        <v>0</v>
      </c>
      <c r="X115" s="4" t="s">
        <v>558</v>
      </c>
      <c r="Y115" s="4" t="s">
        <v>559</v>
      </c>
    </row>
    <row r="116" s="4" customFormat="1" spans="1:25">
      <c r="A116" s="4" t="s">
        <v>560</v>
      </c>
      <c r="B116" s="4" t="s">
        <v>26</v>
      </c>
      <c r="C116" s="4" t="s">
        <v>27</v>
      </c>
      <c r="D116" s="4" t="s">
        <v>460</v>
      </c>
      <c r="E116" s="4" t="s">
        <v>461</v>
      </c>
      <c r="F116" s="6">
        <v>45110</v>
      </c>
      <c r="G116" s="6">
        <v>45111</v>
      </c>
      <c r="H116" s="4">
        <v>1</v>
      </c>
      <c r="I116" s="4">
        <v>1</v>
      </c>
      <c r="J116" s="4">
        <v>1</v>
      </c>
      <c r="K116" s="4" t="s">
        <v>30</v>
      </c>
      <c r="L116" s="4">
        <v>225</v>
      </c>
      <c r="M116" s="4">
        <v>225</v>
      </c>
      <c r="N116" s="4" t="s">
        <v>561</v>
      </c>
      <c r="O116" s="4" t="s">
        <v>32</v>
      </c>
      <c r="P116" s="4" t="s">
        <v>33</v>
      </c>
      <c r="Q116" s="4">
        <v>0</v>
      </c>
      <c r="R116" s="7">
        <v>45109</v>
      </c>
      <c r="S116" s="6">
        <v>45114</v>
      </c>
      <c r="T116" s="4" t="s">
        <v>34</v>
      </c>
      <c r="U116" s="4">
        <v>225</v>
      </c>
      <c r="V116" s="4">
        <v>0</v>
      </c>
      <c r="W116" s="4">
        <v>0</v>
      </c>
      <c r="X116" s="4" t="s">
        <v>562</v>
      </c>
      <c r="Y116" s="4" t="s">
        <v>563</v>
      </c>
    </row>
    <row r="117" s="4" customFormat="1" spans="1:25">
      <c r="A117" s="4" t="s">
        <v>564</v>
      </c>
      <c r="B117" s="4" t="s">
        <v>26</v>
      </c>
      <c r="C117" s="4" t="s">
        <v>27</v>
      </c>
      <c r="D117" s="4" t="s">
        <v>469</v>
      </c>
      <c r="E117" s="4" t="s">
        <v>500</v>
      </c>
      <c r="F117" s="6">
        <v>45110</v>
      </c>
      <c r="G117" s="6">
        <v>45111</v>
      </c>
      <c r="H117" s="4">
        <v>1</v>
      </c>
      <c r="I117" s="4">
        <v>1</v>
      </c>
      <c r="J117" s="4">
        <v>1</v>
      </c>
      <c r="K117" s="4" t="s">
        <v>30</v>
      </c>
      <c r="L117" s="4">
        <v>317</v>
      </c>
      <c r="M117" s="4">
        <v>317</v>
      </c>
      <c r="N117" s="4" t="s">
        <v>565</v>
      </c>
      <c r="O117" s="4" t="s">
        <v>32</v>
      </c>
      <c r="P117" s="4" t="s">
        <v>33</v>
      </c>
      <c r="Q117" s="4">
        <v>0</v>
      </c>
      <c r="R117" s="7">
        <v>45109</v>
      </c>
      <c r="S117" s="6">
        <v>45114</v>
      </c>
      <c r="T117" s="4" t="s">
        <v>34</v>
      </c>
      <c r="U117" s="4">
        <v>317</v>
      </c>
      <c r="V117" s="4">
        <v>0</v>
      </c>
      <c r="W117" s="4">
        <v>0</v>
      </c>
      <c r="X117" s="4" t="s">
        <v>566</v>
      </c>
      <c r="Y117" s="4" t="s">
        <v>48</v>
      </c>
    </row>
    <row r="118" s="4" customFormat="1" spans="1:25">
      <c r="A118" s="4" t="s">
        <v>567</v>
      </c>
      <c r="B118" s="4" t="s">
        <v>26</v>
      </c>
      <c r="C118" s="4" t="s">
        <v>27</v>
      </c>
      <c r="D118" s="4" t="s">
        <v>44</v>
      </c>
      <c r="E118" s="4" t="s">
        <v>568</v>
      </c>
      <c r="F118" s="6">
        <v>45110</v>
      </c>
      <c r="G118" s="6">
        <v>45111</v>
      </c>
      <c r="H118" s="4">
        <v>1</v>
      </c>
      <c r="I118" s="4">
        <v>1</v>
      </c>
      <c r="J118" s="4">
        <v>1</v>
      </c>
      <c r="K118" s="4" t="s">
        <v>30</v>
      </c>
      <c r="L118" s="4">
        <v>1010</v>
      </c>
      <c r="M118" s="4">
        <v>1010</v>
      </c>
      <c r="N118" s="4" t="s">
        <v>569</v>
      </c>
      <c r="O118" s="4" t="s">
        <v>32</v>
      </c>
      <c r="P118" s="4" t="s">
        <v>33</v>
      </c>
      <c r="Q118" s="4">
        <v>0</v>
      </c>
      <c r="R118" s="7">
        <v>45109</v>
      </c>
      <c r="S118" s="6">
        <v>45114</v>
      </c>
      <c r="T118" s="4" t="s">
        <v>34</v>
      </c>
      <c r="U118" s="4">
        <v>1010</v>
      </c>
      <c r="V118" s="4">
        <v>0</v>
      </c>
      <c r="W118" s="4">
        <v>0</v>
      </c>
      <c r="X118" s="4" t="s">
        <v>570</v>
      </c>
      <c r="Y118" s="4" t="s">
        <v>48</v>
      </c>
    </row>
    <row r="119" s="4" customFormat="1" spans="1:25">
      <c r="A119" s="4" t="s">
        <v>571</v>
      </c>
      <c r="B119" s="4" t="s">
        <v>26</v>
      </c>
      <c r="C119" s="4" t="s">
        <v>27</v>
      </c>
      <c r="D119" s="4" t="s">
        <v>44</v>
      </c>
      <c r="E119" s="4" t="s">
        <v>546</v>
      </c>
      <c r="F119" s="6">
        <v>45110</v>
      </c>
      <c r="G119" s="6">
        <v>45111</v>
      </c>
      <c r="H119" s="4">
        <v>1</v>
      </c>
      <c r="I119" s="4">
        <v>1</v>
      </c>
      <c r="J119" s="4">
        <v>1</v>
      </c>
      <c r="K119" s="4" t="s">
        <v>30</v>
      </c>
      <c r="L119" s="4">
        <v>1094</v>
      </c>
      <c r="M119" s="4">
        <v>1094</v>
      </c>
      <c r="N119" s="4" t="s">
        <v>572</v>
      </c>
      <c r="O119" s="4" t="s">
        <v>32</v>
      </c>
      <c r="P119" s="4" t="s">
        <v>33</v>
      </c>
      <c r="Q119" s="4">
        <v>0</v>
      </c>
      <c r="R119" s="7">
        <v>45109.0000115741</v>
      </c>
      <c r="S119" s="6">
        <v>45114</v>
      </c>
      <c r="T119" s="4" t="s">
        <v>34</v>
      </c>
      <c r="U119" s="4">
        <v>1094</v>
      </c>
      <c r="V119" s="4">
        <v>0</v>
      </c>
      <c r="W119" s="4">
        <v>0</v>
      </c>
      <c r="X119" s="4" t="s">
        <v>573</v>
      </c>
      <c r="Y119" s="4" t="s">
        <v>48</v>
      </c>
    </row>
    <row r="120" s="4" customFormat="1" spans="1:25">
      <c r="A120" s="4" t="s">
        <v>574</v>
      </c>
      <c r="B120" s="4" t="s">
        <v>26</v>
      </c>
      <c r="C120" s="4" t="s">
        <v>27</v>
      </c>
      <c r="D120" s="4" t="s">
        <v>131</v>
      </c>
      <c r="E120" s="4" t="s">
        <v>575</v>
      </c>
      <c r="F120" s="6">
        <v>45110</v>
      </c>
      <c r="G120" s="6">
        <v>45111</v>
      </c>
      <c r="H120" s="4">
        <v>1</v>
      </c>
      <c r="I120" s="4">
        <v>1</v>
      </c>
      <c r="J120" s="4">
        <v>1</v>
      </c>
      <c r="K120" s="4" t="s">
        <v>30</v>
      </c>
      <c r="L120" s="4">
        <v>356</v>
      </c>
      <c r="M120" s="4">
        <v>356</v>
      </c>
      <c r="N120" s="4" t="s">
        <v>576</v>
      </c>
      <c r="O120" s="4" t="s">
        <v>32</v>
      </c>
      <c r="P120" s="4" t="s">
        <v>33</v>
      </c>
      <c r="Q120" s="4">
        <v>0</v>
      </c>
      <c r="R120" s="7">
        <v>45110.0000115741</v>
      </c>
      <c r="S120" s="6">
        <v>45114</v>
      </c>
      <c r="T120" s="4" t="s">
        <v>34</v>
      </c>
      <c r="U120" s="4">
        <v>356</v>
      </c>
      <c r="V120" s="4">
        <v>0</v>
      </c>
      <c r="W120" s="4">
        <v>0</v>
      </c>
      <c r="X120" s="4" t="s">
        <v>577</v>
      </c>
      <c r="Y120" s="4" t="s">
        <v>48</v>
      </c>
    </row>
    <row r="121" s="4" customFormat="1" spans="1:25">
      <c r="A121" s="4" t="s">
        <v>578</v>
      </c>
      <c r="B121" s="4" t="s">
        <v>26</v>
      </c>
      <c r="C121" s="4" t="s">
        <v>27</v>
      </c>
      <c r="D121" s="4" t="s">
        <v>579</v>
      </c>
      <c r="E121" s="4" t="s">
        <v>575</v>
      </c>
      <c r="F121" s="6">
        <v>45110</v>
      </c>
      <c r="G121" s="6">
        <v>45111</v>
      </c>
      <c r="H121" s="4">
        <v>1</v>
      </c>
      <c r="I121" s="4">
        <v>1</v>
      </c>
      <c r="J121" s="4">
        <v>1</v>
      </c>
      <c r="K121" s="4" t="s">
        <v>30</v>
      </c>
      <c r="L121" s="4">
        <v>383</v>
      </c>
      <c r="M121" s="4">
        <v>383</v>
      </c>
      <c r="N121" s="4" t="s">
        <v>580</v>
      </c>
      <c r="O121" s="4" t="s">
        <v>32</v>
      </c>
      <c r="P121" s="4" t="s">
        <v>33</v>
      </c>
      <c r="Q121" s="4">
        <v>0</v>
      </c>
      <c r="R121" s="7">
        <v>45110.0000115741</v>
      </c>
      <c r="S121" s="6">
        <v>45114</v>
      </c>
      <c r="T121" s="4" t="s">
        <v>34</v>
      </c>
      <c r="U121" s="4">
        <v>383</v>
      </c>
      <c r="V121" s="4">
        <v>0</v>
      </c>
      <c r="W121" s="4">
        <v>0</v>
      </c>
      <c r="X121" s="4" t="s">
        <v>581</v>
      </c>
      <c r="Y121" s="4" t="s">
        <v>48</v>
      </c>
    </row>
    <row r="122" s="4" customFormat="1" spans="1:25">
      <c r="A122" s="4" t="s">
        <v>582</v>
      </c>
      <c r="B122" s="4" t="s">
        <v>26</v>
      </c>
      <c r="C122" s="4" t="s">
        <v>27</v>
      </c>
      <c r="D122" s="4" t="s">
        <v>583</v>
      </c>
      <c r="E122" s="4" t="s">
        <v>584</v>
      </c>
      <c r="F122" s="6">
        <v>45110</v>
      </c>
      <c r="G122" s="6">
        <v>45111</v>
      </c>
      <c r="H122" s="4">
        <v>1</v>
      </c>
      <c r="I122" s="4">
        <v>1</v>
      </c>
      <c r="J122" s="4">
        <v>1</v>
      </c>
      <c r="K122" s="4" t="s">
        <v>30</v>
      </c>
      <c r="L122" s="4">
        <v>380</v>
      </c>
      <c r="M122" s="4">
        <v>380</v>
      </c>
      <c r="N122" s="4" t="s">
        <v>585</v>
      </c>
      <c r="O122" s="4" t="s">
        <v>32</v>
      </c>
      <c r="P122" s="4" t="s">
        <v>33</v>
      </c>
      <c r="Q122" s="4">
        <v>0</v>
      </c>
      <c r="R122" s="7">
        <v>45110</v>
      </c>
      <c r="S122" s="6">
        <v>45114</v>
      </c>
      <c r="T122" s="4" t="s">
        <v>34</v>
      </c>
      <c r="U122" s="4">
        <v>380</v>
      </c>
      <c r="V122" s="4">
        <v>0</v>
      </c>
      <c r="W122" s="4">
        <v>0</v>
      </c>
      <c r="X122" s="4" t="s">
        <v>586</v>
      </c>
      <c r="Y122" s="4" t="s">
        <v>48</v>
      </c>
    </row>
    <row r="123" s="4" customFormat="1" spans="1:25">
      <c r="A123" s="4" t="s">
        <v>587</v>
      </c>
      <c r="B123" s="4" t="s">
        <v>26</v>
      </c>
      <c r="C123" s="4" t="s">
        <v>27</v>
      </c>
      <c r="D123" s="4" t="s">
        <v>550</v>
      </c>
      <c r="E123" s="4" t="s">
        <v>551</v>
      </c>
      <c r="F123" s="6">
        <v>45110</v>
      </c>
      <c r="G123" s="6">
        <v>45111</v>
      </c>
      <c r="H123" s="4">
        <v>1</v>
      </c>
      <c r="I123" s="4">
        <v>1</v>
      </c>
      <c r="J123" s="4">
        <v>1</v>
      </c>
      <c r="K123" s="4" t="s">
        <v>30</v>
      </c>
      <c r="L123" s="4">
        <v>344</v>
      </c>
      <c r="M123" s="4">
        <v>344</v>
      </c>
      <c r="N123" s="4" t="s">
        <v>588</v>
      </c>
      <c r="O123" s="4" t="s">
        <v>32</v>
      </c>
      <c r="P123" s="4" t="s">
        <v>33</v>
      </c>
      <c r="Q123" s="4">
        <v>0</v>
      </c>
      <c r="R123" s="7">
        <v>45109.0000115741</v>
      </c>
      <c r="S123" s="6">
        <v>45114</v>
      </c>
      <c r="T123" s="4" t="s">
        <v>34</v>
      </c>
      <c r="U123" s="4">
        <v>344</v>
      </c>
      <c r="V123" s="4">
        <v>0</v>
      </c>
      <c r="W123" s="4">
        <v>0</v>
      </c>
      <c r="X123" s="4" t="s">
        <v>589</v>
      </c>
      <c r="Y123" s="4" t="s">
        <v>590</v>
      </c>
    </row>
    <row r="124" s="4" customFormat="1" spans="1:25">
      <c r="A124" s="4" t="s">
        <v>591</v>
      </c>
      <c r="B124" s="4" t="s">
        <v>26</v>
      </c>
      <c r="C124" s="4" t="s">
        <v>27</v>
      </c>
      <c r="D124" s="4" t="s">
        <v>592</v>
      </c>
      <c r="E124" s="4" t="s">
        <v>449</v>
      </c>
      <c r="F124" s="6">
        <v>45110</v>
      </c>
      <c r="G124" s="6">
        <v>45111</v>
      </c>
      <c r="H124" s="4">
        <v>1</v>
      </c>
      <c r="I124" s="4">
        <v>1</v>
      </c>
      <c r="J124" s="4">
        <v>1</v>
      </c>
      <c r="K124" s="4" t="s">
        <v>30</v>
      </c>
      <c r="L124" s="4">
        <v>277</v>
      </c>
      <c r="M124" s="4">
        <v>277</v>
      </c>
      <c r="N124" s="4" t="s">
        <v>593</v>
      </c>
      <c r="O124" s="4" t="s">
        <v>32</v>
      </c>
      <c r="P124" s="4" t="s">
        <v>33</v>
      </c>
      <c r="Q124" s="4">
        <v>0</v>
      </c>
      <c r="R124" s="7">
        <v>45110.0000115741</v>
      </c>
      <c r="S124" s="6">
        <v>45114</v>
      </c>
      <c r="T124" s="4" t="s">
        <v>34</v>
      </c>
      <c r="U124" s="4">
        <v>277</v>
      </c>
      <c r="V124" s="4">
        <v>0</v>
      </c>
      <c r="W124" s="4">
        <v>0</v>
      </c>
      <c r="X124" s="4" t="s">
        <v>594</v>
      </c>
      <c r="Y124" s="4" t="s">
        <v>48</v>
      </c>
    </row>
    <row r="125" s="4" customFormat="1" spans="1:25">
      <c r="A125" s="4" t="s">
        <v>595</v>
      </c>
      <c r="B125" s="4" t="s">
        <v>26</v>
      </c>
      <c r="C125" s="4" t="s">
        <v>27</v>
      </c>
      <c r="D125" s="4" t="s">
        <v>596</v>
      </c>
      <c r="E125" s="4" t="s">
        <v>597</v>
      </c>
      <c r="F125" s="6">
        <v>45110</v>
      </c>
      <c r="G125" s="6">
        <v>45111</v>
      </c>
      <c r="H125" s="4">
        <v>1</v>
      </c>
      <c r="I125" s="4">
        <v>1</v>
      </c>
      <c r="J125" s="4">
        <v>1</v>
      </c>
      <c r="K125" s="4" t="s">
        <v>30</v>
      </c>
      <c r="L125" s="4">
        <v>873</v>
      </c>
      <c r="M125" s="4">
        <v>873</v>
      </c>
      <c r="N125" s="4" t="s">
        <v>598</v>
      </c>
      <c r="O125" s="4" t="s">
        <v>32</v>
      </c>
      <c r="P125" s="4" t="s">
        <v>33</v>
      </c>
      <c r="Q125" s="4">
        <v>0</v>
      </c>
      <c r="R125" s="7">
        <v>45110.0000115741</v>
      </c>
      <c r="S125" s="6">
        <v>45114</v>
      </c>
      <c r="T125" s="4" t="s">
        <v>34</v>
      </c>
      <c r="U125" s="4">
        <v>873</v>
      </c>
      <c r="V125" s="4">
        <v>0</v>
      </c>
      <c r="W125" s="4">
        <v>0</v>
      </c>
      <c r="X125" s="4" t="s">
        <v>599</v>
      </c>
      <c r="Y125" s="4" t="s">
        <v>48</v>
      </c>
    </row>
    <row r="126" s="4" customFormat="1" spans="1:25">
      <c r="A126" s="4" t="s">
        <v>600</v>
      </c>
      <c r="B126" s="4" t="s">
        <v>26</v>
      </c>
      <c r="C126" s="4" t="s">
        <v>27</v>
      </c>
      <c r="D126" s="4" t="s">
        <v>601</v>
      </c>
      <c r="E126" s="4" t="s">
        <v>602</v>
      </c>
      <c r="F126" s="6">
        <v>45110</v>
      </c>
      <c r="G126" s="6">
        <v>45111</v>
      </c>
      <c r="H126" s="4">
        <v>1</v>
      </c>
      <c r="I126" s="4">
        <v>1</v>
      </c>
      <c r="J126" s="4">
        <v>1</v>
      </c>
      <c r="K126" s="4" t="s">
        <v>30</v>
      </c>
      <c r="L126" s="4">
        <v>1730</v>
      </c>
      <c r="M126" s="4">
        <v>1730</v>
      </c>
      <c r="N126" s="4" t="s">
        <v>603</v>
      </c>
      <c r="O126" s="4" t="s">
        <v>32</v>
      </c>
      <c r="P126" s="4" t="s">
        <v>33</v>
      </c>
      <c r="Q126" s="4">
        <v>0</v>
      </c>
      <c r="R126" s="7">
        <v>45110.0000115741</v>
      </c>
      <c r="S126" s="6">
        <v>45114</v>
      </c>
      <c r="T126" s="4" t="s">
        <v>34</v>
      </c>
      <c r="U126" s="4">
        <v>1730</v>
      </c>
      <c r="V126" s="4">
        <v>0</v>
      </c>
      <c r="W126" s="4">
        <v>0</v>
      </c>
      <c r="X126" s="4" t="s">
        <v>604</v>
      </c>
      <c r="Y126" s="4" t="s">
        <v>48</v>
      </c>
    </row>
    <row r="127" s="4" customFormat="1" spans="1:25">
      <c r="A127" s="4" t="s">
        <v>605</v>
      </c>
      <c r="B127" s="4" t="s">
        <v>26</v>
      </c>
      <c r="C127" s="4" t="s">
        <v>27</v>
      </c>
      <c r="D127" s="4" t="s">
        <v>601</v>
      </c>
      <c r="E127" s="4" t="s">
        <v>602</v>
      </c>
      <c r="F127" s="6">
        <v>45110</v>
      </c>
      <c r="G127" s="6">
        <v>45111</v>
      </c>
      <c r="H127" s="4">
        <v>1</v>
      </c>
      <c r="I127" s="4">
        <v>1</v>
      </c>
      <c r="J127" s="4">
        <v>1</v>
      </c>
      <c r="K127" s="4" t="s">
        <v>30</v>
      </c>
      <c r="L127" s="4">
        <v>1730</v>
      </c>
      <c r="M127" s="4">
        <v>1730</v>
      </c>
      <c r="N127" s="4" t="s">
        <v>606</v>
      </c>
      <c r="O127" s="4" t="s">
        <v>32</v>
      </c>
      <c r="P127" s="4" t="s">
        <v>33</v>
      </c>
      <c r="Q127" s="4">
        <v>0</v>
      </c>
      <c r="R127" s="7">
        <v>45110.0000115741</v>
      </c>
      <c r="S127" s="6">
        <v>45114</v>
      </c>
      <c r="T127" s="4" t="s">
        <v>34</v>
      </c>
      <c r="U127" s="4">
        <v>1730</v>
      </c>
      <c r="V127" s="4">
        <v>0</v>
      </c>
      <c r="W127" s="4">
        <v>0</v>
      </c>
      <c r="X127" s="4" t="s">
        <v>607</v>
      </c>
      <c r="Y127" s="4" t="s">
        <v>48</v>
      </c>
    </row>
    <row r="128" s="4" customFormat="1" spans="1:25">
      <c r="A128" s="4" t="s">
        <v>608</v>
      </c>
      <c r="B128" s="4" t="s">
        <v>26</v>
      </c>
      <c r="C128" s="4" t="s">
        <v>27</v>
      </c>
      <c r="D128" s="4" t="s">
        <v>609</v>
      </c>
      <c r="E128" s="4" t="s">
        <v>610</v>
      </c>
      <c r="F128" s="6">
        <v>45110</v>
      </c>
      <c r="G128" s="6">
        <v>45111</v>
      </c>
      <c r="H128" s="4">
        <v>1</v>
      </c>
      <c r="I128" s="4">
        <v>1</v>
      </c>
      <c r="J128" s="4">
        <v>1</v>
      </c>
      <c r="K128" s="4" t="s">
        <v>30</v>
      </c>
      <c r="L128" s="4">
        <v>418</v>
      </c>
      <c r="M128" s="4">
        <v>418</v>
      </c>
      <c r="N128" s="4" t="s">
        <v>611</v>
      </c>
      <c r="O128" s="4" t="s">
        <v>32</v>
      </c>
      <c r="P128" s="4" t="s">
        <v>33</v>
      </c>
      <c r="Q128" s="4">
        <v>0</v>
      </c>
      <c r="R128" s="7">
        <v>45110</v>
      </c>
      <c r="S128" s="6">
        <v>45114</v>
      </c>
      <c r="T128" s="4" t="s">
        <v>34</v>
      </c>
      <c r="U128" s="4">
        <v>418</v>
      </c>
      <c r="V128" s="4">
        <v>0</v>
      </c>
      <c r="W128" s="4">
        <v>0</v>
      </c>
      <c r="X128" s="4" t="s">
        <v>612</v>
      </c>
      <c r="Y128" s="4" t="s">
        <v>48</v>
      </c>
    </row>
    <row r="129" s="4" customFormat="1" spans="1:25">
      <c r="A129" s="4" t="s">
        <v>613</v>
      </c>
      <c r="B129" s="4" t="s">
        <v>26</v>
      </c>
      <c r="C129" s="4" t="s">
        <v>27</v>
      </c>
      <c r="D129" s="4" t="s">
        <v>44</v>
      </c>
      <c r="E129" s="4" t="s">
        <v>614</v>
      </c>
      <c r="F129" s="6">
        <v>45110</v>
      </c>
      <c r="G129" s="6">
        <v>45111</v>
      </c>
      <c r="H129" s="4">
        <v>1</v>
      </c>
      <c r="I129" s="4">
        <v>1</v>
      </c>
      <c r="J129" s="4">
        <v>1</v>
      </c>
      <c r="K129" s="4" t="s">
        <v>30</v>
      </c>
      <c r="L129" s="4">
        <v>1221</v>
      </c>
      <c r="M129" s="4">
        <v>1221</v>
      </c>
      <c r="N129" s="4" t="s">
        <v>615</v>
      </c>
      <c r="O129" s="4" t="s">
        <v>32</v>
      </c>
      <c r="P129" s="4" t="s">
        <v>33</v>
      </c>
      <c r="Q129" s="4">
        <v>0</v>
      </c>
      <c r="R129" s="7">
        <v>45110.0000115741</v>
      </c>
      <c r="S129" s="6">
        <v>45114</v>
      </c>
      <c r="T129" s="4" t="s">
        <v>34</v>
      </c>
      <c r="U129" s="4">
        <v>1221</v>
      </c>
      <c r="V129" s="4">
        <v>0</v>
      </c>
      <c r="W129" s="4">
        <v>0</v>
      </c>
      <c r="X129" s="4" t="s">
        <v>616</v>
      </c>
      <c r="Y129" s="4" t="s">
        <v>48</v>
      </c>
    </row>
    <row r="130" s="4" customFormat="1" spans="1:25">
      <c r="A130" s="4" t="s">
        <v>617</v>
      </c>
      <c r="B130" s="4" t="s">
        <v>26</v>
      </c>
      <c r="C130" s="4" t="s">
        <v>27</v>
      </c>
      <c r="D130" s="4" t="s">
        <v>618</v>
      </c>
      <c r="E130" s="4" t="s">
        <v>619</v>
      </c>
      <c r="F130" s="6">
        <v>45110</v>
      </c>
      <c r="G130" s="6">
        <v>45111</v>
      </c>
      <c r="H130" s="4">
        <v>1</v>
      </c>
      <c r="I130" s="4">
        <v>1</v>
      </c>
      <c r="J130" s="4">
        <v>1</v>
      </c>
      <c r="K130" s="4" t="s">
        <v>30</v>
      </c>
      <c r="L130" s="4">
        <v>258</v>
      </c>
      <c r="M130" s="4">
        <v>258</v>
      </c>
      <c r="N130" s="4" t="s">
        <v>620</v>
      </c>
      <c r="O130" s="4" t="s">
        <v>32</v>
      </c>
      <c r="P130" s="4" t="s">
        <v>33</v>
      </c>
      <c r="Q130" s="4">
        <v>0</v>
      </c>
      <c r="R130" s="7">
        <v>45110</v>
      </c>
      <c r="S130" s="6">
        <v>45114</v>
      </c>
      <c r="T130" s="4" t="s">
        <v>34</v>
      </c>
      <c r="U130" s="4">
        <v>258</v>
      </c>
      <c r="V130" s="4">
        <v>0</v>
      </c>
      <c r="W130" s="4">
        <v>0</v>
      </c>
      <c r="X130" s="4" t="s">
        <v>621</v>
      </c>
      <c r="Y130" s="4" t="s">
        <v>48</v>
      </c>
    </row>
    <row r="131" s="4" customFormat="1" spans="1:25">
      <c r="A131" s="4" t="s">
        <v>622</v>
      </c>
      <c r="B131" s="4" t="s">
        <v>26</v>
      </c>
      <c r="C131" s="4" t="s">
        <v>27</v>
      </c>
      <c r="D131" s="4" t="s">
        <v>469</v>
      </c>
      <c r="E131" s="4" t="s">
        <v>500</v>
      </c>
      <c r="F131" s="6">
        <v>45110</v>
      </c>
      <c r="G131" s="6">
        <v>45111</v>
      </c>
      <c r="H131" s="4">
        <v>1</v>
      </c>
      <c r="I131" s="4">
        <v>1</v>
      </c>
      <c r="J131" s="4">
        <v>1</v>
      </c>
      <c r="K131" s="4" t="s">
        <v>30</v>
      </c>
      <c r="L131" s="4">
        <v>317</v>
      </c>
      <c r="M131" s="4">
        <v>317</v>
      </c>
      <c r="N131" s="4" t="s">
        <v>623</v>
      </c>
      <c r="O131" s="4" t="s">
        <v>32</v>
      </c>
      <c r="P131" s="4" t="s">
        <v>33</v>
      </c>
      <c r="Q131" s="4">
        <v>0</v>
      </c>
      <c r="R131" s="7">
        <v>45110.0000115741</v>
      </c>
      <c r="S131" s="6">
        <v>45114</v>
      </c>
      <c r="T131" s="4" t="s">
        <v>34</v>
      </c>
      <c r="U131" s="4">
        <v>317</v>
      </c>
      <c r="V131" s="4">
        <v>0</v>
      </c>
      <c r="W131" s="4">
        <v>0</v>
      </c>
      <c r="X131" s="4" t="s">
        <v>624</v>
      </c>
      <c r="Y131" s="4" t="s">
        <v>625</v>
      </c>
    </row>
    <row r="132" s="4" customFormat="1" spans="1:25">
      <c r="A132" s="4" t="s">
        <v>626</v>
      </c>
      <c r="B132" s="4" t="s">
        <v>26</v>
      </c>
      <c r="C132" s="4" t="s">
        <v>27</v>
      </c>
      <c r="D132" s="4" t="s">
        <v>469</v>
      </c>
      <c r="E132" s="4" t="s">
        <v>500</v>
      </c>
      <c r="F132" s="6">
        <v>45110</v>
      </c>
      <c r="G132" s="6">
        <v>45111</v>
      </c>
      <c r="H132" s="4">
        <v>1</v>
      </c>
      <c r="I132" s="4">
        <v>1</v>
      </c>
      <c r="J132" s="4">
        <v>1</v>
      </c>
      <c r="K132" s="4" t="s">
        <v>30</v>
      </c>
      <c r="L132" s="4">
        <v>317</v>
      </c>
      <c r="M132" s="4">
        <v>317</v>
      </c>
      <c r="N132" s="4" t="s">
        <v>627</v>
      </c>
      <c r="O132" s="4" t="s">
        <v>32</v>
      </c>
      <c r="P132" s="4" t="s">
        <v>33</v>
      </c>
      <c r="Q132" s="4">
        <v>0</v>
      </c>
      <c r="R132" s="7">
        <v>45110.0000115741</v>
      </c>
      <c r="S132" s="6">
        <v>45114</v>
      </c>
      <c r="T132" s="4" t="s">
        <v>34</v>
      </c>
      <c r="U132" s="4">
        <v>317</v>
      </c>
      <c r="V132" s="4">
        <v>0</v>
      </c>
      <c r="W132" s="4">
        <v>0</v>
      </c>
      <c r="X132" s="4" t="s">
        <v>628</v>
      </c>
      <c r="Y132" s="4" t="s">
        <v>48</v>
      </c>
    </row>
    <row r="133" s="4" customFormat="1" spans="1:25">
      <c r="A133" s="4" t="s">
        <v>629</v>
      </c>
      <c r="B133" s="4" t="s">
        <v>26</v>
      </c>
      <c r="C133" s="4" t="s">
        <v>27</v>
      </c>
      <c r="D133" s="4" t="s">
        <v>630</v>
      </c>
      <c r="E133" s="4" t="s">
        <v>631</v>
      </c>
      <c r="F133" s="6">
        <v>45110</v>
      </c>
      <c r="G133" s="6">
        <v>45111</v>
      </c>
      <c r="H133" s="4">
        <v>1</v>
      </c>
      <c r="I133" s="4">
        <v>1</v>
      </c>
      <c r="J133" s="4">
        <v>1</v>
      </c>
      <c r="K133" s="4" t="s">
        <v>30</v>
      </c>
      <c r="L133" s="4">
        <v>1050</v>
      </c>
      <c r="M133" s="4">
        <v>1050</v>
      </c>
      <c r="N133" s="4" t="s">
        <v>632</v>
      </c>
      <c r="O133" s="4" t="s">
        <v>32</v>
      </c>
      <c r="P133" s="4" t="s">
        <v>33</v>
      </c>
      <c r="Q133" s="4">
        <v>0</v>
      </c>
      <c r="R133" s="7">
        <v>45110.0000115741</v>
      </c>
      <c r="S133" s="6">
        <v>45114</v>
      </c>
      <c r="T133" s="4" t="s">
        <v>34</v>
      </c>
      <c r="U133" s="4">
        <v>1050</v>
      </c>
      <c r="V133" s="4">
        <v>0</v>
      </c>
      <c r="W133" s="4">
        <v>0</v>
      </c>
      <c r="X133" s="4" t="s">
        <v>633</v>
      </c>
      <c r="Y133" s="4" t="s">
        <v>48</v>
      </c>
    </row>
    <row r="134" s="4" customFormat="1" spans="1:25">
      <c r="A134" s="4" t="s">
        <v>634</v>
      </c>
      <c r="B134" s="4" t="s">
        <v>26</v>
      </c>
      <c r="C134" s="4" t="s">
        <v>27</v>
      </c>
      <c r="D134" s="4" t="s">
        <v>44</v>
      </c>
      <c r="E134" s="4" t="s">
        <v>568</v>
      </c>
      <c r="F134" s="6">
        <v>45110</v>
      </c>
      <c r="G134" s="6">
        <v>45111</v>
      </c>
      <c r="H134" s="4">
        <v>1</v>
      </c>
      <c r="I134" s="4">
        <v>1</v>
      </c>
      <c r="J134" s="4">
        <v>1</v>
      </c>
      <c r="K134" s="4" t="s">
        <v>30</v>
      </c>
      <c r="L134" s="4">
        <v>1043</v>
      </c>
      <c r="M134" s="4">
        <v>1043</v>
      </c>
      <c r="N134" s="4" t="s">
        <v>635</v>
      </c>
      <c r="O134" s="4" t="s">
        <v>32</v>
      </c>
      <c r="P134" s="4" t="s">
        <v>33</v>
      </c>
      <c r="Q134" s="4">
        <v>0</v>
      </c>
      <c r="R134" s="7">
        <v>45110.0000115741</v>
      </c>
      <c r="S134" s="6">
        <v>45114</v>
      </c>
      <c r="T134" s="4" t="s">
        <v>34</v>
      </c>
      <c r="U134" s="4">
        <v>1043</v>
      </c>
      <c r="V134" s="4">
        <v>0</v>
      </c>
      <c r="W134" s="4">
        <v>0</v>
      </c>
      <c r="X134" s="4" t="s">
        <v>636</v>
      </c>
      <c r="Y134" s="4" t="s">
        <v>48</v>
      </c>
    </row>
    <row r="135" s="4" customFormat="1" spans="1:25">
      <c r="A135" s="4" t="s">
        <v>637</v>
      </c>
      <c r="B135" s="4" t="s">
        <v>26</v>
      </c>
      <c r="C135" s="4" t="s">
        <v>27</v>
      </c>
      <c r="D135" s="4" t="s">
        <v>469</v>
      </c>
      <c r="E135" s="4" t="s">
        <v>500</v>
      </c>
      <c r="F135" s="6">
        <v>45110</v>
      </c>
      <c r="G135" s="6">
        <v>45111</v>
      </c>
      <c r="H135" s="4">
        <v>1</v>
      </c>
      <c r="I135" s="4">
        <v>1</v>
      </c>
      <c r="J135" s="4">
        <v>1</v>
      </c>
      <c r="K135" s="4" t="s">
        <v>30</v>
      </c>
      <c r="L135" s="4">
        <v>317</v>
      </c>
      <c r="M135" s="4">
        <v>317</v>
      </c>
      <c r="N135" s="4" t="s">
        <v>638</v>
      </c>
      <c r="O135" s="4" t="s">
        <v>32</v>
      </c>
      <c r="P135" s="4" t="s">
        <v>33</v>
      </c>
      <c r="Q135" s="4">
        <v>0</v>
      </c>
      <c r="R135" s="7">
        <v>45110</v>
      </c>
      <c r="S135" s="6">
        <v>45114</v>
      </c>
      <c r="T135" s="4" t="s">
        <v>34</v>
      </c>
      <c r="U135" s="4">
        <v>317</v>
      </c>
      <c r="V135" s="4">
        <v>0</v>
      </c>
      <c r="W135" s="4">
        <v>0</v>
      </c>
      <c r="X135" s="4" t="s">
        <v>639</v>
      </c>
      <c r="Y135" s="4" t="s">
        <v>48</v>
      </c>
    </row>
    <row r="136" s="4" customFormat="1" spans="1:25">
      <c r="A136" s="4" t="s">
        <v>640</v>
      </c>
      <c r="B136" s="4" t="s">
        <v>26</v>
      </c>
      <c r="C136" s="4" t="s">
        <v>27</v>
      </c>
      <c r="D136" s="4" t="s">
        <v>416</v>
      </c>
      <c r="E136" s="4" t="s">
        <v>417</v>
      </c>
      <c r="F136" s="6">
        <v>45110</v>
      </c>
      <c r="G136" s="6">
        <v>45111</v>
      </c>
      <c r="H136" s="4">
        <v>1</v>
      </c>
      <c r="I136" s="4">
        <v>1</v>
      </c>
      <c r="J136" s="4">
        <v>1</v>
      </c>
      <c r="K136" s="4" t="s">
        <v>30</v>
      </c>
      <c r="L136" s="4">
        <v>415</v>
      </c>
      <c r="M136" s="4">
        <v>415</v>
      </c>
      <c r="N136" s="4" t="s">
        <v>641</v>
      </c>
      <c r="O136" s="4" t="s">
        <v>32</v>
      </c>
      <c r="P136" s="4" t="s">
        <v>33</v>
      </c>
      <c r="Q136" s="4">
        <v>0</v>
      </c>
      <c r="R136" s="7">
        <v>45110</v>
      </c>
      <c r="S136" s="6">
        <v>45114</v>
      </c>
      <c r="T136" s="4" t="s">
        <v>34</v>
      </c>
      <c r="U136" s="4">
        <v>415</v>
      </c>
      <c r="V136" s="4">
        <v>0</v>
      </c>
      <c r="W136" s="4">
        <v>0</v>
      </c>
      <c r="X136" s="4" t="s">
        <v>642</v>
      </c>
      <c r="Y136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2"/>
  <sheetViews>
    <sheetView tabSelected="1" workbookViewId="0">
      <selection activeCell="A139" sqref="A139:D14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643</v>
      </c>
    </row>
    <row r="2" s="4" customFormat="1" hidden="1" spans="1:9">
      <c r="A2" s="5">
        <v>999222481967118</v>
      </c>
      <c r="B2" s="6">
        <v>45107</v>
      </c>
      <c r="C2" s="6">
        <v>45111</v>
      </c>
      <c r="D2" s="4">
        <v>6688</v>
      </c>
      <c r="E2" s="4" t="str">
        <f>VLOOKUP(A2,HOP!A:L,12,0)</f>
        <v>6688.00</v>
      </c>
      <c r="F2" s="4" t="str">
        <f>VLOOKUP(A2,HOP!A:C,3,0)</f>
        <v>2997838</v>
      </c>
      <c r="G2" s="4">
        <f>D2-E2</f>
        <v>0</v>
      </c>
      <c r="H2" s="4" t="str">
        <f>$H$1&amp;F2</f>
        <v>，2997838</v>
      </c>
      <c r="I2" s="4" t="str">
        <f>VLOOKUP(A2,HOP!A:U,21,0)</f>
        <v>直采</v>
      </c>
    </row>
    <row r="3" s="4" customFormat="1" hidden="1" spans="1:9">
      <c r="A3" s="5">
        <v>999223701193028</v>
      </c>
      <c r="B3" s="6">
        <v>45109</v>
      </c>
      <c r="C3" s="6">
        <v>45111</v>
      </c>
      <c r="D3" s="4">
        <v>1900</v>
      </c>
      <c r="E3" s="4" t="str">
        <f>VLOOKUP(A3,HOP!A:L,12,0)</f>
        <v>1900.00</v>
      </c>
      <c r="F3" s="4" t="str">
        <f>VLOOKUP(A3,HOP!A:C,3,0)</f>
        <v>3241260</v>
      </c>
      <c r="G3" s="4">
        <f t="shared" ref="G3:G34" si="0">D3-E3</f>
        <v>0</v>
      </c>
      <c r="H3" s="4" t="str">
        <f t="shared" ref="H3:H34" si="1">$H$1&amp;F3</f>
        <v>，3241260</v>
      </c>
      <c r="I3" s="4" t="str">
        <f>VLOOKUP(A3,HOP!A:U,21,0)</f>
        <v>直采</v>
      </c>
    </row>
    <row r="4" s="4" customFormat="1" hidden="1" spans="1:9">
      <c r="A4" s="5">
        <v>999223763871132</v>
      </c>
      <c r="B4" s="6">
        <v>45106</v>
      </c>
      <c r="C4" s="6">
        <v>45111</v>
      </c>
      <c r="D4" s="4">
        <v>5885</v>
      </c>
      <c r="E4" s="4" t="str">
        <f>VLOOKUP(A4,HOP!A:L,12,0)</f>
        <v>5885.00</v>
      </c>
      <c r="F4" s="4" t="str">
        <f>VLOOKUP(A4,HOP!A:C,3,0)</f>
        <v>3263138</v>
      </c>
      <c r="G4" s="4">
        <f t="shared" si="0"/>
        <v>0</v>
      </c>
      <c r="H4" s="4" t="str">
        <f t="shared" si="1"/>
        <v>，3263138</v>
      </c>
      <c r="I4" s="4" t="str">
        <f>VLOOKUP(A4,HOP!A:U,21,0)</f>
        <v>直采</v>
      </c>
    </row>
    <row r="5" s="4" customFormat="1" hidden="1" spans="1:9">
      <c r="A5" s="5">
        <v>999223856565238</v>
      </c>
      <c r="B5" s="6">
        <v>45110</v>
      </c>
      <c r="C5" s="6">
        <v>45111</v>
      </c>
      <c r="D5" s="4">
        <v>862</v>
      </c>
      <c r="E5" s="4" t="str">
        <f>VLOOKUP(A5,HOP!A:L,12,0)</f>
        <v>862.00</v>
      </c>
      <c r="F5" s="4" t="str">
        <f>VLOOKUP(A5,HOP!A:C,3,0)</f>
        <v>3290882</v>
      </c>
      <c r="G5" s="4">
        <f t="shared" si="0"/>
        <v>0</v>
      </c>
      <c r="H5" s="4" t="str">
        <f t="shared" si="1"/>
        <v>，3290882</v>
      </c>
      <c r="I5" s="4" t="str">
        <f>VLOOKUP(A5,HOP!A:U,21,0)</f>
        <v>直采</v>
      </c>
    </row>
    <row r="6" s="4" customFormat="1" hidden="1" spans="1:9">
      <c r="A6" s="5">
        <v>999223856595881</v>
      </c>
      <c r="B6" s="6">
        <v>45110</v>
      </c>
      <c r="C6" s="6">
        <v>45111</v>
      </c>
      <c r="D6" s="4">
        <v>862</v>
      </c>
      <c r="E6" s="4" t="str">
        <f>VLOOKUP(A6,HOP!A:L,12,0)</f>
        <v>862.00</v>
      </c>
      <c r="F6" s="4" t="str">
        <f>VLOOKUP(A6,HOP!A:C,3,0)</f>
        <v>3290892</v>
      </c>
      <c r="G6" s="4">
        <f t="shared" si="0"/>
        <v>0</v>
      </c>
      <c r="H6" s="4" t="str">
        <f t="shared" si="1"/>
        <v>，3290892</v>
      </c>
      <c r="I6" s="4" t="str">
        <f>VLOOKUP(A6,HOP!A:U,21,0)</f>
        <v>直采</v>
      </c>
    </row>
    <row r="7" s="4" customFormat="1" hidden="1" spans="1:9">
      <c r="A7" s="5">
        <v>999223970157895</v>
      </c>
      <c r="B7" s="6">
        <v>45110</v>
      </c>
      <c r="C7" s="6">
        <v>45111</v>
      </c>
      <c r="D7" s="4">
        <v>2450</v>
      </c>
      <c r="E7" s="4" t="str">
        <f>VLOOKUP(A7,HOP!A:L,12,0)</f>
        <v>2450.00</v>
      </c>
      <c r="F7" s="4" t="str">
        <f>VLOOKUP(A7,HOP!A:C,3,0)</f>
        <v>3316519</v>
      </c>
      <c r="G7" s="4">
        <f t="shared" si="0"/>
        <v>0</v>
      </c>
      <c r="H7" s="4" t="str">
        <f t="shared" si="1"/>
        <v>，3316519</v>
      </c>
      <c r="I7" s="4" t="str">
        <f>VLOOKUP(A7,HOP!A:U,21,0)</f>
        <v>直采</v>
      </c>
    </row>
    <row r="8" s="4" customFormat="1" hidden="1" spans="1:9">
      <c r="A8" s="5">
        <v>999224150287349</v>
      </c>
      <c r="B8" s="6">
        <v>45107</v>
      </c>
      <c r="C8" s="6">
        <v>45111</v>
      </c>
      <c r="D8" s="4">
        <v>980</v>
      </c>
      <c r="E8" s="4" t="str">
        <f>VLOOKUP(A8,HOP!A:L,12,0)</f>
        <v>980.00</v>
      </c>
      <c r="F8" s="4" t="str">
        <f>VLOOKUP(A8,HOP!A:C,3,0)</f>
        <v>3373699</v>
      </c>
      <c r="G8" s="4">
        <f t="shared" si="0"/>
        <v>0</v>
      </c>
      <c r="H8" s="4" t="str">
        <f t="shared" si="1"/>
        <v>，3373699</v>
      </c>
      <c r="I8" s="4" t="str">
        <f>VLOOKUP(A8,HOP!A:U,21,0)</f>
        <v>直采</v>
      </c>
    </row>
    <row r="9" s="4" customFormat="1" hidden="1" spans="1:9">
      <c r="A9" s="5">
        <v>999224154729159</v>
      </c>
      <c r="B9" s="6">
        <v>45108</v>
      </c>
      <c r="C9" s="6">
        <v>45111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999224158593555</v>
      </c>
      <c r="B10" s="6">
        <v>45108</v>
      </c>
      <c r="C10" s="6">
        <v>45111</v>
      </c>
      <c r="D10" s="4">
        <v>8904</v>
      </c>
      <c r="E10" s="4" t="str">
        <f>VLOOKUP(A10,HOP!A:L,12,0)</f>
        <v>8904.00</v>
      </c>
      <c r="F10" s="4" t="str">
        <f>VLOOKUP(A10,HOP!A:C,3,0)</f>
        <v>3376516</v>
      </c>
      <c r="G10" s="4">
        <f t="shared" si="0"/>
        <v>0</v>
      </c>
      <c r="H10" s="4" t="str">
        <f t="shared" si="1"/>
        <v>，3376516</v>
      </c>
      <c r="I10" s="4" t="str">
        <f>VLOOKUP(A10,HOP!A:U,21,0)</f>
        <v>直采</v>
      </c>
    </row>
    <row r="11" s="4" customFormat="1" hidden="1" spans="1:9">
      <c r="A11" s="5">
        <v>999224299696648</v>
      </c>
      <c r="B11" s="6">
        <v>45109</v>
      </c>
      <c r="C11" s="6">
        <v>45111</v>
      </c>
      <c r="D11" s="4">
        <v>816</v>
      </c>
      <c r="E11" s="4" t="str">
        <f>VLOOKUP(A11,HOP!A:L,12,0)</f>
        <v>816.00</v>
      </c>
      <c r="F11" s="4" t="str">
        <f>VLOOKUP(A11,HOP!A:C,3,0)</f>
        <v>3396242</v>
      </c>
      <c r="G11" s="4">
        <f t="shared" si="0"/>
        <v>0</v>
      </c>
      <c r="H11" s="4" t="str">
        <f t="shared" si="1"/>
        <v>，3396242</v>
      </c>
      <c r="I11" s="4" t="str">
        <f>VLOOKUP(A11,HOP!A:U,21,0)</f>
        <v>直采</v>
      </c>
    </row>
    <row r="12" s="4" customFormat="1" hidden="1" spans="1:9">
      <c r="A12" s="5">
        <v>999224441893341</v>
      </c>
      <c r="B12" s="6">
        <v>45109</v>
      </c>
      <c r="C12" s="6">
        <v>45111</v>
      </c>
      <c r="D12" s="4">
        <v>4260</v>
      </c>
      <c r="E12" s="4" t="str">
        <f>VLOOKUP(A12,HOP!A:L,12,0)</f>
        <v>4260.00</v>
      </c>
      <c r="F12" s="4" t="str">
        <f>VLOOKUP(A12,HOP!A:C,3,0)</f>
        <v>3428065</v>
      </c>
      <c r="G12" s="4">
        <f t="shared" si="0"/>
        <v>0</v>
      </c>
      <c r="H12" s="4" t="str">
        <f t="shared" si="1"/>
        <v>，3428065</v>
      </c>
      <c r="I12" s="4" t="str">
        <f>VLOOKUP(A12,HOP!A:U,21,0)</f>
        <v>直采</v>
      </c>
    </row>
    <row r="13" s="4" customFormat="1" hidden="1" spans="1:9">
      <c r="A13" s="5">
        <v>999224550841257</v>
      </c>
      <c r="B13" s="6">
        <v>45107</v>
      </c>
      <c r="C13" s="6">
        <v>45111</v>
      </c>
      <c r="D13" s="4">
        <v>11892</v>
      </c>
      <c r="E13" s="4" t="str">
        <f>VLOOKUP(A13,HOP!A:L,12,0)</f>
        <v>11892.00</v>
      </c>
      <c r="F13" s="4" t="str">
        <f>VLOOKUP(A13,HOP!A:C,3,0)</f>
        <v>3452728</v>
      </c>
      <c r="G13" s="4">
        <f t="shared" si="0"/>
        <v>0</v>
      </c>
      <c r="H13" s="4" t="str">
        <f t="shared" si="1"/>
        <v>，3452728</v>
      </c>
      <c r="I13" s="4" t="str">
        <f>VLOOKUP(A13,HOP!A:U,21,0)</f>
        <v>直采</v>
      </c>
    </row>
    <row r="14" s="4" customFormat="1" hidden="1" spans="1:9">
      <c r="A14" s="5">
        <v>999224551493054</v>
      </c>
      <c r="B14" s="6">
        <v>45107</v>
      </c>
      <c r="C14" s="6">
        <v>45111</v>
      </c>
      <c r="D14" s="4">
        <v>25290</v>
      </c>
      <c r="E14" s="4" t="str">
        <f>VLOOKUP(A14,HOP!A:L,12,0)</f>
        <v>25290.00</v>
      </c>
      <c r="F14" s="4" t="str">
        <f>VLOOKUP(A14,HOP!A:C,3,0)</f>
        <v>3452820</v>
      </c>
      <c r="G14" s="4">
        <f t="shared" si="0"/>
        <v>0</v>
      </c>
      <c r="H14" s="4" t="str">
        <f t="shared" si="1"/>
        <v>，3452820</v>
      </c>
      <c r="I14" s="4" t="str">
        <f>VLOOKUP(A14,HOP!A:U,21,0)</f>
        <v>直采</v>
      </c>
    </row>
    <row r="15" s="4" customFormat="1" hidden="1" spans="1:9">
      <c r="A15" s="5">
        <v>999224582860970</v>
      </c>
      <c r="B15" s="6">
        <v>45107</v>
      </c>
      <c r="C15" s="6">
        <v>45111</v>
      </c>
      <c r="D15" s="4">
        <v>2792</v>
      </c>
      <c r="E15" s="4" t="str">
        <f>VLOOKUP(A15,HOP!A:L,12,0)</f>
        <v>2792.00</v>
      </c>
      <c r="F15" s="4" t="str">
        <f>VLOOKUP(A15,HOP!A:C,3,0)</f>
        <v>3457738</v>
      </c>
      <c r="G15" s="4">
        <f t="shared" si="0"/>
        <v>0</v>
      </c>
      <c r="H15" s="4" t="str">
        <f t="shared" si="1"/>
        <v>，3457738</v>
      </c>
      <c r="I15" s="4" t="str">
        <f>VLOOKUP(A15,HOP!A:U,21,0)</f>
        <v>直采</v>
      </c>
    </row>
    <row r="16" s="4" customFormat="1" hidden="1" spans="1:9">
      <c r="A16" s="5">
        <v>999224614038348</v>
      </c>
      <c r="B16" s="6">
        <v>45107</v>
      </c>
      <c r="C16" s="6">
        <v>45111</v>
      </c>
      <c r="D16" s="4">
        <v>7488</v>
      </c>
      <c r="E16" s="4" t="str">
        <f>VLOOKUP(A16,HOP!A:L,12,0)</f>
        <v>7488.00</v>
      </c>
      <c r="F16" s="4" t="str">
        <f>VLOOKUP(A16,HOP!A:C,3,0)</f>
        <v>3466595</v>
      </c>
      <c r="G16" s="4">
        <f t="shared" si="0"/>
        <v>0</v>
      </c>
      <c r="H16" s="4" t="str">
        <f t="shared" si="1"/>
        <v>，3466595</v>
      </c>
      <c r="I16" s="4" t="str">
        <f>VLOOKUP(A16,HOP!A:U,21,0)</f>
        <v>直采</v>
      </c>
    </row>
    <row r="17" s="4" customFormat="1" hidden="1" spans="1:9">
      <c r="A17" s="5">
        <v>999224635103943</v>
      </c>
      <c r="B17" s="6">
        <v>45109</v>
      </c>
      <c r="C17" s="6">
        <v>45111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999224639889360</v>
      </c>
      <c r="B18" s="6">
        <v>45110</v>
      </c>
      <c r="C18" s="6">
        <v>45111</v>
      </c>
      <c r="D18" s="4">
        <v>1580</v>
      </c>
      <c r="E18" s="4" t="str">
        <f>VLOOKUP(A18,HOP!A:L,12,0)</f>
        <v>1580.00</v>
      </c>
      <c r="F18" s="4" t="str">
        <f>VLOOKUP(A18,HOP!A:C,3,0)</f>
        <v>3471911</v>
      </c>
      <c r="G18" s="4">
        <f t="shared" si="0"/>
        <v>0</v>
      </c>
      <c r="H18" s="4" t="str">
        <f t="shared" si="1"/>
        <v>，3471911</v>
      </c>
      <c r="I18" s="4" t="str">
        <f>VLOOKUP(A18,HOP!A:U,21,0)</f>
        <v>直采</v>
      </c>
    </row>
    <row r="19" s="4" customFormat="1" hidden="1" spans="1:9">
      <c r="A19" s="5">
        <v>999224640653177</v>
      </c>
      <c r="B19" s="6">
        <v>45109</v>
      </c>
      <c r="C19" s="6">
        <v>45111</v>
      </c>
      <c r="D19" s="4">
        <v>2760</v>
      </c>
      <c r="E19" s="4" t="str">
        <f>VLOOKUP(A19,HOP!A:L,12,0)</f>
        <v>2760.00</v>
      </c>
      <c r="F19" s="4" t="str">
        <f>VLOOKUP(A19,HOP!A:C,3,0)</f>
        <v>3472028</v>
      </c>
      <c r="G19" s="4">
        <f t="shared" si="0"/>
        <v>0</v>
      </c>
      <c r="H19" s="4" t="str">
        <f t="shared" si="1"/>
        <v>，3472028</v>
      </c>
      <c r="I19" s="4" t="str">
        <f>VLOOKUP(A19,HOP!A:U,21,0)</f>
        <v>直采</v>
      </c>
    </row>
    <row r="20" s="4" customFormat="1" hidden="1" spans="1:9">
      <c r="A20" s="5">
        <v>999224640867455</v>
      </c>
      <c r="B20" s="6">
        <v>45109</v>
      </c>
      <c r="C20" s="6">
        <v>45111</v>
      </c>
      <c r="D20" s="4">
        <v>740</v>
      </c>
      <c r="E20" s="4" t="str">
        <f>VLOOKUP(A20,HOP!A:L,12,0)</f>
        <v>740.00</v>
      </c>
      <c r="F20" s="4" t="str">
        <f>VLOOKUP(A20,HOP!A:C,3,0)</f>
        <v>3472177</v>
      </c>
      <c r="G20" s="4">
        <f t="shared" si="0"/>
        <v>0</v>
      </c>
      <c r="H20" s="4" t="str">
        <f t="shared" si="1"/>
        <v>，3472177</v>
      </c>
      <c r="I20" s="4" t="str">
        <f>VLOOKUP(A20,HOP!A:U,21,0)</f>
        <v>直采</v>
      </c>
    </row>
    <row r="21" s="4" customFormat="1" hidden="1" spans="1:9">
      <c r="A21" s="5">
        <v>999224641619477</v>
      </c>
      <c r="B21" s="6">
        <v>45108</v>
      </c>
      <c r="C21" s="6">
        <v>45111</v>
      </c>
      <c r="D21" s="4">
        <v>1116</v>
      </c>
      <c r="E21" s="4" t="str">
        <f>VLOOKUP(A21,HOP!A:L,12,0)</f>
        <v>1116.00</v>
      </c>
      <c r="F21" s="4" t="str">
        <f>VLOOKUP(A21,HOP!A:C,3,0)</f>
        <v>3472297</v>
      </c>
      <c r="G21" s="4">
        <f t="shared" si="0"/>
        <v>0</v>
      </c>
      <c r="H21" s="4" t="str">
        <f t="shared" si="1"/>
        <v>，3472297</v>
      </c>
      <c r="I21" s="4" t="str">
        <f>VLOOKUP(A21,HOP!A:U,21,0)</f>
        <v>直采</v>
      </c>
    </row>
    <row r="22" s="4" customFormat="1" hidden="1" spans="1:9">
      <c r="A22" s="5">
        <v>999224649137830</v>
      </c>
      <c r="B22" s="6">
        <v>45107</v>
      </c>
      <c r="C22" s="6">
        <v>45111</v>
      </c>
      <c r="D22" s="4">
        <v>6111</v>
      </c>
      <c r="E22" s="4" t="str">
        <f>VLOOKUP(A22,HOP!A:L,12,0)</f>
        <v>6111.00</v>
      </c>
      <c r="F22" s="4" t="str">
        <f>VLOOKUP(A22,HOP!A:C,3,0)</f>
        <v>3474365</v>
      </c>
      <c r="G22" s="4">
        <f t="shared" si="0"/>
        <v>0</v>
      </c>
      <c r="H22" s="4" t="str">
        <f t="shared" si="1"/>
        <v>，3474365</v>
      </c>
      <c r="I22" s="4" t="str">
        <f>VLOOKUP(A22,HOP!A:U,21,0)</f>
        <v>直采</v>
      </c>
    </row>
    <row r="23" s="4" customFormat="1" hidden="1" spans="1:9">
      <c r="A23" s="5">
        <v>999224650258220</v>
      </c>
      <c r="B23" s="6">
        <v>45107</v>
      </c>
      <c r="C23" s="6">
        <v>45111</v>
      </c>
      <c r="D23" s="4">
        <v>6111</v>
      </c>
      <c r="E23" s="4" t="str">
        <f>VLOOKUP(A23,HOP!A:L,12,0)</f>
        <v>6111.00</v>
      </c>
      <c r="F23" s="4" t="str">
        <f>VLOOKUP(A23,HOP!A:C,3,0)</f>
        <v>3474753</v>
      </c>
      <c r="G23" s="4">
        <f t="shared" si="0"/>
        <v>0</v>
      </c>
      <c r="H23" s="4" t="str">
        <f t="shared" si="1"/>
        <v>，3474753</v>
      </c>
      <c r="I23" s="4" t="str">
        <f>VLOOKUP(A23,HOP!A:U,21,0)</f>
        <v>直采</v>
      </c>
    </row>
    <row r="24" s="4" customFormat="1" hidden="1" spans="1:9">
      <c r="A24" s="5">
        <v>999224661837571</v>
      </c>
      <c r="B24" s="6">
        <v>45108</v>
      </c>
      <c r="C24" s="6">
        <v>45111</v>
      </c>
      <c r="D24" s="4">
        <v>3160</v>
      </c>
      <c r="E24" s="4" t="str">
        <f>VLOOKUP(A24,HOP!A:L,12,0)</f>
        <v>3160.00</v>
      </c>
      <c r="F24" s="4" t="str">
        <f>VLOOKUP(A24,HOP!A:C,3,0)</f>
        <v>3476948</v>
      </c>
      <c r="G24" s="4">
        <f t="shared" si="0"/>
        <v>0</v>
      </c>
      <c r="H24" s="4" t="str">
        <f t="shared" si="1"/>
        <v>，3476948</v>
      </c>
      <c r="I24" s="4" t="str">
        <f>VLOOKUP(A24,HOP!A:U,21,0)</f>
        <v>直采</v>
      </c>
    </row>
    <row r="25" s="4" customFormat="1" hidden="1" spans="1:9">
      <c r="A25" s="5">
        <v>999224663779827</v>
      </c>
      <c r="B25" s="6">
        <v>45110</v>
      </c>
      <c r="C25" s="6">
        <v>45111</v>
      </c>
      <c r="D25" s="4">
        <v>1398</v>
      </c>
      <c r="E25" s="4" t="str">
        <f>VLOOKUP(A25,HOP!A:L,12,0)</f>
        <v>1398.00</v>
      </c>
      <c r="F25" s="4" t="str">
        <f>VLOOKUP(A25,HOP!A:C,3,0)</f>
        <v>3477440</v>
      </c>
      <c r="G25" s="4">
        <f t="shared" si="0"/>
        <v>0</v>
      </c>
      <c r="H25" s="4" t="str">
        <f t="shared" si="1"/>
        <v>，3477440</v>
      </c>
      <c r="I25" s="4" t="str">
        <f>VLOOKUP(A25,HOP!A:U,21,0)</f>
        <v>直采</v>
      </c>
    </row>
    <row r="26" s="4" customFormat="1" hidden="1" spans="1:9">
      <c r="A26" s="5">
        <v>999224707795180</v>
      </c>
      <c r="B26" s="6">
        <v>45107</v>
      </c>
      <c r="C26" s="6">
        <v>45111</v>
      </c>
      <c r="D26" s="4">
        <v>4022</v>
      </c>
      <c r="E26" s="4" t="str">
        <f>VLOOKUP(A26,HOP!A:L,12,0)</f>
        <v>4022.00</v>
      </c>
      <c r="F26" s="4" t="str">
        <f>VLOOKUP(A26,HOP!A:C,3,0)</f>
        <v>3487200</v>
      </c>
      <c r="G26" s="4">
        <f t="shared" si="0"/>
        <v>0</v>
      </c>
      <c r="H26" s="4" t="str">
        <f t="shared" si="1"/>
        <v>，3487200</v>
      </c>
      <c r="I26" s="4" t="str">
        <f>VLOOKUP(A26,HOP!A:U,21,0)</f>
        <v>直采</v>
      </c>
    </row>
    <row r="27" s="4" customFormat="1" hidden="1" spans="1:9">
      <c r="A27" s="5">
        <v>999224708645155</v>
      </c>
      <c r="B27" s="6">
        <v>45108</v>
      </c>
      <c r="C27" s="6">
        <v>45111</v>
      </c>
      <c r="D27" s="4">
        <v>4050</v>
      </c>
      <c r="E27" s="4" t="str">
        <f>VLOOKUP(A27,HOP!A:L,12,0)</f>
        <v>4050.00</v>
      </c>
      <c r="F27" s="4" t="str">
        <f>VLOOKUP(A27,HOP!A:C,3,0)</f>
        <v>3487496</v>
      </c>
      <c r="G27" s="4">
        <f t="shared" si="0"/>
        <v>0</v>
      </c>
      <c r="H27" s="4" t="str">
        <f t="shared" si="1"/>
        <v>，3487496</v>
      </c>
      <c r="I27" s="4" t="str">
        <f>VLOOKUP(A27,HOP!A:U,21,0)</f>
        <v>直采</v>
      </c>
    </row>
    <row r="28" s="4" customFormat="1" hidden="1" spans="1:9">
      <c r="A28" s="5">
        <v>999224713574641</v>
      </c>
      <c r="B28" s="6">
        <v>45107</v>
      </c>
      <c r="C28" s="6">
        <v>45111</v>
      </c>
      <c r="D28" s="4">
        <v>3140</v>
      </c>
      <c r="E28" s="4" t="str">
        <f>VLOOKUP(A28,HOP!A:L,12,0)</f>
        <v>3140.00</v>
      </c>
      <c r="F28" s="4" t="str">
        <f>VLOOKUP(A28,HOP!A:C,3,0)</f>
        <v>3489586</v>
      </c>
      <c r="G28" s="4">
        <f t="shared" si="0"/>
        <v>0</v>
      </c>
      <c r="H28" s="4" t="str">
        <f t="shared" si="1"/>
        <v>，3489586</v>
      </c>
      <c r="I28" s="4" t="str">
        <f>VLOOKUP(A28,HOP!A:U,21,0)</f>
        <v>直采</v>
      </c>
    </row>
    <row r="29" s="4" customFormat="1" hidden="1" spans="1:9">
      <c r="A29" s="5">
        <v>999224709633671</v>
      </c>
      <c r="B29" s="6">
        <v>45108</v>
      </c>
      <c r="C29" s="6">
        <v>45111</v>
      </c>
      <c r="D29" s="4">
        <v>525</v>
      </c>
      <c r="E29" s="4" t="str">
        <f>VLOOKUP(A29,HOP!A:L,12,0)</f>
        <v>525.00</v>
      </c>
      <c r="F29" s="4" t="str">
        <f>VLOOKUP(A29,HOP!A:C,3,0)</f>
        <v>3487859</v>
      </c>
      <c r="G29" s="4">
        <f t="shared" si="0"/>
        <v>0</v>
      </c>
      <c r="H29" s="4" t="str">
        <f t="shared" si="1"/>
        <v>，3487859</v>
      </c>
      <c r="I29" s="4" t="str">
        <f>VLOOKUP(A29,HOP!A:U,21,0)</f>
        <v>直采</v>
      </c>
    </row>
    <row r="30" s="4" customFormat="1" hidden="1" spans="1:9">
      <c r="A30" s="5">
        <v>999224724496077</v>
      </c>
      <c r="B30" s="6">
        <v>45109</v>
      </c>
      <c r="C30" s="6">
        <v>45111</v>
      </c>
      <c r="D30" s="4">
        <v>8886</v>
      </c>
      <c r="E30" s="4" t="str">
        <f>VLOOKUP(A30,HOP!A:L,12,0)</f>
        <v>8886.00</v>
      </c>
      <c r="F30" s="4" t="str">
        <f>VLOOKUP(A30,HOP!A:C,3,0)</f>
        <v>3492416</v>
      </c>
      <c r="G30" s="4">
        <f t="shared" si="0"/>
        <v>0</v>
      </c>
      <c r="H30" s="4" t="str">
        <f t="shared" si="1"/>
        <v>，3492416</v>
      </c>
      <c r="I30" s="4" t="str">
        <f>VLOOKUP(A30,HOP!A:U,21,0)</f>
        <v>直采</v>
      </c>
    </row>
    <row r="31" s="4" customFormat="1" hidden="1" spans="1:9">
      <c r="A31" s="5">
        <v>999224740896808</v>
      </c>
      <c r="B31" s="6">
        <v>45109</v>
      </c>
      <c r="C31" s="6">
        <v>45111</v>
      </c>
      <c r="D31" s="4">
        <v>5580</v>
      </c>
      <c r="E31" s="4" t="str">
        <f>VLOOKUP(A31,HOP!A:L,12,0)</f>
        <v>5580.00</v>
      </c>
      <c r="F31" s="4" t="str">
        <f>VLOOKUP(A31,HOP!A:C,3,0)</f>
        <v>3496429</v>
      </c>
      <c r="G31" s="4">
        <f t="shared" si="0"/>
        <v>0</v>
      </c>
      <c r="H31" s="4" t="str">
        <f t="shared" si="1"/>
        <v>，3496429</v>
      </c>
      <c r="I31" s="4" t="str">
        <f>VLOOKUP(A31,HOP!A:U,21,0)</f>
        <v>直采</v>
      </c>
    </row>
    <row r="32" s="4" customFormat="1" hidden="1" spans="1:9">
      <c r="A32" s="5">
        <v>999224740951504</v>
      </c>
      <c r="B32" s="6">
        <v>45109</v>
      </c>
      <c r="C32" s="6">
        <v>45111</v>
      </c>
      <c r="D32" s="4">
        <v>5330</v>
      </c>
      <c r="E32" s="4" t="str">
        <f>VLOOKUP(A32,HOP!A:L,12,0)</f>
        <v>5330.00</v>
      </c>
      <c r="F32" s="4" t="str">
        <f>VLOOKUP(A32,HOP!A:C,3,0)</f>
        <v>3496444</v>
      </c>
      <c r="G32" s="4">
        <f t="shared" si="0"/>
        <v>0</v>
      </c>
      <c r="H32" s="4" t="str">
        <f t="shared" si="1"/>
        <v>，3496444</v>
      </c>
      <c r="I32" s="4" t="str">
        <f>VLOOKUP(A32,HOP!A:U,21,0)</f>
        <v>直采</v>
      </c>
    </row>
    <row r="33" s="4" customFormat="1" hidden="1" spans="1:9">
      <c r="A33" s="5">
        <v>999224742715113</v>
      </c>
      <c r="B33" s="6">
        <v>45107</v>
      </c>
      <c r="C33" s="6">
        <v>45111</v>
      </c>
      <c r="D33" s="4">
        <v>2160</v>
      </c>
      <c r="E33" s="4" t="str">
        <f>VLOOKUP(A33,HOP!A:L,12,0)</f>
        <v>2160.00</v>
      </c>
      <c r="F33" s="4" t="str">
        <f>VLOOKUP(A33,HOP!A:C,3,0)</f>
        <v>3497413</v>
      </c>
      <c r="G33" s="4">
        <f t="shared" si="0"/>
        <v>0</v>
      </c>
      <c r="H33" s="4" t="str">
        <f t="shared" si="1"/>
        <v>，3497413</v>
      </c>
      <c r="I33" s="4" t="str">
        <f>VLOOKUP(A33,HOP!A:U,21,0)</f>
        <v>直采</v>
      </c>
    </row>
    <row r="34" s="4" customFormat="1" hidden="1" spans="1:9">
      <c r="A34" s="5">
        <v>999224742740753</v>
      </c>
      <c r="B34" s="6">
        <v>45105</v>
      </c>
      <c r="C34" s="6">
        <v>45111</v>
      </c>
      <c r="D34" s="4">
        <v>6162</v>
      </c>
      <c r="E34" s="4" t="str">
        <f>VLOOKUP(A34,HOP!A:L,12,0)</f>
        <v>6162.00</v>
      </c>
      <c r="F34" s="4" t="str">
        <f>VLOOKUP(A34,HOP!A:C,3,0)</f>
        <v>3497460</v>
      </c>
      <c r="G34" s="4">
        <f t="shared" si="0"/>
        <v>0</v>
      </c>
      <c r="H34" s="4" t="str">
        <f t="shared" si="1"/>
        <v>，3497460</v>
      </c>
      <c r="I34" s="4" t="str">
        <f>VLOOKUP(A34,HOP!A:U,21,0)</f>
        <v>直采</v>
      </c>
    </row>
    <row r="35" s="4" customFormat="1" hidden="1" spans="1:9">
      <c r="A35" s="5">
        <v>999224743118686</v>
      </c>
      <c r="B35" s="6">
        <v>45104</v>
      </c>
      <c r="C35" s="6">
        <v>45111</v>
      </c>
      <c r="D35" s="4">
        <v>5440</v>
      </c>
      <c r="E35" s="4" t="str">
        <f>VLOOKUP(A35,HOP!A:L,12,0)</f>
        <v>5440.00</v>
      </c>
      <c r="F35" s="4" t="str">
        <f>VLOOKUP(A35,HOP!A:C,3,0)</f>
        <v>3497677</v>
      </c>
      <c r="G35" s="4">
        <f t="shared" ref="G35:G66" si="2">D35-E35</f>
        <v>0</v>
      </c>
      <c r="H35" s="4" t="str">
        <f t="shared" ref="H35:H66" si="3">$H$1&amp;F35</f>
        <v>，3497677</v>
      </c>
      <c r="I35" s="4" t="str">
        <f>VLOOKUP(A35,HOP!A:U,21,0)</f>
        <v>直采</v>
      </c>
    </row>
    <row r="36" s="4" customFormat="1" hidden="1" spans="1:9">
      <c r="A36" s="5">
        <v>999224745649564</v>
      </c>
      <c r="B36" s="6">
        <v>45104</v>
      </c>
      <c r="C36" s="6">
        <v>45111</v>
      </c>
      <c r="D36" s="4">
        <v>5528</v>
      </c>
      <c r="E36" s="4" t="str">
        <f>VLOOKUP(A36,HOP!A:L,12,0)</f>
        <v>5528.00</v>
      </c>
      <c r="F36" s="4" t="str">
        <f>VLOOKUP(A36,HOP!A:C,3,0)</f>
        <v>3498891</v>
      </c>
      <c r="G36" s="4">
        <f t="shared" si="2"/>
        <v>0</v>
      </c>
      <c r="H36" s="4" t="str">
        <f t="shared" si="3"/>
        <v>，3498891</v>
      </c>
      <c r="I36" s="4" t="str">
        <f>VLOOKUP(A36,HOP!A:U,21,0)</f>
        <v>直采</v>
      </c>
    </row>
    <row r="37" s="4" customFormat="1" hidden="1" spans="1:9">
      <c r="A37" s="5">
        <v>999224755582186</v>
      </c>
      <c r="B37" s="6">
        <v>45109</v>
      </c>
      <c r="C37" s="6">
        <v>45111</v>
      </c>
      <c r="D37" s="4">
        <v>1650</v>
      </c>
      <c r="E37" s="4" t="str">
        <f>VLOOKUP(A37,HOP!A:L,12,0)</f>
        <v>1650.00</v>
      </c>
      <c r="F37" s="4" t="str">
        <f>VLOOKUP(A37,HOP!A:C,3,0)</f>
        <v>3501132</v>
      </c>
      <c r="G37" s="4">
        <f t="shared" si="2"/>
        <v>0</v>
      </c>
      <c r="H37" s="4" t="str">
        <f t="shared" si="3"/>
        <v>，3501132</v>
      </c>
      <c r="I37" s="4" t="str">
        <f>VLOOKUP(A37,HOP!A:U,21,0)</f>
        <v>直采</v>
      </c>
    </row>
    <row r="38" s="4" customFormat="1" hidden="1" spans="1:9">
      <c r="A38" s="5">
        <v>999224755645845</v>
      </c>
      <c r="B38" s="6">
        <v>45109</v>
      </c>
      <c r="C38" s="6">
        <v>45111</v>
      </c>
      <c r="D38" s="4">
        <v>1756</v>
      </c>
      <c r="E38" s="4" t="str">
        <f>VLOOKUP(A38,HOP!A:L,12,0)</f>
        <v>1756.00</v>
      </c>
      <c r="F38" s="4" t="str">
        <f>VLOOKUP(A38,HOP!A:C,3,0)</f>
        <v>3501142</v>
      </c>
      <c r="G38" s="4">
        <f t="shared" si="2"/>
        <v>0</v>
      </c>
      <c r="H38" s="4" t="str">
        <f t="shared" si="3"/>
        <v>，3501142</v>
      </c>
      <c r="I38" s="4" t="str">
        <f>VLOOKUP(A38,HOP!A:U,21,0)</f>
        <v>直采</v>
      </c>
    </row>
    <row r="39" s="4" customFormat="1" hidden="1" spans="1:9">
      <c r="A39" s="5">
        <v>999224756337025</v>
      </c>
      <c r="B39" s="6">
        <v>45108</v>
      </c>
      <c r="C39" s="6">
        <v>45111</v>
      </c>
      <c r="D39" s="4">
        <v>1140</v>
      </c>
      <c r="E39" s="4" t="str">
        <f>VLOOKUP(A39,HOP!A:L,12,0)</f>
        <v>1140.00</v>
      </c>
      <c r="F39" s="4" t="str">
        <f>VLOOKUP(A39,HOP!A:C,3,0)</f>
        <v>3501321</v>
      </c>
      <c r="G39" s="4">
        <f t="shared" si="2"/>
        <v>0</v>
      </c>
      <c r="H39" s="4" t="str">
        <f t="shared" si="3"/>
        <v>，3501321</v>
      </c>
      <c r="I39" s="4" t="str">
        <f>VLOOKUP(A39,HOP!A:U,21,0)</f>
        <v>直采</v>
      </c>
    </row>
    <row r="40" s="4" customFormat="1" hidden="1" spans="1:9">
      <c r="A40" s="5">
        <v>999224763492272</v>
      </c>
      <c r="B40" s="6">
        <v>45110</v>
      </c>
      <c r="C40" s="6">
        <v>45111</v>
      </c>
      <c r="D40" s="4">
        <v>2140</v>
      </c>
      <c r="E40" s="4" t="str">
        <f>VLOOKUP(A40,HOP!A:L,12,0)</f>
        <v>2140.00</v>
      </c>
      <c r="F40" s="4" t="str">
        <f>VLOOKUP(A40,HOP!A:C,3,0)</f>
        <v>3501852</v>
      </c>
      <c r="G40" s="4">
        <f t="shared" si="2"/>
        <v>0</v>
      </c>
      <c r="H40" s="4" t="str">
        <f t="shared" si="3"/>
        <v>，3501852</v>
      </c>
      <c r="I40" s="4" t="str">
        <f>VLOOKUP(A40,HOP!A:U,21,0)</f>
        <v>直采</v>
      </c>
    </row>
    <row r="41" s="4" customFormat="1" hidden="1" spans="1:9">
      <c r="A41" s="5">
        <v>999224769786096</v>
      </c>
      <c r="B41" s="6">
        <v>45108</v>
      </c>
      <c r="C41" s="6">
        <v>45111</v>
      </c>
      <c r="D41" s="4">
        <v>13320</v>
      </c>
      <c r="E41" s="4" t="str">
        <f>VLOOKUP(A41,HOP!A:L,12,0)</f>
        <v>13320.00</v>
      </c>
      <c r="F41" s="4" t="str">
        <f>VLOOKUP(A41,HOP!A:C,3,0)</f>
        <v>3503353</v>
      </c>
      <c r="G41" s="4">
        <f t="shared" si="2"/>
        <v>0</v>
      </c>
      <c r="H41" s="4" t="str">
        <f t="shared" si="3"/>
        <v>，3503353</v>
      </c>
      <c r="I41" s="4" t="str">
        <f>VLOOKUP(A41,HOP!A:U,21,0)</f>
        <v>直采</v>
      </c>
    </row>
    <row r="42" s="4" customFormat="1" hidden="1" spans="1:9">
      <c r="A42" s="5">
        <v>999224772052642</v>
      </c>
      <c r="B42" s="6">
        <v>45109</v>
      </c>
      <c r="C42" s="6">
        <v>45111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999224782998128</v>
      </c>
      <c r="B43" s="6">
        <v>45110</v>
      </c>
      <c r="C43" s="6">
        <v>45111</v>
      </c>
      <c r="D43" s="4">
        <v>1337</v>
      </c>
      <c r="E43" s="4" t="str">
        <f>VLOOKUP(A43,HOP!A:L,12,0)</f>
        <v>1337.00</v>
      </c>
      <c r="F43" s="4" t="str">
        <f>VLOOKUP(A43,HOP!A:C,3,0)</f>
        <v>3506872</v>
      </c>
      <c r="G43" s="4">
        <f t="shared" si="2"/>
        <v>0</v>
      </c>
      <c r="H43" s="4" t="str">
        <f t="shared" si="3"/>
        <v>，3506872</v>
      </c>
      <c r="I43" s="4" t="str">
        <f>VLOOKUP(A43,HOP!A:U,21,0)</f>
        <v>直采</v>
      </c>
    </row>
    <row r="44" s="4" customFormat="1" hidden="1" spans="1:9">
      <c r="A44" s="5">
        <v>999224785352407</v>
      </c>
      <c r="B44" s="6">
        <v>45106</v>
      </c>
      <c r="C44" s="6">
        <v>45111</v>
      </c>
      <c r="D44" s="4">
        <v>1940</v>
      </c>
      <c r="E44" s="4" t="str">
        <f>VLOOKUP(A44,HOP!A:L,12,0)</f>
        <v>1940.00</v>
      </c>
      <c r="F44" s="4" t="str">
        <f>VLOOKUP(A44,HOP!A:C,3,0)</f>
        <v>3507601</v>
      </c>
      <c r="G44" s="4">
        <f t="shared" si="2"/>
        <v>0</v>
      </c>
      <c r="H44" s="4" t="str">
        <f t="shared" si="3"/>
        <v>，3507601</v>
      </c>
      <c r="I44" s="4" t="str">
        <f>VLOOKUP(A44,HOP!A:U,21,0)</f>
        <v>直采</v>
      </c>
    </row>
    <row r="45" s="4" customFormat="1" hidden="1" spans="1:9">
      <c r="A45" s="5">
        <v>999224798388288</v>
      </c>
      <c r="B45" s="6">
        <v>45106</v>
      </c>
      <c r="C45" s="6">
        <v>45111</v>
      </c>
      <c r="D45" s="4">
        <v>6750</v>
      </c>
      <c r="E45" s="4" t="str">
        <f>VLOOKUP(A45,HOP!A:L,12,0)</f>
        <v>6750.00</v>
      </c>
      <c r="F45" s="4" t="str">
        <f>VLOOKUP(A45,HOP!A:C,3,0)</f>
        <v>3510321</v>
      </c>
      <c r="G45" s="4">
        <f t="shared" si="2"/>
        <v>0</v>
      </c>
      <c r="H45" s="4" t="str">
        <f t="shared" si="3"/>
        <v>，3510321</v>
      </c>
      <c r="I45" s="4" t="str">
        <f>VLOOKUP(A45,HOP!A:U,21,0)</f>
        <v>直采</v>
      </c>
    </row>
    <row r="46" s="4" customFormat="1" hidden="1" spans="1:9">
      <c r="A46" s="5">
        <v>999224798932765</v>
      </c>
      <c r="B46" s="6">
        <v>45108</v>
      </c>
      <c r="C46" s="6">
        <v>45111</v>
      </c>
      <c r="D46" s="4">
        <v>2354</v>
      </c>
      <c r="E46" s="4" t="str">
        <f>VLOOKUP(A46,HOP!A:L,12,0)</f>
        <v>2354.00</v>
      </c>
      <c r="F46" s="4" t="str">
        <f>VLOOKUP(A46,HOP!A:C,3,0)</f>
        <v>3510400</v>
      </c>
      <c r="G46" s="4">
        <f t="shared" si="2"/>
        <v>0</v>
      </c>
      <c r="H46" s="4" t="str">
        <f t="shared" si="3"/>
        <v>，3510400</v>
      </c>
      <c r="I46" s="4" t="str">
        <f>VLOOKUP(A46,HOP!A:U,21,0)</f>
        <v>直采</v>
      </c>
    </row>
    <row r="47" s="4" customFormat="1" hidden="1" spans="1:9">
      <c r="A47" s="5">
        <v>999224802952474</v>
      </c>
      <c r="B47" s="6">
        <v>45110</v>
      </c>
      <c r="C47" s="6">
        <v>45111</v>
      </c>
      <c r="D47" s="4">
        <v>1174</v>
      </c>
      <c r="E47" s="4" t="str">
        <f>VLOOKUP(A47,HOP!A:L,12,0)</f>
        <v>1174.00</v>
      </c>
      <c r="F47" s="4" t="str">
        <f>VLOOKUP(A47,HOP!A:C,3,0)</f>
        <v>3511542</v>
      </c>
      <c r="G47" s="4">
        <f t="shared" si="2"/>
        <v>0</v>
      </c>
      <c r="H47" s="4" t="str">
        <f t="shared" si="3"/>
        <v>，3511542</v>
      </c>
      <c r="I47" s="4" t="str">
        <f>VLOOKUP(A47,HOP!A:U,21,0)</f>
        <v>直采</v>
      </c>
    </row>
    <row r="48" s="4" customFormat="1" hidden="1" spans="1:9">
      <c r="A48" s="5">
        <v>999224812828602</v>
      </c>
      <c r="B48" s="6">
        <v>45109</v>
      </c>
      <c r="C48" s="6">
        <v>45111</v>
      </c>
      <c r="D48" s="4">
        <v>710</v>
      </c>
      <c r="E48" s="4" t="str">
        <f>VLOOKUP(A48,HOP!A:L,12,0)</f>
        <v>710.00</v>
      </c>
      <c r="F48" s="4" t="str">
        <f>VLOOKUP(A48,HOP!A:C,3,0)</f>
        <v>3513351</v>
      </c>
      <c r="G48" s="4">
        <f t="shared" si="2"/>
        <v>0</v>
      </c>
      <c r="H48" s="4" t="str">
        <f t="shared" si="3"/>
        <v>，3513351</v>
      </c>
      <c r="I48" s="4" t="str">
        <f>VLOOKUP(A48,HOP!A:U,21,0)</f>
        <v>直采</v>
      </c>
    </row>
    <row r="49" s="4" customFormat="1" hidden="1" spans="1:9">
      <c r="A49" s="5">
        <v>999224815970836</v>
      </c>
      <c r="B49" s="6">
        <v>45109</v>
      </c>
      <c r="C49" s="6">
        <v>45111</v>
      </c>
      <c r="D49" s="4">
        <v>4340</v>
      </c>
      <c r="E49" s="4" t="str">
        <f>VLOOKUP(A49,HOP!A:L,12,0)</f>
        <v>4340.00</v>
      </c>
      <c r="F49" s="4" t="str">
        <f>VLOOKUP(A49,HOP!A:C,3,0)</f>
        <v>3514738</v>
      </c>
      <c r="G49" s="4">
        <f t="shared" si="2"/>
        <v>0</v>
      </c>
      <c r="H49" s="4" t="str">
        <f t="shared" si="3"/>
        <v>，3514738</v>
      </c>
      <c r="I49" s="4" t="str">
        <f>VLOOKUP(A49,HOP!A:U,21,0)</f>
        <v>直采</v>
      </c>
    </row>
    <row r="50" s="4" customFormat="1" hidden="1" spans="1:9">
      <c r="A50" s="5">
        <v>999224816850560</v>
      </c>
      <c r="B50" s="6">
        <v>45105</v>
      </c>
      <c r="C50" s="6">
        <v>45111</v>
      </c>
      <c r="D50" s="4">
        <v>6084</v>
      </c>
      <c r="E50" s="4" t="str">
        <f>VLOOKUP(A50,HOP!A:L,12,0)</f>
        <v>6084.00</v>
      </c>
      <c r="F50" s="4" t="str">
        <f>VLOOKUP(A50,HOP!A:C,3,0)</f>
        <v>3515258</v>
      </c>
      <c r="G50" s="4">
        <f t="shared" si="2"/>
        <v>0</v>
      </c>
      <c r="H50" s="4" t="str">
        <f t="shared" si="3"/>
        <v>，3515258</v>
      </c>
      <c r="I50" s="4" t="str">
        <f>VLOOKUP(A50,HOP!A:U,21,0)</f>
        <v>直采</v>
      </c>
    </row>
    <row r="51" s="4" customFormat="1" hidden="1" spans="1:9">
      <c r="A51" s="5">
        <v>999224817727157</v>
      </c>
      <c r="B51" s="6">
        <v>45109</v>
      </c>
      <c r="C51" s="6">
        <v>45111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999224818245202</v>
      </c>
      <c r="B52" s="6">
        <v>45109</v>
      </c>
      <c r="C52" s="6">
        <v>45111</v>
      </c>
      <c r="D52" s="4">
        <v>2262</v>
      </c>
      <c r="E52" s="4" t="str">
        <f>VLOOKUP(A52,HOP!A:L,12,0)</f>
        <v>2262.00</v>
      </c>
      <c r="F52" s="4" t="str">
        <f>VLOOKUP(A52,HOP!A:C,3,0)</f>
        <v>3516091</v>
      </c>
      <c r="G52" s="4">
        <f t="shared" si="2"/>
        <v>0</v>
      </c>
      <c r="H52" s="4" t="str">
        <f t="shared" si="3"/>
        <v>，3516091</v>
      </c>
      <c r="I52" s="4" t="str">
        <f>VLOOKUP(A52,HOP!A:U,21,0)</f>
        <v>直采</v>
      </c>
    </row>
    <row r="53" s="4" customFormat="1" hidden="1" spans="1:9">
      <c r="A53" s="5">
        <v>999224822763561</v>
      </c>
      <c r="B53" s="6">
        <v>45109</v>
      </c>
      <c r="C53" s="6">
        <v>45111</v>
      </c>
      <c r="D53" s="4">
        <v>710</v>
      </c>
      <c r="E53" s="4" t="str">
        <f>VLOOKUP(A53,HOP!A:L,12,0)</f>
        <v>710.00</v>
      </c>
      <c r="F53" s="4" t="str">
        <f>VLOOKUP(A53,HOP!A:C,3,0)</f>
        <v>3516634</v>
      </c>
      <c r="G53" s="4">
        <f t="shared" si="2"/>
        <v>0</v>
      </c>
      <c r="H53" s="4" t="str">
        <f t="shared" si="3"/>
        <v>，3516634</v>
      </c>
      <c r="I53" s="4" t="str">
        <f>VLOOKUP(A53,HOP!A:U,21,0)</f>
        <v>直采</v>
      </c>
    </row>
    <row r="54" s="4" customFormat="1" hidden="1" spans="1:9">
      <c r="A54" s="5">
        <v>999224826352240</v>
      </c>
      <c r="B54" s="6">
        <v>45106</v>
      </c>
      <c r="C54" s="6">
        <v>45111</v>
      </c>
      <c r="D54" s="4">
        <v>22736</v>
      </c>
      <c r="E54" s="4" t="str">
        <f>VLOOKUP(A54,HOP!A:L,12,0)</f>
        <v>22736.00</v>
      </c>
      <c r="F54" s="4" t="str">
        <f>VLOOKUP(A54,HOP!A:C,3,0)</f>
        <v>3517844</v>
      </c>
      <c r="G54" s="4">
        <f t="shared" si="2"/>
        <v>0</v>
      </c>
      <c r="H54" s="4" t="str">
        <f t="shared" si="3"/>
        <v>，3517844</v>
      </c>
      <c r="I54" s="4" t="str">
        <f>VLOOKUP(A54,HOP!A:U,21,0)</f>
        <v>直采</v>
      </c>
    </row>
    <row r="55" s="4" customFormat="1" hidden="1" spans="1:9">
      <c r="A55" s="5">
        <v>999224836586295</v>
      </c>
      <c r="B55" s="6">
        <v>45109</v>
      </c>
      <c r="C55" s="6">
        <v>45111</v>
      </c>
      <c r="D55" s="4">
        <v>3302</v>
      </c>
      <c r="E55" s="4" t="str">
        <f>VLOOKUP(A55,HOP!A:L,12,0)</f>
        <v>3302.00</v>
      </c>
      <c r="F55" s="4" t="str">
        <f>VLOOKUP(A55,HOP!A:C,3,0)</f>
        <v>3520565</v>
      </c>
      <c r="G55" s="4">
        <f t="shared" si="2"/>
        <v>0</v>
      </c>
      <c r="H55" s="4" t="str">
        <f t="shared" si="3"/>
        <v>，3520565</v>
      </c>
      <c r="I55" s="4" t="str">
        <f>VLOOKUP(A55,HOP!A:U,21,0)</f>
        <v>直采</v>
      </c>
    </row>
    <row r="56" s="4" customFormat="1" spans="1:10">
      <c r="A56" s="5">
        <v>999224842014122</v>
      </c>
      <c r="B56" s="6">
        <v>45107</v>
      </c>
      <c r="C56" s="6">
        <v>45111</v>
      </c>
      <c r="D56" s="4">
        <v>21227</v>
      </c>
      <c r="E56" s="4" t="str">
        <f>VLOOKUP(A56,HOP!A:L,12,0)</f>
        <v>23227.00</v>
      </c>
      <c r="F56" s="4" t="str">
        <f>VLOOKUP(A56,HOP!A:C,3,0)</f>
        <v>3522767</v>
      </c>
      <c r="G56" s="4">
        <f t="shared" si="2"/>
        <v>-2000</v>
      </c>
      <c r="H56" s="4" t="str">
        <f t="shared" si="3"/>
        <v>，3522767</v>
      </c>
      <c r="I56" s="4" t="str">
        <f>VLOOKUP(A56,HOP!A:U,21,0)</f>
        <v>直采</v>
      </c>
      <c r="J56" s="4" t="s">
        <v>644</v>
      </c>
    </row>
    <row r="57" s="4" customFormat="1" hidden="1" spans="1:9">
      <c r="A57" s="5">
        <v>999224842029695</v>
      </c>
      <c r="B57" s="6">
        <v>45108</v>
      </c>
      <c r="C57" s="6">
        <v>45111</v>
      </c>
      <c r="D57" s="4">
        <v>6656</v>
      </c>
      <c r="E57" s="4" t="str">
        <f>VLOOKUP(A57,HOP!A:L,12,0)</f>
        <v>6656.00</v>
      </c>
      <c r="F57" s="4" t="str">
        <f>VLOOKUP(A57,HOP!A:C,3,0)</f>
        <v>3522776</v>
      </c>
      <c r="G57" s="4">
        <f t="shared" si="2"/>
        <v>0</v>
      </c>
      <c r="H57" s="4" t="str">
        <f t="shared" si="3"/>
        <v>，3522776</v>
      </c>
      <c r="I57" s="4" t="str">
        <f>VLOOKUP(A57,HOP!A:U,21,0)</f>
        <v>直采</v>
      </c>
    </row>
    <row r="58" s="4" customFormat="1" hidden="1" spans="1:9">
      <c r="A58" s="5">
        <v>24854981064</v>
      </c>
      <c r="B58" s="6">
        <v>45107</v>
      </c>
      <c r="C58" s="6">
        <v>45111</v>
      </c>
      <c r="D58" s="4">
        <v>9200</v>
      </c>
      <c r="E58" s="4" t="str">
        <f>VLOOKUP(A58,HOP!A:L,12,0)</f>
        <v>9200.00</v>
      </c>
      <c r="F58" s="4" t="str">
        <f>VLOOKUP(A58,HOP!A:C,3,0)</f>
        <v>3525814</v>
      </c>
      <c r="G58" s="4">
        <f t="shared" si="2"/>
        <v>0</v>
      </c>
      <c r="H58" s="4" t="str">
        <f t="shared" si="3"/>
        <v>，3525814</v>
      </c>
      <c r="I58" s="4" t="str">
        <f>VLOOKUP(A58,HOP!A:U,21,0)</f>
        <v>直采</v>
      </c>
    </row>
    <row r="59" s="4" customFormat="1" hidden="1" spans="1:9">
      <c r="A59" s="5">
        <v>999224857842929</v>
      </c>
      <c r="B59" s="6">
        <v>45107</v>
      </c>
      <c r="C59" s="6">
        <v>45111</v>
      </c>
      <c r="D59" s="4">
        <v>1836</v>
      </c>
      <c r="E59" s="4" t="str">
        <f>VLOOKUP(A59,HOP!A:L,12,0)</f>
        <v>1836.00</v>
      </c>
      <c r="F59" s="4" t="str">
        <f>VLOOKUP(A59,HOP!A:C,3,0)</f>
        <v>3527134</v>
      </c>
      <c r="G59" s="4">
        <f t="shared" si="2"/>
        <v>0</v>
      </c>
      <c r="H59" s="4" t="str">
        <f t="shared" si="3"/>
        <v>，3527134</v>
      </c>
      <c r="I59" s="4" t="str">
        <f>VLOOKUP(A59,HOP!A:U,21,0)</f>
        <v>直采</v>
      </c>
    </row>
    <row r="60" s="4" customFormat="1" hidden="1" spans="1:9">
      <c r="A60" s="5">
        <v>999224877814856</v>
      </c>
      <c r="B60" s="6">
        <v>45109</v>
      </c>
      <c r="C60" s="6">
        <v>45111</v>
      </c>
      <c r="D60" s="4">
        <v>0</v>
      </c>
      <c r="E60" s="4" t="str">
        <f>VLOOKUP(A60,HOP!A:L,12,0)</f>
        <v>0.00</v>
      </c>
      <c r="F60" s="4" t="str">
        <f>VLOOKUP(A60,HOP!A:C,3,0)</f>
        <v>3531205</v>
      </c>
      <c r="G60" s="4">
        <f t="shared" si="2"/>
        <v>0</v>
      </c>
      <c r="H60" s="4" t="str">
        <f t="shared" si="3"/>
        <v>，3531205</v>
      </c>
      <c r="I60" s="4" t="str">
        <f>VLOOKUP(A60,HOP!A:U,21,0)</f>
        <v>直采</v>
      </c>
    </row>
    <row r="61" s="4" customFormat="1" hidden="1" spans="1:9">
      <c r="A61" s="5">
        <v>999224880801810</v>
      </c>
      <c r="B61" s="6">
        <v>45108</v>
      </c>
      <c r="C61" s="6">
        <v>45111</v>
      </c>
      <c r="D61" s="4">
        <v>1956</v>
      </c>
      <c r="E61" s="4" t="str">
        <f>VLOOKUP(A61,HOP!A:L,12,0)</f>
        <v>1956.00</v>
      </c>
      <c r="F61" s="4" t="str">
        <f>VLOOKUP(A61,HOP!A:C,3,0)</f>
        <v>3531918</v>
      </c>
      <c r="G61" s="4">
        <f t="shared" si="2"/>
        <v>0</v>
      </c>
      <c r="H61" s="4" t="str">
        <f t="shared" si="3"/>
        <v>，3531918</v>
      </c>
      <c r="I61" s="4" t="str">
        <f>VLOOKUP(A61,HOP!A:U,21,0)</f>
        <v>直采</v>
      </c>
    </row>
    <row r="62" s="4" customFormat="1" hidden="1" spans="1:9">
      <c r="A62" s="5">
        <v>999224884632703</v>
      </c>
      <c r="B62" s="6">
        <v>45107</v>
      </c>
      <c r="C62" s="6">
        <v>45111</v>
      </c>
      <c r="D62" s="4">
        <v>2232</v>
      </c>
      <c r="E62" s="4" t="str">
        <f>VLOOKUP(A62,HOP!A:L,12,0)</f>
        <v>2232.00</v>
      </c>
      <c r="F62" s="4" t="str">
        <f>VLOOKUP(A62,HOP!A:C,3,0)</f>
        <v>3532866</v>
      </c>
      <c r="G62" s="4">
        <f t="shared" si="2"/>
        <v>0</v>
      </c>
      <c r="H62" s="4" t="str">
        <f t="shared" si="3"/>
        <v>，3532866</v>
      </c>
      <c r="I62" s="4" t="str">
        <f>VLOOKUP(A62,HOP!A:U,21,0)</f>
        <v>直采</v>
      </c>
    </row>
    <row r="63" s="4" customFormat="1" hidden="1" spans="1:9">
      <c r="A63" s="5">
        <v>999224901315708</v>
      </c>
      <c r="B63" s="6">
        <v>45109</v>
      </c>
      <c r="C63" s="6">
        <v>45111</v>
      </c>
      <c r="D63" s="4">
        <v>1000</v>
      </c>
      <c r="E63" s="4" t="str">
        <f>VLOOKUP(A63,HOP!A:L,12,0)</f>
        <v>1000.00</v>
      </c>
      <c r="F63" s="4" t="str">
        <f>VLOOKUP(A63,HOP!A:C,3,0)</f>
        <v>3536748</v>
      </c>
      <c r="G63" s="4">
        <f t="shared" si="2"/>
        <v>0</v>
      </c>
      <c r="H63" s="4" t="str">
        <f t="shared" si="3"/>
        <v>，3536748</v>
      </c>
      <c r="I63" s="4" t="str">
        <f>VLOOKUP(A63,HOP!A:U,21,0)</f>
        <v>直采</v>
      </c>
    </row>
    <row r="64" s="4" customFormat="1" hidden="1" spans="1:9">
      <c r="A64" s="5">
        <v>999224921531563</v>
      </c>
      <c r="B64" s="6">
        <v>45109</v>
      </c>
      <c r="C64" s="6">
        <v>45111</v>
      </c>
      <c r="D64" s="4">
        <v>1802</v>
      </c>
      <c r="E64" s="4" t="str">
        <f>VLOOKUP(A64,HOP!A:L,12,0)</f>
        <v>1802.00</v>
      </c>
      <c r="F64" s="4" t="str">
        <f>VLOOKUP(A64,HOP!A:C,3,0)</f>
        <v>3542502</v>
      </c>
      <c r="G64" s="4">
        <f t="shared" si="2"/>
        <v>0</v>
      </c>
      <c r="H64" s="4" t="str">
        <f t="shared" si="3"/>
        <v>，3542502</v>
      </c>
      <c r="I64" s="4" t="str">
        <f>VLOOKUP(A64,HOP!A:U,21,0)</f>
        <v>直采</v>
      </c>
    </row>
    <row r="65" s="4" customFormat="1" hidden="1" spans="1:9">
      <c r="A65" s="5">
        <v>999224932467027</v>
      </c>
      <c r="B65" s="6">
        <v>45107</v>
      </c>
      <c r="C65" s="6">
        <v>45111</v>
      </c>
      <c r="D65" s="4">
        <v>2844</v>
      </c>
      <c r="E65" s="4" t="str">
        <f>VLOOKUP(A65,HOP!A:L,12,0)</f>
        <v>2844.00</v>
      </c>
      <c r="F65" s="4" t="str">
        <f>VLOOKUP(A65,HOP!A:C,3,0)</f>
        <v>3545156</v>
      </c>
      <c r="G65" s="4">
        <f t="shared" si="2"/>
        <v>0</v>
      </c>
      <c r="H65" s="4" t="str">
        <f t="shared" si="3"/>
        <v>，3545156</v>
      </c>
      <c r="I65" s="4" t="str">
        <f>VLOOKUP(A65,HOP!A:U,21,0)</f>
        <v>直采</v>
      </c>
    </row>
    <row r="66" s="4" customFormat="1" hidden="1" spans="1:9">
      <c r="A66" s="5">
        <v>999224941799256</v>
      </c>
      <c r="B66" s="6">
        <v>45106</v>
      </c>
      <c r="C66" s="6">
        <v>45111</v>
      </c>
      <c r="D66" s="4">
        <v>2730</v>
      </c>
      <c r="E66" s="4" t="str">
        <f>VLOOKUP(A66,HOP!A:L,12,0)</f>
        <v>2730.00</v>
      </c>
      <c r="F66" s="4" t="str">
        <f>VLOOKUP(A66,HOP!A:C,3,0)</f>
        <v>3547580</v>
      </c>
      <c r="G66" s="4">
        <f t="shared" si="2"/>
        <v>0</v>
      </c>
      <c r="H66" s="4" t="str">
        <f t="shared" si="3"/>
        <v>，3547580</v>
      </c>
      <c r="I66" s="4" t="str">
        <f>VLOOKUP(A66,HOP!A:U,21,0)</f>
        <v>直采</v>
      </c>
    </row>
    <row r="67" s="4" customFormat="1" hidden="1" spans="1:9">
      <c r="A67" s="5">
        <v>999224942193659</v>
      </c>
      <c r="B67" s="6">
        <v>45109</v>
      </c>
      <c r="C67" s="6">
        <v>45111</v>
      </c>
      <c r="D67" s="4">
        <v>3002</v>
      </c>
      <c r="E67" s="4" t="str">
        <f>VLOOKUP(A67,HOP!A:L,12,0)</f>
        <v>3002.00</v>
      </c>
      <c r="F67" s="4" t="str">
        <f>VLOOKUP(A67,HOP!A:C,3,0)</f>
        <v>3547650</v>
      </c>
      <c r="G67" s="4">
        <f t="shared" ref="G67:G98" si="4">D67-E67</f>
        <v>0</v>
      </c>
      <c r="H67" s="4" t="str">
        <f t="shared" ref="H67:H98" si="5">$H$1&amp;F67</f>
        <v>，3547650</v>
      </c>
      <c r="I67" s="4" t="str">
        <f>VLOOKUP(A67,HOP!A:U,21,0)</f>
        <v>直采</v>
      </c>
    </row>
    <row r="68" s="4" customFormat="1" hidden="1" spans="1:9">
      <c r="A68" s="5">
        <v>999224971324064</v>
      </c>
      <c r="B68" s="6">
        <v>45104</v>
      </c>
      <c r="C68" s="6">
        <v>45111</v>
      </c>
      <c r="D68" s="4">
        <v>5157</v>
      </c>
      <c r="E68" s="4" t="str">
        <f>VLOOKUP(A68,HOP!A:L,12,0)</f>
        <v>5157.00</v>
      </c>
      <c r="F68" s="4" t="str">
        <f>VLOOKUP(A68,HOP!A:C,3,0)</f>
        <v>3554153</v>
      </c>
      <c r="G68" s="4">
        <f t="shared" si="4"/>
        <v>0</v>
      </c>
      <c r="H68" s="4" t="str">
        <f t="shared" si="5"/>
        <v>，3554153</v>
      </c>
      <c r="I68" s="4" t="str">
        <f>VLOOKUP(A68,HOP!A:U,21,0)</f>
        <v>直采</v>
      </c>
    </row>
    <row r="69" s="4" customFormat="1" hidden="1" spans="1:9">
      <c r="A69" s="5">
        <v>24971772913</v>
      </c>
      <c r="B69" s="6">
        <v>45108</v>
      </c>
      <c r="C69" s="6">
        <v>45111</v>
      </c>
      <c r="D69" s="4">
        <v>3722</v>
      </c>
      <c r="E69" s="4" t="str">
        <f>VLOOKUP(A69,HOP!A:L,12,0)</f>
        <v>3722.00</v>
      </c>
      <c r="F69" s="4" t="str">
        <f>VLOOKUP(A69,HOP!A:C,3,0)</f>
        <v>3554188</v>
      </c>
      <c r="G69" s="4">
        <f t="shared" si="4"/>
        <v>0</v>
      </c>
      <c r="H69" s="4" t="str">
        <f t="shared" si="5"/>
        <v>，3554188</v>
      </c>
      <c r="I69" s="4" t="str">
        <f>VLOOKUP(A69,HOP!A:U,21,0)</f>
        <v>直采</v>
      </c>
    </row>
    <row r="70" s="4" customFormat="1" hidden="1" spans="1:9">
      <c r="A70" s="5">
        <v>999224975605339</v>
      </c>
      <c r="B70" s="6">
        <v>45105</v>
      </c>
      <c r="C70" s="6">
        <v>45111</v>
      </c>
      <c r="D70" s="4">
        <v>6069</v>
      </c>
      <c r="E70" s="4" t="str">
        <f>VLOOKUP(A70,HOP!A:L,12,0)</f>
        <v>6069.00</v>
      </c>
      <c r="F70" s="4" t="str">
        <f>VLOOKUP(A70,HOP!A:C,3,0)</f>
        <v>3555543</v>
      </c>
      <c r="G70" s="4">
        <f t="shared" si="4"/>
        <v>0</v>
      </c>
      <c r="H70" s="4" t="str">
        <f t="shared" si="5"/>
        <v>，3555543</v>
      </c>
      <c r="I70" s="4" t="str">
        <f>VLOOKUP(A70,HOP!A:U,21,0)</f>
        <v>直采</v>
      </c>
    </row>
    <row r="71" s="4" customFormat="1" hidden="1" spans="1:9">
      <c r="A71" s="5">
        <v>999224976570656</v>
      </c>
      <c r="B71" s="6">
        <v>45108</v>
      </c>
      <c r="C71" s="6">
        <v>45111</v>
      </c>
      <c r="D71" s="4">
        <v>4728</v>
      </c>
      <c r="E71" s="4" t="str">
        <f>VLOOKUP(A71,HOP!A:L,12,0)</f>
        <v>4728.00</v>
      </c>
      <c r="F71" s="4" t="str">
        <f>VLOOKUP(A71,HOP!A:C,3,0)</f>
        <v>3555836</v>
      </c>
      <c r="G71" s="4">
        <f t="shared" si="4"/>
        <v>0</v>
      </c>
      <c r="H71" s="4" t="str">
        <f t="shared" si="5"/>
        <v>，3555836</v>
      </c>
      <c r="I71" s="4" t="str">
        <f>VLOOKUP(A71,HOP!A:U,21,0)</f>
        <v>直采</v>
      </c>
    </row>
    <row r="72" s="4" customFormat="1" hidden="1" spans="1:9">
      <c r="A72" s="5">
        <v>999224992851498</v>
      </c>
      <c r="B72" s="6">
        <v>45110</v>
      </c>
      <c r="C72" s="6">
        <v>45111</v>
      </c>
      <c r="D72" s="4">
        <v>399</v>
      </c>
      <c r="E72" s="4" t="str">
        <f>VLOOKUP(A72,HOP!A:L,12,0)</f>
        <v>399.00</v>
      </c>
      <c r="F72" s="4" t="str">
        <f>VLOOKUP(A72,HOP!A:C,3,0)</f>
        <v>3560152</v>
      </c>
      <c r="G72" s="4">
        <f t="shared" si="4"/>
        <v>0</v>
      </c>
      <c r="H72" s="4" t="str">
        <f t="shared" si="5"/>
        <v>，3560152</v>
      </c>
      <c r="I72" s="4" t="str">
        <f>VLOOKUP(A72,HOP!A:U,21,0)</f>
        <v>直采</v>
      </c>
    </row>
    <row r="73" s="4" customFormat="1" hidden="1" spans="1:9">
      <c r="A73" s="5">
        <v>999224993875549</v>
      </c>
      <c r="B73" s="6">
        <v>45110</v>
      </c>
      <c r="C73" s="6">
        <v>45111</v>
      </c>
      <c r="D73" s="4">
        <v>427</v>
      </c>
      <c r="E73" s="4" t="str">
        <f>VLOOKUP(A73,HOP!A:L,12,0)</f>
        <v>427.00</v>
      </c>
      <c r="F73" s="4" t="str">
        <f>VLOOKUP(A73,HOP!A:C,3,0)</f>
        <v>3560588</v>
      </c>
      <c r="G73" s="4">
        <f t="shared" si="4"/>
        <v>0</v>
      </c>
      <c r="H73" s="4" t="str">
        <f t="shared" si="5"/>
        <v>，3560588</v>
      </c>
      <c r="I73" s="4" t="str">
        <f>VLOOKUP(A73,HOP!A:U,21,0)</f>
        <v>直采</v>
      </c>
    </row>
    <row r="74" s="4" customFormat="1" hidden="1" spans="1:9">
      <c r="A74" s="5">
        <v>999224999871340</v>
      </c>
      <c r="B74" s="6">
        <v>45110</v>
      </c>
      <c r="C74" s="6">
        <v>45111</v>
      </c>
      <c r="D74" s="4">
        <v>315</v>
      </c>
      <c r="E74" s="4" t="str">
        <f>VLOOKUP(A74,HOP!A:L,12,0)</f>
        <v>315.00</v>
      </c>
      <c r="F74" s="4" t="str">
        <f>VLOOKUP(A74,HOP!A:C,3,0)</f>
        <v>3561152</v>
      </c>
      <c r="G74" s="4">
        <f t="shared" si="4"/>
        <v>0</v>
      </c>
      <c r="H74" s="4" t="str">
        <f t="shared" si="5"/>
        <v>，3561152</v>
      </c>
      <c r="I74" s="4" t="str">
        <f>VLOOKUP(A74,HOP!A:U,21,0)</f>
        <v>直采</v>
      </c>
    </row>
    <row r="75" s="4" customFormat="1" hidden="1" spans="1:9">
      <c r="A75" s="5">
        <v>999225007029875</v>
      </c>
      <c r="B75" s="6">
        <v>45108</v>
      </c>
      <c r="C75" s="6">
        <v>45111</v>
      </c>
      <c r="D75" s="4">
        <v>2490</v>
      </c>
      <c r="E75" s="4" t="str">
        <f>VLOOKUP(A75,HOP!A:L,12,0)</f>
        <v>2490.00</v>
      </c>
      <c r="F75" s="4" t="str">
        <f>VLOOKUP(A75,HOP!A:C,3,0)</f>
        <v>3563408</v>
      </c>
      <c r="G75" s="4">
        <f t="shared" si="4"/>
        <v>0</v>
      </c>
      <c r="H75" s="4" t="str">
        <f t="shared" si="5"/>
        <v>，3563408</v>
      </c>
      <c r="I75" s="4" t="str">
        <f>VLOOKUP(A75,HOP!A:U,21,0)</f>
        <v>直采</v>
      </c>
    </row>
    <row r="76" s="4" customFormat="1" hidden="1" spans="1:9">
      <c r="A76" s="5">
        <v>999225016199561</v>
      </c>
      <c r="B76" s="6">
        <v>45109</v>
      </c>
      <c r="C76" s="6">
        <v>45111</v>
      </c>
      <c r="D76" s="4">
        <v>5322</v>
      </c>
      <c r="E76" s="4" t="str">
        <f>VLOOKUP(A76,HOP!A:L,12,0)</f>
        <v>5322.00</v>
      </c>
      <c r="F76" s="4" t="str">
        <f>VLOOKUP(A76,HOP!A:C,3,0)</f>
        <v>3565359</v>
      </c>
      <c r="G76" s="4">
        <f t="shared" si="4"/>
        <v>0</v>
      </c>
      <c r="H76" s="4" t="str">
        <f t="shared" si="5"/>
        <v>，3565359</v>
      </c>
      <c r="I76" s="4" t="str">
        <f>VLOOKUP(A76,HOP!A:U,21,0)</f>
        <v>直采</v>
      </c>
    </row>
    <row r="77" s="4" customFormat="1" hidden="1" spans="1:9">
      <c r="A77" s="5">
        <v>999225020331673</v>
      </c>
      <c r="B77" s="6">
        <v>45110</v>
      </c>
      <c r="C77" s="6">
        <v>45111</v>
      </c>
      <c r="D77" s="4">
        <v>427</v>
      </c>
      <c r="E77" s="4" t="str">
        <f>VLOOKUP(A77,HOP!A:L,12,0)</f>
        <v>427.00</v>
      </c>
      <c r="F77" s="4" t="str">
        <f>VLOOKUP(A77,HOP!A:C,3,0)</f>
        <v>3566355</v>
      </c>
      <c r="G77" s="4">
        <f t="shared" si="4"/>
        <v>0</v>
      </c>
      <c r="H77" s="4" t="str">
        <f t="shared" si="5"/>
        <v>，3566355</v>
      </c>
      <c r="I77" s="4" t="str">
        <f>VLOOKUP(A77,HOP!A:U,21,0)</f>
        <v>直采</v>
      </c>
    </row>
    <row r="78" s="4" customFormat="1" hidden="1" spans="1:9">
      <c r="A78" s="5">
        <v>999225020989381</v>
      </c>
      <c r="B78" s="6">
        <v>45107</v>
      </c>
      <c r="C78" s="6">
        <v>45111</v>
      </c>
      <c r="D78" s="4">
        <v>576</v>
      </c>
      <c r="E78" s="4" t="str">
        <f>VLOOKUP(A78,HOP!A:L,12,0)</f>
        <v>576.00</v>
      </c>
      <c r="F78" s="4" t="str">
        <f>VLOOKUP(A78,HOP!A:C,3,0)</f>
        <v>3566565</v>
      </c>
      <c r="G78" s="4">
        <f t="shared" si="4"/>
        <v>0</v>
      </c>
      <c r="H78" s="4" t="str">
        <f t="shared" si="5"/>
        <v>，3566565</v>
      </c>
      <c r="I78" s="4" t="str">
        <f>VLOOKUP(A78,HOP!A:U,21,0)</f>
        <v>直采</v>
      </c>
    </row>
    <row r="79" s="4" customFormat="1" hidden="1" spans="1:9">
      <c r="A79" s="5">
        <v>999225022814998</v>
      </c>
      <c r="B79" s="6">
        <v>45110</v>
      </c>
      <c r="C79" s="6">
        <v>45111</v>
      </c>
      <c r="D79" s="4">
        <v>485</v>
      </c>
      <c r="E79" s="4" t="str">
        <f>VLOOKUP(A79,HOP!A:L,12,0)</f>
        <v>485.00</v>
      </c>
      <c r="F79" s="4" t="str">
        <f>VLOOKUP(A79,HOP!A:C,3,0)</f>
        <v>3567299</v>
      </c>
      <c r="G79" s="4">
        <f t="shared" si="4"/>
        <v>0</v>
      </c>
      <c r="H79" s="4" t="str">
        <f t="shared" si="5"/>
        <v>，3567299</v>
      </c>
      <c r="I79" s="4" t="str">
        <f>VLOOKUP(A79,HOP!A:U,21,0)</f>
        <v>直采</v>
      </c>
    </row>
    <row r="80" s="4" customFormat="1" hidden="1" spans="1:9">
      <c r="A80" s="5">
        <v>999225024426748</v>
      </c>
      <c r="B80" s="6">
        <v>45107</v>
      </c>
      <c r="C80" s="6">
        <v>45111</v>
      </c>
      <c r="D80" s="4">
        <v>812</v>
      </c>
      <c r="E80" s="4" t="str">
        <f>VLOOKUP(A80,HOP!A:L,12,0)</f>
        <v>812.00</v>
      </c>
      <c r="F80" s="4" t="str">
        <f>VLOOKUP(A80,HOP!A:C,3,0)</f>
        <v>3569082</v>
      </c>
      <c r="G80" s="4">
        <f t="shared" si="4"/>
        <v>0</v>
      </c>
      <c r="H80" s="4" t="str">
        <f t="shared" si="5"/>
        <v>，3569082</v>
      </c>
      <c r="I80" s="4" t="str">
        <f>VLOOKUP(A80,HOP!A:U,21,0)</f>
        <v>直采</v>
      </c>
    </row>
    <row r="81" s="4" customFormat="1" hidden="1" spans="1:9">
      <c r="A81" s="5">
        <v>999225027104073</v>
      </c>
      <c r="B81" s="6">
        <v>45107</v>
      </c>
      <c r="C81" s="6">
        <v>45111</v>
      </c>
      <c r="D81" s="4">
        <v>4720</v>
      </c>
      <c r="E81" s="4" t="str">
        <f>VLOOKUP(A81,HOP!A:L,12,0)</f>
        <v>4720.00</v>
      </c>
      <c r="F81" s="4" t="str">
        <f>VLOOKUP(A81,HOP!A:C,3,0)</f>
        <v>3569369</v>
      </c>
      <c r="G81" s="4">
        <f t="shared" si="4"/>
        <v>0</v>
      </c>
      <c r="H81" s="4" t="str">
        <f t="shared" si="5"/>
        <v>，3569369</v>
      </c>
      <c r="I81" s="4" t="str">
        <f>VLOOKUP(A81,HOP!A:U,21,0)</f>
        <v>直采</v>
      </c>
    </row>
    <row r="82" s="4" customFormat="1" hidden="1" spans="1:9">
      <c r="A82" s="5">
        <v>999225033202347</v>
      </c>
      <c r="B82" s="6">
        <v>45109</v>
      </c>
      <c r="C82" s="6">
        <v>45111</v>
      </c>
      <c r="D82" s="4">
        <v>490</v>
      </c>
      <c r="E82" s="4" t="str">
        <f>VLOOKUP(A82,HOP!A:L,12,0)</f>
        <v>490.00</v>
      </c>
      <c r="F82" s="4" t="str">
        <f>VLOOKUP(A82,HOP!A:C,3,0)</f>
        <v>3570871</v>
      </c>
      <c r="G82" s="4">
        <f t="shared" si="4"/>
        <v>0</v>
      </c>
      <c r="H82" s="4" t="str">
        <f t="shared" si="5"/>
        <v>，3570871</v>
      </c>
      <c r="I82" s="4" t="str">
        <f>VLOOKUP(A82,HOP!A:U,21,0)</f>
        <v>直采</v>
      </c>
    </row>
    <row r="83" s="4" customFormat="1" hidden="1" spans="1:9">
      <c r="A83" s="5">
        <v>999225033895679</v>
      </c>
      <c r="B83" s="6">
        <v>45110</v>
      </c>
      <c r="C83" s="6">
        <v>45111</v>
      </c>
      <c r="D83" s="4">
        <v>267</v>
      </c>
      <c r="E83" s="4" t="str">
        <f>VLOOKUP(A83,HOP!A:L,12,0)</f>
        <v>267.00</v>
      </c>
      <c r="F83" s="4" t="str">
        <f>VLOOKUP(A83,HOP!A:C,3,0)</f>
        <v>3571028</v>
      </c>
      <c r="G83" s="4">
        <f t="shared" si="4"/>
        <v>0</v>
      </c>
      <c r="H83" s="4" t="str">
        <f t="shared" si="5"/>
        <v>，3571028</v>
      </c>
      <c r="I83" s="4" t="str">
        <f>VLOOKUP(A83,HOP!A:U,21,0)</f>
        <v>直采</v>
      </c>
    </row>
    <row r="84" s="4" customFormat="1" hidden="1" spans="1:9">
      <c r="A84" s="5">
        <v>999225035871691</v>
      </c>
      <c r="B84" s="6">
        <v>45107</v>
      </c>
      <c r="C84" s="6">
        <v>45111</v>
      </c>
      <c r="D84" s="4">
        <v>2392</v>
      </c>
      <c r="E84" s="4" t="str">
        <f>VLOOKUP(A84,HOP!A:L,12,0)</f>
        <v>2392.00</v>
      </c>
      <c r="F84" s="4" t="str">
        <f>VLOOKUP(A84,HOP!A:C,3,0)</f>
        <v>3571772</v>
      </c>
      <c r="G84" s="4">
        <f t="shared" si="4"/>
        <v>0</v>
      </c>
      <c r="H84" s="4" t="str">
        <f t="shared" si="5"/>
        <v>，3571772</v>
      </c>
      <c r="I84" s="4" t="str">
        <f>VLOOKUP(A84,HOP!A:U,21,0)</f>
        <v>直采</v>
      </c>
    </row>
    <row r="85" s="4" customFormat="1" hidden="1" spans="1:9">
      <c r="A85" s="5">
        <v>999225036233661</v>
      </c>
      <c r="B85" s="6">
        <v>45110</v>
      </c>
      <c r="C85" s="6">
        <v>45111</v>
      </c>
      <c r="D85" s="4">
        <v>102</v>
      </c>
      <c r="E85" s="4" t="str">
        <f>VLOOKUP(A85,HOP!A:L,12,0)</f>
        <v>102.00</v>
      </c>
      <c r="F85" s="4" t="str">
        <f>VLOOKUP(A85,HOP!A:C,3,0)</f>
        <v>3571944</v>
      </c>
      <c r="G85" s="4">
        <f t="shared" si="4"/>
        <v>0</v>
      </c>
      <c r="H85" s="4" t="str">
        <f t="shared" si="5"/>
        <v>，3571944</v>
      </c>
      <c r="I85" s="4" t="str">
        <f>VLOOKUP(A85,HOP!A:U,21,0)</f>
        <v>直采</v>
      </c>
    </row>
    <row r="86" s="4" customFormat="1" hidden="1" spans="1:9">
      <c r="A86" s="5">
        <v>999225040770275</v>
      </c>
      <c r="B86" s="6">
        <v>45110</v>
      </c>
      <c r="C86" s="6">
        <v>45111</v>
      </c>
      <c r="D86" s="4">
        <v>287</v>
      </c>
      <c r="E86" s="4" t="str">
        <f>VLOOKUP(A86,HOP!A:L,12,0)</f>
        <v>287.00</v>
      </c>
      <c r="F86" s="4" t="str">
        <f>VLOOKUP(A86,HOP!A:C,3,0)</f>
        <v>3572529</v>
      </c>
      <c r="G86" s="4">
        <f t="shared" si="4"/>
        <v>0</v>
      </c>
      <c r="H86" s="4" t="str">
        <f t="shared" si="5"/>
        <v>，3572529</v>
      </c>
      <c r="I86" s="4" t="str">
        <f>VLOOKUP(A86,HOP!A:U,21,0)</f>
        <v>直采</v>
      </c>
    </row>
    <row r="87" s="4" customFormat="1" spans="1:10">
      <c r="A87" s="5">
        <v>999225042196363</v>
      </c>
      <c r="B87" s="6">
        <v>45109</v>
      </c>
      <c r="C87" s="6">
        <v>45111</v>
      </c>
      <c r="D87" s="4">
        <v>2708</v>
      </c>
      <c r="E87" s="4" t="str">
        <f>VLOOKUP(A87,HOP!A:L,12,0)</f>
        <v>0.00</v>
      </c>
      <c r="F87" s="4" t="str">
        <f>VLOOKUP(A87,HOP!A:C,3,0)</f>
        <v>3572992</v>
      </c>
      <c r="G87" s="4">
        <f t="shared" si="4"/>
        <v>2708</v>
      </c>
      <c r="H87" s="4" t="str">
        <f t="shared" si="5"/>
        <v>，3572992</v>
      </c>
      <c r="I87" s="4" t="str">
        <f>VLOOKUP(A87,HOP!A:U,21,0)</f>
        <v>直采</v>
      </c>
      <c r="J87" s="4" t="s">
        <v>645</v>
      </c>
    </row>
    <row r="88" s="4" customFormat="1" hidden="1" spans="1:9">
      <c r="A88" s="5">
        <v>999225044625239</v>
      </c>
      <c r="B88" s="6">
        <v>45109</v>
      </c>
      <c r="C88" s="6">
        <v>45111</v>
      </c>
      <c r="D88" s="4">
        <v>446</v>
      </c>
      <c r="E88" s="4" t="str">
        <f>VLOOKUP(A88,HOP!A:L,12,0)</f>
        <v>446.00</v>
      </c>
      <c r="F88" s="4" t="str">
        <f>VLOOKUP(A88,HOP!A:C,3,0)</f>
        <v>3573596</v>
      </c>
      <c r="G88" s="4">
        <f t="shared" si="4"/>
        <v>0</v>
      </c>
      <c r="H88" s="4" t="str">
        <f t="shared" si="5"/>
        <v>，3573596</v>
      </c>
      <c r="I88" s="4" t="str">
        <f>VLOOKUP(A88,HOP!A:U,21,0)</f>
        <v>直采</v>
      </c>
    </row>
    <row r="89" s="4" customFormat="1" hidden="1" spans="1:9">
      <c r="A89" s="5">
        <v>999225045365624</v>
      </c>
      <c r="B89" s="6">
        <v>45107</v>
      </c>
      <c r="C89" s="6">
        <v>45111</v>
      </c>
      <c r="D89" s="4">
        <v>2392</v>
      </c>
      <c r="E89" s="4" t="str">
        <f>VLOOKUP(A89,HOP!A:L,12,0)</f>
        <v>2392.00</v>
      </c>
      <c r="F89" s="4" t="str">
        <f>VLOOKUP(A89,HOP!A:C,3,0)</f>
        <v>3573828</v>
      </c>
      <c r="G89" s="4">
        <f t="shared" si="4"/>
        <v>0</v>
      </c>
      <c r="H89" s="4" t="str">
        <f t="shared" si="5"/>
        <v>，3573828</v>
      </c>
      <c r="I89" s="4" t="str">
        <f>VLOOKUP(A89,HOP!A:U,21,0)</f>
        <v>直采</v>
      </c>
    </row>
    <row r="90" s="4" customFormat="1" hidden="1" spans="1:9">
      <c r="A90" s="5">
        <v>999225046707664</v>
      </c>
      <c r="B90" s="6">
        <v>45110</v>
      </c>
      <c r="C90" s="6">
        <v>45111</v>
      </c>
      <c r="D90" s="4">
        <v>315</v>
      </c>
      <c r="E90" s="4" t="str">
        <f>VLOOKUP(A90,HOP!A:L,12,0)</f>
        <v>315.00</v>
      </c>
      <c r="F90" s="4" t="str">
        <f>VLOOKUP(A90,HOP!A:C,3,0)</f>
        <v>3574176</v>
      </c>
      <c r="G90" s="4">
        <f t="shared" si="4"/>
        <v>0</v>
      </c>
      <c r="H90" s="4" t="str">
        <f t="shared" si="5"/>
        <v>，3574176</v>
      </c>
      <c r="I90" s="4" t="str">
        <f>VLOOKUP(A90,HOP!A:U,21,0)</f>
        <v>直采</v>
      </c>
    </row>
    <row r="91" s="4" customFormat="1" hidden="1" spans="1:9">
      <c r="A91" s="5">
        <v>999225048000533</v>
      </c>
      <c r="B91" s="6">
        <v>45108</v>
      </c>
      <c r="C91" s="6">
        <v>45111</v>
      </c>
      <c r="D91" s="4">
        <v>1728</v>
      </c>
      <c r="E91" s="4" t="str">
        <f>VLOOKUP(A91,HOP!A:L,12,0)</f>
        <v>1728.00</v>
      </c>
      <c r="F91" s="4" t="str">
        <f>VLOOKUP(A91,HOP!A:C,3,0)</f>
        <v>3574750</v>
      </c>
      <c r="G91" s="4">
        <f t="shared" si="4"/>
        <v>0</v>
      </c>
      <c r="H91" s="4" t="str">
        <f t="shared" si="5"/>
        <v>，3574750</v>
      </c>
      <c r="I91" s="4" t="str">
        <f>VLOOKUP(A91,HOP!A:U,21,0)</f>
        <v>直采</v>
      </c>
    </row>
    <row r="92" s="4" customFormat="1" hidden="1" spans="1:9">
      <c r="A92" s="5">
        <v>999225048296004</v>
      </c>
      <c r="B92" s="6">
        <v>45108</v>
      </c>
      <c r="C92" s="6">
        <v>45111</v>
      </c>
      <c r="D92" s="4">
        <v>1728</v>
      </c>
      <c r="E92" s="4" t="str">
        <f>VLOOKUP(A92,HOP!A:L,12,0)</f>
        <v>1728.00</v>
      </c>
      <c r="F92" s="4" t="str">
        <f>VLOOKUP(A92,HOP!A:C,3,0)</f>
        <v>3574920</v>
      </c>
      <c r="G92" s="4">
        <f t="shared" si="4"/>
        <v>0</v>
      </c>
      <c r="H92" s="4" t="str">
        <f t="shared" si="5"/>
        <v>，3574920</v>
      </c>
      <c r="I92" s="4" t="str">
        <f>VLOOKUP(A92,HOP!A:U,21,0)</f>
        <v>直采</v>
      </c>
    </row>
    <row r="93" s="4" customFormat="1" hidden="1" spans="1:9">
      <c r="A93" s="5">
        <v>999225055534601</v>
      </c>
      <c r="B93" s="6">
        <v>45108</v>
      </c>
      <c r="C93" s="6">
        <v>45111</v>
      </c>
      <c r="D93" s="4">
        <v>6300</v>
      </c>
      <c r="E93" s="4" t="str">
        <f>VLOOKUP(A93,HOP!A:L,12,0)</f>
        <v>6300.00</v>
      </c>
      <c r="F93" s="4" t="str">
        <f>VLOOKUP(A93,HOP!A:C,3,0)</f>
        <v>3575913</v>
      </c>
      <c r="G93" s="4">
        <f t="shared" si="4"/>
        <v>0</v>
      </c>
      <c r="H93" s="4" t="str">
        <f t="shared" si="5"/>
        <v>，3575913</v>
      </c>
      <c r="I93" s="4" t="str">
        <f>VLOOKUP(A93,HOP!A:U,21,0)</f>
        <v>直采</v>
      </c>
    </row>
    <row r="94" s="4" customFormat="1" hidden="1" spans="1:9">
      <c r="A94" s="5">
        <v>25056537310</v>
      </c>
      <c r="B94" s="6">
        <v>45109</v>
      </c>
      <c r="C94" s="6">
        <v>45111</v>
      </c>
      <c r="D94" s="4">
        <v>2384</v>
      </c>
      <c r="E94" s="4" t="str">
        <f>VLOOKUP(A94,HOP!A:L,12,0)</f>
        <v>2384.00</v>
      </c>
      <c r="F94" s="4" t="str">
        <f>VLOOKUP(A94,HOP!A:C,3,0)</f>
        <v>3576166</v>
      </c>
      <c r="G94" s="4">
        <f t="shared" si="4"/>
        <v>0</v>
      </c>
      <c r="H94" s="4" t="str">
        <f t="shared" si="5"/>
        <v>，3576166</v>
      </c>
      <c r="I94" s="4" t="str">
        <f>VLOOKUP(A94,HOP!A:U,21,0)</f>
        <v>直采</v>
      </c>
    </row>
    <row r="95" s="4" customFormat="1" hidden="1" spans="1:9">
      <c r="A95" s="5">
        <v>999225057142746</v>
      </c>
      <c r="B95" s="6">
        <v>45108</v>
      </c>
      <c r="C95" s="6">
        <v>45111</v>
      </c>
      <c r="D95" s="4">
        <v>2655</v>
      </c>
      <c r="E95" s="4" t="str">
        <f>VLOOKUP(A95,HOP!A:L,12,0)</f>
        <v>2655.00</v>
      </c>
      <c r="F95" s="4" t="str">
        <f>VLOOKUP(A95,HOP!A:C,3,0)</f>
        <v>3576324</v>
      </c>
      <c r="G95" s="4">
        <f t="shared" si="4"/>
        <v>0</v>
      </c>
      <c r="H95" s="4" t="str">
        <f t="shared" si="5"/>
        <v>，3576324</v>
      </c>
      <c r="I95" s="4" t="str">
        <f>VLOOKUP(A95,HOP!A:U,21,0)</f>
        <v>直采</v>
      </c>
    </row>
    <row r="96" s="4" customFormat="1" hidden="1" spans="1:9">
      <c r="A96" s="5">
        <v>999225060603696</v>
      </c>
      <c r="B96" s="6">
        <v>45109</v>
      </c>
      <c r="C96" s="6">
        <v>45111</v>
      </c>
      <c r="D96" s="4">
        <v>1396</v>
      </c>
      <c r="E96" s="4" t="str">
        <f>VLOOKUP(A96,HOP!A:L,12,0)</f>
        <v>1396.00</v>
      </c>
      <c r="F96" s="4" t="str">
        <f>VLOOKUP(A96,HOP!A:C,3,0)</f>
        <v>3577373</v>
      </c>
      <c r="G96" s="4">
        <f t="shared" si="4"/>
        <v>0</v>
      </c>
      <c r="H96" s="4" t="str">
        <f t="shared" si="5"/>
        <v>，3577373</v>
      </c>
      <c r="I96" s="4" t="str">
        <f>VLOOKUP(A96,HOP!A:U,21,0)</f>
        <v>直采</v>
      </c>
    </row>
    <row r="97" s="4" customFormat="1" hidden="1" spans="1:9">
      <c r="A97" s="5">
        <v>999225061209402</v>
      </c>
      <c r="B97" s="6">
        <v>45110</v>
      </c>
      <c r="C97" s="6">
        <v>45111</v>
      </c>
      <c r="D97" s="4">
        <v>317</v>
      </c>
      <c r="E97" s="4" t="str">
        <f>VLOOKUP(A97,HOP!A:L,12,0)</f>
        <v>317.00</v>
      </c>
      <c r="F97" s="4" t="str">
        <f>VLOOKUP(A97,HOP!A:C,3,0)</f>
        <v>3577504</v>
      </c>
      <c r="G97" s="4">
        <f t="shared" si="4"/>
        <v>0</v>
      </c>
      <c r="H97" s="4" t="str">
        <f t="shared" si="5"/>
        <v>，3577504</v>
      </c>
      <c r="I97" s="4" t="str">
        <f>VLOOKUP(A97,HOP!A:U,21,0)</f>
        <v>直采</v>
      </c>
    </row>
    <row r="98" s="4" customFormat="1" hidden="1" spans="1:9">
      <c r="A98" s="5">
        <v>999225061326741</v>
      </c>
      <c r="B98" s="6">
        <v>45109</v>
      </c>
      <c r="C98" s="6">
        <v>45111</v>
      </c>
      <c r="D98" s="4">
        <v>1820</v>
      </c>
      <c r="E98" s="4" t="str">
        <f>VLOOKUP(A98,HOP!A:L,12,0)</f>
        <v>1820.00</v>
      </c>
      <c r="F98" s="4" t="str">
        <f>VLOOKUP(A98,HOP!A:C,3,0)</f>
        <v>3577545</v>
      </c>
      <c r="G98" s="4">
        <f t="shared" si="4"/>
        <v>0</v>
      </c>
      <c r="H98" s="4" t="str">
        <f t="shared" si="5"/>
        <v>，3577545</v>
      </c>
      <c r="I98" s="4" t="str">
        <f>VLOOKUP(A98,HOP!A:U,21,0)</f>
        <v>直采</v>
      </c>
    </row>
    <row r="99" s="4" customFormat="1" hidden="1" spans="1:9">
      <c r="A99" s="5">
        <v>999225061526772</v>
      </c>
      <c r="B99" s="6">
        <v>45108</v>
      </c>
      <c r="C99" s="6">
        <v>45111</v>
      </c>
      <c r="D99" s="4">
        <v>1134</v>
      </c>
      <c r="E99" s="4" t="str">
        <f>VLOOKUP(A99,HOP!A:L,12,0)</f>
        <v>1134.00</v>
      </c>
      <c r="F99" s="4" t="str">
        <f>VLOOKUP(A99,HOP!A:C,3,0)</f>
        <v>3577751</v>
      </c>
      <c r="G99" s="4">
        <f t="shared" ref="G99:G130" si="6">D99-E99</f>
        <v>0</v>
      </c>
      <c r="H99" s="4" t="str">
        <f t="shared" ref="H99:H130" si="7">$H$1&amp;F99</f>
        <v>，3577751</v>
      </c>
      <c r="I99" s="4" t="str">
        <f>VLOOKUP(A99,HOP!A:U,21,0)</f>
        <v>直采</v>
      </c>
    </row>
    <row r="100" s="4" customFormat="1" hidden="1" spans="1:9">
      <c r="A100" s="5">
        <v>999225061973238</v>
      </c>
      <c r="B100" s="6">
        <v>45109</v>
      </c>
      <c r="C100" s="6">
        <v>45111</v>
      </c>
      <c r="D100" s="4">
        <v>2808</v>
      </c>
      <c r="E100" s="4" t="str">
        <f>VLOOKUP(A100,HOP!A:L,12,0)</f>
        <v>2808.00</v>
      </c>
      <c r="F100" s="4" t="str">
        <f>VLOOKUP(A100,HOP!A:C,3,0)</f>
        <v>3577888</v>
      </c>
      <c r="G100" s="4">
        <f t="shared" si="6"/>
        <v>0</v>
      </c>
      <c r="H100" s="4" t="str">
        <f t="shared" si="7"/>
        <v>，3577888</v>
      </c>
      <c r="I100" s="4" t="str">
        <f>VLOOKUP(A100,HOP!A:U,21,0)</f>
        <v>直采</v>
      </c>
    </row>
    <row r="101" s="4" customFormat="1" hidden="1" spans="1:9">
      <c r="A101" s="5">
        <v>999225061987057</v>
      </c>
      <c r="B101" s="6">
        <v>45109</v>
      </c>
      <c r="C101" s="6">
        <v>45111</v>
      </c>
      <c r="D101" s="4">
        <v>2808</v>
      </c>
      <c r="E101" s="4" t="str">
        <f>VLOOKUP(A101,HOP!A:L,12,0)</f>
        <v>2808.00</v>
      </c>
      <c r="F101" s="4" t="str">
        <f>VLOOKUP(A101,HOP!A:C,3,0)</f>
        <v>3577935</v>
      </c>
      <c r="G101" s="4">
        <f t="shared" si="6"/>
        <v>0</v>
      </c>
      <c r="H101" s="4" t="str">
        <f t="shared" si="7"/>
        <v>，3577935</v>
      </c>
      <c r="I101" s="4" t="str">
        <f>VLOOKUP(A101,HOP!A:U,21,0)</f>
        <v>直采</v>
      </c>
    </row>
    <row r="102" s="4" customFormat="1" hidden="1" spans="1:9">
      <c r="A102" s="5">
        <v>999225063346547</v>
      </c>
      <c r="B102" s="6">
        <v>45109</v>
      </c>
      <c r="C102" s="6">
        <v>45111</v>
      </c>
      <c r="D102" s="4">
        <v>490</v>
      </c>
      <c r="E102" s="4" t="str">
        <f>VLOOKUP(A102,HOP!A:L,12,0)</f>
        <v>490.00</v>
      </c>
      <c r="F102" s="4" t="str">
        <f>VLOOKUP(A102,HOP!A:C,3,0)</f>
        <v>3578746</v>
      </c>
      <c r="G102" s="4">
        <f t="shared" si="6"/>
        <v>0</v>
      </c>
      <c r="H102" s="4" t="str">
        <f t="shared" si="7"/>
        <v>，3578746</v>
      </c>
      <c r="I102" s="4" t="str">
        <f>VLOOKUP(A102,HOP!A:U,21,0)</f>
        <v>直采</v>
      </c>
    </row>
    <row r="103" s="4" customFormat="1" hidden="1" spans="1:9">
      <c r="A103" s="5">
        <v>999225070006610</v>
      </c>
      <c r="B103" s="6">
        <v>45110</v>
      </c>
      <c r="C103" s="6">
        <v>45111</v>
      </c>
      <c r="D103" s="4">
        <v>395</v>
      </c>
      <c r="E103" s="4" t="str">
        <f>VLOOKUP(A103,HOP!A:L,12,0)</f>
        <v>395.00</v>
      </c>
      <c r="F103" s="4" t="str">
        <f>VLOOKUP(A103,HOP!A:C,3,0)</f>
        <v>3579461</v>
      </c>
      <c r="G103" s="4">
        <f t="shared" si="6"/>
        <v>0</v>
      </c>
      <c r="H103" s="4" t="str">
        <f t="shared" si="7"/>
        <v>，3579461</v>
      </c>
      <c r="I103" s="4" t="str">
        <f>VLOOKUP(A103,HOP!A:U,21,0)</f>
        <v>直采</v>
      </c>
    </row>
    <row r="104" s="4" customFormat="1" hidden="1" spans="1:9">
      <c r="A104" s="5">
        <v>999225071422738</v>
      </c>
      <c r="B104" s="6">
        <v>45109</v>
      </c>
      <c r="C104" s="6">
        <v>45111</v>
      </c>
      <c r="D104" s="4">
        <v>490</v>
      </c>
      <c r="E104" s="4" t="str">
        <f>VLOOKUP(A104,HOP!A:L,12,0)</f>
        <v>490.00</v>
      </c>
      <c r="F104" s="4" t="str">
        <f>VLOOKUP(A104,HOP!A:C,3,0)</f>
        <v>3579668</v>
      </c>
      <c r="G104" s="4">
        <f t="shared" si="6"/>
        <v>0</v>
      </c>
      <c r="H104" s="4" t="str">
        <f t="shared" si="7"/>
        <v>，3579668</v>
      </c>
      <c r="I104" s="4" t="str">
        <f>VLOOKUP(A104,HOP!A:U,21,0)</f>
        <v>直采</v>
      </c>
    </row>
    <row r="105" s="4" customFormat="1" hidden="1" spans="1:9">
      <c r="A105" s="5">
        <v>999225071467427</v>
      </c>
      <c r="B105" s="6">
        <v>45110</v>
      </c>
      <c r="C105" s="6">
        <v>45111</v>
      </c>
      <c r="D105" s="4">
        <v>240</v>
      </c>
      <c r="E105" s="4" t="str">
        <f>VLOOKUP(A105,HOP!A:L,12,0)</f>
        <v>240.00</v>
      </c>
      <c r="F105" s="4" t="str">
        <f>VLOOKUP(A105,HOP!A:C,3,0)</f>
        <v>3579677</v>
      </c>
      <c r="G105" s="4">
        <f t="shared" si="6"/>
        <v>0</v>
      </c>
      <c r="H105" s="4" t="str">
        <f t="shared" si="7"/>
        <v>，3579677</v>
      </c>
      <c r="I105" s="4" t="str">
        <f>VLOOKUP(A105,HOP!A:U,21,0)</f>
        <v>直采</v>
      </c>
    </row>
    <row r="106" s="4" customFormat="1" hidden="1" spans="1:9">
      <c r="A106" s="5">
        <v>999225073780660</v>
      </c>
      <c r="B106" s="6">
        <v>45110</v>
      </c>
      <c r="C106" s="6">
        <v>45111</v>
      </c>
      <c r="D106" s="4">
        <v>436</v>
      </c>
      <c r="E106" s="4" t="str">
        <f>VLOOKUP(A106,HOP!A:L,12,0)</f>
        <v>436.00</v>
      </c>
      <c r="F106" s="4" t="str">
        <f>VLOOKUP(A106,HOP!A:C,3,0)</f>
        <v>3580171</v>
      </c>
      <c r="G106" s="4">
        <f t="shared" si="6"/>
        <v>0</v>
      </c>
      <c r="H106" s="4" t="str">
        <f t="shared" si="7"/>
        <v>，3580171</v>
      </c>
      <c r="I106" s="4" t="str">
        <f>VLOOKUP(A106,HOP!A:U,21,0)</f>
        <v>直采</v>
      </c>
    </row>
    <row r="107" s="4" customFormat="1" hidden="1" spans="1:9">
      <c r="A107" s="5">
        <v>999225074425194</v>
      </c>
      <c r="B107" s="6">
        <v>45109</v>
      </c>
      <c r="C107" s="6">
        <v>45111</v>
      </c>
      <c r="D107" s="4">
        <v>992</v>
      </c>
      <c r="E107" s="4" t="str">
        <f>VLOOKUP(A107,HOP!A:L,12,0)</f>
        <v>992.00</v>
      </c>
      <c r="F107" s="4" t="str">
        <f>VLOOKUP(A107,HOP!A:C,3,0)</f>
        <v>3580350</v>
      </c>
      <c r="G107" s="4">
        <f t="shared" si="6"/>
        <v>0</v>
      </c>
      <c r="H107" s="4" t="str">
        <f t="shared" si="7"/>
        <v>，3580350</v>
      </c>
      <c r="I107" s="4" t="str">
        <f>VLOOKUP(A107,HOP!A:U,21,0)</f>
        <v>直采</v>
      </c>
    </row>
    <row r="108" s="4" customFormat="1" hidden="1" spans="1:9">
      <c r="A108" s="5">
        <v>999225077092786</v>
      </c>
      <c r="B108" s="6">
        <v>45109</v>
      </c>
      <c r="C108" s="6">
        <v>45111</v>
      </c>
      <c r="D108" s="4">
        <v>2188</v>
      </c>
      <c r="E108" s="4" t="str">
        <f>VLOOKUP(A108,HOP!A:L,12,0)</f>
        <v>2188.00</v>
      </c>
      <c r="F108" s="4" t="str">
        <f>VLOOKUP(A108,HOP!A:C,3,0)</f>
        <v>3581277</v>
      </c>
      <c r="G108" s="4">
        <f t="shared" si="6"/>
        <v>0</v>
      </c>
      <c r="H108" s="4" t="str">
        <f t="shared" si="7"/>
        <v>，3581277</v>
      </c>
      <c r="I108" s="4" t="str">
        <f>VLOOKUP(A108,HOP!A:U,21,0)</f>
        <v>直采</v>
      </c>
    </row>
    <row r="109" s="4" customFormat="1" hidden="1" spans="1:9">
      <c r="A109" s="5">
        <v>999225077632162</v>
      </c>
      <c r="B109" s="6">
        <v>45110</v>
      </c>
      <c r="C109" s="6">
        <v>45111</v>
      </c>
      <c r="D109" s="4">
        <v>344</v>
      </c>
      <c r="E109" s="4" t="str">
        <f>VLOOKUP(A109,HOP!A:L,12,0)</f>
        <v>344.00</v>
      </c>
      <c r="F109" s="4" t="str">
        <f>VLOOKUP(A109,HOP!A:C,3,0)</f>
        <v>3581585</v>
      </c>
      <c r="G109" s="4">
        <f t="shared" si="6"/>
        <v>0</v>
      </c>
      <c r="H109" s="4" t="str">
        <f t="shared" si="7"/>
        <v>，3581585</v>
      </c>
      <c r="I109" s="4" t="str">
        <f>VLOOKUP(A109,HOP!A:U,21,0)</f>
        <v>直采</v>
      </c>
    </row>
    <row r="110" s="4" customFormat="1" hidden="1" spans="1:9">
      <c r="A110" s="5">
        <v>999225078390168</v>
      </c>
      <c r="B110" s="6">
        <v>45110</v>
      </c>
      <c r="C110" s="6">
        <v>45111</v>
      </c>
      <c r="D110" s="4">
        <v>323</v>
      </c>
      <c r="E110" s="4" t="str">
        <f>VLOOKUP(A110,HOP!A:L,12,0)</f>
        <v>323.00</v>
      </c>
      <c r="F110" s="4" t="str">
        <f>VLOOKUP(A110,HOP!A:C,3,0)</f>
        <v>3582040</v>
      </c>
      <c r="G110" s="4">
        <f t="shared" si="6"/>
        <v>0</v>
      </c>
      <c r="H110" s="4" t="str">
        <f t="shared" si="7"/>
        <v>，3582040</v>
      </c>
      <c r="I110" s="4" t="str">
        <f>VLOOKUP(A110,HOP!A:U,21,0)</f>
        <v>直采</v>
      </c>
    </row>
    <row r="111" s="4" customFormat="1" hidden="1" spans="1:9">
      <c r="A111" s="5">
        <v>999225079067966</v>
      </c>
      <c r="B111" s="6">
        <v>45110</v>
      </c>
      <c r="C111" s="6">
        <v>45111</v>
      </c>
      <c r="D111" s="4">
        <v>225</v>
      </c>
      <c r="E111" s="4" t="str">
        <f>VLOOKUP(A111,HOP!A:L,12,0)</f>
        <v>225.00</v>
      </c>
      <c r="F111" s="4" t="str">
        <f>VLOOKUP(A111,HOP!A:C,3,0)</f>
        <v>3582355</v>
      </c>
      <c r="G111" s="4">
        <f t="shared" si="6"/>
        <v>0</v>
      </c>
      <c r="H111" s="4" t="str">
        <f t="shared" si="7"/>
        <v>，3582355</v>
      </c>
      <c r="I111" s="4" t="str">
        <f>VLOOKUP(A111,HOP!A:U,21,0)</f>
        <v>直采</v>
      </c>
    </row>
    <row r="112" s="4" customFormat="1" hidden="1" spans="1:9">
      <c r="A112" s="5">
        <v>999225082913905</v>
      </c>
      <c r="B112" s="6">
        <v>45110</v>
      </c>
      <c r="C112" s="6">
        <v>45111</v>
      </c>
      <c r="D112" s="4">
        <v>317</v>
      </c>
      <c r="E112" s="4" t="str">
        <f>VLOOKUP(A112,HOP!A:L,12,0)</f>
        <v>317.00</v>
      </c>
      <c r="F112" s="4" t="str">
        <f>VLOOKUP(A112,HOP!A:C,3,0)</f>
        <v>3582554</v>
      </c>
      <c r="G112" s="4">
        <f t="shared" si="6"/>
        <v>0</v>
      </c>
      <c r="H112" s="4" t="str">
        <f t="shared" si="7"/>
        <v>，3582554</v>
      </c>
      <c r="I112" s="4" t="str">
        <f>VLOOKUP(A112,HOP!A:U,21,0)</f>
        <v>直采</v>
      </c>
    </row>
    <row r="113" s="4" customFormat="1" hidden="1" spans="1:9">
      <c r="A113" s="5">
        <v>999225085095615</v>
      </c>
      <c r="B113" s="6">
        <v>45110</v>
      </c>
      <c r="C113" s="6">
        <v>45111</v>
      </c>
      <c r="D113" s="4">
        <v>1010</v>
      </c>
      <c r="E113" s="4" t="str">
        <f>VLOOKUP(A113,HOP!A:L,12,0)</f>
        <v>1010.00</v>
      </c>
      <c r="F113" s="4" t="str">
        <f>VLOOKUP(A113,HOP!A:C,3,0)</f>
        <v>3583039</v>
      </c>
      <c r="G113" s="4">
        <f t="shared" si="6"/>
        <v>0</v>
      </c>
      <c r="H113" s="4" t="str">
        <f t="shared" si="7"/>
        <v>，3583039</v>
      </c>
      <c r="I113" s="4" t="str">
        <f>VLOOKUP(A113,HOP!A:U,21,0)</f>
        <v>直采</v>
      </c>
    </row>
    <row r="114" s="4" customFormat="1" hidden="1" spans="1:9">
      <c r="A114" s="5">
        <v>999225088767888</v>
      </c>
      <c r="B114" s="6">
        <v>45110</v>
      </c>
      <c r="C114" s="6">
        <v>45111</v>
      </c>
      <c r="D114" s="4">
        <v>1094</v>
      </c>
      <c r="E114" s="4" t="str">
        <f>VLOOKUP(A114,HOP!A:L,12,0)</f>
        <v>1094.00</v>
      </c>
      <c r="F114" s="4" t="str">
        <f>VLOOKUP(A114,HOP!A:C,3,0)</f>
        <v>3583950</v>
      </c>
      <c r="G114" s="4">
        <f t="shared" si="6"/>
        <v>0</v>
      </c>
      <c r="H114" s="4" t="str">
        <f t="shared" si="7"/>
        <v>，3583950</v>
      </c>
      <c r="I114" s="4" t="str">
        <f>VLOOKUP(A114,HOP!A:U,21,0)</f>
        <v>直采</v>
      </c>
    </row>
    <row r="115" s="4" customFormat="1" hidden="1" spans="1:9">
      <c r="A115" s="5">
        <v>999225089951009</v>
      </c>
      <c r="B115" s="6">
        <v>45110</v>
      </c>
      <c r="C115" s="6">
        <v>45111</v>
      </c>
      <c r="D115" s="4">
        <v>356</v>
      </c>
      <c r="E115" s="4" t="str">
        <f>VLOOKUP(A115,HOP!A:L,12,0)</f>
        <v>356.00</v>
      </c>
      <c r="F115" s="4" t="str">
        <f>VLOOKUP(A115,HOP!A:C,3,0)</f>
        <v>3584287</v>
      </c>
      <c r="G115" s="4">
        <f t="shared" si="6"/>
        <v>0</v>
      </c>
      <c r="H115" s="4" t="str">
        <f t="shared" si="7"/>
        <v>，3584287</v>
      </c>
      <c r="I115" s="4" t="str">
        <f>VLOOKUP(A115,HOP!A:U,21,0)</f>
        <v>直采</v>
      </c>
    </row>
    <row r="116" s="4" customFormat="1" hidden="1" spans="1:9">
      <c r="A116" s="5">
        <v>999225090697554</v>
      </c>
      <c r="B116" s="6">
        <v>45110</v>
      </c>
      <c r="C116" s="6">
        <v>45111</v>
      </c>
      <c r="D116" s="4">
        <v>383</v>
      </c>
      <c r="E116" s="4" t="str">
        <f>VLOOKUP(A116,HOP!A:L,12,0)</f>
        <v>383.00</v>
      </c>
      <c r="F116" s="4" t="str">
        <f>VLOOKUP(A116,HOP!A:C,3,0)</f>
        <v>3584480</v>
      </c>
      <c r="G116" s="4">
        <f t="shared" si="6"/>
        <v>0</v>
      </c>
      <c r="H116" s="4" t="str">
        <f t="shared" si="7"/>
        <v>，3584480</v>
      </c>
      <c r="I116" s="4" t="str">
        <f>VLOOKUP(A116,HOP!A:U,21,0)</f>
        <v>直采</v>
      </c>
    </row>
    <row r="117" s="4" customFormat="1" hidden="1" spans="1:9">
      <c r="A117" s="5">
        <v>999225091819427</v>
      </c>
      <c r="B117" s="6">
        <v>45110</v>
      </c>
      <c r="C117" s="6">
        <v>45111</v>
      </c>
      <c r="D117" s="4">
        <v>380</v>
      </c>
      <c r="E117" s="4" t="str">
        <f>VLOOKUP(A117,HOP!A:L,12,0)</f>
        <v>380.00</v>
      </c>
      <c r="F117" s="4" t="str">
        <f>VLOOKUP(A117,HOP!A:C,3,0)</f>
        <v>3584821</v>
      </c>
      <c r="G117" s="4">
        <f t="shared" si="6"/>
        <v>0</v>
      </c>
      <c r="H117" s="4" t="str">
        <f t="shared" si="7"/>
        <v>，3584821</v>
      </c>
      <c r="I117" s="4" t="str">
        <f>VLOOKUP(A117,HOP!A:U,21,0)</f>
        <v>直采</v>
      </c>
    </row>
    <row r="118" s="4" customFormat="1" hidden="1" spans="1:9">
      <c r="A118" s="5">
        <v>999225088051836</v>
      </c>
      <c r="B118" s="6">
        <v>45110</v>
      </c>
      <c r="C118" s="6">
        <v>45111</v>
      </c>
      <c r="D118" s="4">
        <v>344</v>
      </c>
      <c r="E118" s="4" t="str">
        <f>VLOOKUP(A118,HOP!A:L,12,0)</f>
        <v>344.00</v>
      </c>
      <c r="F118" s="4" t="str">
        <f>VLOOKUP(A118,HOP!A:C,3,0)</f>
        <v>3583842</v>
      </c>
      <c r="G118" s="4">
        <f t="shared" si="6"/>
        <v>0</v>
      </c>
      <c r="H118" s="4" t="str">
        <f t="shared" si="7"/>
        <v>，3583842</v>
      </c>
      <c r="I118" s="4" t="str">
        <f>VLOOKUP(A118,HOP!A:U,21,0)</f>
        <v>直采</v>
      </c>
    </row>
    <row r="119" s="4" customFormat="1" hidden="1" spans="1:9">
      <c r="A119" s="5">
        <v>999225092082461</v>
      </c>
      <c r="B119" s="6">
        <v>45110</v>
      </c>
      <c r="C119" s="6">
        <v>45111</v>
      </c>
      <c r="D119" s="4">
        <v>277</v>
      </c>
      <c r="E119" s="4" t="str">
        <f>VLOOKUP(A119,HOP!A:L,12,0)</f>
        <v>277.00</v>
      </c>
      <c r="F119" s="4" t="str">
        <f>VLOOKUP(A119,HOP!A:C,3,0)</f>
        <v>3584966</v>
      </c>
      <c r="G119" s="4">
        <f t="shared" si="6"/>
        <v>0</v>
      </c>
      <c r="H119" s="4" t="str">
        <f t="shared" si="7"/>
        <v>，3584966</v>
      </c>
      <c r="I119" s="4" t="str">
        <f>VLOOKUP(A119,HOP!A:U,21,0)</f>
        <v>直采</v>
      </c>
    </row>
    <row r="120" s="4" customFormat="1" hidden="1" spans="1:9">
      <c r="A120" s="5">
        <v>999225089782716</v>
      </c>
      <c r="B120" s="6">
        <v>45110</v>
      </c>
      <c r="C120" s="6">
        <v>45111</v>
      </c>
      <c r="D120" s="4">
        <v>873</v>
      </c>
      <c r="E120" s="4" t="str">
        <f>VLOOKUP(A120,HOP!A:L,12,0)</f>
        <v>873.00</v>
      </c>
      <c r="F120" s="4" t="str">
        <f>VLOOKUP(A120,HOP!A:C,3,0)</f>
        <v>3584127</v>
      </c>
      <c r="G120" s="4">
        <f t="shared" si="6"/>
        <v>0</v>
      </c>
      <c r="H120" s="4" t="str">
        <f t="shared" si="7"/>
        <v>，3584127</v>
      </c>
      <c r="I120" s="4" t="str">
        <f>VLOOKUP(A120,HOP!A:U,21,0)</f>
        <v>直采</v>
      </c>
    </row>
    <row r="121" s="4" customFormat="1" hidden="1" spans="1:9">
      <c r="A121" s="5">
        <v>25092447406</v>
      </c>
      <c r="B121" s="6">
        <v>45110</v>
      </c>
      <c r="C121" s="6">
        <v>45111</v>
      </c>
      <c r="D121" s="4">
        <v>1730</v>
      </c>
      <c r="E121" s="4" t="str">
        <f>VLOOKUP(A121,HOP!A:L,12,0)</f>
        <v>1730.00</v>
      </c>
      <c r="F121" s="4" t="str">
        <f>VLOOKUP(A121,HOP!A:C,3,0)</f>
        <v>3585165</v>
      </c>
      <c r="G121" s="4">
        <f t="shared" si="6"/>
        <v>0</v>
      </c>
      <c r="H121" s="4" t="str">
        <f t="shared" si="7"/>
        <v>，3585165</v>
      </c>
      <c r="I121" s="4" t="str">
        <f>VLOOKUP(A121,HOP!A:U,21,0)</f>
        <v>直采</v>
      </c>
    </row>
    <row r="122" s="4" customFormat="1" hidden="1" spans="1:9">
      <c r="A122" s="5">
        <v>999225092464694</v>
      </c>
      <c r="B122" s="6">
        <v>45110</v>
      </c>
      <c r="C122" s="6">
        <v>45111</v>
      </c>
      <c r="D122" s="4">
        <v>1730</v>
      </c>
      <c r="E122" s="4" t="str">
        <f>VLOOKUP(A122,HOP!A:L,12,0)</f>
        <v>1730.00</v>
      </c>
      <c r="F122" s="4" t="str">
        <f>VLOOKUP(A122,HOP!A:C,3,0)</f>
        <v>3585169</v>
      </c>
      <c r="G122" s="4">
        <f t="shared" si="6"/>
        <v>0</v>
      </c>
      <c r="H122" s="4" t="str">
        <f t="shared" si="7"/>
        <v>，3585169</v>
      </c>
      <c r="I122" s="4" t="str">
        <f>VLOOKUP(A122,HOP!A:U,21,0)</f>
        <v>直采</v>
      </c>
    </row>
    <row r="123" s="4" customFormat="1" hidden="1" spans="1:9">
      <c r="A123" s="5">
        <v>25092862329</v>
      </c>
      <c r="B123" s="6">
        <v>45110</v>
      </c>
      <c r="C123" s="6">
        <v>45111</v>
      </c>
      <c r="D123" s="4">
        <v>418</v>
      </c>
      <c r="E123" s="4" t="str">
        <f>VLOOKUP(A123,HOP!A:L,12,0)</f>
        <v>418.00</v>
      </c>
      <c r="F123" s="4" t="str">
        <f>VLOOKUP(A123,HOP!A:C,3,0)</f>
        <v>3585419</v>
      </c>
      <c r="G123" s="4">
        <f t="shared" si="6"/>
        <v>0</v>
      </c>
      <c r="H123" s="4" t="str">
        <f t="shared" si="7"/>
        <v>，3585419</v>
      </c>
      <c r="I123" s="4" t="str">
        <f>VLOOKUP(A123,HOP!A:U,21,0)</f>
        <v>直采</v>
      </c>
    </row>
    <row r="124" s="4" customFormat="1" hidden="1" spans="1:9">
      <c r="A124" s="5">
        <v>999225092970139</v>
      </c>
      <c r="B124" s="6">
        <v>45110</v>
      </c>
      <c r="C124" s="6">
        <v>45111</v>
      </c>
      <c r="D124" s="4">
        <v>1221</v>
      </c>
      <c r="E124" s="4" t="str">
        <f>VLOOKUP(A124,HOP!A:L,12,0)</f>
        <v>1221.00</v>
      </c>
      <c r="F124" s="4" t="str">
        <f>VLOOKUP(A124,HOP!A:C,3,0)</f>
        <v>3585444</v>
      </c>
      <c r="G124" s="4">
        <f t="shared" si="6"/>
        <v>0</v>
      </c>
      <c r="H124" s="4" t="str">
        <f t="shared" si="7"/>
        <v>，3585444</v>
      </c>
      <c r="I124" s="4" t="str">
        <f>VLOOKUP(A124,HOP!A:U,21,0)</f>
        <v>直采</v>
      </c>
    </row>
    <row r="125" s="4" customFormat="1" hidden="1" spans="1:9">
      <c r="A125" s="5">
        <v>999225093269001</v>
      </c>
      <c r="B125" s="6">
        <v>45110</v>
      </c>
      <c r="C125" s="6">
        <v>45111</v>
      </c>
      <c r="D125" s="4">
        <v>258</v>
      </c>
      <c r="E125" s="4" t="str">
        <f>VLOOKUP(A125,HOP!A:L,12,0)</f>
        <v>258.00</v>
      </c>
      <c r="F125" s="4" t="str">
        <f>VLOOKUP(A125,HOP!A:C,3,0)</f>
        <v>3585529</v>
      </c>
      <c r="G125" s="4">
        <f t="shared" si="6"/>
        <v>0</v>
      </c>
      <c r="H125" s="4" t="str">
        <f t="shared" si="7"/>
        <v>，3585529</v>
      </c>
      <c r="I125" s="4" t="str">
        <f>VLOOKUP(A125,HOP!A:U,21,0)</f>
        <v>直采</v>
      </c>
    </row>
    <row r="126" s="4" customFormat="1" hidden="1" spans="1:9">
      <c r="A126" s="5">
        <v>999225093438550</v>
      </c>
      <c r="B126" s="6">
        <v>45110</v>
      </c>
      <c r="C126" s="6">
        <v>45111</v>
      </c>
      <c r="D126" s="4">
        <v>317</v>
      </c>
      <c r="E126" s="4" t="str">
        <f>VLOOKUP(A126,HOP!A:L,12,0)</f>
        <v>317.00</v>
      </c>
      <c r="F126" s="4" t="str">
        <f>VLOOKUP(A126,HOP!A:C,3,0)</f>
        <v>3585714</v>
      </c>
      <c r="G126" s="4">
        <f t="shared" si="6"/>
        <v>0</v>
      </c>
      <c r="H126" s="4" t="str">
        <f t="shared" si="7"/>
        <v>，3585714</v>
      </c>
      <c r="I126" s="4" t="str">
        <f>VLOOKUP(A126,HOP!A:U,21,0)</f>
        <v>直采</v>
      </c>
    </row>
    <row r="127" s="4" customFormat="1" hidden="1" spans="1:9">
      <c r="A127" s="5">
        <v>999225093581493</v>
      </c>
      <c r="B127" s="6">
        <v>45110</v>
      </c>
      <c r="C127" s="6">
        <v>45111</v>
      </c>
      <c r="D127" s="4">
        <v>317</v>
      </c>
      <c r="E127" s="4" t="str">
        <f>VLOOKUP(A127,HOP!A:L,12,0)</f>
        <v>317.00</v>
      </c>
      <c r="F127" s="4" t="str">
        <f>VLOOKUP(A127,HOP!A:C,3,0)</f>
        <v>3585753</v>
      </c>
      <c r="G127" s="4">
        <f t="shared" si="6"/>
        <v>0</v>
      </c>
      <c r="H127" s="4" t="str">
        <f t="shared" si="7"/>
        <v>，3585753</v>
      </c>
      <c r="I127" s="4" t="str">
        <f>VLOOKUP(A127,HOP!A:U,21,0)</f>
        <v>直采</v>
      </c>
    </row>
    <row r="128" s="4" customFormat="1" hidden="1" spans="1:9">
      <c r="A128" s="5">
        <v>25093904394</v>
      </c>
      <c r="B128" s="6">
        <v>45110</v>
      </c>
      <c r="C128" s="6">
        <v>45111</v>
      </c>
      <c r="D128" s="4">
        <v>1050</v>
      </c>
      <c r="E128" s="4" t="str">
        <f>VLOOKUP(A128,HOP!A:L,12,0)</f>
        <v>1050.00</v>
      </c>
      <c r="F128" s="4" t="str">
        <f>VLOOKUP(A128,HOP!A:C,3,0)</f>
        <v>3585975</v>
      </c>
      <c r="G128" s="4">
        <f t="shared" si="6"/>
        <v>0</v>
      </c>
      <c r="H128" s="4" t="str">
        <f t="shared" si="7"/>
        <v>，3585975</v>
      </c>
      <c r="I128" s="4" t="str">
        <f>VLOOKUP(A128,HOP!A:U,21,0)</f>
        <v>直采</v>
      </c>
    </row>
    <row r="129" s="4" customFormat="1" hidden="1" spans="1:9">
      <c r="A129" s="5">
        <v>999225094090009</v>
      </c>
      <c r="B129" s="6">
        <v>45110</v>
      </c>
      <c r="C129" s="6">
        <v>45111</v>
      </c>
      <c r="D129" s="4">
        <v>1043</v>
      </c>
      <c r="E129" s="4" t="str">
        <f>VLOOKUP(A129,HOP!A:L,12,0)</f>
        <v>1043.00</v>
      </c>
      <c r="F129" s="4" t="str">
        <f>VLOOKUP(A129,HOP!A:C,3,0)</f>
        <v>3586036</v>
      </c>
      <c r="G129" s="4">
        <f t="shared" si="6"/>
        <v>0</v>
      </c>
      <c r="H129" s="4" t="str">
        <f t="shared" si="7"/>
        <v>，3586036</v>
      </c>
      <c r="I129" s="4" t="str">
        <f>VLOOKUP(A129,HOP!A:U,21,0)</f>
        <v>直采</v>
      </c>
    </row>
    <row r="130" s="4" customFormat="1" hidden="1" spans="1:9">
      <c r="A130" s="5">
        <v>999225097833584</v>
      </c>
      <c r="B130" s="6">
        <v>45110</v>
      </c>
      <c r="C130" s="6">
        <v>45111</v>
      </c>
      <c r="D130" s="4">
        <v>317</v>
      </c>
      <c r="E130" s="4" t="str">
        <f>VLOOKUP(A130,HOP!A:L,12,0)</f>
        <v>317.00</v>
      </c>
      <c r="F130" s="4" t="str">
        <f>VLOOKUP(A130,HOP!A:C,3,0)</f>
        <v>3586320</v>
      </c>
      <c r="G130" s="4">
        <f t="shared" si="6"/>
        <v>0</v>
      </c>
      <c r="H130" s="4" t="str">
        <f t="shared" si="7"/>
        <v>，3586320</v>
      </c>
      <c r="I130" s="4" t="str">
        <f>VLOOKUP(A130,HOP!A:U,21,0)</f>
        <v>直采</v>
      </c>
    </row>
    <row r="131" s="4" customFormat="1" hidden="1" spans="1:9">
      <c r="A131" s="5">
        <v>999225101532732</v>
      </c>
      <c r="B131" s="6">
        <v>45110</v>
      </c>
      <c r="C131" s="6">
        <v>45111</v>
      </c>
      <c r="D131" s="4">
        <v>415</v>
      </c>
      <c r="E131" s="4" t="str">
        <f>VLOOKUP(A131,HOP!A:L,12,0)</f>
        <v>415.00</v>
      </c>
      <c r="F131" s="4" t="str">
        <f>VLOOKUP(A131,HOP!A:C,3,0)</f>
        <v>3586931</v>
      </c>
      <c r="G131" s="4">
        <f>D131-E131</f>
        <v>0</v>
      </c>
      <c r="H131" s="4" t="str">
        <f>$H$1&amp;F131</f>
        <v>，3586931</v>
      </c>
      <c r="I131" s="4" t="str">
        <f>VLOOKUP(A131,HOP!A:U,21,0)</f>
        <v>直采</v>
      </c>
    </row>
    <row r="133" spans="4:4">
      <c r="D133" s="4">
        <f>SUM(D2:D132)</f>
        <v>373157</v>
      </c>
    </row>
    <row r="139" spans="1:4">
      <c r="A139" s="4" t="s">
        <v>646</v>
      </c>
      <c r="C139" s="4">
        <v>370449</v>
      </c>
      <c r="D139" s="4">
        <v>399692.11</v>
      </c>
    </row>
    <row r="140" spans="1:4">
      <c r="A140" s="4" t="s">
        <v>647</v>
      </c>
      <c r="C140" s="4">
        <v>2708</v>
      </c>
      <c r="D140" s="4">
        <v>2921.77</v>
      </c>
    </row>
    <row r="141" spans="1:4">
      <c r="A141" s="4" t="s">
        <v>648</v>
      </c>
      <c r="C141" s="4">
        <f>SUBTOTAL(9,C139:C140)</f>
        <v>373157</v>
      </c>
      <c r="D141" s="4">
        <f>SUBTOTAL(9,D139:D140)</f>
        <v>402613.88</v>
      </c>
    </row>
    <row r="142" spans="1:1">
      <c r="A142" s="4" t="s">
        <v>649</v>
      </c>
    </row>
  </sheetData>
  <autoFilter ref="A1:X131">
    <filterColumn colId="3">
      <filters>
        <filter val="1000"/>
        <filter val="1900"/>
        <filter val="6300"/>
        <filter val="9200"/>
        <filter val="102"/>
        <filter val="1802"/>
        <filter val="3002"/>
        <filter val="3302"/>
        <filter val="8904"/>
        <filter val="2708"/>
        <filter val="2808"/>
        <filter val="710"/>
        <filter val="1010"/>
        <filter val="6111"/>
        <filter val="812"/>
        <filter val="315"/>
        <filter val="415"/>
        <filter val="816"/>
        <filter val="1116"/>
        <filter val="317"/>
        <filter val="418"/>
        <filter val="1820"/>
        <filter val="4720"/>
        <filter val="13320"/>
        <filter val="1221"/>
        <filter val="3722"/>
        <filter val="4022"/>
        <filter val="5322"/>
        <filter val="323"/>
        <filter val="225"/>
        <filter val="525"/>
        <filter val="427"/>
        <filter val="21227"/>
        <filter val="1728"/>
        <filter val="4728"/>
        <filter val="5528"/>
        <filter val="1730"/>
        <filter val="2730"/>
        <filter val="5330"/>
        <filter val="2232"/>
        <filter val="1134"/>
        <filter val="436"/>
        <filter val="1836"/>
        <filter val="22736"/>
        <filter val="1337"/>
        <filter val="240"/>
        <filter val="740"/>
        <filter val="1140"/>
        <filter val="1940"/>
        <filter val="2140"/>
        <filter val="3140"/>
        <filter val="4340"/>
        <filter val="5440"/>
        <filter val="1043"/>
        <filter val="344"/>
        <filter val="2844"/>
        <filter val="446"/>
        <filter val="1050"/>
        <filter val="1650"/>
        <filter val="2450"/>
        <filter val="4050"/>
        <filter val="6750"/>
        <filter val="2354"/>
        <filter val="2655"/>
        <filter val="356"/>
        <filter val="1756"/>
        <filter val="1956"/>
        <filter val="6656"/>
        <filter val="5157"/>
        <filter val="258"/>
        <filter val="2160"/>
        <filter val="2760"/>
        <filter val="3160"/>
        <filter val="4260"/>
        <filter val="862"/>
        <filter val="2262"/>
        <filter val="6162"/>
        <filter val="267"/>
        <filter val="6069"/>
        <filter val="873"/>
        <filter val="1174"/>
        <filter val="576"/>
        <filter val="277"/>
        <filter val="380"/>
        <filter val="980"/>
        <filter val="1580"/>
        <filter val="5580"/>
        <filter val="383"/>
        <filter val="2384"/>
        <filter val="6084"/>
        <filter val="485"/>
        <filter val="5885"/>
        <filter val="8886"/>
        <filter val="287"/>
        <filter val="2188"/>
        <filter val="6688"/>
        <filter val="7488"/>
        <filter val="490"/>
        <filter val="2490"/>
        <filter val="25290"/>
        <filter val="992"/>
        <filter val="2392"/>
        <filter val="2792"/>
        <filter val="11892"/>
        <filter val="1094"/>
        <filter val="395"/>
        <filter val="1396"/>
        <filter val="1398"/>
        <filter val="399"/>
      </filters>
    </filterColumn>
    <filterColumn colId="6">
      <filters>
        <filter val="-2000"/>
        <filter val="27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650</v>
      </c>
      <c r="B1" s="2" t="s">
        <v>651</v>
      </c>
      <c r="C1" s="2" t="s">
        <v>652</v>
      </c>
      <c r="D1" s="2" t="s">
        <v>653</v>
      </c>
      <c r="E1" s="2" t="s">
        <v>13</v>
      </c>
      <c r="F1" s="2" t="s">
        <v>5</v>
      </c>
      <c r="G1" s="2" t="s">
        <v>6</v>
      </c>
      <c r="H1" s="2" t="s">
        <v>654</v>
      </c>
      <c r="I1" s="2" t="s">
        <v>655</v>
      </c>
      <c r="J1" s="2" t="s">
        <v>656</v>
      </c>
      <c r="K1" s="2" t="s">
        <v>657</v>
      </c>
      <c r="L1" s="2" t="s">
        <v>658</v>
      </c>
      <c r="M1" s="2" t="s">
        <v>659</v>
      </c>
      <c r="N1" s="2" t="s">
        <v>660</v>
      </c>
      <c r="O1" s="2" t="s">
        <v>661</v>
      </c>
      <c r="P1" s="2" t="s">
        <v>662</v>
      </c>
      <c r="Q1" s="2" t="s">
        <v>663</v>
      </c>
      <c r="R1" s="2" t="s">
        <v>664</v>
      </c>
      <c r="S1" s="2" t="s">
        <v>665</v>
      </c>
      <c r="T1" s="2" t="s">
        <v>666</v>
      </c>
      <c r="U1" s="2" t="s">
        <v>667</v>
      </c>
      <c r="V1" s="2" t="s">
        <v>668</v>
      </c>
    </row>
    <row r="2" s="1" customFormat="1" spans="1:22">
      <c r="A2" s="3">
        <v>999225101532732</v>
      </c>
      <c r="B2" s="1" t="s">
        <v>669</v>
      </c>
      <c r="C2" s="1" t="s">
        <v>670</v>
      </c>
      <c r="D2" s="1" t="s">
        <v>671</v>
      </c>
      <c r="E2" s="1" t="s">
        <v>672</v>
      </c>
      <c r="F2" s="1" t="s">
        <v>669</v>
      </c>
      <c r="G2" s="1" t="s">
        <v>673</v>
      </c>
      <c r="H2" s="1" t="s">
        <v>674</v>
      </c>
      <c r="I2" s="1" t="s">
        <v>675</v>
      </c>
      <c r="J2" s="1" t="s">
        <v>676</v>
      </c>
      <c r="K2" s="1" t="s">
        <v>675</v>
      </c>
      <c r="L2" s="1" t="s">
        <v>675</v>
      </c>
      <c r="M2" s="1" t="s">
        <v>677</v>
      </c>
      <c r="N2" s="1" t="s">
        <v>677</v>
      </c>
      <c r="O2" s="1" t="s">
        <v>678</v>
      </c>
      <c r="P2" s="1" t="s">
        <v>679</v>
      </c>
      <c r="Q2" s="1" t="s">
        <v>680</v>
      </c>
      <c r="R2" s="1" t="s">
        <v>681</v>
      </c>
      <c r="S2" s="1" t="s">
        <v>682</v>
      </c>
      <c r="T2" s="1" t="s">
        <v>683</v>
      </c>
      <c r="U2" s="1" t="s">
        <v>684</v>
      </c>
      <c r="V2" s="1" t="s">
        <v>685</v>
      </c>
    </row>
    <row r="3" s="1" customFormat="1" spans="1:22">
      <c r="A3" s="3">
        <v>999225097833584</v>
      </c>
      <c r="B3" s="1" t="s">
        <v>669</v>
      </c>
      <c r="C3" s="1" t="s">
        <v>686</v>
      </c>
      <c r="D3" s="1" t="s">
        <v>687</v>
      </c>
      <c r="E3" s="1" t="s">
        <v>688</v>
      </c>
      <c r="F3" s="1" t="s">
        <v>669</v>
      </c>
      <c r="G3" s="1" t="s">
        <v>673</v>
      </c>
      <c r="H3" s="1" t="s">
        <v>674</v>
      </c>
      <c r="I3" s="1" t="s">
        <v>689</v>
      </c>
      <c r="J3" s="1" t="s">
        <v>676</v>
      </c>
      <c r="K3" s="1" t="s">
        <v>689</v>
      </c>
      <c r="L3" s="1" t="s">
        <v>689</v>
      </c>
      <c r="M3" s="1" t="s">
        <v>677</v>
      </c>
      <c r="N3" s="1" t="s">
        <v>677</v>
      </c>
      <c r="O3" s="1" t="s">
        <v>678</v>
      </c>
      <c r="P3" s="1" t="s">
        <v>679</v>
      </c>
      <c r="Q3" s="1" t="s">
        <v>680</v>
      </c>
      <c r="R3" s="1" t="s">
        <v>690</v>
      </c>
      <c r="S3" s="1" t="s">
        <v>682</v>
      </c>
      <c r="T3" s="1" t="s">
        <v>683</v>
      </c>
      <c r="U3" s="1" t="s">
        <v>684</v>
      </c>
      <c r="V3" s="1" t="s">
        <v>691</v>
      </c>
    </row>
    <row r="4" s="1" customFormat="1" spans="1:22">
      <c r="A4" s="3">
        <v>999225094090009</v>
      </c>
      <c r="B4" s="1" t="s">
        <v>669</v>
      </c>
      <c r="C4" s="1" t="s">
        <v>692</v>
      </c>
      <c r="D4" s="1" t="s">
        <v>693</v>
      </c>
      <c r="E4" s="1" t="s">
        <v>694</v>
      </c>
      <c r="F4" s="1" t="s">
        <v>669</v>
      </c>
      <c r="G4" s="1" t="s">
        <v>673</v>
      </c>
      <c r="H4" s="1" t="s">
        <v>674</v>
      </c>
      <c r="I4" s="1" t="s">
        <v>695</v>
      </c>
      <c r="J4" s="1" t="s">
        <v>676</v>
      </c>
      <c r="K4" s="1" t="s">
        <v>695</v>
      </c>
      <c r="L4" s="1" t="s">
        <v>695</v>
      </c>
      <c r="M4" s="1" t="s">
        <v>677</v>
      </c>
      <c r="N4" s="1" t="s">
        <v>677</v>
      </c>
      <c r="O4" s="1" t="s">
        <v>678</v>
      </c>
      <c r="P4" s="1" t="s">
        <v>679</v>
      </c>
      <c r="Q4" s="1" t="s">
        <v>680</v>
      </c>
      <c r="R4" s="1" t="s">
        <v>696</v>
      </c>
      <c r="S4" s="1" t="s">
        <v>682</v>
      </c>
      <c r="T4" s="1" t="s">
        <v>683</v>
      </c>
      <c r="U4" s="1" t="s">
        <v>684</v>
      </c>
      <c r="V4" s="1" t="s">
        <v>691</v>
      </c>
    </row>
    <row r="5" s="1" customFormat="1" spans="1:22">
      <c r="A5" s="3">
        <v>25093904394</v>
      </c>
      <c r="B5" s="1" t="s">
        <v>669</v>
      </c>
      <c r="C5" s="1" t="s">
        <v>697</v>
      </c>
      <c r="D5" s="1" t="s">
        <v>698</v>
      </c>
      <c r="E5" s="1" t="s">
        <v>699</v>
      </c>
      <c r="F5" s="1" t="s">
        <v>669</v>
      </c>
      <c r="G5" s="1" t="s">
        <v>673</v>
      </c>
      <c r="H5" s="1" t="s">
        <v>674</v>
      </c>
      <c r="I5" s="1" t="s">
        <v>700</v>
      </c>
      <c r="J5" s="1" t="s">
        <v>676</v>
      </c>
      <c r="K5" s="1" t="s">
        <v>700</v>
      </c>
      <c r="L5" s="1" t="s">
        <v>700</v>
      </c>
      <c r="M5" s="1" t="s">
        <v>677</v>
      </c>
      <c r="N5" s="1" t="s">
        <v>677</v>
      </c>
      <c r="O5" s="1" t="s">
        <v>678</v>
      </c>
      <c r="P5" s="1" t="s">
        <v>679</v>
      </c>
      <c r="Q5" s="1" t="s">
        <v>680</v>
      </c>
      <c r="R5" s="1" t="s">
        <v>701</v>
      </c>
      <c r="S5" s="1" t="s">
        <v>682</v>
      </c>
      <c r="T5" s="1" t="s">
        <v>683</v>
      </c>
      <c r="U5" s="1" t="s">
        <v>684</v>
      </c>
      <c r="V5" s="1" t="s">
        <v>702</v>
      </c>
    </row>
    <row r="6" s="1" customFormat="1" spans="1:22">
      <c r="A6" s="3">
        <v>999225093581493</v>
      </c>
      <c r="B6" s="1" t="s">
        <v>669</v>
      </c>
      <c r="C6" s="1" t="s">
        <v>703</v>
      </c>
      <c r="D6" s="1" t="s">
        <v>687</v>
      </c>
      <c r="E6" s="1" t="s">
        <v>704</v>
      </c>
      <c r="F6" s="1" t="s">
        <v>669</v>
      </c>
      <c r="G6" s="1" t="s">
        <v>673</v>
      </c>
      <c r="H6" s="1" t="s">
        <v>674</v>
      </c>
      <c r="I6" s="1" t="s">
        <v>689</v>
      </c>
      <c r="J6" s="1" t="s">
        <v>676</v>
      </c>
      <c r="K6" s="1" t="s">
        <v>689</v>
      </c>
      <c r="L6" s="1" t="s">
        <v>689</v>
      </c>
      <c r="M6" s="1" t="s">
        <v>677</v>
      </c>
      <c r="N6" s="1" t="s">
        <v>677</v>
      </c>
      <c r="O6" s="1" t="s">
        <v>678</v>
      </c>
      <c r="P6" s="1" t="s">
        <v>679</v>
      </c>
      <c r="Q6" s="1" t="s">
        <v>680</v>
      </c>
      <c r="R6" s="1" t="s">
        <v>705</v>
      </c>
      <c r="S6" s="1" t="s">
        <v>682</v>
      </c>
      <c r="T6" s="1" t="s">
        <v>683</v>
      </c>
      <c r="U6" s="1" t="s">
        <v>684</v>
      </c>
      <c r="V6" s="1" t="s">
        <v>691</v>
      </c>
    </row>
    <row r="7" s="1" customFormat="1" spans="1:22">
      <c r="A7" s="3">
        <v>999225093438550</v>
      </c>
      <c r="B7" s="1" t="s">
        <v>669</v>
      </c>
      <c r="C7" s="1" t="s">
        <v>706</v>
      </c>
      <c r="D7" s="1" t="s">
        <v>687</v>
      </c>
      <c r="E7" s="1" t="s">
        <v>707</v>
      </c>
      <c r="F7" s="1" t="s">
        <v>669</v>
      </c>
      <c r="G7" s="1" t="s">
        <v>673</v>
      </c>
      <c r="H7" s="1" t="s">
        <v>674</v>
      </c>
      <c r="I7" s="1" t="s">
        <v>689</v>
      </c>
      <c r="J7" s="1" t="s">
        <v>676</v>
      </c>
      <c r="K7" s="1" t="s">
        <v>689</v>
      </c>
      <c r="L7" s="1" t="s">
        <v>689</v>
      </c>
      <c r="M7" s="1" t="s">
        <v>677</v>
      </c>
      <c r="N7" s="1" t="s">
        <v>677</v>
      </c>
      <c r="O7" s="1" t="s">
        <v>678</v>
      </c>
      <c r="P7" s="1" t="s">
        <v>679</v>
      </c>
      <c r="Q7" s="1" t="s">
        <v>680</v>
      </c>
      <c r="R7" s="1" t="s">
        <v>708</v>
      </c>
      <c r="S7" s="1" t="s">
        <v>682</v>
      </c>
      <c r="T7" s="1" t="s">
        <v>683</v>
      </c>
      <c r="U7" s="1" t="s">
        <v>684</v>
      </c>
      <c r="V7" s="1" t="s">
        <v>691</v>
      </c>
    </row>
    <row r="8" s="1" customFormat="1" spans="1:22">
      <c r="A8" s="3">
        <v>999225093269001</v>
      </c>
      <c r="B8" s="1" t="s">
        <v>669</v>
      </c>
      <c r="C8" s="1" t="s">
        <v>709</v>
      </c>
      <c r="D8" s="1" t="s">
        <v>710</v>
      </c>
      <c r="E8" s="1" t="s">
        <v>711</v>
      </c>
      <c r="F8" s="1" t="s">
        <v>669</v>
      </c>
      <c r="G8" s="1" t="s">
        <v>673</v>
      </c>
      <c r="H8" s="1" t="s">
        <v>674</v>
      </c>
      <c r="I8" s="1" t="s">
        <v>712</v>
      </c>
      <c r="J8" s="1" t="s">
        <v>676</v>
      </c>
      <c r="K8" s="1" t="s">
        <v>712</v>
      </c>
      <c r="L8" s="1" t="s">
        <v>712</v>
      </c>
      <c r="M8" s="1" t="s">
        <v>677</v>
      </c>
      <c r="N8" s="1" t="s">
        <v>677</v>
      </c>
      <c r="O8" s="1" t="s">
        <v>678</v>
      </c>
      <c r="P8" s="1" t="s">
        <v>679</v>
      </c>
      <c r="Q8" s="1" t="s">
        <v>680</v>
      </c>
      <c r="R8" s="1" t="s">
        <v>713</v>
      </c>
      <c r="S8" s="1" t="s">
        <v>682</v>
      </c>
      <c r="T8" s="1" t="s">
        <v>683</v>
      </c>
      <c r="U8" s="1" t="s">
        <v>684</v>
      </c>
      <c r="V8" s="1" t="s">
        <v>691</v>
      </c>
    </row>
    <row r="9" s="1" customFormat="1" spans="1:22">
      <c r="A9" s="3">
        <v>999225092970139</v>
      </c>
      <c r="B9" s="1" t="s">
        <v>669</v>
      </c>
      <c r="C9" s="1" t="s">
        <v>714</v>
      </c>
      <c r="D9" s="1" t="s">
        <v>693</v>
      </c>
      <c r="E9" s="1" t="s">
        <v>715</v>
      </c>
      <c r="F9" s="1" t="s">
        <v>669</v>
      </c>
      <c r="G9" s="1" t="s">
        <v>673</v>
      </c>
      <c r="H9" s="1" t="s">
        <v>674</v>
      </c>
      <c r="I9" s="1" t="s">
        <v>716</v>
      </c>
      <c r="J9" s="1" t="s">
        <v>676</v>
      </c>
      <c r="K9" s="1" t="s">
        <v>716</v>
      </c>
      <c r="L9" s="1" t="s">
        <v>716</v>
      </c>
      <c r="M9" s="1" t="s">
        <v>677</v>
      </c>
      <c r="N9" s="1" t="s">
        <v>677</v>
      </c>
      <c r="O9" s="1" t="s">
        <v>678</v>
      </c>
      <c r="P9" s="1" t="s">
        <v>679</v>
      </c>
      <c r="Q9" s="1" t="s">
        <v>680</v>
      </c>
      <c r="R9" s="1" t="s">
        <v>717</v>
      </c>
      <c r="S9" s="1" t="s">
        <v>682</v>
      </c>
      <c r="T9" s="1" t="s">
        <v>683</v>
      </c>
      <c r="U9" s="1" t="s">
        <v>684</v>
      </c>
      <c r="V9" s="1" t="s">
        <v>691</v>
      </c>
    </row>
    <row r="10" s="1" customFormat="1" spans="1:22">
      <c r="A10" s="3">
        <v>25092862329</v>
      </c>
      <c r="B10" s="1" t="s">
        <v>669</v>
      </c>
      <c r="C10" s="1" t="s">
        <v>718</v>
      </c>
      <c r="D10" s="1" t="s">
        <v>719</v>
      </c>
      <c r="E10" s="1" t="s">
        <v>720</v>
      </c>
      <c r="F10" s="1" t="s">
        <v>669</v>
      </c>
      <c r="G10" s="1" t="s">
        <v>673</v>
      </c>
      <c r="H10" s="1" t="s">
        <v>674</v>
      </c>
      <c r="I10" s="1" t="s">
        <v>721</v>
      </c>
      <c r="J10" s="1" t="s">
        <v>676</v>
      </c>
      <c r="K10" s="1" t="s">
        <v>721</v>
      </c>
      <c r="L10" s="1" t="s">
        <v>721</v>
      </c>
      <c r="M10" s="1" t="s">
        <v>677</v>
      </c>
      <c r="N10" s="1" t="s">
        <v>677</v>
      </c>
      <c r="O10" s="1" t="s">
        <v>678</v>
      </c>
      <c r="P10" s="1" t="s">
        <v>679</v>
      </c>
      <c r="Q10" s="1" t="s">
        <v>680</v>
      </c>
      <c r="R10" s="1" t="s">
        <v>722</v>
      </c>
      <c r="S10" s="1" t="s">
        <v>682</v>
      </c>
      <c r="T10" s="1" t="s">
        <v>683</v>
      </c>
      <c r="U10" s="1" t="s">
        <v>684</v>
      </c>
      <c r="V10" s="1" t="s">
        <v>691</v>
      </c>
    </row>
    <row r="11" s="1" customFormat="1" spans="1:22">
      <c r="A11" s="3">
        <v>999225092464694</v>
      </c>
      <c r="B11" s="1" t="s">
        <v>669</v>
      </c>
      <c r="C11" s="1" t="s">
        <v>723</v>
      </c>
      <c r="D11" s="1" t="s">
        <v>724</v>
      </c>
      <c r="E11" s="1" t="s">
        <v>725</v>
      </c>
      <c r="F11" s="1" t="s">
        <v>669</v>
      </c>
      <c r="G11" s="1" t="s">
        <v>673</v>
      </c>
      <c r="H11" s="1" t="s">
        <v>674</v>
      </c>
      <c r="I11" s="1" t="s">
        <v>726</v>
      </c>
      <c r="J11" s="1" t="s">
        <v>676</v>
      </c>
      <c r="K11" s="1" t="s">
        <v>726</v>
      </c>
      <c r="L11" s="1" t="s">
        <v>726</v>
      </c>
      <c r="M11" s="1" t="s">
        <v>677</v>
      </c>
      <c r="N11" s="1" t="s">
        <v>677</v>
      </c>
      <c r="O11" s="1" t="s">
        <v>678</v>
      </c>
      <c r="P11" s="1" t="s">
        <v>679</v>
      </c>
      <c r="Q11" s="1" t="s">
        <v>680</v>
      </c>
      <c r="R11" s="1" t="s">
        <v>727</v>
      </c>
      <c r="S11" s="1" t="s">
        <v>682</v>
      </c>
      <c r="T11" s="1" t="s">
        <v>683</v>
      </c>
      <c r="U11" s="1" t="s">
        <v>684</v>
      </c>
      <c r="V11" s="1" t="s">
        <v>691</v>
      </c>
    </row>
    <row r="12" s="1" customFormat="1" spans="1:22">
      <c r="A12" s="3">
        <v>25092447406</v>
      </c>
      <c r="B12" s="1" t="s">
        <v>669</v>
      </c>
      <c r="C12" s="1" t="s">
        <v>728</v>
      </c>
      <c r="D12" s="1" t="s">
        <v>724</v>
      </c>
      <c r="E12" s="1" t="s">
        <v>729</v>
      </c>
      <c r="F12" s="1" t="s">
        <v>669</v>
      </c>
      <c r="G12" s="1" t="s">
        <v>673</v>
      </c>
      <c r="H12" s="1" t="s">
        <v>674</v>
      </c>
      <c r="I12" s="1" t="s">
        <v>726</v>
      </c>
      <c r="J12" s="1" t="s">
        <v>676</v>
      </c>
      <c r="K12" s="1" t="s">
        <v>726</v>
      </c>
      <c r="L12" s="1" t="s">
        <v>726</v>
      </c>
      <c r="M12" s="1" t="s">
        <v>677</v>
      </c>
      <c r="N12" s="1" t="s">
        <v>677</v>
      </c>
      <c r="O12" s="1" t="s">
        <v>678</v>
      </c>
      <c r="P12" s="1" t="s">
        <v>679</v>
      </c>
      <c r="Q12" s="1" t="s">
        <v>680</v>
      </c>
      <c r="R12" s="1" t="s">
        <v>730</v>
      </c>
      <c r="S12" s="1" t="s">
        <v>682</v>
      </c>
      <c r="T12" s="1" t="s">
        <v>683</v>
      </c>
      <c r="U12" s="1" t="s">
        <v>684</v>
      </c>
      <c r="V12" s="1" t="s">
        <v>691</v>
      </c>
    </row>
    <row r="13" s="1" customFormat="1" spans="1:22">
      <c r="A13" s="3">
        <v>999225092082461</v>
      </c>
      <c r="B13" s="1" t="s">
        <v>669</v>
      </c>
      <c r="C13" s="1" t="s">
        <v>731</v>
      </c>
      <c r="D13" s="1" t="s">
        <v>732</v>
      </c>
      <c r="E13" s="1" t="s">
        <v>733</v>
      </c>
      <c r="F13" s="1" t="s">
        <v>669</v>
      </c>
      <c r="G13" s="1" t="s">
        <v>673</v>
      </c>
      <c r="H13" s="1" t="s">
        <v>674</v>
      </c>
      <c r="I13" s="1" t="s">
        <v>734</v>
      </c>
      <c r="J13" s="1" t="s">
        <v>676</v>
      </c>
      <c r="K13" s="1" t="s">
        <v>734</v>
      </c>
      <c r="L13" s="1" t="s">
        <v>734</v>
      </c>
      <c r="M13" s="1" t="s">
        <v>677</v>
      </c>
      <c r="N13" s="1" t="s">
        <v>677</v>
      </c>
      <c r="O13" s="1" t="s">
        <v>678</v>
      </c>
      <c r="P13" s="1" t="s">
        <v>679</v>
      </c>
      <c r="Q13" s="1" t="s">
        <v>680</v>
      </c>
      <c r="R13" s="1" t="s">
        <v>735</v>
      </c>
      <c r="S13" s="1" t="s">
        <v>682</v>
      </c>
      <c r="T13" s="1" t="s">
        <v>683</v>
      </c>
      <c r="U13" s="1" t="s">
        <v>684</v>
      </c>
      <c r="V13" s="1" t="s">
        <v>691</v>
      </c>
    </row>
    <row r="14" s="1" customFormat="1" spans="1:22">
      <c r="A14" s="3">
        <v>999225091819427</v>
      </c>
      <c r="B14" s="1" t="s">
        <v>669</v>
      </c>
      <c r="C14" s="1" t="s">
        <v>736</v>
      </c>
      <c r="D14" s="1" t="s">
        <v>737</v>
      </c>
      <c r="E14" s="1" t="s">
        <v>738</v>
      </c>
      <c r="F14" s="1" t="s">
        <v>669</v>
      </c>
      <c r="G14" s="1" t="s">
        <v>673</v>
      </c>
      <c r="H14" s="1" t="s">
        <v>674</v>
      </c>
      <c r="I14" s="1" t="s">
        <v>739</v>
      </c>
      <c r="J14" s="1" t="s">
        <v>676</v>
      </c>
      <c r="K14" s="1" t="s">
        <v>739</v>
      </c>
      <c r="L14" s="1" t="s">
        <v>739</v>
      </c>
      <c r="M14" s="1" t="s">
        <v>677</v>
      </c>
      <c r="N14" s="1" t="s">
        <v>677</v>
      </c>
      <c r="O14" s="1" t="s">
        <v>678</v>
      </c>
      <c r="P14" s="1" t="s">
        <v>679</v>
      </c>
      <c r="Q14" s="1" t="s">
        <v>680</v>
      </c>
      <c r="R14" s="1" t="s">
        <v>740</v>
      </c>
      <c r="S14" s="1" t="s">
        <v>682</v>
      </c>
      <c r="T14" s="1" t="s">
        <v>683</v>
      </c>
      <c r="U14" s="1" t="s">
        <v>684</v>
      </c>
      <c r="V14" s="1" t="s">
        <v>691</v>
      </c>
    </row>
    <row r="15" s="1" customFormat="1" spans="1:22">
      <c r="A15" s="3">
        <v>999225090697554</v>
      </c>
      <c r="B15" s="1" t="s">
        <v>669</v>
      </c>
      <c r="C15" s="1" t="s">
        <v>741</v>
      </c>
      <c r="D15" s="1" t="s">
        <v>742</v>
      </c>
      <c r="E15" s="1" t="s">
        <v>743</v>
      </c>
      <c r="F15" s="1" t="s">
        <v>669</v>
      </c>
      <c r="G15" s="1" t="s">
        <v>673</v>
      </c>
      <c r="H15" s="1" t="s">
        <v>674</v>
      </c>
      <c r="I15" s="1" t="s">
        <v>744</v>
      </c>
      <c r="J15" s="1" t="s">
        <v>676</v>
      </c>
      <c r="K15" s="1" t="s">
        <v>744</v>
      </c>
      <c r="L15" s="1" t="s">
        <v>744</v>
      </c>
      <c r="M15" s="1" t="s">
        <v>677</v>
      </c>
      <c r="N15" s="1" t="s">
        <v>677</v>
      </c>
      <c r="O15" s="1" t="s">
        <v>678</v>
      </c>
      <c r="P15" s="1" t="s">
        <v>679</v>
      </c>
      <c r="Q15" s="1" t="s">
        <v>680</v>
      </c>
      <c r="R15" s="1" t="s">
        <v>745</v>
      </c>
      <c r="S15" s="1" t="s">
        <v>682</v>
      </c>
      <c r="T15" s="1" t="s">
        <v>683</v>
      </c>
      <c r="U15" s="1" t="s">
        <v>684</v>
      </c>
      <c r="V15" s="1" t="s">
        <v>746</v>
      </c>
    </row>
    <row r="16" s="1" customFormat="1" spans="1:22">
      <c r="A16" s="3">
        <v>999225089951009</v>
      </c>
      <c r="B16" s="1" t="s">
        <v>669</v>
      </c>
      <c r="C16" s="1" t="s">
        <v>747</v>
      </c>
      <c r="D16" s="1" t="s">
        <v>748</v>
      </c>
      <c r="E16" s="1" t="s">
        <v>749</v>
      </c>
      <c r="F16" s="1" t="s">
        <v>669</v>
      </c>
      <c r="G16" s="1" t="s">
        <v>673</v>
      </c>
      <c r="H16" s="1" t="s">
        <v>674</v>
      </c>
      <c r="I16" s="1" t="s">
        <v>750</v>
      </c>
      <c r="J16" s="1" t="s">
        <v>676</v>
      </c>
      <c r="K16" s="1" t="s">
        <v>750</v>
      </c>
      <c r="L16" s="1" t="s">
        <v>750</v>
      </c>
      <c r="M16" s="1" t="s">
        <v>677</v>
      </c>
      <c r="N16" s="1" t="s">
        <v>677</v>
      </c>
      <c r="O16" s="1" t="s">
        <v>678</v>
      </c>
      <c r="P16" s="1" t="s">
        <v>679</v>
      </c>
      <c r="Q16" s="1" t="s">
        <v>680</v>
      </c>
      <c r="R16" s="1" t="s">
        <v>751</v>
      </c>
      <c r="S16" s="1" t="s">
        <v>682</v>
      </c>
      <c r="T16" s="1" t="s">
        <v>683</v>
      </c>
      <c r="U16" s="1" t="s">
        <v>684</v>
      </c>
      <c r="V16" s="1" t="s">
        <v>752</v>
      </c>
    </row>
    <row r="17" s="1" customFormat="1" spans="1:22">
      <c r="A17" s="3">
        <v>999225089782716</v>
      </c>
      <c r="B17" s="1" t="s">
        <v>669</v>
      </c>
      <c r="C17" s="1" t="s">
        <v>753</v>
      </c>
      <c r="D17" s="1" t="s">
        <v>754</v>
      </c>
      <c r="E17" s="1" t="s">
        <v>755</v>
      </c>
      <c r="F17" s="1" t="s">
        <v>669</v>
      </c>
      <c r="G17" s="1" t="s">
        <v>673</v>
      </c>
      <c r="H17" s="1" t="s">
        <v>674</v>
      </c>
      <c r="I17" s="1" t="s">
        <v>756</v>
      </c>
      <c r="J17" s="1" t="s">
        <v>676</v>
      </c>
      <c r="K17" s="1" t="s">
        <v>756</v>
      </c>
      <c r="L17" s="1" t="s">
        <v>756</v>
      </c>
      <c r="M17" s="1" t="s">
        <v>677</v>
      </c>
      <c r="N17" s="1" t="s">
        <v>677</v>
      </c>
      <c r="O17" s="1" t="s">
        <v>678</v>
      </c>
      <c r="P17" s="1" t="s">
        <v>679</v>
      </c>
      <c r="Q17" s="1" t="s">
        <v>680</v>
      </c>
      <c r="R17" s="1" t="s">
        <v>757</v>
      </c>
      <c r="S17" s="1" t="s">
        <v>682</v>
      </c>
      <c r="T17" s="1" t="s">
        <v>683</v>
      </c>
      <c r="U17" s="1" t="s">
        <v>684</v>
      </c>
      <c r="V17" s="1" t="s">
        <v>691</v>
      </c>
    </row>
    <row r="18" s="1" customFormat="1" spans="1:22">
      <c r="A18" s="3">
        <v>999225088767888</v>
      </c>
      <c r="B18" s="1" t="s">
        <v>758</v>
      </c>
      <c r="C18" s="1" t="s">
        <v>759</v>
      </c>
      <c r="D18" s="1" t="s">
        <v>693</v>
      </c>
      <c r="E18" s="1" t="s">
        <v>760</v>
      </c>
      <c r="F18" s="1" t="s">
        <v>669</v>
      </c>
      <c r="G18" s="1" t="s">
        <v>673</v>
      </c>
      <c r="H18" s="1" t="s">
        <v>674</v>
      </c>
      <c r="I18" s="1" t="s">
        <v>761</v>
      </c>
      <c r="J18" s="1" t="s">
        <v>676</v>
      </c>
      <c r="K18" s="1" t="s">
        <v>761</v>
      </c>
      <c r="L18" s="1" t="s">
        <v>761</v>
      </c>
      <c r="M18" s="1" t="s">
        <v>677</v>
      </c>
      <c r="N18" s="1" t="s">
        <v>677</v>
      </c>
      <c r="O18" s="1" t="s">
        <v>678</v>
      </c>
      <c r="P18" s="1" t="s">
        <v>679</v>
      </c>
      <c r="Q18" s="1" t="s">
        <v>680</v>
      </c>
      <c r="R18" s="1" t="s">
        <v>762</v>
      </c>
      <c r="S18" s="1" t="s">
        <v>682</v>
      </c>
      <c r="T18" s="1" t="s">
        <v>683</v>
      </c>
      <c r="U18" s="1" t="s">
        <v>684</v>
      </c>
      <c r="V18" s="1" t="s">
        <v>691</v>
      </c>
    </row>
    <row r="19" s="1" customFormat="1" spans="1:22">
      <c r="A19" s="3">
        <v>999225088051836</v>
      </c>
      <c r="B19" s="1" t="s">
        <v>758</v>
      </c>
      <c r="C19" s="1" t="s">
        <v>763</v>
      </c>
      <c r="D19" s="1" t="s">
        <v>764</v>
      </c>
      <c r="E19" s="1" t="s">
        <v>765</v>
      </c>
      <c r="F19" s="1" t="s">
        <v>669</v>
      </c>
      <c r="G19" s="1" t="s">
        <v>673</v>
      </c>
      <c r="H19" s="1" t="s">
        <v>674</v>
      </c>
      <c r="I19" s="1" t="s">
        <v>766</v>
      </c>
      <c r="J19" s="1" t="s">
        <v>676</v>
      </c>
      <c r="K19" s="1" t="s">
        <v>766</v>
      </c>
      <c r="L19" s="1" t="s">
        <v>766</v>
      </c>
      <c r="M19" s="1" t="s">
        <v>677</v>
      </c>
      <c r="N19" s="1" t="s">
        <v>677</v>
      </c>
      <c r="O19" s="1" t="s">
        <v>678</v>
      </c>
      <c r="P19" s="1" t="s">
        <v>679</v>
      </c>
      <c r="Q19" s="1" t="s">
        <v>680</v>
      </c>
      <c r="R19" s="1" t="s">
        <v>767</v>
      </c>
      <c r="S19" s="1" t="s">
        <v>682</v>
      </c>
      <c r="T19" s="1" t="s">
        <v>683</v>
      </c>
      <c r="U19" s="1" t="s">
        <v>684</v>
      </c>
      <c r="V19" s="1" t="s">
        <v>752</v>
      </c>
    </row>
    <row r="20" s="1" customFormat="1" spans="1:22">
      <c r="A20" s="3">
        <v>999225085095615</v>
      </c>
      <c r="B20" s="1" t="s">
        <v>758</v>
      </c>
      <c r="C20" s="1" t="s">
        <v>768</v>
      </c>
      <c r="D20" s="1" t="s">
        <v>693</v>
      </c>
      <c r="E20" s="1" t="s">
        <v>769</v>
      </c>
      <c r="F20" s="1" t="s">
        <v>669</v>
      </c>
      <c r="G20" s="1" t="s">
        <v>673</v>
      </c>
      <c r="H20" s="1" t="s">
        <v>674</v>
      </c>
      <c r="I20" s="1" t="s">
        <v>770</v>
      </c>
      <c r="J20" s="1" t="s">
        <v>676</v>
      </c>
      <c r="K20" s="1" t="s">
        <v>770</v>
      </c>
      <c r="L20" s="1" t="s">
        <v>770</v>
      </c>
      <c r="M20" s="1" t="s">
        <v>677</v>
      </c>
      <c r="N20" s="1" t="s">
        <v>677</v>
      </c>
      <c r="O20" s="1" t="s">
        <v>678</v>
      </c>
      <c r="P20" s="1" t="s">
        <v>679</v>
      </c>
      <c r="Q20" s="1" t="s">
        <v>680</v>
      </c>
      <c r="R20" s="1" t="s">
        <v>771</v>
      </c>
      <c r="S20" s="1" t="s">
        <v>682</v>
      </c>
      <c r="T20" s="1" t="s">
        <v>683</v>
      </c>
      <c r="U20" s="1" t="s">
        <v>684</v>
      </c>
      <c r="V20" s="1" t="s">
        <v>691</v>
      </c>
    </row>
    <row r="21" s="1" customFormat="1" spans="1:22">
      <c r="A21" s="3">
        <v>999225082913905</v>
      </c>
      <c r="B21" s="1" t="s">
        <v>758</v>
      </c>
      <c r="C21" s="1" t="s">
        <v>772</v>
      </c>
      <c r="D21" s="1" t="s">
        <v>687</v>
      </c>
      <c r="E21" s="1" t="s">
        <v>773</v>
      </c>
      <c r="F21" s="1" t="s">
        <v>669</v>
      </c>
      <c r="G21" s="1" t="s">
        <v>673</v>
      </c>
      <c r="H21" s="1" t="s">
        <v>674</v>
      </c>
      <c r="I21" s="1" t="s">
        <v>689</v>
      </c>
      <c r="J21" s="1" t="s">
        <v>676</v>
      </c>
      <c r="K21" s="1" t="s">
        <v>689</v>
      </c>
      <c r="L21" s="1" t="s">
        <v>689</v>
      </c>
      <c r="M21" s="1" t="s">
        <v>677</v>
      </c>
      <c r="N21" s="1" t="s">
        <v>677</v>
      </c>
      <c r="O21" s="1" t="s">
        <v>678</v>
      </c>
      <c r="P21" s="1" t="s">
        <v>679</v>
      </c>
      <c r="Q21" s="1" t="s">
        <v>680</v>
      </c>
      <c r="R21" s="1" t="s">
        <v>774</v>
      </c>
      <c r="S21" s="1" t="s">
        <v>682</v>
      </c>
      <c r="T21" s="1" t="s">
        <v>683</v>
      </c>
      <c r="U21" s="1" t="s">
        <v>684</v>
      </c>
      <c r="V21" s="1" t="s">
        <v>691</v>
      </c>
    </row>
    <row r="22" s="1" customFormat="1" spans="1:22">
      <c r="A22" s="3">
        <v>999225079067966</v>
      </c>
      <c r="B22" s="1" t="s">
        <v>758</v>
      </c>
      <c r="C22" s="1" t="s">
        <v>775</v>
      </c>
      <c r="D22" s="1" t="s">
        <v>776</v>
      </c>
      <c r="E22" s="1" t="s">
        <v>777</v>
      </c>
      <c r="F22" s="1" t="s">
        <v>669</v>
      </c>
      <c r="G22" s="1" t="s">
        <v>673</v>
      </c>
      <c r="H22" s="1" t="s">
        <v>674</v>
      </c>
      <c r="I22" s="1" t="s">
        <v>778</v>
      </c>
      <c r="J22" s="1" t="s">
        <v>676</v>
      </c>
      <c r="K22" s="1" t="s">
        <v>778</v>
      </c>
      <c r="L22" s="1" t="s">
        <v>778</v>
      </c>
      <c r="M22" s="1" t="s">
        <v>677</v>
      </c>
      <c r="N22" s="1" t="s">
        <v>677</v>
      </c>
      <c r="O22" s="1" t="s">
        <v>678</v>
      </c>
      <c r="P22" s="1" t="s">
        <v>679</v>
      </c>
      <c r="Q22" s="1" t="s">
        <v>680</v>
      </c>
      <c r="R22" s="1" t="s">
        <v>779</v>
      </c>
      <c r="S22" s="1" t="s">
        <v>682</v>
      </c>
      <c r="T22" s="1" t="s">
        <v>683</v>
      </c>
      <c r="U22" s="1" t="s">
        <v>684</v>
      </c>
      <c r="V22" s="1" t="s">
        <v>752</v>
      </c>
    </row>
    <row r="23" s="1" customFormat="1" spans="1:22">
      <c r="A23" s="3">
        <v>999225078390168</v>
      </c>
      <c r="B23" s="1" t="s">
        <v>758</v>
      </c>
      <c r="C23" s="1" t="s">
        <v>780</v>
      </c>
      <c r="D23" s="1" t="s">
        <v>781</v>
      </c>
      <c r="E23" s="1" t="s">
        <v>782</v>
      </c>
      <c r="F23" s="1" t="s">
        <v>669</v>
      </c>
      <c r="G23" s="1" t="s">
        <v>673</v>
      </c>
      <c r="H23" s="1" t="s">
        <v>674</v>
      </c>
      <c r="I23" s="1" t="s">
        <v>783</v>
      </c>
      <c r="J23" s="1" t="s">
        <v>676</v>
      </c>
      <c r="K23" s="1" t="s">
        <v>783</v>
      </c>
      <c r="L23" s="1" t="s">
        <v>783</v>
      </c>
      <c r="M23" s="1" t="s">
        <v>677</v>
      </c>
      <c r="N23" s="1" t="s">
        <v>677</v>
      </c>
      <c r="O23" s="1" t="s">
        <v>678</v>
      </c>
      <c r="P23" s="1" t="s">
        <v>679</v>
      </c>
      <c r="Q23" s="1" t="s">
        <v>680</v>
      </c>
      <c r="R23" s="1" t="s">
        <v>784</v>
      </c>
      <c r="S23" s="1" t="s">
        <v>682</v>
      </c>
      <c r="T23" s="1" t="s">
        <v>683</v>
      </c>
      <c r="U23" s="1" t="s">
        <v>684</v>
      </c>
      <c r="V23" s="1" t="s">
        <v>752</v>
      </c>
    </row>
    <row r="24" s="1" customFormat="1" spans="1:22">
      <c r="A24" s="3">
        <v>999225077632162</v>
      </c>
      <c r="B24" s="1" t="s">
        <v>758</v>
      </c>
      <c r="C24" s="1" t="s">
        <v>785</v>
      </c>
      <c r="D24" s="1" t="s">
        <v>764</v>
      </c>
      <c r="E24" s="1" t="s">
        <v>786</v>
      </c>
      <c r="F24" s="1" t="s">
        <v>669</v>
      </c>
      <c r="G24" s="1" t="s">
        <v>673</v>
      </c>
      <c r="H24" s="1" t="s">
        <v>674</v>
      </c>
      <c r="I24" s="1" t="s">
        <v>766</v>
      </c>
      <c r="J24" s="1" t="s">
        <v>676</v>
      </c>
      <c r="K24" s="1" t="s">
        <v>766</v>
      </c>
      <c r="L24" s="1" t="s">
        <v>766</v>
      </c>
      <c r="M24" s="1" t="s">
        <v>677</v>
      </c>
      <c r="N24" s="1" t="s">
        <v>677</v>
      </c>
      <c r="O24" s="1" t="s">
        <v>678</v>
      </c>
      <c r="P24" s="1" t="s">
        <v>679</v>
      </c>
      <c r="Q24" s="1" t="s">
        <v>680</v>
      </c>
      <c r="R24" s="1" t="s">
        <v>787</v>
      </c>
      <c r="S24" s="1" t="s">
        <v>682</v>
      </c>
      <c r="T24" s="1" t="s">
        <v>683</v>
      </c>
      <c r="U24" s="1" t="s">
        <v>684</v>
      </c>
      <c r="V24" s="1" t="s">
        <v>752</v>
      </c>
    </row>
    <row r="25" s="1" customFormat="1" spans="1:22">
      <c r="A25" s="3">
        <v>999225077092786</v>
      </c>
      <c r="B25" s="1" t="s">
        <v>758</v>
      </c>
      <c r="C25" s="1" t="s">
        <v>788</v>
      </c>
      <c r="D25" s="1" t="s">
        <v>693</v>
      </c>
      <c r="E25" s="1" t="s">
        <v>789</v>
      </c>
      <c r="F25" s="1" t="s">
        <v>758</v>
      </c>
      <c r="G25" s="1" t="s">
        <v>673</v>
      </c>
      <c r="H25" s="1" t="s">
        <v>674</v>
      </c>
      <c r="I25" s="1" t="s">
        <v>790</v>
      </c>
      <c r="J25" s="1" t="s">
        <v>676</v>
      </c>
      <c r="K25" s="1" t="s">
        <v>790</v>
      </c>
      <c r="L25" s="1" t="s">
        <v>790</v>
      </c>
      <c r="M25" s="1" t="s">
        <v>677</v>
      </c>
      <c r="N25" s="1" t="s">
        <v>677</v>
      </c>
      <c r="O25" s="1" t="s">
        <v>678</v>
      </c>
      <c r="P25" s="1" t="s">
        <v>679</v>
      </c>
      <c r="Q25" s="1" t="s">
        <v>680</v>
      </c>
      <c r="R25" s="1" t="s">
        <v>791</v>
      </c>
      <c r="S25" s="1" t="s">
        <v>682</v>
      </c>
      <c r="T25" s="1" t="s">
        <v>683</v>
      </c>
      <c r="U25" s="1" t="s">
        <v>684</v>
      </c>
      <c r="V25" s="1" t="s">
        <v>691</v>
      </c>
    </row>
    <row r="26" s="1" customFormat="1" spans="1:22">
      <c r="A26" s="3">
        <v>999225074425194</v>
      </c>
      <c r="B26" s="1" t="s">
        <v>758</v>
      </c>
      <c r="C26" s="1" t="s">
        <v>792</v>
      </c>
      <c r="D26" s="1" t="s">
        <v>793</v>
      </c>
      <c r="E26" s="1" t="s">
        <v>794</v>
      </c>
      <c r="F26" s="1" t="s">
        <v>758</v>
      </c>
      <c r="G26" s="1" t="s">
        <v>673</v>
      </c>
      <c r="H26" s="1" t="s">
        <v>674</v>
      </c>
      <c r="I26" s="1" t="s">
        <v>795</v>
      </c>
      <c r="J26" s="1" t="s">
        <v>676</v>
      </c>
      <c r="K26" s="1" t="s">
        <v>795</v>
      </c>
      <c r="L26" s="1" t="s">
        <v>795</v>
      </c>
      <c r="M26" s="1" t="s">
        <v>677</v>
      </c>
      <c r="N26" s="1" t="s">
        <v>677</v>
      </c>
      <c r="O26" s="1" t="s">
        <v>678</v>
      </c>
      <c r="P26" s="1" t="s">
        <v>679</v>
      </c>
      <c r="Q26" s="1" t="s">
        <v>680</v>
      </c>
      <c r="R26" s="1" t="s">
        <v>796</v>
      </c>
      <c r="S26" s="1" t="s">
        <v>682</v>
      </c>
      <c r="T26" s="1" t="s">
        <v>683</v>
      </c>
      <c r="U26" s="1" t="s">
        <v>684</v>
      </c>
      <c r="V26" s="1" t="s">
        <v>691</v>
      </c>
    </row>
    <row r="27" s="1" customFormat="1" spans="1:22">
      <c r="A27" s="3">
        <v>999225073780660</v>
      </c>
      <c r="B27" s="1" t="s">
        <v>758</v>
      </c>
      <c r="C27" s="1" t="s">
        <v>797</v>
      </c>
      <c r="D27" s="1" t="s">
        <v>671</v>
      </c>
      <c r="E27" s="1" t="s">
        <v>798</v>
      </c>
      <c r="F27" s="1" t="s">
        <v>669</v>
      </c>
      <c r="G27" s="1" t="s">
        <v>673</v>
      </c>
      <c r="H27" s="1" t="s">
        <v>674</v>
      </c>
      <c r="I27" s="1" t="s">
        <v>799</v>
      </c>
      <c r="J27" s="1" t="s">
        <v>676</v>
      </c>
      <c r="K27" s="1" t="s">
        <v>799</v>
      </c>
      <c r="L27" s="1" t="s">
        <v>799</v>
      </c>
      <c r="M27" s="1" t="s">
        <v>677</v>
      </c>
      <c r="N27" s="1" t="s">
        <v>677</v>
      </c>
      <c r="O27" s="1" t="s">
        <v>678</v>
      </c>
      <c r="P27" s="1" t="s">
        <v>679</v>
      </c>
      <c r="Q27" s="1" t="s">
        <v>680</v>
      </c>
      <c r="R27" s="1" t="s">
        <v>800</v>
      </c>
      <c r="S27" s="1" t="s">
        <v>682</v>
      </c>
      <c r="T27" s="1" t="s">
        <v>683</v>
      </c>
      <c r="U27" s="1" t="s">
        <v>684</v>
      </c>
      <c r="V27" s="1" t="s">
        <v>685</v>
      </c>
    </row>
    <row r="28" s="1" customFormat="1" spans="1:22">
      <c r="A28" s="3">
        <v>999225071467427</v>
      </c>
      <c r="B28" s="1" t="s">
        <v>801</v>
      </c>
      <c r="C28" s="1" t="s">
        <v>802</v>
      </c>
      <c r="D28" s="1" t="s">
        <v>803</v>
      </c>
      <c r="E28" s="1" t="s">
        <v>804</v>
      </c>
      <c r="F28" s="1" t="s">
        <v>669</v>
      </c>
      <c r="G28" s="1" t="s">
        <v>673</v>
      </c>
      <c r="H28" s="1" t="s">
        <v>674</v>
      </c>
      <c r="I28" s="1" t="s">
        <v>805</v>
      </c>
      <c r="J28" s="1" t="s">
        <v>676</v>
      </c>
      <c r="K28" s="1" t="s">
        <v>805</v>
      </c>
      <c r="L28" s="1" t="s">
        <v>805</v>
      </c>
      <c r="M28" s="1" t="s">
        <v>677</v>
      </c>
      <c r="N28" s="1" t="s">
        <v>677</v>
      </c>
      <c r="O28" s="1" t="s">
        <v>678</v>
      </c>
      <c r="P28" s="1" t="s">
        <v>679</v>
      </c>
      <c r="Q28" s="1" t="s">
        <v>680</v>
      </c>
      <c r="R28" s="1" t="s">
        <v>806</v>
      </c>
      <c r="S28" s="1" t="s">
        <v>682</v>
      </c>
      <c r="T28" s="1" t="s">
        <v>683</v>
      </c>
      <c r="U28" s="1" t="s">
        <v>684</v>
      </c>
      <c r="V28" s="1" t="s">
        <v>691</v>
      </c>
    </row>
    <row r="29" s="1" customFormat="1" spans="1:22">
      <c r="A29" s="3">
        <v>999225071422738</v>
      </c>
      <c r="B29" s="1" t="s">
        <v>801</v>
      </c>
      <c r="C29" s="1" t="s">
        <v>807</v>
      </c>
      <c r="D29" s="1" t="s">
        <v>808</v>
      </c>
      <c r="E29" s="1" t="s">
        <v>809</v>
      </c>
      <c r="F29" s="1" t="s">
        <v>758</v>
      </c>
      <c r="G29" s="1" t="s">
        <v>673</v>
      </c>
      <c r="H29" s="1" t="s">
        <v>674</v>
      </c>
      <c r="I29" s="1" t="s">
        <v>810</v>
      </c>
      <c r="J29" s="1" t="s">
        <v>676</v>
      </c>
      <c r="K29" s="1" t="s">
        <v>810</v>
      </c>
      <c r="L29" s="1" t="s">
        <v>810</v>
      </c>
      <c r="M29" s="1" t="s">
        <v>677</v>
      </c>
      <c r="N29" s="1" t="s">
        <v>677</v>
      </c>
      <c r="O29" s="1" t="s">
        <v>678</v>
      </c>
      <c r="P29" s="1" t="s">
        <v>679</v>
      </c>
      <c r="Q29" s="1" t="s">
        <v>680</v>
      </c>
      <c r="R29" s="1" t="s">
        <v>811</v>
      </c>
      <c r="S29" s="1" t="s">
        <v>682</v>
      </c>
      <c r="T29" s="1" t="s">
        <v>683</v>
      </c>
      <c r="U29" s="1" t="s">
        <v>684</v>
      </c>
      <c r="V29" s="1" t="s">
        <v>691</v>
      </c>
    </row>
    <row r="30" s="1" customFormat="1" spans="1:22">
      <c r="A30" s="3">
        <v>999225070006610</v>
      </c>
      <c r="B30" s="1" t="s">
        <v>801</v>
      </c>
      <c r="C30" s="1" t="s">
        <v>812</v>
      </c>
      <c r="D30" s="1" t="s">
        <v>813</v>
      </c>
      <c r="E30" s="1" t="s">
        <v>814</v>
      </c>
      <c r="F30" s="1" t="s">
        <v>669</v>
      </c>
      <c r="G30" s="1" t="s">
        <v>673</v>
      </c>
      <c r="H30" s="1" t="s">
        <v>674</v>
      </c>
      <c r="I30" s="1" t="s">
        <v>815</v>
      </c>
      <c r="J30" s="1" t="s">
        <v>676</v>
      </c>
      <c r="K30" s="1" t="s">
        <v>815</v>
      </c>
      <c r="L30" s="1" t="s">
        <v>815</v>
      </c>
      <c r="M30" s="1" t="s">
        <v>677</v>
      </c>
      <c r="N30" s="1" t="s">
        <v>677</v>
      </c>
      <c r="O30" s="1" t="s">
        <v>678</v>
      </c>
      <c r="P30" s="1" t="s">
        <v>679</v>
      </c>
      <c r="Q30" s="1" t="s">
        <v>680</v>
      </c>
      <c r="R30" s="1" t="s">
        <v>816</v>
      </c>
      <c r="S30" s="1" t="s">
        <v>682</v>
      </c>
      <c r="T30" s="1" t="s">
        <v>683</v>
      </c>
      <c r="U30" s="1" t="s">
        <v>684</v>
      </c>
      <c r="V30" s="1" t="s">
        <v>752</v>
      </c>
    </row>
    <row r="31" s="1" customFormat="1" spans="1:22">
      <c r="A31" s="3">
        <v>999225063346547</v>
      </c>
      <c r="B31" s="1" t="s">
        <v>801</v>
      </c>
      <c r="C31" s="1" t="s">
        <v>817</v>
      </c>
      <c r="D31" s="1" t="s">
        <v>808</v>
      </c>
      <c r="E31" s="1" t="s">
        <v>818</v>
      </c>
      <c r="F31" s="1" t="s">
        <v>758</v>
      </c>
      <c r="G31" s="1" t="s">
        <v>673</v>
      </c>
      <c r="H31" s="1" t="s">
        <v>674</v>
      </c>
      <c r="I31" s="1" t="s">
        <v>810</v>
      </c>
      <c r="J31" s="1" t="s">
        <v>676</v>
      </c>
      <c r="K31" s="1" t="s">
        <v>810</v>
      </c>
      <c r="L31" s="1" t="s">
        <v>810</v>
      </c>
      <c r="M31" s="1" t="s">
        <v>677</v>
      </c>
      <c r="N31" s="1" t="s">
        <v>677</v>
      </c>
      <c r="O31" s="1" t="s">
        <v>678</v>
      </c>
      <c r="P31" s="1" t="s">
        <v>679</v>
      </c>
      <c r="Q31" s="1" t="s">
        <v>680</v>
      </c>
      <c r="R31" s="1" t="s">
        <v>819</v>
      </c>
      <c r="S31" s="1" t="s">
        <v>682</v>
      </c>
      <c r="T31" s="1" t="s">
        <v>683</v>
      </c>
      <c r="U31" s="1" t="s">
        <v>684</v>
      </c>
      <c r="V31" s="1" t="s">
        <v>691</v>
      </c>
    </row>
    <row r="32" s="1" customFormat="1" spans="1:22">
      <c r="A32" s="3">
        <v>999225061987057</v>
      </c>
      <c r="B32" s="1" t="s">
        <v>801</v>
      </c>
      <c r="C32" s="1" t="s">
        <v>820</v>
      </c>
      <c r="D32" s="1" t="s">
        <v>821</v>
      </c>
      <c r="E32" s="1" t="s">
        <v>822</v>
      </c>
      <c r="F32" s="1" t="s">
        <v>758</v>
      </c>
      <c r="G32" s="1" t="s">
        <v>673</v>
      </c>
      <c r="H32" s="1" t="s">
        <v>674</v>
      </c>
      <c r="I32" s="1" t="s">
        <v>823</v>
      </c>
      <c r="J32" s="1" t="s">
        <v>676</v>
      </c>
      <c r="K32" s="1" t="s">
        <v>823</v>
      </c>
      <c r="L32" s="1" t="s">
        <v>823</v>
      </c>
      <c r="M32" s="1" t="s">
        <v>677</v>
      </c>
      <c r="N32" s="1" t="s">
        <v>677</v>
      </c>
      <c r="O32" s="1" t="s">
        <v>678</v>
      </c>
      <c r="P32" s="1" t="s">
        <v>679</v>
      </c>
      <c r="Q32" s="1" t="s">
        <v>680</v>
      </c>
      <c r="R32" s="1" t="s">
        <v>824</v>
      </c>
      <c r="S32" s="1" t="s">
        <v>682</v>
      </c>
      <c r="T32" s="1" t="s">
        <v>683</v>
      </c>
      <c r="U32" s="1" t="s">
        <v>684</v>
      </c>
      <c r="V32" s="1" t="s">
        <v>691</v>
      </c>
    </row>
    <row r="33" s="1" customFormat="1" spans="1:22">
      <c r="A33" s="3">
        <v>999225061973238</v>
      </c>
      <c r="B33" s="1" t="s">
        <v>801</v>
      </c>
      <c r="C33" s="1" t="s">
        <v>825</v>
      </c>
      <c r="D33" s="1" t="s">
        <v>821</v>
      </c>
      <c r="E33" s="1" t="s">
        <v>826</v>
      </c>
      <c r="F33" s="1" t="s">
        <v>758</v>
      </c>
      <c r="G33" s="1" t="s">
        <v>673</v>
      </c>
      <c r="H33" s="1" t="s">
        <v>674</v>
      </c>
      <c r="I33" s="1" t="s">
        <v>823</v>
      </c>
      <c r="J33" s="1" t="s">
        <v>676</v>
      </c>
      <c r="K33" s="1" t="s">
        <v>823</v>
      </c>
      <c r="L33" s="1" t="s">
        <v>823</v>
      </c>
      <c r="M33" s="1" t="s">
        <v>677</v>
      </c>
      <c r="N33" s="1" t="s">
        <v>677</v>
      </c>
      <c r="O33" s="1" t="s">
        <v>678</v>
      </c>
      <c r="P33" s="1" t="s">
        <v>679</v>
      </c>
      <c r="Q33" s="1" t="s">
        <v>680</v>
      </c>
      <c r="R33" s="1" t="s">
        <v>827</v>
      </c>
      <c r="S33" s="1" t="s">
        <v>682</v>
      </c>
      <c r="T33" s="1" t="s">
        <v>683</v>
      </c>
      <c r="U33" s="1" t="s">
        <v>684</v>
      </c>
      <c r="V33" s="1" t="s">
        <v>691</v>
      </c>
    </row>
    <row r="34" s="1" customFormat="1" spans="1:22">
      <c r="A34" s="3">
        <v>999225061526772</v>
      </c>
      <c r="B34" s="1" t="s">
        <v>801</v>
      </c>
      <c r="C34" s="1" t="s">
        <v>828</v>
      </c>
      <c r="D34" s="1" t="s">
        <v>829</v>
      </c>
      <c r="E34" s="1" t="s">
        <v>830</v>
      </c>
      <c r="F34" s="1" t="s">
        <v>801</v>
      </c>
      <c r="G34" s="1" t="s">
        <v>673</v>
      </c>
      <c r="H34" s="1" t="s">
        <v>674</v>
      </c>
      <c r="I34" s="1" t="s">
        <v>831</v>
      </c>
      <c r="J34" s="1" t="s">
        <v>676</v>
      </c>
      <c r="K34" s="1" t="s">
        <v>831</v>
      </c>
      <c r="L34" s="1" t="s">
        <v>831</v>
      </c>
      <c r="M34" s="1" t="s">
        <v>677</v>
      </c>
      <c r="N34" s="1" t="s">
        <v>677</v>
      </c>
      <c r="O34" s="1" t="s">
        <v>678</v>
      </c>
      <c r="P34" s="1" t="s">
        <v>679</v>
      </c>
      <c r="Q34" s="1" t="s">
        <v>680</v>
      </c>
      <c r="R34" s="1" t="s">
        <v>832</v>
      </c>
      <c r="S34" s="1" t="s">
        <v>682</v>
      </c>
      <c r="T34" s="1" t="s">
        <v>683</v>
      </c>
      <c r="U34" s="1" t="s">
        <v>684</v>
      </c>
      <c r="V34" s="1" t="s">
        <v>691</v>
      </c>
    </row>
    <row r="35" s="1" customFormat="1" spans="1:22">
      <c r="A35" s="3">
        <v>999225061326741</v>
      </c>
      <c r="B35" s="1" t="s">
        <v>801</v>
      </c>
      <c r="C35" s="1" t="s">
        <v>833</v>
      </c>
      <c r="D35" s="1" t="s">
        <v>834</v>
      </c>
      <c r="E35" s="1" t="s">
        <v>835</v>
      </c>
      <c r="F35" s="1" t="s">
        <v>758</v>
      </c>
      <c r="G35" s="1" t="s">
        <v>673</v>
      </c>
      <c r="H35" s="1" t="s">
        <v>674</v>
      </c>
      <c r="I35" s="1" t="s">
        <v>836</v>
      </c>
      <c r="J35" s="1" t="s">
        <v>676</v>
      </c>
      <c r="K35" s="1" t="s">
        <v>836</v>
      </c>
      <c r="L35" s="1" t="s">
        <v>836</v>
      </c>
      <c r="M35" s="1" t="s">
        <v>677</v>
      </c>
      <c r="N35" s="1" t="s">
        <v>677</v>
      </c>
      <c r="O35" s="1" t="s">
        <v>678</v>
      </c>
      <c r="P35" s="1" t="s">
        <v>679</v>
      </c>
      <c r="Q35" s="1" t="s">
        <v>680</v>
      </c>
      <c r="R35" s="1" t="s">
        <v>837</v>
      </c>
      <c r="S35" s="1" t="s">
        <v>682</v>
      </c>
      <c r="T35" s="1" t="s">
        <v>683</v>
      </c>
      <c r="U35" s="1" t="s">
        <v>684</v>
      </c>
      <c r="V35" s="1" t="s">
        <v>691</v>
      </c>
    </row>
    <row r="36" s="1" customFormat="1" spans="1:22">
      <c r="A36" s="3">
        <v>999225061209402</v>
      </c>
      <c r="B36" s="1" t="s">
        <v>801</v>
      </c>
      <c r="C36" s="1" t="s">
        <v>838</v>
      </c>
      <c r="D36" s="1" t="s">
        <v>687</v>
      </c>
      <c r="E36" s="1" t="s">
        <v>839</v>
      </c>
      <c r="F36" s="1" t="s">
        <v>669</v>
      </c>
      <c r="G36" s="1" t="s">
        <v>673</v>
      </c>
      <c r="H36" s="1" t="s">
        <v>674</v>
      </c>
      <c r="I36" s="1" t="s">
        <v>689</v>
      </c>
      <c r="J36" s="1" t="s">
        <v>676</v>
      </c>
      <c r="K36" s="1" t="s">
        <v>689</v>
      </c>
      <c r="L36" s="1" t="s">
        <v>689</v>
      </c>
      <c r="M36" s="1" t="s">
        <v>677</v>
      </c>
      <c r="N36" s="1" t="s">
        <v>677</v>
      </c>
      <c r="O36" s="1" t="s">
        <v>678</v>
      </c>
      <c r="P36" s="1" t="s">
        <v>679</v>
      </c>
      <c r="Q36" s="1" t="s">
        <v>680</v>
      </c>
      <c r="R36" s="1" t="s">
        <v>840</v>
      </c>
      <c r="S36" s="1" t="s">
        <v>682</v>
      </c>
      <c r="T36" s="1" t="s">
        <v>683</v>
      </c>
      <c r="U36" s="1" t="s">
        <v>684</v>
      </c>
      <c r="V36" s="1" t="s">
        <v>691</v>
      </c>
    </row>
    <row r="37" s="1" customFormat="1" spans="1:22">
      <c r="A37" s="3">
        <v>999225060603696</v>
      </c>
      <c r="B37" s="1" t="s">
        <v>801</v>
      </c>
      <c r="C37" s="1" t="s">
        <v>841</v>
      </c>
      <c r="D37" s="1" t="s">
        <v>842</v>
      </c>
      <c r="E37" s="1" t="s">
        <v>843</v>
      </c>
      <c r="F37" s="1" t="s">
        <v>758</v>
      </c>
      <c r="G37" s="1" t="s">
        <v>673</v>
      </c>
      <c r="H37" s="1" t="s">
        <v>674</v>
      </c>
      <c r="I37" s="1" t="s">
        <v>844</v>
      </c>
      <c r="J37" s="1" t="s">
        <v>676</v>
      </c>
      <c r="K37" s="1" t="s">
        <v>844</v>
      </c>
      <c r="L37" s="1" t="s">
        <v>844</v>
      </c>
      <c r="M37" s="1" t="s">
        <v>677</v>
      </c>
      <c r="N37" s="1" t="s">
        <v>677</v>
      </c>
      <c r="O37" s="1" t="s">
        <v>678</v>
      </c>
      <c r="P37" s="1" t="s">
        <v>679</v>
      </c>
      <c r="Q37" s="1" t="s">
        <v>680</v>
      </c>
      <c r="R37" s="1" t="s">
        <v>845</v>
      </c>
      <c r="S37" s="1" t="s">
        <v>682</v>
      </c>
      <c r="T37" s="1" t="s">
        <v>683</v>
      </c>
      <c r="U37" s="1" t="s">
        <v>684</v>
      </c>
      <c r="V37" s="1" t="s">
        <v>691</v>
      </c>
    </row>
    <row r="38" s="1" customFormat="1" spans="1:22">
      <c r="A38" s="3">
        <v>999225057142746</v>
      </c>
      <c r="B38" s="1" t="s">
        <v>801</v>
      </c>
      <c r="C38" s="1" t="s">
        <v>846</v>
      </c>
      <c r="D38" s="1" t="s">
        <v>847</v>
      </c>
      <c r="E38" s="1" t="s">
        <v>848</v>
      </c>
      <c r="F38" s="1" t="s">
        <v>801</v>
      </c>
      <c r="G38" s="1" t="s">
        <v>673</v>
      </c>
      <c r="H38" s="1" t="s">
        <v>674</v>
      </c>
      <c r="I38" s="1" t="s">
        <v>849</v>
      </c>
      <c r="J38" s="1" t="s">
        <v>676</v>
      </c>
      <c r="K38" s="1" t="s">
        <v>849</v>
      </c>
      <c r="L38" s="1" t="s">
        <v>849</v>
      </c>
      <c r="M38" s="1" t="s">
        <v>677</v>
      </c>
      <c r="N38" s="1" t="s">
        <v>677</v>
      </c>
      <c r="O38" s="1" t="s">
        <v>678</v>
      </c>
      <c r="P38" s="1" t="s">
        <v>679</v>
      </c>
      <c r="Q38" s="1" t="s">
        <v>680</v>
      </c>
      <c r="R38" s="1" t="s">
        <v>850</v>
      </c>
      <c r="S38" s="1" t="s">
        <v>682</v>
      </c>
      <c r="T38" s="1" t="s">
        <v>683</v>
      </c>
      <c r="U38" s="1" t="s">
        <v>684</v>
      </c>
      <c r="V38" s="1" t="s">
        <v>691</v>
      </c>
    </row>
    <row r="39" s="1" customFormat="1" spans="1:22">
      <c r="A39" s="3">
        <v>25056537310</v>
      </c>
      <c r="B39" s="1" t="s">
        <v>801</v>
      </c>
      <c r="C39" s="1" t="s">
        <v>851</v>
      </c>
      <c r="D39" s="1" t="s">
        <v>852</v>
      </c>
      <c r="E39" s="1" t="s">
        <v>853</v>
      </c>
      <c r="F39" s="1" t="s">
        <v>758</v>
      </c>
      <c r="G39" s="1" t="s">
        <v>673</v>
      </c>
      <c r="H39" s="1" t="s">
        <v>674</v>
      </c>
      <c r="I39" s="1" t="s">
        <v>854</v>
      </c>
      <c r="J39" s="1" t="s">
        <v>676</v>
      </c>
      <c r="K39" s="1" t="s">
        <v>854</v>
      </c>
      <c r="L39" s="1" t="s">
        <v>854</v>
      </c>
      <c r="M39" s="1" t="s">
        <v>677</v>
      </c>
      <c r="N39" s="1" t="s">
        <v>677</v>
      </c>
      <c r="O39" s="1" t="s">
        <v>678</v>
      </c>
      <c r="P39" s="1" t="s">
        <v>679</v>
      </c>
      <c r="Q39" s="1" t="s">
        <v>680</v>
      </c>
      <c r="R39" s="1" t="s">
        <v>855</v>
      </c>
      <c r="S39" s="1" t="s">
        <v>682</v>
      </c>
      <c r="T39" s="1" t="s">
        <v>683</v>
      </c>
      <c r="U39" s="1" t="s">
        <v>684</v>
      </c>
      <c r="V39" s="1" t="s">
        <v>691</v>
      </c>
    </row>
    <row r="40" s="1" customFormat="1" spans="1:22">
      <c r="A40" s="3">
        <v>999225055534601</v>
      </c>
      <c r="B40" s="1" t="s">
        <v>801</v>
      </c>
      <c r="C40" s="1" t="s">
        <v>856</v>
      </c>
      <c r="D40" s="1" t="s">
        <v>857</v>
      </c>
      <c r="E40" s="1" t="s">
        <v>858</v>
      </c>
      <c r="F40" s="1" t="s">
        <v>801</v>
      </c>
      <c r="G40" s="1" t="s">
        <v>673</v>
      </c>
      <c r="H40" s="1" t="s">
        <v>674</v>
      </c>
      <c r="I40" s="1" t="s">
        <v>859</v>
      </c>
      <c r="J40" s="1" t="s">
        <v>676</v>
      </c>
      <c r="K40" s="1" t="s">
        <v>859</v>
      </c>
      <c r="L40" s="1" t="s">
        <v>859</v>
      </c>
      <c r="M40" s="1" t="s">
        <v>677</v>
      </c>
      <c r="N40" s="1" t="s">
        <v>677</v>
      </c>
      <c r="O40" s="1" t="s">
        <v>678</v>
      </c>
      <c r="P40" s="1" t="s">
        <v>679</v>
      </c>
      <c r="Q40" s="1" t="s">
        <v>680</v>
      </c>
      <c r="R40" s="1" t="s">
        <v>860</v>
      </c>
      <c r="S40" s="1" t="s">
        <v>682</v>
      </c>
      <c r="T40" s="1" t="s">
        <v>683</v>
      </c>
      <c r="U40" s="1" t="s">
        <v>684</v>
      </c>
      <c r="V40" s="1" t="s">
        <v>691</v>
      </c>
    </row>
    <row r="41" s="1" customFormat="1" spans="1:22">
      <c r="A41" s="3">
        <v>999225048296004</v>
      </c>
      <c r="B41" s="1" t="s">
        <v>861</v>
      </c>
      <c r="C41" s="1" t="s">
        <v>862</v>
      </c>
      <c r="D41" s="1" t="s">
        <v>863</v>
      </c>
      <c r="E41" s="1" t="s">
        <v>864</v>
      </c>
      <c r="F41" s="1" t="s">
        <v>801</v>
      </c>
      <c r="G41" s="1" t="s">
        <v>673</v>
      </c>
      <c r="H41" s="1" t="s">
        <v>674</v>
      </c>
      <c r="I41" s="1" t="s">
        <v>865</v>
      </c>
      <c r="J41" s="1" t="s">
        <v>676</v>
      </c>
      <c r="K41" s="1" t="s">
        <v>865</v>
      </c>
      <c r="L41" s="1" t="s">
        <v>865</v>
      </c>
      <c r="M41" s="1" t="s">
        <v>677</v>
      </c>
      <c r="N41" s="1" t="s">
        <v>677</v>
      </c>
      <c r="O41" s="1" t="s">
        <v>678</v>
      </c>
      <c r="P41" s="1" t="s">
        <v>679</v>
      </c>
      <c r="Q41" s="1" t="s">
        <v>680</v>
      </c>
      <c r="R41" s="1" t="s">
        <v>866</v>
      </c>
      <c r="S41" s="1" t="s">
        <v>682</v>
      </c>
      <c r="T41" s="1" t="s">
        <v>683</v>
      </c>
      <c r="U41" s="1" t="s">
        <v>684</v>
      </c>
      <c r="V41" s="1" t="s">
        <v>691</v>
      </c>
    </row>
    <row r="42" s="1" customFormat="1" spans="1:22">
      <c r="A42" s="3">
        <v>999225048000533</v>
      </c>
      <c r="B42" s="1" t="s">
        <v>861</v>
      </c>
      <c r="C42" s="1" t="s">
        <v>867</v>
      </c>
      <c r="D42" s="1" t="s">
        <v>863</v>
      </c>
      <c r="E42" s="1" t="s">
        <v>864</v>
      </c>
      <c r="F42" s="1" t="s">
        <v>801</v>
      </c>
      <c r="G42" s="1" t="s">
        <v>673</v>
      </c>
      <c r="H42" s="1" t="s">
        <v>674</v>
      </c>
      <c r="I42" s="1" t="s">
        <v>865</v>
      </c>
      <c r="J42" s="1" t="s">
        <v>676</v>
      </c>
      <c r="K42" s="1" t="s">
        <v>865</v>
      </c>
      <c r="L42" s="1" t="s">
        <v>865</v>
      </c>
      <c r="M42" s="1" t="s">
        <v>677</v>
      </c>
      <c r="N42" s="1" t="s">
        <v>677</v>
      </c>
      <c r="O42" s="1" t="s">
        <v>678</v>
      </c>
      <c r="P42" s="1" t="s">
        <v>679</v>
      </c>
      <c r="Q42" s="1" t="s">
        <v>680</v>
      </c>
      <c r="R42" s="1" t="s">
        <v>868</v>
      </c>
      <c r="S42" s="1" t="s">
        <v>682</v>
      </c>
      <c r="T42" s="1" t="s">
        <v>683</v>
      </c>
      <c r="U42" s="1" t="s">
        <v>684</v>
      </c>
      <c r="V42" s="1" t="s">
        <v>691</v>
      </c>
    </row>
    <row r="43" s="1" customFormat="1" spans="1:22">
      <c r="A43" s="3">
        <v>999225046707664</v>
      </c>
      <c r="B43" s="1" t="s">
        <v>861</v>
      </c>
      <c r="C43" s="1" t="s">
        <v>869</v>
      </c>
      <c r="D43" s="1" t="s">
        <v>687</v>
      </c>
      <c r="E43" s="1" t="s">
        <v>870</v>
      </c>
      <c r="F43" s="1" t="s">
        <v>669</v>
      </c>
      <c r="G43" s="1" t="s">
        <v>673</v>
      </c>
      <c r="H43" s="1" t="s">
        <v>674</v>
      </c>
      <c r="I43" s="1" t="s">
        <v>871</v>
      </c>
      <c r="J43" s="1" t="s">
        <v>676</v>
      </c>
      <c r="K43" s="1" t="s">
        <v>871</v>
      </c>
      <c r="L43" s="1" t="s">
        <v>871</v>
      </c>
      <c r="M43" s="1" t="s">
        <v>677</v>
      </c>
      <c r="N43" s="1" t="s">
        <v>677</v>
      </c>
      <c r="O43" s="1" t="s">
        <v>678</v>
      </c>
      <c r="P43" s="1" t="s">
        <v>679</v>
      </c>
      <c r="Q43" s="1" t="s">
        <v>680</v>
      </c>
      <c r="R43" s="1" t="s">
        <v>872</v>
      </c>
      <c r="S43" s="1" t="s">
        <v>682</v>
      </c>
      <c r="T43" s="1" t="s">
        <v>683</v>
      </c>
      <c r="U43" s="1" t="s">
        <v>684</v>
      </c>
      <c r="V43" s="1" t="s">
        <v>691</v>
      </c>
    </row>
    <row r="44" s="1" customFormat="1" spans="1:22">
      <c r="A44" s="3">
        <v>999225045365624</v>
      </c>
      <c r="B44" s="1" t="s">
        <v>861</v>
      </c>
      <c r="C44" s="1" t="s">
        <v>873</v>
      </c>
      <c r="D44" s="1" t="s">
        <v>874</v>
      </c>
      <c r="E44" s="1" t="s">
        <v>875</v>
      </c>
      <c r="F44" s="1" t="s">
        <v>861</v>
      </c>
      <c r="G44" s="1" t="s">
        <v>673</v>
      </c>
      <c r="H44" s="1" t="s">
        <v>674</v>
      </c>
      <c r="I44" s="1" t="s">
        <v>876</v>
      </c>
      <c r="J44" s="1" t="s">
        <v>676</v>
      </c>
      <c r="K44" s="1" t="s">
        <v>876</v>
      </c>
      <c r="L44" s="1" t="s">
        <v>876</v>
      </c>
      <c r="M44" s="1" t="s">
        <v>677</v>
      </c>
      <c r="N44" s="1" t="s">
        <v>677</v>
      </c>
      <c r="O44" s="1" t="s">
        <v>678</v>
      </c>
      <c r="P44" s="1" t="s">
        <v>679</v>
      </c>
      <c r="Q44" s="1" t="s">
        <v>680</v>
      </c>
      <c r="R44" s="1" t="s">
        <v>877</v>
      </c>
      <c r="S44" s="1" t="s">
        <v>682</v>
      </c>
      <c r="T44" s="1" t="s">
        <v>683</v>
      </c>
      <c r="U44" s="1" t="s">
        <v>684</v>
      </c>
      <c r="V44" s="1" t="s">
        <v>691</v>
      </c>
    </row>
    <row r="45" s="1" customFormat="1" spans="1:22">
      <c r="A45" s="3">
        <v>999225044625239</v>
      </c>
      <c r="B45" s="1" t="s">
        <v>861</v>
      </c>
      <c r="C45" s="1" t="s">
        <v>878</v>
      </c>
      <c r="D45" s="1" t="s">
        <v>776</v>
      </c>
      <c r="E45" s="1" t="s">
        <v>879</v>
      </c>
      <c r="F45" s="1" t="s">
        <v>758</v>
      </c>
      <c r="G45" s="1" t="s">
        <v>673</v>
      </c>
      <c r="H45" s="1" t="s">
        <v>674</v>
      </c>
      <c r="I45" s="1" t="s">
        <v>880</v>
      </c>
      <c r="J45" s="1" t="s">
        <v>676</v>
      </c>
      <c r="K45" s="1" t="s">
        <v>880</v>
      </c>
      <c r="L45" s="1" t="s">
        <v>880</v>
      </c>
      <c r="M45" s="1" t="s">
        <v>677</v>
      </c>
      <c r="N45" s="1" t="s">
        <v>677</v>
      </c>
      <c r="O45" s="1" t="s">
        <v>678</v>
      </c>
      <c r="P45" s="1" t="s">
        <v>679</v>
      </c>
      <c r="Q45" s="1" t="s">
        <v>680</v>
      </c>
      <c r="R45" s="1" t="s">
        <v>881</v>
      </c>
      <c r="S45" s="1" t="s">
        <v>682</v>
      </c>
      <c r="T45" s="1" t="s">
        <v>683</v>
      </c>
      <c r="U45" s="1" t="s">
        <v>684</v>
      </c>
      <c r="V45" s="1" t="s">
        <v>752</v>
      </c>
    </row>
    <row r="46" s="1" customFormat="1" spans="1:22">
      <c r="A46" s="3">
        <v>999225042196363</v>
      </c>
      <c r="B46" s="1" t="s">
        <v>861</v>
      </c>
      <c r="C46" s="1" t="s">
        <v>882</v>
      </c>
      <c r="D46" s="1" t="s">
        <v>883</v>
      </c>
      <c r="E46" s="1" t="s">
        <v>884</v>
      </c>
      <c r="F46" s="1" t="s">
        <v>758</v>
      </c>
      <c r="G46" s="1" t="s">
        <v>673</v>
      </c>
      <c r="H46" s="1" t="s">
        <v>674</v>
      </c>
      <c r="I46" s="1" t="s">
        <v>885</v>
      </c>
      <c r="J46" s="1" t="s">
        <v>676</v>
      </c>
      <c r="K46" s="1" t="s">
        <v>885</v>
      </c>
      <c r="L46" s="1" t="s">
        <v>678</v>
      </c>
      <c r="M46" s="1" t="s">
        <v>886</v>
      </c>
      <c r="N46" s="1" t="s">
        <v>886</v>
      </c>
      <c r="O46" s="1" t="s">
        <v>678</v>
      </c>
      <c r="P46" s="1" t="s">
        <v>679</v>
      </c>
      <c r="Q46" s="1" t="s">
        <v>680</v>
      </c>
      <c r="R46" s="1" t="s">
        <v>887</v>
      </c>
      <c r="S46" s="1" t="s">
        <v>682</v>
      </c>
      <c r="T46" s="1" t="s">
        <v>683</v>
      </c>
      <c r="U46" s="1" t="s">
        <v>684</v>
      </c>
      <c r="V46" s="1" t="s">
        <v>691</v>
      </c>
    </row>
    <row r="47" s="1" customFormat="1" spans="1:22">
      <c r="A47" s="3">
        <v>999225040770275</v>
      </c>
      <c r="B47" s="1" t="s">
        <v>861</v>
      </c>
      <c r="C47" s="1" t="s">
        <v>888</v>
      </c>
      <c r="D47" s="1" t="s">
        <v>889</v>
      </c>
      <c r="E47" s="1" t="s">
        <v>890</v>
      </c>
      <c r="F47" s="1" t="s">
        <v>669</v>
      </c>
      <c r="G47" s="1" t="s">
        <v>673</v>
      </c>
      <c r="H47" s="1" t="s">
        <v>674</v>
      </c>
      <c r="I47" s="1" t="s">
        <v>891</v>
      </c>
      <c r="J47" s="1" t="s">
        <v>676</v>
      </c>
      <c r="K47" s="1" t="s">
        <v>891</v>
      </c>
      <c r="L47" s="1" t="s">
        <v>891</v>
      </c>
      <c r="M47" s="1" t="s">
        <v>677</v>
      </c>
      <c r="N47" s="1" t="s">
        <v>677</v>
      </c>
      <c r="O47" s="1" t="s">
        <v>678</v>
      </c>
      <c r="P47" s="1" t="s">
        <v>679</v>
      </c>
      <c r="Q47" s="1" t="s">
        <v>680</v>
      </c>
      <c r="R47" s="1" t="s">
        <v>892</v>
      </c>
      <c r="S47" s="1" t="s">
        <v>682</v>
      </c>
      <c r="T47" s="1" t="s">
        <v>683</v>
      </c>
      <c r="U47" s="1" t="s">
        <v>684</v>
      </c>
      <c r="V47" s="1" t="s">
        <v>752</v>
      </c>
    </row>
    <row r="48" s="1" customFormat="1" spans="1:22">
      <c r="A48" s="3">
        <v>999225036233661</v>
      </c>
      <c r="B48" s="1" t="s">
        <v>861</v>
      </c>
      <c r="C48" s="1" t="s">
        <v>893</v>
      </c>
      <c r="D48" s="1" t="s">
        <v>894</v>
      </c>
      <c r="E48" s="1" t="s">
        <v>895</v>
      </c>
      <c r="F48" s="1" t="s">
        <v>669</v>
      </c>
      <c r="G48" s="1" t="s">
        <v>673</v>
      </c>
      <c r="H48" s="1" t="s">
        <v>674</v>
      </c>
      <c r="I48" s="1" t="s">
        <v>896</v>
      </c>
      <c r="J48" s="1" t="s">
        <v>676</v>
      </c>
      <c r="K48" s="1" t="s">
        <v>896</v>
      </c>
      <c r="L48" s="1" t="s">
        <v>896</v>
      </c>
      <c r="M48" s="1" t="s">
        <v>677</v>
      </c>
      <c r="N48" s="1" t="s">
        <v>677</v>
      </c>
      <c r="O48" s="1" t="s">
        <v>678</v>
      </c>
      <c r="P48" s="1" t="s">
        <v>679</v>
      </c>
      <c r="Q48" s="1" t="s">
        <v>680</v>
      </c>
      <c r="R48" s="1" t="s">
        <v>897</v>
      </c>
      <c r="S48" s="1" t="s">
        <v>682</v>
      </c>
      <c r="T48" s="1" t="s">
        <v>683</v>
      </c>
      <c r="U48" s="1" t="s">
        <v>684</v>
      </c>
      <c r="V48" s="1" t="s">
        <v>691</v>
      </c>
    </row>
    <row r="49" s="1" customFormat="1" spans="1:22">
      <c r="A49" s="3">
        <v>999225035871691</v>
      </c>
      <c r="B49" s="1" t="s">
        <v>861</v>
      </c>
      <c r="C49" s="1" t="s">
        <v>898</v>
      </c>
      <c r="D49" s="1" t="s">
        <v>874</v>
      </c>
      <c r="E49" s="1" t="s">
        <v>899</v>
      </c>
      <c r="F49" s="1" t="s">
        <v>861</v>
      </c>
      <c r="G49" s="1" t="s">
        <v>673</v>
      </c>
      <c r="H49" s="1" t="s">
        <v>674</v>
      </c>
      <c r="I49" s="1" t="s">
        <v>876</v>
      </c>
      <c r="J49" s="1" t="s">
        <v>676</v>
      </c>
      <c r="K49" s="1" t="s">
        <v>876</v>
      </c>
      <c r="L49" s="1" t="s">
        <v>876</v>
      </c>
      <c r="M49" s="1" t="s">
        <v>677</v>
      </c>
      <c r="N49" s="1" t="s">
        <v>677</v>
      </c>
      <c r="O49" s="1" t="s">
        <v>678</v>
      </c>
      <c r="P49" s="1" t="s">
        <v>679</v>
      </c>
      <c r="Q49" s="1" t="s">
        <v>680</v>
      </c>
      <c r="R49" s="1" t="s">
        <v>900</v>
      </c>
      <c r="S49" s="1" t="s">
        <v>682</v>
      </c>
      <c r="T49" s="1" t="s">
        <v>683</v>
      </c>
      <c r="U49" s="1" t="s">
        <v>684</v>
      </c>
      <c r="V49" s="1" t="s">
        <v>691</v>
      </c>
    </row>
    <row r="50" s="1" customFormat="1" spans="1:22">
      <c r="A50" s="3">
        <v>999225033895679</v>
      </c>
      <c r="B50" s="1" t="s">
        <v>861</v>
      </c>
      <c r="C50" s="1" t="s">
        <v>901</v>
      </c>
      <c r="D50" s="1" t="s">
        <v>902</v>
      </c>
      <c r="E50" s="1" t="s">
        <v>903</v>
      </c>
      <c r="F50" s="1" t="s">
        <v>669</v>
      </c>
      <c r="G50" s="1" t="s">
        <v>673</v>
      </c>
      <c r="H50" s="1" t="s">
        <v>674</v>
      </c>
      <c r="I50" s="1" t="s">
        <v>904</v>
      </c>
      <c r="J50" s="1" t="s">
        <v>676</v>
      </c>
      <c r="K50" s="1" t="s">
        <v>904</v>
      </c>
      <c r="L50" s="1" t="s">
        <v>904</v>
      </c>
      <c r="M50" s="1" t="s">
        <v>677</v>
      </c>
      <c r="N50" s="1" t="s">
        <v>677</v>
      </c>
      <c r="O50" s="1" t="s">
        <v>678</v>
      </c>
      <c r="P50" s="1" t="s">
        <v>679</v>
      </c>
      <c r="Q50" s="1" t="s">
        <v>680</v>
      </c>
      <c r="R50" s="1" t="s">
        <v>905</v>
      </c>
      <c r="S50" s="1" t="s">
        <v>682</v>
      </c>
      <c r="T50" s="1" t="s">
        <v>683</v>
      </c>
      <c r="U50" s="1" t="s">
        <v>684</v>
      </c>
      <c r="V50" s="1" t="s">
        <v>752</v>
      </c>
    </row>
    <row r="51" s="1" customFormat="1" spans="1:22">
      <c r="A51" s="3">
        <v>999225033202347</v>
      </c>
      <c r="B51" s="1" t="s">
        <v>906</v>
      </c>
      <c r="C51" s="1" t="s">
        <v>907</v>
      </c>
      <c r="D51" s="1" t="s">
        <v>808</v>
      </c>
      <c r="E51" s="1" t="s">
        <v>908</v>
      </c>
      <c r="F51" s="1" t="s">
        <v>758</v>
      </c>
      <c r="G51" s="1" t="s">
        <v>673</v>
      </c>
      <c r="H51" s="1" t="s">
        <v>674</v>
      </c>
      <c r="I51" s="1" t="s">
        <v>810</v>
      </c>
      <c r="J51" s="1" t="s">
        <v>676</v>
      </c>
      <c r="K51" s="1" t="s">
        <v>810</v>
      </c>
      <c r="L51" s="1" t="s">
        <v>810</v>
      </c>
      <c r="M51" s="1" t="s">
        <v>677</v>
      </c>
      <c r="N51" s="1" t="s">
        <v>677</v>
      </c>
      <c r="O51" s="1" t="s">
        <v>678</v>
      </c>
      <c r="P51" s="1" t="s">
        <v>679</v>
      </c>
      <c r="Q51" s="1" t="s">
        <v>680</v>
      </c>
      <c r="R51" s="1" t="s">
        <v>909</v>
      </c>
      <c r="S51" s="1" t="s">
        <v>682</v>
      </c>
      <c r="T51" s="1" t="s">
        <v>683</v>
      </c>
      <c r="U51" s="1" t="s">
        <v>684</v>
      </c>
      <c r="V51" s="1" t="s">
        <v>691</v>
      </c>
    </row>
    <row r="52" s="1" customFormat="1" spans="1:22">
      <c r="A52" s="3">
        <v>999225027104073</v>
      </c>
      <c r="B52" s="1" t="s">
        <v>906</v>
      </c>
      <c r="C52" s="1" t="s">
        <v>910</v>
      </c>
      <c r="D52" s="1" t="s">
        <v>834</v>
      </c>
      <c r="E52" s="1" t="s">
        <v>911</v>
      </c>
      <c r="F52" s="1" t="s">
        <v>861</v>
      </c>
      <c r="G52" s="1" t="s">
        <v>673</v>
      </c>
      <c r="H52" s="1" t="s">
        <v>674</v>
      </c>
      <c r="I52" s="1" t="s">
        <v>912</v>
      </c>
      <c r="J52" s="1" t="s">
        <v>676</v>
      </c>
      <c r="K52" s="1" t="s">
        <v>912</v>
      </c>
      <c r="L52" s="1" t="s">
        <v>912</v>
      </c>
      <c r="M52" s="1" t="s">
        <v>677</v>
      </c>
      <c r="N52" s="1" t="s">
        <v>677</v>
      </c>
      <c r="O52" s="1" t="s">
        <v>678</v>
      </c>
      <c r="P52" s="1" t="s">
        <v>679</v>
      </c>
      <c r="Q52" s="1" t="s">
        <v>680</v>
      </c>
      <c r="R52" s="1" t="s">
        <v>913</v>
      </c>
      <c r="S52" s="1" t="s">
        <v>682</v>
      </c>
      <c r="T52" s="1" t="s">
        <v>683</v>
      </c>
      <c r="U52" s="1" t="s">
        <v>684</v>
      </c>
      <c r="V52" s="1" t="s">
        <v>691</v>
      </c>
    </row>
    <row r="53" s="1" customFormat="1" spans="1:22">
      <c r="A53" s="3">
        <v>999225024426748</v>
      </c>
      <c r="B53" s="1" t="s">
        <v>906</v>
      </c>
      <c r="C53" s="1" t="s">
        <v>914</v>
      </c>
      <c r="D53" s="1" t="s">
        <v>915</v>
      </c>
      <c r="E53" s="1" t="s">
        <v>916</v>
      </c>
      <c r="F53" s="1" t="s">
        <v>861</v>
      </c>
      <c r="G53" s="1" t="s">
        <v>673</v>
      </c>
      <c r="H53" s="1" t="s">
        <v>674</v>
      </c>
      <c r="I53" s="1" t="s">
        <v>917</v>
      </c>
      <c r="J53" s="1" t="s">
        <v>676</v>
      </c>
      <c r="K53" s="1" t="s">
        <v>917</v>
      </c>
      <c r="L53" s="1" t="s">
        <v>917</v>
      </c>
      <c r="M53" s="1" t="s">
        <v>677</v>
      </c>
      <c r="N53" s="1" t="s">
        <v>677</v>
      </c>
      <c r="O53" s="1" t="s">
        <v>678</v>
      </c>
      <c r="P53" s="1" t="s">
        <v>679</v>
      </c>
      <c r="Q53" s="1" t="s">
        <v>680</v>
      </c>
      <c r="R53" s="1" t="s">
        <v>918</v>
      </c>
      <c r="S53" s="1" t="s">
        <v>682</v>
      </c>
      <c r="T53" s="1" t="s">
        <v>683</v>
      </c>
      <c r="U53" s="1" t="s">
        <v>684</v>
      </c>
      <c r="V53" s="1" t="s">
        <v>691</v>
      </c>
    </row>
    <row r="54" s="1" customFormat="1" spans="1:22">
      <c r="A54" s="3">
        <v>999225022814998</v>
      </c>
      <c r="B54" s="1" t="s">
        <v>906</v>
      </c>
      <c r="C54" s="1" t="s">
        <v>919</v>
      </c>
      <c r="D54" s="1" t="s">
        <v>671</v>
      </c>
      <c r="E54" s="1" t="s">
        <v>920</v>
      </c>
      <c r="F54" s="1" t="s">
        <v>669</v>
      </c>
      <c r="G54" s="1" t="s">
        <v>673</v>
      </c>
      <c r="H54" s="1" t="s">
        <v>674</v>
      </c>
      <c r="I54" s="1" t="s">
        <v>921</v>
      </c>
      <c r="J54" s="1" t="s">
        <v>676</v>
      </c>
      <c r="K54" s="1" t="s">
        <v>921</v>
      </c>
      <c r="L54" s="1" t="s">
        <v>921</v>
      </c>
      <c r="M54" s="1" t="s">
        <v>677</v>
      </c>
      <c r="N54" s="1" t="s">
        <v>677</v>
      </c>
      <c r="O54" s="1" t="s">
        <v>678</v>
      </c>
      <c r="P54" s="1" t="s">
        <v>679</v>
      </c>
      <c r="Q54" s="1" t="s">
        <v>680</v>
      </c>
      <c r="R54" s="1" t="s">
        <v>922</v>
      </c>
      <c r="S54" s="1" t="s">
        <v>682</v>
      </c>
      <c r="T54" s="1" t="s">
        <v>683</v>
      </c>
      <c r="U54" s="1" t="s">
        <v>684</v>
      </c>
      <c r="V54" s="1" t="s">
        <v>685</v>
      </c>
    </row>
    <row r="55" s="1" customFormat="1" spans="1:22">
      <c r="A55" s="3">
        <v>999225020989381</v>
      </c>
      <c r="B55" s="1" t="s">
        <v>906</v>
      </c>
      <c r="C55" s="1" t="s">
        <v>923</v>
      </c>
      <c r="D55" s="1" t="s">
        <v>924</v>
      </c>
      <c r="E55" s="1" t="s">
        <v>925</v>
      </c>
      <c r="F55" s="1" t="s">
        <v>861</v>
      </c>
      <c r="G55" s="1" t="s">
        <v>673</v>
      </c>
      <c r="H55" s="1" t="s">
        <v>674</v>
      </c>
      <c r="I55" s="1" t="s">
        <v>926</v>
      </c>
      <c r="J55" s="1" t="s">
        <v>676</v>
      </c>
      <c r="K55" s="1" t="s">
        <v>926</v>
      </c>
      <c r="L55" s="1" t="s">
        <v>926</v>
      </c>
      <c r="M55" s="1" t="s">
        <v>677</v>
      </c>
      <c r="N55" s="1" t="s">
        <v>677</v>
      </c>
      <c r="O55" s="1" t="s">
        <v>678</v>
      </c>
      <c r="P55" s="1" t="s">
        <v>679</v>
      </c>
      <c r="Q55" s="1" t="s">
        <v>680</v>
      </c>
      <c r="R55" s="1" t="s">
        <v>927</v>
      </c>
      <c r="S55" s="1" t="s">
        <v>682</v>
      </c>
      <c r="T55" s="1" t="s">
        <v>683</v>
      </c>
      <c r="U55" s="1" t="s">
        <v>684</v>
      </c>
      <c r="V55" s="1" t="s">
        <v>691</v>
      </c>
    </row>
    <row r="56" s="1" customFormat="1" spans="1:22">
      <c r="A56" s="3">
        <v>999225020331673</v>
      </c>
      <c r="B56" s="1" t="s">
        <v>906</v>
      </c>
      <c r="C56" s="1" t="s">
        <v>928</v>
      </c>
      <c r="D56" s="1" t="s">
        <v>929</v>
      </c>
      <c r="E56" s="1" t="s">
        <v>930</v>
      </c>
      <c r="F56" s="1" t="s">
        <v>669</v>
      </c>
      <c r="G56" s="1" t="s">
        <v>673</v>
      </c>
      <c r="H56" s="1" t="s">
        <v>674</v>
      </c>
      <c r="I56" s="1" t="s">
        <v>931</v>
      </c>
      <c r="J56" s="1" t="s">
        <v>676</v>
      </c>
      <c r="K56" s="1" t="s">
        <v>931</v>
      </c>
      <c r="L56" s="1" t="s">
        <v>931</v>
      </c>
      <c r="M56" s="1" t="s">
        <v>677</v>
      </c>
      <c r="N56" s="1" t="s">
        <v>677</v>
      </c>
      <c r="O56" s="1" t="s">
        <v>678</v>
      </c>
      <c r="P56" s="1" t="s">
        <v>679</v>
      </c>
      <c r="Q56" s="1" t="s">
        <v>680</v>
      </c>
      <c r="R56" s="1" t="s">
        <v>932</v>
      </c>
      <c r="S56" s="1" t="s">
        <v>682</v>
      </c>
      <c r="T56" s="1" t="s">
        <v>683</v>
      </c>
      <c r="U56" s="1" t="s">
        <v>684</v>
      </c>
      <c r="V56" s="1" t="s">
        <v>685</v>
      </c>
    </row>
    <row r="57" s="1" customFormat="1" spans="1:22">
      <c r="A57" s="3">
        <v>999225016199561</v>
      </c>
      <c r="B57" s="1" t="s">
        <v>933</v>
      </c>
      <c r="C57" s="1" t="s">
        <v>934</v>
      </c>
      <c r="D57" s="1" t="s">
        <v>852</v>
      </c>
      <c r="E57" s="1" t="s">
        <v>935</v>
      </c>
      <c r="F57" s="1" t="s">
        <v>758</v>
      </c>
      <c r="G57" s="1" t="s">
        <v>673</v>
      </c>
      <c r="H57" s="1" t="s">
        <v>674</v>
      </c>
      <c r="I57" s="1" t="s">
        <v>936</v>
      </c>
      <c r="J57" s="1" t="s">
        <v>676</v>
      </c>
      <c r="K57" s="1" t="s">
        <v>936</v>
      </c>
      <c r="L57" s="1" t="s">
        <v>936</v>
      </c>
      <c r="M57" s="1" t="s">
        <v>677</v>
      </c>
      <c r="N57" s="1" t="s">
        <v>677</v>
      </c>
      <c r="O57" s="1" t="s">
        <v>678</v>
      </c>
      <c r="P57" s="1" t="s">
        <v>679</v>
      </c>
      <c r="Q57" s="1" t="s">
        <v>680</v>
      </c>
      <c r="R57" s="1" t="s">
        <v>937</v>
      </c>
      <c r="S57" s="1" t="s">
        <v>682</v>
      </c>
      <c r="T57" s="1" t="s">
        <v>683</v>
      </c>
      <c r="U57" s="1" t="s">
        <v>684</v>
      </c>
      <c r="V57" s="1" t="s">
        <v>691</v>
      </c>
    </row>
    <row r="58" s="1" customFormat="1" spans="1:22">
      <c r="A58" s="3">
        <v>999225007029875</v>
      </c>
      <c r="B58" s="1" t="s">
        <v>933</v>
      </c>
      <c r="C58" s="1" t="s">
        <v>938</v>
      </c>
      <c r="D58" s="1" t="s">
        <v>939</v>
      </c>
      <c r="E58" s="1" t="s">
        <v>940</v>
      </c>
      <c r="F58" s="1" t="s">
        <v>801</v>
      </c>
      <c r="G58" s="1" t="s">
        <v>673</v>
      </c>
      <c r="H58" s="1" t="s">
        <v>674</v>
      </c>
      <c r="I58" s="1" t="s">
        <v>941</v>
      </c>
      <c r="J58" s="1" t="s">
        <v>676</v>
      </c>
      <c r="K58" s="1" t="s">
        <v>941</v>
      </c>
      <c r="L58" s="1" t="s">
        <v>941</v>
      </c>
      <c r="M58" s="1" t="s">
        <v>677</v>
      </c>
      <c r="N58" s="1" t="s">
        <v>677</v>
      </c>
      <c r="O58" s="1" t="s">
        <v>678</v>
      </c>
      <c r="P58" s="1" t="s">
        <v>679</v>
      </c>
      <c r="Q58" s="1" t="s">
        <v>680</v>
      </c>
      <c r="R58" s="1" t="s">
        <v>942</v>
      </c>
      <c r="S58" s="1" t="s">
        <v>682</v>
      </c>
      <c r="T58" s="1" t="s">
        <v>683</v>
      </c>
      <c r="U58" s="1" t="s">
        <v>684</v>
      </c>
      <c r="V58" s="1" t="s">
        <v>691</v>
      </c>
    </row>
    <row r="59" s="1" customFormat="1" spans="1:22">
      <c r="A59" s="3">
        <v>999224999871340</v>
      </c>
      <c r="B59" s="1" t="s">
        <v>933</v>
      </c>
      <c r="C59" s="1" t="s">
        <v>943</v>
      </c>
      <c r="D59" s="1" t="s">
        <v>944</v>
      </c>
      <c r="E59" s="1" t="s">
        <v>945</v>
      </c>
      <c r="F59" s="1" t="s">
        <v>669</v>
      </c>
      <c r="G59" s="1" t="s">
        <v>673</v>
      </c>
      <c r="H59" s="1" t="s">
        <v>674</v>
      </c>
      <c r="I59" s="1" t="s">
        <v>871</v>
      </c>
      <c r="J59" s="1" t="s">
        <v>676</v>
      </c>
      <c r="K59" s="1" t="s">
        <v>871</v>
      </c>
      <c r="L59" s="1" t="s">
        <v>871</v>
      </c>
      <c r="M59" s="1" t="s">
        <v>677</v>
      </c>
      <c r="N59" s="1" t="s">
        <v>677</v>
      </c>
      <c r="O59" s="1" t="s">
        <v>678</v>
      </c>
      <c r="P59" s="1" t="s">
        <v>679</v>
      </c>
      <c r="Q59" s="1" t="s">
        <v>680</v>
      </c>
      <c r="R59" s="1" t="s">
        <v>946</v>
      </c>
      <c r="S59" s="1" t="s">
        <v>682</v>
      </c>
      <c r="T59" s="1" t="s">
        <v>683</v>
      </c>
      <c r="U59" s="1" t="s">
        <v>684</v>
      </c>
      <c r="V59" s="1" t="s">
        <v>691</v>
      </c>
    </row>
    <row r="60" s="1" customFormat="1" spans="1:22">
      <c r="A60" s="3">
        <v>999224993875549</v>
      </c>
      <c r="B60" s="1" t="s">
        <v>947</v>
      </c>
      <c r="C60" s="1" t="s">
        <v>948</v>
      </c>
      <c r="D60" s="1" t="s">
        <v>929</v>
      </c>
      <c r="E60" s="1" t="s">
        <v>949</v>
      </c>
      <c r="F60" s="1" t="s">
        <v>669</v>
      </c>
      <c r="G60" s="1" t="s">
        <v>673</v>
      </c>
      <c r="H60" s="1" t="s">
        <v>674</v>
      </c>
      <c r="I60" s="1" t="s">
        <v>931</v>
      </c>
      <c r="J60" s="1" t="s">
        <v>676</v>
      </c>
      <c r="K60" s="1" t="s">
        <v>931</v>
      </c>
      <c r="L60" s="1" t="s">
        <v>931</v>
      </c>
      <c r="M60" s="1" t="s">
        <v>677</v>
      </c>
      <c r="N60" s="1" t="s">
        <v>677</v>
      </c>
      <c r="O60" s="1" t="s">
        <v>678</v>
      </c>
      <c r="P60" s="1" t="s">
        <v>679</v>
      </c>
      <c r="Q60" s="1" t="s">
        <v>680</v>
      </c>
      <c r="R60" s="1" t="s">
        <v>950</v>
      </c>
      <c r="S60" s="1" t="s">
        <v>682</v>
      </c>
      <c r="T60" s="1" t="s">
        <v>683</v>
      </c>
      <c r="U60" s="1" t="s">
        <v>684</v>
      </c>
      <c r="V60" s="1" t="s">
        <v>685</v>
      </c>
    </row>
    <row r="61" s="1" customFormat="1" spans="1:22">
      <c r="A61" s="3">
        <v>999224992851498</v>
      </c>
      <c r="B61" s="1" t="s">
        <v>947</v>
      </c>
      <c r="C61" s="1" t="s">
        <v>951</v>
      </c>
      <c r="D61" s="1" t="s">
        <v>952</v>
      </c>
      <c r="E61" s="1" t="s">
        <v>953</v>
      </c>
      <c r="F61" s="1" t="s">
        <v>669</v>
      </c>
      <c r="G61" s="1" t="s">
        <v>673</v>
      </c>
      <c r="H61" s="1" t="s">
        <v>674</v>
      </c>
      <c r="I61" s="1" t="s">
        <v>954</v>
      </c>
      <c r="J61" s="1" t="s">
        <v>676</v>
      </c>
      <c r="K61" s="1" t="s">
        <v>954</v>
      </c>
      <c r="L61" s="1" t="s">
        <v>954</v>
      </c>
      <c r="M61" s="1" t="s">
        <v>677</v>
      </c>
      <c r="N61" s="1" t="s">
        <v>677</v>
      </c>
      <c r="O61" s="1" t="s">
        <v>678</v>
      </c>
      <c r="P61" s="1" t="s">
        <v>679</v>
      </c>
      <c r="Q61" s="1" t="s">
        <v>680</v>
      </c>
      <c r="R61" s="1" t="s">
        <v>955</v>
      </c>
      <c r="S61" s="1" t="s">
        <v>682</v>
      </c>
      <c r="T61" s="1" t="s">
        <v>683</v>
      </c>
      <c r="U61" s="1" t="s">
        <v>684</v>
      </c>
      <c r="V61" s="1" t="s">
        <v>702</v>
      </c>
    </row>
    <row r="62" s="1" customFormat="1" spans="1:22">
      <c r="A62" s="3">
        <v>999224976570656</v>
      </c>
      <c r="B62" s="1" t="s">
        <v>956</v>
      </c>
      <c r="C62" s="1" t="s">
        <v>957</v>
      </c>
      <c r="D62" s="1" t="s">
        <v>958</v>
      </c>
      <c r="E62" s="1" t="s">
        <v>959</v>
      </c>
      <c r="F62" s="1" t="s">
        <v>801</v>
      </c>
      <c r="G62" s="1" t="s">
        <v>673</v>
      </c>
      <c r="H62" s="1" t="s">
        <v>674</v>
      </c>
      <c r="I62" s="1" t="s">
        <v>960</v>
      </c>
      <c r="J62" s="1" t="s">
        <v>676</v>
      </c>
      <c r="K62" s="1" t="s">
        <v>960</v>
      </c>
      <c r="L62" s="1" t="s">
        <v>960</v>
      </c>
      <c r="M62" s="1" t="s">
        <v>677</v>
      </c>
      <c r="N62" s="1" t="s">
        <v>677</v>
      </c>
      <c r="O62" s="1" t="s">
        <v>678</v>
      </c>
      <c r="P62" s="1" t="s">
        <v>679</v>
      </c>
      <c r="Q62" s="1" t="s">
        <v>680</v>
      </c>
      <c r="R62" s="1" t="s">
        <v>961</v>
      </c>
      <c r="S62" s="1" t="s">
        <v>682</v>
      </c>
      <c r="T62" s="1" t="s">
        <v>683</v>
      </c>
      <c r="U62" s="1" t="s">
        <v>684</v>
      </c>
      <c r="V62" s="1" t="s">
        <v>691</v>
      </c>
    </row>
    <row r="63" s="1" customFormat="1" spans="1:22">
      <c r="A63" s="3">
        <v>999224975605339</v>
      </c>
      <c r="B63" s="1" t="s">
        <v>956</v>
      </c>
      <c r="C63" s="1" t="s">
        <v>962</v>
      </c>
      <c r="D63" s="1" t="s">
        <v>963</v>
      </c>
      <c r="E63" s="1" t="s">
        <v>964</v>
      </c>
      <c r="F63" s="1" t="s">
        <v>933</v>
      </c>
      <c r="G63" s="1" t="s">
        <v>673</v>
      </c>
      <c r="H63" s="1" t="s">
        <v>674</v>
      </c>
      <c r="I63" s="1" t="s">
        <v>965</v>
      </c>
      <c r="J63" s="1" t="s">
        <v>676</v>
      </c>
      <c r="K63" s="1" t="s">
        <v>965</v>
      </c>
      <c r="L63" s="1" t="s">
        <v>965</v>
      </c>
      <c r="M63" s="1" t="s">
        <v>677</v>
      </c>
      <c r="N63" s="1" t="s">
        <v>677</v>
      </c>
      <c r="O63" s="1" t="s">
        <v>678</v>
      </c>
      <c r="P63" s="1" t="s">
        <v>679</v>
      </c>
      <c r="Q63" s="1" t="s">
        <v>680</v>
      </c>
      <c r="R63" s="1" t="s">
        <v>966</v>
      </c>
      <c r="S63" s="1" t="s">
        <v>682</v>
      </c>
      <c r="T63" s="1" t="s">
        <v>683</v>
      </c>
      <c r="U63" s="1" t="s">
        <v>684</v>
      </c>
      <c r="V63" s="1" t="s">
        <v>691</v>
      </c>
    </row>
    <row r="64" s="1" customFormat="1" spans="1:22">
      <c r="A64" s="3">
        <v>24971772913</v>
      </c>
      <c r="B64" s="1" t="s">
        <v>956</v>
      </c>
      <c r="C64" s="1" t="s">
        <v>967</v>
      </c>
      <c r="D64" s="1" t="s">
        <v>968</v>
      </c>
      <c r="E64" s="1" t="s">
        <v>969</v>
      </c>
      <c r="F64" s="1" t="s">
        <v>801</v>
      </c>
      <c r="G64" s="1" t="s">
        <v>673</v>
      </c>
      <c r="H64" s="1" t="s">
        <v>674</v>
      </c>
      <c r="I64" s="1" t="s">
        <v>970</v>
      </c>
      <c r="J64" s="1" t="s">
        <v>676</v>
      </c>
      <c r="K64" s="1" t="s">
        <v>970</v>
      </c>
      <c r="L64" s="1" t="s">
        <v>970</v>
      </c>
      <c r="M64" s="1" t="s">
        <v>677</v>
      </c>
      <c r="N64" s="1" t="s">
        <v>677</v>
      </c>
      <c r="O64" s="1" t="s">
        <v>678</v>
      </c>
      <c r="P64" s="1" t="s">
        <v>679</v>
      </c>
      <c r="Q64" s="1" t="s">
        <v>680</v>
      </c>
      <c r="R64" s="1" t="s">
        <v>971</v>
      </c>
      <c r="S64" s="1" t="s">
        <v>682</v>
      </c>
      <c r="T64" s="1" t="s">
        <v>683</v>
      </c>
      <c r="U64" s="1" t="s">
        <v>684</v>
      </c>
      <c r="V64" s="1" t="s">
        <v>752</v>
      </c>
    </row>
    <row r="65" s="1" customFormat="1" spans="1:22">
      <c r="A65" s="3">
        <v>999224971324064</v>
      </c>
      <c r="B65" s="1" t="s">
        <v>956</v>
      </c>
      <c r="C65" s="1" t="s">
        <v>972</v>
      </c>
      <c r="D65" s="1" t="s">
        <v>973</v>
      </c>
      <c r="E65" s="1" t="s">
        <v>974</v>
      </c>
      <c r="F65" s="1" t="s">
        <v>947</v>
      </c>
      <c r="G65" s="1" t="s">
        <v>673</v>
      </c>
      <c r="H65" s="1" t="s">
        <v>674</v>
      </c>
      <c r="I65" s="1" t="s">
        <v>975</v>
      </c>
      <c r="J65" s="1" t="s">
        <v>676</v>
      </c>
      <c r="K65" s="1" t="s">
        <v>975</v>
      </c>
      <c r="L65" s="1" t="s">
        <v>975</v>
      </c>
      <c r="M65" s="1" t="s">
        <v>677</v>
      </c>
      <c r="N65" s="1" t="s">
        <v>677</v>
      </c>
      <c r="O65" s="1" t="s">
        <v>678</v>
      </c>
      <c r="P65" s="1" t="s">
        <v>679</v>
      </c>
      <c r="Q65" s="1" t="s">
        <v>680</v>
      </c>
      <c r="R65" s="1" t="s">
        <v>976</v>
      </c>
      <c r="S65" s="1" t="s">
        <v>682</v>
      </c>
      <c r="T65" s="1" t="s">
        <v>683</v>
      </c>
      <c r="U65" s="1" t="s">
        <v>684</v>
      </c>
      <c r="V65" s="1" t="s">
        <v>691</v>
      </c>
    </row>
    <row r="66" s="1" customFormat="1" spans="1:22">
      <c r="A66" s="3">
        <v>999224942193659</v>
      </c>
      <c r="B66" s="1" t="s">
        <v>977</v>
      </c>
      <c r="C66" s="1" t="s">
        <v>978</v>
      </c>
      <c r="D66" s="1" t="s">
        <v>979</v>
      </c>
      <c r="E66" s="1" t="s">
        <v>980</v>
      </c>
      <c r="F66" s="1" t="s">
        <v>758</v>
      </c>
      <c r="G66" s="1" t="s">
        <v>673</v>
      </c>
      <c r="H66" s="1" t="s">
        <v>674</v>
      </c>
      <c r="I66" s="1" t="s">
        <v>981</v>
      </c>
      <c r="J66" s="1" t="s">
        <v>676</v>
      </c>
      <c r="K66" s="1" t="s">
        <v>981</v>
      </c>
      <c r="L66" s="1" t="s">
        <v>981</v>
      </c>
      <c r="M66" s="1" t="s">
        <v>677</v>
      </c>
      <c r="N66" s="1" t="s">
        <v>677</v>
      </c>
      <c r="O66" s="1" t="s">
        <v>678</v>
      </c>
      <c r="P66" s="1" t="s">
        <v>679</v>
      </c>
      <c r="Q66" s="1" t="s">
        <v>680</v>
      </c>
      <c r="R66" s="1" t="s">
        <v>982</v>
      </c>
      <c r="S66" s="1" t="s">
        <v>682</v>
      </c>
      <c r="T66" s="1" t="s">
        <v>683</v>
      </c>
      <c r="U66" s="1" t="s">
        <v>684</v>
      </c>
      <c r="V66" s="1" t="s">
        <v>983</v>
      </c>
    </row>
    <row r="67" s="1" customFormat="1" spans="1:22">
      <c r="A67" s="3">
        <v>999224941799256</v>
      </c>
      <c r="B67" s="1" t="s">
        <v>977</v>
      </c>
      <c r="C67" s="1" t="s">
        <v>984</v>
      </c>
      <c r="D67" s="1" t="s">
        <v>985</v>
      </c>
      <c r="E67" s="1" t="s">
        <v>986</v>
      </c>
      <c r="F67" s="1" t="s">
        <v>906</v>
      </c>
      <c r="G67" s="1" t="s">
        <v>673</v>
      </c>
      <c r="H67" s="1" t="s">
        <v>674</v>
      </c>
      <c r="I67" s="1" t="s">
        <v>987</v>
      </c>
      <c r="J67" s="1" t="s">
        <v>676</v>
      </c>
      <c r="K67" s="1" t="s">
        <v>987</v>
      </c>
      <c r="L67" s="1" t="s">
        <v>987</v>
      </c>
      <c r="M67" s="1" t="s">
        <v>677</v>
      </c>
      <c r="N67" s="1" t="s">
        <v>677</v>
      </c>
      <c r="O67" s="1" t="s">
        <v>678</v>
      </c>
      <c r="P67" s="1" t="s">
        <v>679</v>
      </c>
      <c r="Q67" s="1" t="s">
        <v>680</v>
      </c>
      <c r="R67" s="1" t="s">
        <v>988</v>
      </c>
      <c r="S67" s="1" t="s">
        <v>682</v>
      </c>
      <c r="T67" s="1" t="s">
        <v>683</v>
      </c>
      <c r="U67" s="1" t="s">
        <v>684</v>
      </c>
      <c r="V67" s="1" t="s">
        <v>691</v>
      </c>
    </row>
    <row r="68" s="1" customFormat="1" spans="1:22">
      <c r="A68" s="3">
        <v>999224932467027</v>
      </c>
      <c r="B68" s="1" t="s">
        <v>977</v>
      </c>
      <c r="C68" s="1" t="s">
        <v>989</v>
      </c>
      <c r="D68" s="1" t="s">
        <v>842</v>
      </c>
      <c r="E68" s="1" t="s">
        <v>990</v>
      </c>
      <c r="F68" s="1" t="s">
        <v>861</v>
      </c>
      <c r="G68" s="1" t="s">
        <v>673</v>
      </c>
      <c r="H68" s="1" t="s">
        <v>674</v>
      </c>
      <c r="I68" s="1" t="s">
        <v>991</v>
      </c>
      <c r="J68" s="1" t="s">
        <v>676</v>
      </c>
      <c r="K68" s="1" t="s">
        <v>991</v>
      </c>
      <c r="L68" s="1" t="s">
        <v>991</v>
      </c>
      <c r="M68" s="1" t="s">
        <v>677</v>
      </c>
      <c r="N68" s="1" t="s">
        <v>677</v>
      </c>
      <c r="O68" s="1" t="s">
        <v>678</v>
      </c>
      <c r="P68" s="1" t="s">
        <v>679</v>
      </c>
      <c r="Q68" s="1" t="s">
        <v>680</v>
      </c>
      <c r="R68" s="1" t="s">
        <v>992</v>
      </c>
      <c r="S68" s="1" t="s">
        <v>682</v>
      </c>
      <c r="T68" s="1" t="s">
        <v>683</v>
      </c>
      <c r="U68" s="1" t="s">
        <v>684</v>
      </c>
      <c r="V68" s="1" t="s">
        <v>691</v>
      </c>
    </row>
    <row r="69" s="1" customFormat="1" spans="1:22">
      <c r="A69" s="3">
        <v>999224921531563</v>
      </c>
      <c r="B69" s="1" t="s">
        <v>993</v>
      </c>
      <c r="C69" s="1" t="s">
        <v>994</v>
      </c>
      <c r="D69" s="1" t="s">
        <v>995</v>
      </c>
      <c r="E69" s="1" t="s">
        <v>996</v>
      </c>
      <c r="F69" s="1" t="s">
        <v>758</v>
      </c>
      <c r="G69" s="1" t="s">
        <v>673</v>
      </c>
      <c r="H69" s="1" t="s">
        <v>674</v>
      </c>
      <c r="I69" s="1" t="s">
        <v>997</v>
      </c>
      <c r="J69" s="1" t="s">
        <v>676</v>
      </c>
      <c r="K69" s="1" t="s">
        <v>997</v>
      </c>
      <c r="L69" s="1" t="s">
        <v>997</v>
      </c>
      <c r="M69" s="1" t="s">
        <v>677</v>
      </c>
      <c r="N69" s="1" t="s">
        <v>677</v>
      </c>
      <c r="O69" s="1" t="s">
        <v>678</v>
      </c>
      <c r="P69" s="1" t="s">
        <v>679</v>
      </c>
      <c r="Q69" s="1" t="s">
        <v>680</v>
      </c>
      <c r="R69" s="1" t="s">
        <v>998</v>
      </c>
      <c r="S69" s="1" t="s">
        <v>682</v>
      </c>
      <c r="T69" s="1" t="s">
        <v>683</v>
      </c>
      <c r="U69" s="1" t="s">
        <v>684</v>
      </c>
      <c r="V69" s="1" t="s">
        <v>691</v>
      </c>
    </row>
    <row r="70" s="1" customFormat="1" spans="1:22">
      <c r="A70" s="3">
        <v>999224901315708</v>
      </c>
      <c r="B70" s="1" t="s">
        <v>999</v>
      </c>
      <c r="C70" s="1" t="s">
        <v>1000</v>
      </c>
      <c r="D70" s="1" t="s">
        <v>1001</v>
      </c>
      <c r="E70" s="1" t="s">
        <v>1002</v>
      </c>
      <c r="F70" s="1" t="s">
        <v>758</v>
      </c>
      <c r="G70" s="1" t="s">
        <v>673</v>
      </c>
      <c r="H70" s="1" t="s">
        <v>674</v>
      </c>
      <c r="I70" s="1" t="s">
        <v>1003</v>
      </c>
      <c r="J70" s="1" t="s">
        <v>676</v>
      </c>
      <c r="K70" s="1" t="s">
        <v>1003</v>
      </c>
      <c r="L70" s="1" t="s">
        <v>1003</v>
      </c>
      <c r="M70" s="1" t="s">
        <v>677</v>
      </c>
      <c r="N70" s="1" t="s">
        <v>677</v>
      </c>
      <c r="O70" s="1" t="s">
        <v>678</v>
      </c>
      <c r="P70" s="1" t="s">
        <v>679</v>
      </c>
      <c r="Q70" s="1" t="s">
        <v>680</v>
      </c>
      <c r="R70" s="1" t="s">
        <v>1004</v>
      </c>
      <c r="S70" s="1" t="s">
        <v>682</v>
      </c>
      <c r="T70" s="1" t="s">
        <v>683</v>
      </c>
      <c r="U70" s="1" t="s">
        <v>684</v>
      </c>
      <c r="V70" s="1" t="s">
        <v>691</v>
      </c>
    </row>
    <row r="71" s="1" customFormat="1" spans="1:22">
      <c r="A71" s="3">
        <v>999224884632703</v>
      </c>
      <c r="B71" s="1" t="s">
        <v>1005</v>
      </c>
      <c r="C71" s="1" t="s">
        <v>1006</v>
      </c>
      <c r="D71" s="1" t="s">
        <v>793</v>
      </c>
      <c r="E71" s="1" t="s">
        <v>1007</v>
      </c>
      <c r="F71" s="1" t="s">
        <v>861</v>
      </c>
      <c r="G71" s="1" t="s">
        <v>673</v>
      </c>
      <c r="H71" s="1" t="s">
        <v>674</v>
      </c>
      <c r="I71" s="1" t="s">
        <v>1008</v>
      </c>
      <c r="J71" s="1" t="s">
        <v>676</v>
      </c>
      <c r="K71" s="1" t="s">
        <v>1008</v>
      </c>
      <c r="L71" s="1" t="s">
        <v>1008</v>
      </c>
      <c r="M71" s="1" t="s">
        <v>677</v>
      </c>
      <c r="N71" s="1" t="s">
        <v>677</v>
      </c>
      <c r="O71" s="1" t="s">
        <v>678</v>
      </c>
      <c r="P71" s="1" t="s">
        <v>679</v>
      </c>
      <c r="Q71" s="1" t="s">
        <v>680</v>
      </c>
      <c r="R71" s="1" t="s">
        <v>1009</v>
      </c>
      <c r="S71" s="1" t="s">
        <v>682</v>
      </c>
      <c r="T71" s="1" t="s">
        <v>683</v>
      </c>
      <c r="U71" s="1" t="s">
        <v>684</v>
      </c>
      <c r="V71" s="1" t="s">
        <v>691</v>
      </c>
    </row>
    <row r="72" s="1" customFormat="1" spans="1:22">
      <c r="A72" s="3">
        <v>999224880801810</v>
      </c>
      <c r="B72" s="1" t="s">
        <v>1005</v>
      </c>
      <c r="C72" s="1" t="s">
        <v>1010</v>
      </c>
      <c r="D72" s="1" t="s">
        <v>1011</v>
      </c>
      <c r="E72" s="1" t="s">
        <v>1012</v>
      </c>
      <c r="F72" s="1" t="s">
        <v>801</v>
      </c>
      <c r="G72" s="1" t="s">
        <v>673</v>
      </c>
      <c r="H72" s="1" t="s">
        <v>674</v>
      </c>
      <c r="I72" s="1" t="s">
        <v>1013</v>
      </c>
      <c r="J72" s="1" t="s">
        <v>676</v>
      </c>
      <c r="K72" s="1" t="s">
        <v>1013</v>
      </c>
      <c r="L72" s="1" t="s">
        <v>1013</v>
      </c>
      <c r="M72" s="1" t="s">
        <v>677</v>
      </c>
      <c r="N72" s="1" t="s">
        <v>677</v>
      </c>
      <c r="O72" s="1" t="s">
        <v>678</v>
      </c>
      <c r="P72" s="1" t="s">
        <v>679</v>
      </c>
      <c r="Q72" s="1" t="s">
        <v>680</v>
      </c>
      <c r="R72" s="1" t="s">
        <v>1014</v>
      </c>
      <c r="S72" s="1" t="s">
        <v>682</v>
      </c>
      <c r="T72" s="1" t="s">
        <v>683</v>
      </c>
      <c r="U72" s="1" t="s">
        <v>684</v>
      </c>
      <c r="V72" s="1" t="s">
        <v>691</v>
      </c>
    </row>
    <row r="73" s="1" customFormat="1" spans="1:22">
      <c r="A73" s="3">
        <v>999224877814856</v>
      </c>
      <c r="B73" s="1" t="s">
        <v>1015</v>
      </c>
      <c r="C73" s="1" t="s">
        <v>1016</v>
      </c>
      <c r="D73" s="1" t="s">
        <v>1017</v>
      </c>
      <c r="E73" s="1" t="s">
        <v>1018</v>
      </c>
      <c r="F73" s="1" t="s">
        <v>758</v>
      </c>
      <c r="G73" s="1" t="s">
        <v>673</v>
      </c>
      <c r="H73" s="1" t="s">
        <v>674</v>
      </c>
      <c r="I73" s="1" t="s">
        <v>1019</v>
      </c>
      <c r="J73" s="1" t="s">
        <v>676</v>
      </c>
      <c r="K73" s="1" t="s">
        <v>1019</v>
      </c>
      <c r="L73" s="1" t="s">
        <v>678</v>
      </c>
      <c r="M73" s="1" t="s">
        <v>1020</v>
      </c>
      <c r="N73" s="1" t="s">
        <v>1020</v>
      </c>
      <c r="O73" s="1" t="s">
        <v>678</v>
      </c>
      <c r="P73" s="1" t="s">
        <v>679</v>
      </c>
      <c r="Q73" s="1" t="s">
        <v>680</v>
      </c>
      <c r="R73" s="1" t="s">
        <v>1021</v>
      </c>
      <c r="S73" s="1" t="s">
        <v>682</v>
      </c>
      <c r="T73" s="1" t="s">
        <v>683</v>
      </c>
      <c r="U73" s="1" t="s">
        <v>684</v>
      </c>
      <c r="V73" s="1" t="s">
        <v>691</v>
      </c>
    </row>
    <row r="74" s="1" customFormat="1" spans="1:22">
      <c r="A74" s="3">
        <v>999224857842929</v>
      </c>
      <c r="B74" s="1" t="s">
        <v>1015</v>
      </c>
      <c r="C74" s="1" t="s">
        <v>1022</v>
      </c>
      <c r="D74" s="1" t="s">
        <v>1023</v>
      </c>
      <c r="E74" s="1" t="s">
        <v>1024</v>
      </c>
      <c r="F74" s="1" t="s">
        <v>861</v>
      </c>
      <c r="G74" s="1" t="s">
        <v>673</v>
      </c>
      <c r="H74" s="1" t="s">
        <v>674</v>
      </c>
      <c r="I74" s="1" t="s">
        <v>1025</v>
      </c>
      <c r="J74" s="1" t="s">
        <v>676</v>
      </c>
      <c r="K74" s="1" t="s">
        <v>1025</v>
      </c>
      <c r="L74" s="1" t="s">
        <v>1025</v>
      </c>
      <c r="M74" s="1" t="s">
        <v>677</v>
      </c>
      <c r="N74" s="1" t="s">
        <v>677</v>
      </c>
      <c r="O74" s="1" t="s">
        <v>678</v>
      </c>
      <c r="P74" s="1" t="s">
        <v>679</v>
      </c>
      <c r="Q74" s="1" t="s">
        <v>680</v>
      </c>
      <c r="R74" s="1" t="s">
        <v>1026</v>
      </c>
      <c r="S74" s="1" t="s">
        <v>682</v>
      </c>
      <c r="T74" s="1" t="s">
        <v>683</v>
      </c>
      <c r="U74" s="1" t="s">
        <v>684</v>
      </c>
      <c r="V74" s="1" t="s">
        <v>691</v>
      </c>
    </row>
    <row r="75" s="1" customFormat="1" spans="1:22">
      <c r="A75" s="3">
        <v>24854981064</v>
      </c>
      <c r="B75" s="1" t="s">
        <v>1027</v>
      </c>
      <c r="C75" s="1" t="s">
        <v>1028</v>
      </c>
      <c r="D75" s="1" t="s">
        <v>1029</v>
      </c>
      <c r="E75" s="1" t="s">
        <v>1030</v>
      </c>
      <c r="F75" s="1" t="s">
        <v>861</v>
      </c>
      <c r="G75" s="1" t="s">
        <v>673</v>
      </c>
      <c r="H75" s="1" t="s">
        <v>674</v>
      </c>
      <c r="I75" s="1" t="s">
        <v>1031</v>
      </c>
      <c r="J75" s="1" t="s">
        <v>676</v>
      </c>
      <c r="K75" s="1" t="s">
        <v>1031</v>
      </c>
      <c r="L75" s="1" t="s">
        <v>1031</v>
      </c>
      <c r="M75" s="1" t="s">
        <v>677</v>
      </c>
      <c r="N75" s="1" t="s">
        <v>677</v>
      </c>
      <c r="O75" s="1" t="s">
        <v>678</v>
      </c>
      <c r="P75" s="1" t="s">
        <v>679</v>
      </c>
      <c r="Q75" s="1" t="s">
        <v>680</v>
      </c>
      <c r="R75" s="1" t="s">
        <v>1032</v>
      </c>
      <c r="S75" s="1" t="s">
        <v>682</v>
      </c>
      <c r="T75" s="1" t="s">
        <v>683</v>
      </c>
      <c r="U75" s="1" t="s">
        <v>684</v>
      </c>
      <c r="V75" s="1" t="s">
        <v>1033</v>
      </c>
    </row>
    <row r="76" s="1" customFormat="1" spans="1:22">
      <c r="A76" s="3">
        <v>999224842029695</v>
      </c>
      <c r="B76" s="1" t="s">
        <v>1027</v>
      </c>
      <c r="C76" s="1" t="s">
        <v>1034</v>
      </c>
      <c r="D76" s="1" t="s">
        <v>1035</v>
      </c>
      <c r="E76" s="1" t="s">
        <v>1036</v>
      </c>
      <c r="F76" s="1" t="s">
        <v>801</v>
      </c>
      <c r="G76" s="1" t="s">
        <v>673</v>
      </c>
      <c r="H76" s="1" t="s">
        <v>674</v>
      </c>
      <c r="I76" s="1" t="s">
        <v>1037</v>
      </c>
      <c r="J76" s="1" t="s">
        <v>676</v>
      </c>
      <c r="K76" s="1" t="s">
        <v>1037</v>
      </c>
      <c r="L76" s="1" t="s">
        <v>1037</v>
      </c>
      <c r="M76" s="1" t="s">
        <v>677</v>
      </c>
      <c r="N76" s="1" t="s">
        <v>677</v>
      </c>
      <c r="O76" s="1" t="s">
        <v>678</v>
      </c>
      <c r="P76" s="1" t="s">
        <v>679</v>
      </c>
      <c r="Q76" s="1" t="s">
        <v>680</v>
      </c>
      <c r="R76" s="1" t="s">
        <v>1038</v>
      </c>
      <c r="S76" s="1" t="s">
        <v>682</v>
      </c>
      <c r="T76" s="1" t="s">
        <v>683</v>
      </c>
      <c r="U76" s="1" t="s">
        <v>684</v>
      </c>
      <c r="V76" s="1" t="s">
        <v>691</v>
      </c>
    </row>
    <row r="77" s="1" customFormat="1" spans="1:22">
      <c r="A77" s="3">
        <v>999224842014122</v>
      </c>
      <c r="B77" s="1" t="s">
        <v>1027</v>
      </c>
      <c r="C77" s="1" t="s">
        <v>1039</v>
      </c>
      <c r="D77" s="1" t="s">
        <v>1040</v>
      </c>
      <c r="E77" s="1" t="s">
        <v>1041</v>
      </c>
      <c r="F77" s="1" t="s">
        <v>861</v>
      </c>
      <c r="G77" s="1" t="s">
        <v>673</v>
      </c>
      <c r="H77" s="1" t="s">
        <v>674</v>
      </c>
      <c r="I77" s="1" t="s">
        <v>1042</v>
      </c>
      <c r="J77" s="1" t="s">
        <v>676</v>
      </c>
      <c r="K77" s="1" t="s">
        <v>1042</v>
      </c>
      <c r="L77" s="1" t="s">
        <v>1043</v>
      </c>
      <c r="M77" s="1" t="s">
        <v>1044</v>
      </c>
      <c r="N77" s="1" t="s">
        <v>1044</v>
      </c>
      <c r="O77" s="1" t="s">
        <v>678</v>
      </c>
      <c r="P77" s="1" t="s">
        <v>679</v>
      </c>
      <c r="Q77" s="1" t="s">
        <v>680</v>
      </c>
      <c r="R77" s="1" t="s">
        <v>1045</v>
      </c>
      <c r="S77" s="1" t="s">
        <v>682</v>
      </c>
      <c r="T77" s="1" t="s">
        <v>683</v>
      </c>
      <c r="U77" s="1" t="s">
        <v>684</v>
      </c>
      <c r="V77" s="1" t="s">
        <v>1046</v>
      </c>
    </row>
    <row r="78" s="1" customFormat="1" spans="1:22">
      <c r="A78" s="3">
        <v>999224836586295</v>
      </c>
      <c r="B78" s="1" t="s">
        <v>1047</v>
      </c>
      <c r="C78" s="1" t="s">
        <v>1048</v>
      </c>
      <c r="D78" s="1" t="s">
        <v>1049</v>
      </c>
      <c r="E78" s="1" t="s">
        <v>1050</v>
      </c>
      <c r="F78" s="1" t="s">
        <v>758</v>
      </c>
      <c r="G78" s="1" t="s">
        <v>673</v>
      </c>
      <c r="H78" s="1" t="s">
        <v>674</v>
      </c>
      <c r="I78" s="1" t="s">
        <v>1051</v>
      </c>
      <c r="J78" s="1" t="s">
        <v>676</v>
      </c>
      <c r="K78" s="1" t="s">
        <v>1051</v>
      </c>
      <c r="L78" s="1" t="s">
        <v>1051</v>
      </c>
      <c r="M78" s="1" t="s">
        <v>677</v>
      </c>
      <c r="N78" s="1" t="s">
        <v>677</v>
      </c>
      <c r="O78" s="1" t="s">
        <v>678</v>
      </c>
      <c r="P78" s="1" t="s">
        <v>679</v>
      </c>
      <c r="Q78" s="1" t="s">
        <v>680</v>
      </c>
      <c r="R78" s="1" t="s">
        <v>1052</v>
      </c>
      <c r="S78" s="1" t="s">
        <v>682</v>
      </c>
      <c r="T78" s="1" t="s">
        <v>683</v>
      </c>
      <c r="U78" s="1" t="s">
        <v>684</v>
      </c>
      <c r="V78" s="1" t="s">
        <v>691</v>
      </c>
    </row>
    <row r="79" s="1" customFormat="1" spans="1:22">
      <c r="A79" s="3">
        <v>999224826352240</v>
      </c>
      <c r="B79" s="1" t="s">
        <v>1053</v>
      </c>
      <c r="C79" s="1" t="s">
        <v>1054</v>
      </c>
      <c r="D79" s="1" t="s">
        <v>1029</v>
      </c>
      <c r="E79" s="1" t="s">
        <v>1055</v>
      </c>
      <c r="F79" s="1" t="s">
        <v>906</v>
      </c>
      <c r="G79" s="1" t="s">
        <v>673</v>
      </c>
      <c r="H79" s="1" t="s">
        <v>674</v>
      </c>
      <c r="I79" s="1" t="s">
        <v>1056</v>
      </c>
      <c r="J79" s="1" t="s">
        <v>676</v>
      </c>
      <c r="K79" s="1" t="s">
        <v>1056</v>
      </c>
      <c r="L79" s="1" t="s">
        <v>1056</v>
      </c>
      <c r="M79" s="1" t="s">
        <v>677</v>
      </c>
      <c r="N79" s="1" t="s">
        <v>677</v>
      </c>
      <c r="O79" s="1" t="s">
        <v>678</v>
      </c>
      <c r="P79" s="1" t="s">
        <v>679</v>
      </c>
      <c r="Q79" s="1" t="s">
        <v>680</v>
      </c>
      <c r="R79" s="1" t="s">
        <v>1057</v>
      </c>
      <c r="S79" s="1" t="s">
        <v>682</v>
      </c>
      <c r="T79" s="1" t="s">
        <v>683</v>
      </c>
      <c r="U79" s="1" t="s">
        <v>684</v>
      </c>
      <c r="V79" s="1" t="s">
        <v>1033</v>
      </c>
    </row>
    <row r="80" s="1" customFormat="1" spans="1:22">
      <c r="A80" s="3">
        <v>999224822763561</v>
      </c>
      <c r="B80" s="1" t="s">
        <v>1053</v>
      </c>
      <c r="C80" s="1" t="s">
        <v>1058</v>
      </c>
      <c r="D80" s="1" t="s">
        <v>1059</v>
      </c>
      <c r="E80" s="1" t="s">
        <v>1060</v>
      </c>
      <c r="F80" s="1" t="s">
        <v>758</v>
      </c>
      <c r="G80" s="1" t="s">
        <v>673</v>
      </c>
      <c r="H80" s="1" t="s">
        <v>674</v>
      </c>
      <c r="I80" s="1" t="s">
        <v>1061</v>
      </c>
      <c r="J80" s="1" t="s">
        <v>676</v>
      </c>
      <c r="K80" s="1" t="s">
        <v>1061</v>
      </c>
      <c r="L80" s="1" t="s">
        <v>1061</v>
      </c>
      <c r="M80" s="1" t="s">
        <v>677</v>
      </c>
      <c r="N80" s="1" t="s">
        <v>677</v>
      </c>
      <c r="O80" s="1" t="s">
        <v>678</v>
      </c>
      <c r="P80" s="1" t="s">
        <v>679</v>
      </c>
      <c r="Q80" s="1" t="s">
        <v>680</v>
      </c>
      <c r="R80" s="1" t="s">
        <v>1062</v>
      </c>
      <c r="S80" s="1" t="s">
        <v>682</v>
      </c>
      <c r="T80" s="1" t="s">
        <v>683</v>
      </c>
      <c r="U80" s="1" t="s">
        <v>684</v>
      </c>
      <c r="V80" s="1" t="s">
        <v>691</v>
      </c>
    </row>
    <row r="81" s="1" customFormat="1" spans="1:22">
      <c r="A81" s="3">
        <v>999224818245202</v>
      </c>
      <c r="B81" s="1" t="s">
        <v>1053</v>
      </c>
      <c r="C81" s="1" t="s">
        <v>1063</v>
      </c>
      <c r="D81" s="1" t="s">
        <v>719</v>
      </c>
      <c r="E81" s="1" t="s">
        <v>1064</v>
      </c>
      <c r="F81" s="1" t="s">
        <v>758</v>
      </c>
      <c r="G81" s="1" t="s">
        <v>673</v>
      </c>
      <c r="H81" s="1" t="s">
        <v>674</v>
      </c>
      <c r="I81" s="1" t="s">
        <v>1065</v>
      </c>
      <c r="J81" s="1" t="s">
        <v>676</v>
      </c>
      <c r="K81" s="1" t="s">
        <v>1065</v>
      </c>
      <c r="L81" s="1" t="s">
        <v>1065</v>
      </c>
      <c r="M81" s="1" t="s">
        <v>677</v>
      </c>
      <c r="N81" s="1" t="s">
        <v>677</v>
      </c>
      <c r="O81" s="1" t="s">
        <v>678</v>
      </c>
      <c r="P81" s="1" t="s">
        <v>679</v>
      </c>
      <c r="Q81" s="1" t="s">
        <v>680</v>
      </c>
      <c r="R81" s="1" t="s">
        <v>1066</v>
      </c>
      <c r="S81" s="1" t="s">
        <v>682</v>
      </c>
      <c r="T81" s="1" t="s">
        <v>683</v>
      </c>
      <c r="U81" s="1" t="s">
        <v>684</v>
      </c>
      <c r="V81" s="1" t="s">
        <v>691</v>
      </c>
    </row>
    <row r="82" s="1" customFormat="1" spans="1:22">
      <c r="A82" s="3">
        <v>999224816850560</v>
      </c>
      <c r="B82" s="1" t="s">
        <v>1053</v>
      </c>
      <c r="C82" s="1" t="s">
        <v>1067</v>
      </c>
      <c r="D82" s="1" t="s">
        <v>1068</v>
      </c>
      <c r="E82" s="1" t="s">
        <v>1069</v>
      </c>
      <c r="F82" s="1" t="s">
        <v>933</v>
      </c>
      <c r="G82" s="1" t="s">
        <v>673</v>
      </c>
      <c r="H82" s="1" t="s">
        <v>674</v>
      </c>
      <c r="I82" s="1" t="s">
        <v>1070</v>
      </c>
      <c r="J82" s="1" t="s">
        <v>676</v>
      </c>
      <c r="K82" s="1" t="s">
        <v>1070</v>
      </c>
      <c r="L82" s="1" t="s">
        <v>1070</v>
      </c>
      <c r="M82" s="1" t="s">
        <v>677</v>
      </c>
      <c r="N82" s="1" t="s">
        <v>677</v>
      </c>
      <c r="O82" s="1" t="s">
        <v>678</v>
      </c>
      <c r="P82" s="1" t="s">
        <v>679</v>
      </c>
      <c r="Q82" s="1" t="s">
        <v>680</v>
      </c>
      <c r="R82" s="1" t="s">
        <v>1071</v>
      </c>
      <c r="S82" s="1" t="s">
        <v>682</v>
      </c>
      <c r="T82" s="1" t="s">
        <v>683</v>
      </c>
      <c r="U82" s="1" t="s">
        <v>684</v>
      </c>
      <c r="V82" s="1" t="s">
        <v>691</v>
      </c>
    </row>
    <row r="83" s="1" customFormat="1" spans="1:22">
      <c r="A83" s="3">
        <v>999224815970836</v>
      </c>
      <c r="B83" s="1" t="s">
        <v>1053</v>
      </c>
      <c r="C83" s="1" t="s">
        <v>1072</v>
      </c>
      <c r="D83" s="1" t="s">
        <v>1029</v>
      </c>
      <c r="E83" s="1" t="s">
        <v>1073</v>
      </c>
      <c r="F83" s="1" t="s">
        <v>758</v>
      </c>
      <c r="G83" s="1" t="s">
        <v>673</v>
      </c>
      <c r="H83" s="1" t="s">
        <v>674</v>
      </c>
      <c r="I83" s="1" t="s">
        <v>1074</v>
      </c>
      <c r="J83" s="1" t="s">
        <v>676</v>
      </c>
      <c r="K83" s="1" t="s">
        <v>1074</v>
      </c>
      <c r="L83" s="1" t="s">
        <v>1074</v>
      </c>
      <c r="M83" s="1" t="s">
        <v>677</v>
      </c>
      <c r="N83" s="1" t="s">
        <v>677</v>
      </c>
      <c r="O83" s="1" t="s">
        <v>678</v>
      </c>
      <c r="P83" s="1" t="s">
        <v>679</v>
      </c>
      <c r="Q83" s="1" t="s">
        <v>680</v>
      </c>
      <c r="R83" s="1" t="s">
        <v>1075</v>
      </c>
      <c r="S83" s="1" t="s">
        <v>682</v>
      </c>
      <c r="T83" s="1" t="s">
        <v>683</v>
      </c>
      <c r="U83" s="1" t="s">
        <v>684</v>
      </c>
      <c r="V83" s="1" t="s">
        <v>1033</v>
      </c>
    </row>
    <row r="84" s="1" customFormat="1" spans="1:22">
      <c r="A84" s="3">
        <v>999224812828602</v>
      </c>
      <c r="B84" s="1" t="s">
        <v>1076</v>
      </c>
      <c r="C84" s="1" t="s">
        <v>1077</v>
      </c>
      <c r="D84" s="1" t="s">
        <v>1059</v>
      </c>
      <c r="E84" s="1" t="s">
        <v>1078</v>
      </c>
      <c r="F84" s="1" t="s">
        <v>758</v>
      </c>
      <c r="G84" s="1" t="s">
        <v>673</v>
      </c>
      <c r="H84" s="1" t="s">
        <v>674</v>
      </c>
      <c r="I84" s="1" t="s">
        <v>1061</v>
      </c>
      <c r="J84" s="1" t="s">
        <v>676</v>
      </c>
      <c r="K84" s="1" t="s">
        <v>1061</v>
      </c>
      <c r="L84" s="1" t="s">
        <v>1061</v>
      </c>
      <c r="M84" s="1" t="s">
        <v>677</v>
      </c>
      <c r="N84" s="1" t="s">
        <v>677</v>
      </c>
      <c r="O84" s="1" t="s">
        <v>678</v>
      </c>
      <c r="P84" s="1" t="s">
        <v>679</v>
      </c>
      <c r="Q84" s="1" t="s">
        <v>680</v>
      </c>
      <c r="R84" s="1" t="s">
        <v>1079</v>
      </c>
      <c r="S84" s="1" t="s">
        <v>682</v>
      </c>
      <c r="T84" s="1" t="s">
        <v>683</v>
      </c>
      <c r="U84" s="1" t="s">
        <v>684</v>
      </c>
      <c r="V84" s="1" t="s">
        <v>691</v>
      </c>
    </row>
    <row r="85" s="1" customFormat="1" spans="1:22">
      <c r="A85" s="3">
        <v>999224802952474</v>
      </c>
      <c r="B85" s="1" t="s">
        <v>1076</v>
      </c>
      <c r="C85" s="1" t="s">
        <v>1080</v>
      </c>
      <c r="D85" s="1" t="s">
        <v>1081</v>
      </c>
      <c r="E85" s="1" t="s">
        <v>1082</v>
      </c>
      <c r="F85" s="1" t="s">
        <v>669</v>
      </c>
      <c r="G85" s="1" t="s">
        <v>673</v>
      </c>
      <c r="H85" s="1" t="s">
        <v>674</v>
      </c>
      <c r="I85" s="1" t="s">
        <v>1083</v>
      </c>
      <c r="J85" s="1" t="s">
        <v>676</v>
      </c>
      <c r="K85" s="1" t="s">
        <v>1083</v>
      </c>
      <c r="L85" s="1" t="s">
        <v>1083</v>
      </c>
      <c r="M85" s="1" t="s">
        <v>677</v>
      </c>
      <c r="N85" s="1" t="s">
        <v>677</v>
      </c>
      <c r="O85" s="1" t="s">
        <v>678</v>
      </c>
      <c r="P85" s="1" t="s">
        <v>679</v>
      </c>
      <c r="Q85" s="1" t="s">
        <v>680</v>
      </c>
      <c r="R85" s="1" t="s">
        <v>1084</v>
      </c>
      <c r="S85" s="1" t="s">
        <v>682</v>
      </c>
      <c r="T85" s="1" t="s">
        <v>683</v>
      </c>
      <c r="U85" s="1" t="s">
        <v>684</v>
      </c>
      <c r="V85" s="1" t="s">
        <v>1046</v>
      </c>
    </row>
    <row r="86" s="1" customFormat="1" spans="1:22">
      <c r="A86" s="3">
        <v>999224798932765</v>
      </c>
      <c r="B86" s="1" t="s">
        <v>1076</v>
      </c>
      <c r="C86" s="1" t="s">
        <v>1085</v>
      </c>
      <c r="D86" s="1" t="s">
        <v>1086</v>
      </c>
      <c r="E86" s="1" t="s">
        <v>1087</v>
      </c>
      <c r="F86" s="1" t="s">
        <v>801</v>
      </c>
      <c r="G86" s="1" t="s">
        <v>673</v>
      </c>
      <c r="H86" s="1" t="s">
        <v>674</v>
      </c>
      <c r="I86" s="1" t="s">
        <v>1088</v>
      </c>
      <c r="J86" s="1" t="s">
        <v>676</v>
      </c>
      <c r="K86" s="1" t="s">
        <v>1088</v>
      </c>
      <c r="L86" s="1" t="s">
        <v>1088</v>
      </c>
      <c r="M86" s="1" t="s">
        <v>677</v>
      </c>
      <c r="N86" s="1" t="s">
        <v>677</v>
      </c>
      <c r="O86" s="1" t="s">
        <v>678</v>
      </c>
      <c r="P86" s="1" t="s">
        <v>679</v>
      </c>
      <c r="Q86" s="1" t="s">
        <v>680</v>
      </c>
      <c r="R86" s="1" t="s">
        <v>1089</v>
      </c>
      <c r="S86" s="1" t="s">
        <v>682</v>
      </c>
      <c r="T86" s="1" t="s">
        <v>683</v>
      </c>
      <c r="U86" s="1" t="s">
        <v>684</v>
      </c>
      <c r="V86" s="1" t="s">
        <v>691</v>
      </c>
    </row>
    <row r="87" s="1" customFormat="1" spans="1:22">
      <c r="A87" s="3">
        <v>999224798388288</v>
      </c>
      <c r="B87" s="1" t="s">
        <v>1076</v>
      </c>
      <c r="C87" s="1" t="s">
        <v>1090</v>
      </c>
      <c r="D87" s="1" t="s">
        <v>1091</v>
      </c>
      <c r="E87" s="1" t="s">
        <v>1092</v>
      </c>
      <c r="F87" s="1" t="s">
        <v>906</v>
      </c>
      <c r="G87" s="1" t="s">
        <v>673</v>
      </c>
      <c r="H87" s="1" t="s">
        <v>674</v>
      </c>
      <c r="I87" s="1" t="s">
        <v>1093</v>
      </c>
      <c r="J87" s="1" t="s">
        <v>676</v>
      </c>
      <c r="K87" s="1" t="s">
        <v>1093</v>
      </c>
      <c r="L87" s="1" t="s">
        <v>1093</v>
      </c>
      <c r="M87" s="1" t="s">
        <v>677</v>
      </c>
      <c r="N87" s="1" t="s">
        <v>677</v>
      </c>
      <c r="O87" s="1" t="s">
        <v>678</v>
      </c>
      <c r="P87" s="1" t="s">
        <v>679</v>
      </c>
      <c r="Q87" s="1" t="s">
        <v>680</v>
      </c>
      <c r="R87" s="1" t="s">
        <v>1094</v>
      </c>
      <c r="S87" s="1" t="s">
        <v>682</v>
      </c>
      <c r="T87" s="1" t="s">
        <v>683</v>
      </c>
      <c r="U87" s="1" t="s">
        <v>684</v>
      </c>
      <c r="V87" s="1" t="s">
        <v>691</v>
      </c>
    </row>
    <row r="88" s="1" customFormat="1" spans="1:22">
      <c r="A88" s="3">
        <v>999224785352407</v>
      </c>
      <c r="B88" s="1" t="s">
        <v>1095</v>
      </c>
      <c r="C88" s="1" t="s">
        <v>1096</v>
      </c>
      <c r="D88" s="1" t="s">
        <v>1097</v>
      </c>
      <c r="E88" s="1" t="s">
        <v>1098</v>
      </c>
      <c r="F88" s="1" t="s">
        <v>906</v>
      </c>
      <c r="G88" s="1" t="s">
        <v>673</v>
      </c>
      <c r="H88" s="1" t="s">
        <v>674</v>
      </c>
      <c r="I88" s="1" t="s">
        <v>1099</v>
      </c>
      <c r="J88" s="1" t="s">
        <v>676</v>
      </c>
      <c r="K88" s="1" t="s">
        <v>1099</v>
      </c>
      <c r="L88" s="1" t="s">
        <v>1099</v>
      </c>
      <c r="M88" s="1" t="s">
        <v>677</v>
      </c>
      <c r="N88" s="1" t="s">
        <v>677</v>
      </c>
      <c r="O88" s="1" t="s">
        <v>678</v>
      </c>
      <c r="P88" s="1" t="s">
        <v>679</v>
      </c>
      <c r="Q88" s="1" t="s">
        <v>680</v>
      </c>
      <c r="R88" s="1" t="s">
        <v>1100</v>
      </c>
      <c r="S88" s="1" t="s">
        <v>682</v>
      </c>
      <c r="T88" s="1" t="s">
        <v>683</v>
      </c>
      <c r="U88" s="1" t="s">
        <v>684</v>
      </c>
      <c r="V88" s="1" t="s">
        <v>691</v>
      </c>
    </row>
    <row r="89" s="1" customFormat="1" spans="1:22">
      <c r="A89" s="3">
        <v>999224782998128</v>
      </c>
      <c r="B89" s="1" t="s">
        <v>1095</v>
      </c>
      <c r="C89" s="1" t="s">
        <v>1101</v>
      </c>
      <c r="D89" s="1" t="s">
        <v>1102</v>
      </c>
      <c r="E89" s="1" t="s">
        <v>1103</v>
      </c>
      <c r="F89" s="1" t="s">
        <v>669</v>
      </c>
      <c r="G89" s="1" t="s">
        <v>673</v>
      </c>
      <c r="H89" s="1" t="s">
        <v>674</v>
      </c>
      <c r="I89" s="1" t="s">
        <v>1104</v>
      </c>
      <c r="J89" s="1" t="s">
        <v>676</v>
      </c>
      <c r="K89" s="1" t="s">
        <v>1104</v>
      </c>
      <c r="L89" s="1" t="s">
        <v>1104</v>
      </c>
      <c r="M89" s="1" t="s">
        <v>677</v>
      </c>
      <c r="N89" s="1" t="s">
        <v>677</v>
      </c>
      <c r="O89" s="1" t="s">
        <v>678</v>
      </c>
      <c r="P89" s="1" t="s">
        <v>679</v>
      </c>
      <c r="Q89" s="1" t="s">
        <v>680</v>
      </c>
      <c r="R89" s="1" t="s">
        <v>1105</v>
      </c>
      <c r="S89" s="1" t="s">
        <v>682</v>
      </c>
      <c r="T89" s="1" t="s">
        <v>683</v>
      </c>
      <c r="U89" s="1" t="s">
        <v>684</v>
      </c>
      <c r="V89" s="1" t="s">
        <v>691</v>
      </c>
    </row>
    <row r="90" s="1" customFormat="1" spans="1:22">
      <c r="A90" s="3">
        <v>999224769786096</v>
      </c>
      <c r="B90" s="1" t="s">
        <v>1106</v>
      </c>
      <c r="C90" s="1" t="s">
        <v>1107</v>
      </c>
      <c r="D90" s="1" t="s">
        <v>1029</v>
      </c>
      <c r="E90" s="1" t="s">
        <v>1108</v>
      </c>
      <c r="F90" s="1" t="s">
        <v>801</v>
      </c>
      <c r="G90" s="1" t="s">
        <v>673</v>
      </c>
      <c r="H90" s="1" t="s">
        <v>674</v>
      </c>
      <c r="I90" s="1" t="s">
        <v>1109</v>
      </c>
      <c r="J90" s="1" t="s">
        <v>676</v>
      </c>
      <c r="K90" s="1" t="s">
        <v>1109</v>
      </c>
      <c r="L90" s="1" t="s">
        <v>1109</v>
      </c>
      <c r="M90" s="1" t="s">
        <v>677</v>
      </c>
      <c r="N90" s="1" t="s">
        <v>677</v>
      </c>
      <c r="O90" s="1" t="s">
        <v>678</v>
      </c>
      <c r="P90" s="1" t="s">
        <v>679</v>
      </c>
      <c r="Q90" s="1" t="s">
        <v>680</v>
      </c>
      <c r="R90" s="1" t="s">
        <v>1110</v>
      </c>
      <c r="S90" s="1" t="s">
        <v>682</v>
      </c>
      <c r="T90" s="1" t="s">
        <v>683</v>
      </c>
      <c r="U90" s="1" t="s">
        <v>684</v>
      </c>
      <c r="V90" s="1" t="s">
        <v>1033</v>
      </c>
    </row>
    <row r="91" s="1" customFormat="1" spans="1:22">
      <c r="A91" s="3">
        <v>999224763492272</v>
      </c>
      <c r="B91" s="1" t="s">
        <v>1106</v>
      </c>
      <c r="C91" s="1" t="s">
        <v>1111</v>
      </c>
      <c r="D91" s="1" t="s">
        <v>1112</v>
      </c>
      <c r="E91" s="1" t="s">
        <v>1113</v>
      </c>
      <c r="F91" s="1" t="s">
        <v>669</v>
      </c>
      <c r="G91" s="1" t="s">
        <v>673</v>
      </c>
      <c r="H91" s="1" t="s">
        <v>674</v>
      </c>
      <c r="I91" s="1" t="s">
        <v>1114</v>
      </c>
      <c r="J91" s="1" t="s">
        <v>676</v>
      </c>
      <c r="K91" s="1" t="s">
        <v>1114</v>
      </c>
      <c r="L91" s="1" t="s">
        <v>1114</v>
      </c>
      <c r="M91" s="1" t="s">
        <v>677</v>
      </c>
      <c r="N91" s="1" t="s">
        <v>677</v>
      </c>
      <c r="O91" s="1" t="s">
        <v>678</v>
      </c>
      <c r="P91" s="1" t="s">
        <v>679</v>
      </c>
      <c r="Q91" s="1" t="s">
        <v>680</v>
      </c>
      <c r="R91" s="1" t="s">
        <v>1115</v>
      </c>
      <c r="S91" s="1" t="s">
        <v>682</v>
      </c>
      <c r="T91" s="1" t="s">
        <v>683</v>
      </c>
      <c r="U91" s="1" t="s">
        <v>684</v>
      </c>
      <c r="V91" s="1" t="s">
        <v>691</v>
      </c>
    </row>
    <row r="92" s="1" customFormat="1" spans="1:22">
      <c r="A92" s="3">
        <v>999224756337025</v>
      </c>
      <c r="B92" s="1" t="s">
        <v>1106</v>
      </c>
      <c r="C92" s="1" t="s">
        <v>1116</v>
      </c>
      <c r="D92" s="1" t="s">
        <v>1097</v>
      </c>
      <c r="E92" s="1" t="s">
        <v>1117</v>
      </c>
      <c r="F92" s="1" t="s">
        <v>801</v>
      </c>
      <c r="G92" s="1" t="s">
        <v>673</v>
      </c>
      <c r="H92" s="1" t="s">
        <v>674</v>
      </c>
      <c r="I92" s="1" t="s">
        <v>1118</v>
      </c>
      <c r="J92" s="1" t="s">
        <v>676</v>
      </c>
      <c r="K92" s="1" t="s">
        <v>1118</v>
      </c>
      <c r="L92" s="1" t="s">
        <v>1118</v>
      </c>
      <c r="M92" s="1" t="s">
        <v>677</v>
      </c>
      <c r="N92" s="1" t="s">
        <v>677</v>
      </c>
      <c r="O92" s="1" t="s">
        <v>678</v>
      </c>
      <c r="P92" s="1" t="s">
        <v>679</v>
      </c>
      <c r="Q92" s="1" t="s">
        <v>680</v>
      </c>
      <c r="R92" s="1" t="s">
        <v>1119</v>
      </c>
      <c r="S92" s="1" t="s">
        <v>682</v>
      </c>
      <c r="T92" s="1" t="s">
        <v>683</v>
      </c>
      <c r="U92" s="1" t="s">
        <v>684</v>
      </c>
      <c r="V92" s="1" t="s">
        <v>691</v>
      </c>
    </row>
    <row r="93" s="1" customFormat="1" spans="1:22">
      <c r="A93" s="3">
        <v>999224755645845</v>
      </c>
      <c r="B93" s="1" t="s">
        <v>1120</v>
      </c>
      <c r="C93" s="1" t="s">
        <v>1121</v>
      </c>
      <c r="D93" s="1" t="s">
        <v>1091</v>
      </c>
      <c r="E93" s="1" t="s">
        <v>1122</v>
      </c>
      <c r="F93" s="1" t="s">
        <v>758</v>
      </c>
      <c r="G93" s="1" t="s">
        <v>673</v>
      </c>
      <c r="H93" s="1" t="s">
        <v>674</v>
      </c>
      <c r="I93" s="1" t="s">
        <v>1123</v>
      </c>
      <c r="J93" s="1" t="s">
        <v>676</v>
      </c>
      <c r="K93" s="1" t="s">
        <v>1123</v>
      </c>
      <c r="L93" s="1" t="s">
        <v>1123</v>
      </c>
      <c r="M93" s="1" t="s">
        <v>677</v>
      </c>
      <c r="N93" s="1" t="s">
        <v>677</v>
      </c>
      <c r="O93" s="1" t="s">
        <v>678</v>
      </c>
      <c r="P93" s="1" t="s">
        <v>679</v>
      </c>
      <c r="Q93" s="1" t="s">
        <v>680</v>
      </c>
      <c r="R93" s="1" t="s">
        <v>1124</v>
      </c>
      <c r="S93" s="1" t="s">
        <v>682</v>
      </c>
      <c r="T93" s="1" t="s">
        <v>683</v>
      </c>
      <c r="U93" s="1" t="s">
        <v>684</v>
      </c>
      <c r="V93" s="1" t="s">
        <v>691</v>
      </c>
    </row>
    <row r="94" s="1" customFormat="1" spans="1:22">
      <c r="A94" s="3">
        <v>999224755582186</v>
      </c>
      <c r="B94" s="1" t="s">
        <v>1120</v>
      </c>
      <c r="C94" s="1" t="s">
        <v>1125</v>
      </c>
      <c r="D94" s="1" t="s">
        <v>1091</v>
      </c>
      <c r="E94" s="1" t="s">
        <v>1126</v>
      </c>
      <c r="F94" s="1" t="s">
        <v>758</v>
      </c>
      <c r="G94" s="1" t="s">
        <v>673</v>
      </c>
      <c r="H94" s="1" t="s">
        <v>674</v>
      </c>
      <c r="I94" s="1" t="s">
        <v>1127</v>
      </c>
      <c r="J94" s="1" t="s">
        <v>676</v>
      </c>
      <c r="K94" s="1" t="s">
        <v>1127</v>
      </c>
      <c r="L94" s="1" t="s">
        <v>1127</v>
      </c>
      <c r="M94" s="1" t="s">
        <v>677</v>
      </c>
      <c r="N94" s="1" t="s">
        <v>677</v>
      </c>
      <c r="O94" s="1" t="s">
        <v>678</v>
      </c>
      <c r="P94" s="1" t="s">
        <v>679</v>
      </c>
      <c r="Q94" s="1" t="s">
        <v>680</v>
      </c>
      <c r="R94" s="1" t="s">
        <v>1128</v>
      </c>
      <c r="S94" s="1" t="s">
        <v>682</v>
      </c>
      <c r="T94" s="1" t="s">
        <v>683</v>
      </c>
      <c r="U94" s="1" t="s">
        <v>684</v>
      </c>
      <c r="V94" s="1" t="s">
        <v>691</v>
      </c>
    </row>
    <row r="95" s="1" customFormat="1" spans="1:22">
      <c r="A95" s="3">
        <v>999224745649564</v>
      </c>
      <c r="B95" s="1" t="s">
        <v>1120</v>
      </c>
      <c r="C95" s="1" t="s">
        <v>1129</v>
      </c>
      <c r="D95" s="1" t="s">
        <v>1130</v>
      </c>
      <c r="E95" s="1" t="s">
        <v>1131</v>
      </c>
      <c r="F95" s="1" t="s">
        <v>947</v>
      </c>
      <c r="G95" s="1" t="s">
        <v>673</v>
      </c>
      <c r="H95" s="1" t="s">
        <v>674</v>
      </c>
      <c r="I95" s="1" t="s">
        <v>1132</v>
      </c>
      <c r="J95" s="1" t="s">
        <v>676</v>
      </c>
      <c r="K95" s="1" t="s">
        <v>1132</v>
      </c>
      <c r="L95" s="1" t="s">
        <v>1132</v>
      </c>
      <c r="M95" s="1" t="s">
        <v>677</v>
      </c>
      <c r="N95" s="1" t="s">
        <v>677</v>
      </c>
      <c r="O95" s="1" t="s">
        <v>678</v>
      </c>
      <c r="P95" s="1" t="s">
        <v>679</v>
      </c>
      <c r="Q95" s="1" t="s">
        <v>680</v>
      </c>
      <c r="R95" s="1" t="s">
        <v>1133</v>
      </c>
      <c r="S95" s="1" t="s">
        <v>682</v>
      </c>
      <c r="T95" s="1" t="s">
        <v>683</v>
      </c>
      <c r="U95" s="1" t="s">
        <v>684</v>
      </c>
      <c r="V95" s="1" t="s">
        <v>702</v>
      </c>
    </row>
    <row r="96" s="1" customFormat="1" spans="1:22">
      <c r="A96" s="3">
        <v>999224743118686</v>
      </c>
      <c r="B96" s="1" t="s">
        <v>1120</v>
      </c>
      <c r="C96" s="1" t="s">
        <v>1134</v>
      </c>
      <c r="D96" s="1" t="s">
        <v>1130</v>
      </c>
      <c r="E96" s="1" t="s">
        <v>1135</v>
      </c>
      <c r="F96" s="1" t="s">
        <v>947</v>
      </c>
      <c r="G96" s="1" t="s">
        <v>673</v>
      </c>
      <c r="H96" s="1" t="s">
        <v>674</v>
      </c>
      <c r="I96" s="1" t="s">
        <v>1136</v>
      </c>
      <c r="J96" s="1" t="s">
        <v>676</v>
      </c>
      <c r="K96" s="1" t="s">
        <v>1136</v>
      </c>
      <c r="L96" s="1" t="s">
        <v>1136</v>
      </c>
      <c r="M96" s="1" t="s">
        <v>677</v>
      </c>
      <c r="N96" s="1" t="s">
        <v>677</v>
      </c>
      <c r="O96" s="1" t="s">
        <v>678</v>
      </c>
      <c r="P96" s="1" t="s">
        <v>679</v>
      </c>
      <c r="Q96" s="1" t="s">
        <v>680</v>
      </c>
      <c r="R96" s="1" t="s">
        <v>1137</v>
      </c>
      <c r="S96" s="1" t="s">
        <v>682</v>
      </c>
      <c r="T96" s="1" t="s">
        <v>683</v>
      </c>
      <c r="U96" s="1" t="s">
        <v>684</v>
      </c>
      <c r="V96" s="1" t="s">
        <v>702</v>
      </c>
    </row>
    <row r="97" s="1" customFormat="1" spans="1:22">
      <c r="A97" s="3">
        <v>999224742740753</v>
      </c>
      <c r="B97" s="1" t="s">
        <v>1120</v>
      </c>
      <c r="C97" s="1" t="s">
        <v>1138</v>
      </c>
      <c r="D97" s="1" t="s">
        <v>1139</v>
      </c>
      <c r="E97" s="1" t="s">
        <v>1140</v>
      </c>
      <c r="F97" s="1" t="s">
        <v>933</v>
      </c>
      <c r="G97" s="1" t="s">
        <v>673</v>
      </c>
      <c r="H97" s="1" t="s">
        <v>674</v>
      </c>
      <c r="I97" s="1" t="s">
        <v>1141</v>
      </c>
      <c r="J97" s="1" t="s">
        <v>676</v>
      </c>
      <c r="K97" s="1" t="s">
        <v>1141</v>
      </c>
      <c r="L97" s="1" t="s">
        <v>1141</v>
      </c>
      <c r="M97" s="1" t="s">
        <v>677</v>
      </c>
      <c r="N97" s="1" t="s">
        <v>677</v>
      </c>
      <c r="O97" s="1" t="s">
        <v>678</v>
      </c>
      <c r="P97" s="1" t="s">
        <v>679</v>
      </c>
      <c r="Q97" s="1" t="s">
        <v>680</v>
      </c>
      <c r="R97" s="1" t="s">
        <v>1142</v>
      </c>
      <c r="S97" s="1" t="s">
        <v>682</v>
      </c>
      <c r="T97" s="1" t="s">
        <v>683</v>
      </c>
      <c r="U97" s="1" t="s">
        <v>684</v>
      </c>
      <c r="V97" s="1" t="s">
        <v>746</v>
      </c>
    </row>
    <row r="98" s="1" customFormat="1" spans="1:22">
      <c r="A98" s="3">
        <v>999224742715113</v>
      </c>
      <c r="B98" s="1" t="s">
        <v>1120</v>
      </c>
      <c r="C98" s="1" t="s">
        <v>1143</v>
      </c>
      <c r="D98" s="1" t="s">
        <v>1011</v>
      </c>
      <c r="E98" s="1" t="s">
        <v>1144</v>
      </c>
      <c r="F98" s="1" t="s">
        <v>861</v>
      </c>
      <c r="G98" s="1" t="s">
        <v>673</v>
      </c>
      <c r="H98" s="1" t="s">
        <v>674</v>
      </c>
      <c r="I98" s="1" t="s">
        <v>1145</v>
      </c>
      <c r="J98" s="1" t="s">
        <v>676</v>
      </c>
      <c r="K98" s="1" t="s">
        <v>1145</v>
      </c>
      <c r="L98" s="1" t="s">
        <v>1145</v>
      </c>
      <c r="M98" s="1" t="s">
        <v>677</v>
      </c>
      <c r="N98" s="1" t="s">
        <v>677</v>
      </c>
      <c r="O98" s="1" t="s">
        <v>678</v>
      </c>
      <c r="P98" s="1" t="s">
        <v>679</v>
      </c>
      <c r="Q98" s="1" t="s">
        <v>680</v>
      </c>
      <c r="R98" s="1" t="s">
        <v>1146</v>
      </c>
      <c r="S98" s="1" t="s">
        <v>682</v>
      </c>
      <c r="T98" s="1" t="s">
        <v>683</v>
      </c>
      <c r="U98" s="1" t="s">
        <v>684</v>
      </c>
      <c r="V98" s="1" t="s">
        <v>691</v>
      </c>
    </row>
    <row r="99" s="1" customFormat="1" spans="1:22">
      <c r="A99" s="3">
        <v>999224740951504</v>
      </c>
      <c r="B99" s="1" t="s">
        <v>1147</v>
      </c>
      <c r="C99" s="1" t="s">
        <v>1148</v>
      </c>
      <c r="D99" s="1" t="s">
        <v>1149</v>
      </c>
      <c r="E99" s="1" t="s">
        <v>1150</v>
      </c>
      <c r="F99" s="1" t="s">
        <v>758</v>
      </c>
      <c r="G99" s="1" t="s">
        <v>673</v>
      </c>
      <c r="H99" s="1" t="s">
        <v>674</v>
      </c>
      <c r="I99" s="1" t="s">
        <v>1151</v>
      </c>
      <c r="J99" s="1" t="s">
        <v>676</v>
      </c>
      <c r="K99" s="1" t="s">
        <v>1151</v>
      </c>
      <c r="L99" s="1" t="s">
        <v>1151</v>
      </c>
      <c r="M99" s="1" t="s">
        <v>677</v>
      </c>
      <c r="N99" s="1" t="s">
        <v>677</v>
      </c>
      <c r="O99" s="1" t="s">
        <v>678</v>
      </c>
      <c r="P99" s="1" t="s">
        <v>679</v>
      </c>
      <c r="Q99" s="1" t="s">
        <v>680</v>
      </c>
      <c r="R99" s="1" t="s">
        <v>1152</v>
      </c>
      <c r="S99" s="1" t="s">
        <v>682</v>
      </c>
      <c r="T99" s="1" t="s">
        <v>683</v>
      </c>
      <c r="U99" s="1" t="s">
        <v>684</v>
      </c>
      <c r="V99" s="1" t="s">
        <v>1033</v>
      </c>
    </row>
    <row r="100" s="1" customFormat="1" spans="1:22">
      <c r="A100" s="3">
        <v>999224740896808</v>
      </c>
      <c r="B100" s="1" t="s">
        <v>1147</v>
      </c>
      <c r="C100" s="1" t="s">
        <v>1153</v>
      </c>
      <c r="D100" s="1" t="s">
        <v>1149</v>
      </c>
      <c r="E100" s="1" t="s">
        <v>1154</v>
      </c>
      <c r="F100" s="1" t="s">
        <v>758</v>
      </c>
      <c r="G100" s="1" t="s">
        <v>673</v>
      </c>
      <c r="H100" s="1" t="s">
        <v>674</v>
      </c>
      <c r="I100" s="1" t="s">
        <v>1155</v>
      </c>
      <c r="J100" s="1" t="s">
        <v>676</v>
      </c>
      <c r="K100" s="1" t="s">
        <v>1155</v>
      </c>
      <c r="L100" s="1" t="s">
        <v>1155</v>
      </c>
      <c r="M100" s="1" t="s">
        <v>677</v>
      </c>
      <c r="N100" s="1" t="s">
        <v>677</v>
      </c>
      <c r="O100" s="1" t="s">
        <v>678</v>
      </c>
      <c r="P100" s="1" t="s">
        <v>679</v>
      </c>
      <c r="Q100" s="1" t="s">
        <v>680</v>
      </c>
      <c r="R100" s="1" t="s">
        <v>1156</v>
      </c>
      <c r="S100" s="1" t="s">
        <v>682</v>
      </c>
      <c r="T100" s="1" t="s">
        <v>683</v>
      </c>
      <c r="U100" s="1" t="s">
        <v>684</v>
      </c>
      <c r="V100" s="1" t="s">
        <v>1033</v>
      </c>
    </row>
    <row r="101" s="1" customFormat="1" spans="1:22">
      <c r="A101" s="3">
        <v>999224724496077</v>
      </c>
      <c r="B101" s="1" t="s">
        <v>1157</v>
      </c>
      <c r="C101" s="1" t="s">
        <v>1158</v>
      </c>
      <c r="D101" s="1" t="s">
        <v>1159</v>
      </c>
      <c r="E101" s="1" t="s">
        <v>1160</v>
      </c>
      <c r="F101" s="1" t="s">
        <v>758</v>
      </c>
      <c r="G101" s="1" t="s">
        <v>673</v>
      </c>
      <c r="H101" s="1" t="s">
        <v>674</v>
      </c>
      <c r="I101" s="1" t="s">
        <v>1161</v>
      </c>
      <c r="J101" s="1" t="s">
        <v>676</v>
      </c>
      <c r="K101" s="1" t="s">
        <v>1161</v>
      </c>
      <c r="L101" s="1" t="s">
        <v>1161</v>
      </c>
      <c r="M101" s="1" t="s">
        <v>677</v>
      </c>
      <c r="N101" s="1" t="s">
        <v>677</v>
      </c>
      <c r="O101" s="1" t="s">
        <v>678</v>
      </c>
      <c r="P101" s="1" t="s">
        <v>679</v>
      </c>
      <c r="Q101" s="1" t="s">
        <v>680</v>
      </c>
      <c r="R101" s="1" t="s">
        <v>1162</v>
      </c>
      <c r="S101" s="1" t="s">
        <v>682</v>
      </c>
      <c r="T101" s="1" t="s">
        <v>683</v>
      </c>
      <c r="U101" s="1" t="s">
        <v>684</v>
      </c>
      <c r="V101" s="1" t="s">
        <v>691</v>
      </c>
    </row>
    <row r="102" s="1" customFormat="1" spans="1:22">
      <c r="A102" s="3">
        <v>999224713574641</v>
      </c>
      <c r="B102" s="1" t="s">
        <v>1157</v>
      </c>
      <c r="C102" s="1" t="s">
        <v>1163</v>
      </c>
      <c r="D102" s="1" t="s">
        <v>1086</v>
      </c>
      <c r="E102" s="1" t="s">
        <v>1164</v>
      </c>
      <c r="F102" s="1" t="s">
        <v>861</v>
      </c>
      <c r="G102" s="1" t="s">
        <v>673</v>
      </c>
      <c r="H102" s="1" t="s">
        <v>674</v>
      </c>
      <c r="I102" s="1" t="s">
        <v>1165</v>
      </c>
      <c r="J102" s="1" t="s">
        <v>676</v>
      </c>
      <c r="K102" s="1" t="s">
        <v>1165</v>
      </c>
      <c r="L102" s="1" t="s">
        <v>1165</v>
      </c>
      <c r="M102" s="1" t="s">
        <v>677</v>
      </c>
      <c r="N102" s="1" t="s">
        <v>677</v>
      </c>
      <c r="O102" s="1" t="s">
        <v>678</v>
      </c>
      <c r="P102" s="1" t="s">
        <v>679</v>
      </c>
      <c r="Q102" s="1" t="s">
        <v>680</v>
      </c>
      <c r="R102" s="1" t="s">
        <v>1166</v>
      </c>
      <c r="S102" s="1" t="s">
        <v>682</v>
      </c>
      <c r="T102" s="1" t="s">
        <v>683</v>
      </c>
      <c r="U102" s="1" t="s">
        <v>684</v>
      </c>
      <c r="V102" s="1" t="s">
        <v>691</v>
      </c>
    </row>
    <row r="103" s="1" customFormat="1" spans="1:22">
      <c r="A103" s="3">
        <v>999224709633671</v>
      </c>
      <c r="B103" s="1" t="s">
        <v>1167</v>
      </c>
      <c r="C103" s="1" t="s">
        <v>1168</v>
      </c>
      <c r="D103" s="1" t="s">
        <v>1169</v>
      </c>
      <c r="E103" s="1" t="s">
        <v>1170</v>
      </c>
      <c r="F103" s="1" t="s">
        <v>801</v>
      </c>
      <c r="G103" s="1" t="s">
        <v>673</v>
      </c>
      <c r="H103" s="1" t="s">
        <v>674</v>
      </c>
      <c r="I103" s="1" t="s">
        <v>1171</v>
      </c>
      <c r="J103" s="1" t="s">
        <v>676</v>
      </c>
      <c r="K103" s="1" t="s">
        <v>1171</v>
      </c>
      <c r="L103" s="1" t="s">
        <v>1171</v>
      </c>
      <c r="M103" s="1" t="s">
        <v>677</v>
      </c>
      <c r="N103" s="1" t="s">
        <v>677</v>
      </c>
      <c r="O103" s="1" t="s">
        <v>678</v>
      </c>
      <c r="P103" s="1" t="s">
        <v>679</v>
      </c>
      <c r="Q103" s="1" t="s">
        <v>680</v>
      </c>
      <c r="R103" s="1" t="s">
        <v>1172</v>
      </c>
      <c r="S103" s="1" t="s">
        <v>682</v>
      </c>
      <c r="T103" s="1" t="s">
        <v>683</v>
      </c>
      <c r="U103" s="1" t="s">
        <v>684</v>
      </c>
      <c r="V103" s="1" t="s">
        <v>691</v>
      </c>
    </row>
    <row r="104" s="1" customFormat="1" spans="1:22">
      <c r="A104" s="3">
        <v>999224708645155</v>
      </c>
      <c r="B104" s="1" t="s">
        <v>1167</v>
      </c>
      <c r="C104" s="1" t="s">
        <v>1173</v>
      </c>
      <c r="D104" s="1" t="s">
        <v>1174</v>
      </c>
      <c r="E104" s="1" t="s">
        <v>1175</v>
      </c>
      <c r="F104" s="1" t="s">
        <v>801</v>
      </c>
      <c r="G104" s="1" t="s">
        <v>673</v>
      </c>
      <c r="H104" s="1" t="s">
        <v>674</v>
      </c>
      <c r="I104" s="1" t="s">
        <v>1176</v>
      </c>
      <c r="J104" s="1" t="s">
        <v>676</v>
      </c>
      <c r="K104" s="1" t="s">
        <v>1176</v>
      </c>
      <c r="L104" s="1" t="s">
        <v>1176</v>
      </c>
      <c r="M104" s="1" t="s">
        <v>677</v>
      </c>
      <c r="N104" s="1" t="s">
        <v>677</v>
      </c>
      <c r="O104" s="1" t="s">
        <v>678</v>
      </c>
      <c r="P104" s="1" t="s">
        <v>679</v>
      </c>
      <c r="Q104" s="1" t="s">
        <v>680</v>
      </c>
      <c r="R104" s="1" t="s">
        <v>1177</v>
      </c>
      <c r="S104" s="1" t="s">
        <v>682</v>
      </c>
      <c r="T104" s="1" t="s">
        <v>683</v>
      </c>
      <c r="U104" s="1" t="s">
        <v>684</v>
      </c>
      <c r="V104" s="1" t="s">
        <v>691</v>
      </c>
    </row>
    <row r="105" s="1" customFormat="1" spans="1:22">
      <c r="A105" s="3">
        <v>999224707795180</v>
      </c>
      <c r="B105" s="1" t="s">
        <v>1167</v>
      </c>
      <c r="C105" s="1" t="s">
        <v>1178</v>
      </c>
      <c r="D105" s="1" t="s">
        <v>1091</v>
      </c>
      <c r="E105" s="1" t="s">
        <v>1179</v>
      </c>
      <c r="F105" s="1" t="s">
        <v>861</v>
      </c>
      <c r="G105" s="1" t="s">
        <v>673</v>
      </c>
      <c r="H105" s="1" t="s">
        <v>674</v>
      </c>
      <c r="I105" s="1" t="s">
        <v>1180</v>
      </c>
      <c r="J105" s="1" t="s">
        <v>676</v>
      </c>
      <c r="K105" s="1" t="s">
        <v>1180</v>
      </c>
      <c r="L105" s="1" t="s">
        <v>1180</v>
      </c>
      <c r="M105" s="1" t="s">
        <v>677</v>
      </c>
      <c r="N105" s="1" t="s">
        <v>677</v>
      </c>
      <c r="O105" s="1" t="s">
        <v>678</v>
      </c>
      <c r="P105" s="1" t="s">
        <v>679</v>
      </c>
      <c r="Q105" s="1" t="s">
        <v>680</v>
      </c>
      <c r="R105" s="1" t="s">
        <v>1181</v>
      </c>
      <c r="S105" s="1" t="s">
        <v>682</v>
      </c>
      <c r="T105" s="1" t="s">
        <v>683</v>
      </c>
      <c r="U105" s="1" t="s">
        <v>684</v>
      </c>
      <c r="V105" s="1" t="s">
        <v>691</v>
      </c>
    </row>
    <row r="106" s="1" customFormat="1" spans="1:22">
      <c r="A106" s="3">
        <v>999224663779827</v>
      </c>
      <c r="B106" s="1" t="s">
        <v>1182</v>
      </c>
      <c r="C106" s="1" t="s">
        <v>1183</v>
      </c>
      <c r="D106" s="1" t="s">
        <v>1159</v>
      </c>
      <c r="E106" s="1" t="s">
        <v>1184</v>
      </c>
      <c r="F106" s="1" t="s">
        <v>669</v>
      </c>
      <c r="G106" s="1" t="s">
        <v>673</v>
      </c>
      <c r="H106" s="1" t="s">
        <v>674</v>
      </c>
      <c r="I106" s="1" t="s">
        <v>1185</v>
      </c>
      <c r="J106" s="1" t="s">
        <v>676</v>
      </c>
      <c r="K106" s="1" t="s">
        <v>1185</v>
      </c>
      <c r="L106" s="1" t="s">
        <v>1185</v>
      </c>
      <c r="M106" s="1" t="s">
        <v>677</v>
      </c>
      <c r="N106" s="1" t="s">
        <v>677</v>
      </c>
      <c r="O106" s="1" t="s">
        <v>678</v>
      </c>
      <c r="P106" s="1" t="s">
        <v>679</v>
      </c>
      <c r="Q106" s="1" t="s">
        <v>680</v>
      </c>
      <c r="R106" s="1" t="s">
        <v>1186</v>
      </c>
      <c r="S106" s="1" t="s">
        <v>682</v>
      </c>
      <c r="T106" s="1" t="s">
        <v>683</v>
      </c>
      <c r="U106" s="1" t="s">
        <v>684</v>
      </c>
      <c r="V106" s="1" t="s">
        <v>691</v>
      </c>
    </row>
    <row r="107" s="1" customFormat="1" spans="1:22">
      <c r="A107" s="3">
        <v>999224661837571</v>
      </c>
      <c r="B107" s="1" t="s">
        <v>1182</v>
      </c>
      <c r="C107" s="1" t="s">
        <v>1187</v>
      </c>
      <c r="D107" s="1" t="s">
        <v>852</v>
      </c>
      <c r="E107" s="1" t="s">
        <v>1188</v>
      </c>
      <c r="F107" s="1" t="s">
        <v>801</v>
      </c>
      <c r="G107" s="1" t="s">
        <v>673</v>
      </c>
      <c r="H107" s="1" t="s">
        <v>674</v>
      </c>
      <c r="I107" s="1" t="s">
        <v>1189</v>
      </c>
      <c r="J107" s="1" t="s">
        <v>676</v>
      </c>
      <c r="K107" s="1" t="s">
        <v>1189</v>
      </c>
      <c r="L107" s="1" t="s">
        <v>1189</v>
      </c>
      <c r="M107" s="1" t="s">
        <v>677</v>
      </c>
      <c r="N107" s="1" t="s">
        <v>677</v>
      </c>
      <c r="O107" s="1" t="s">
        <v>678</v>
      </c>
      <c r="P107" s="1" t="s">
        <v>679</v>
      </c>
      <c r="Q107" s="1" t="s">
        <v>680</v>
      </c>
      <c r="R107" s="1" t="s">
        <v>1190</v>
      </c>
      <c r="S107" s="1" t="s">
        <v>682</v>
      </c>
      <c r="T107" s="1" t="s">
        <v>683</v>
      </c>
      <c r="U107" s="1" t="s">
        <v>684</v>
      </c>
      <c r="V107" s="1" t="s">
        <v>691</v>
      </c>
    </row>
    <row r="108" s="1" customFormat="1" spans="1:22">
      <c r="A108" s="3">
        <v>999224650258220</v>
      </c>
      <c r="B108" s="1" t="s">
        <v>1191</v>
      </c>
      <c r="C108" s="1" t="s">
        <v>1192</v>
      </c>
      <c r="D108" s="1" t="s">
        <v>1193</v>
      </c>
      <c r="E108" s="1" t="s">
        <v>1194</v>
      </c>
      <c r="F108" s="1" t="s">
        <v>861</v>
      </c>
      <c r="G108" s="1" t="s">
        <v>673</v>
      </c>
      <c r="H108" s="1" t="s">
        <v>674</v>
      </c>
      <c r="I108" s="1" t="s">
        <v>1195</v>
      </c>
      <c r="J108" s="1" t="s">
        <v>676</v>
      </c>
      <c r="K108" s="1" t="s">
        <v>1195</v>
      </c>
      <c r="L108" s="1" t="s">
        <v>1195</v>
      </c>
      <c r="M108" s="1" t="s">
        <v>677</v>
      </c>
      <c r="N108" s="1" t="s">
        <v>677</v>
      </c>
      <c r="O108" s="1" t="s">
        <v>678</v>
      </c>
      <c r="P108" s="1" t="s">
        <v>679</v>
      </c>
      <c r="Q108" s="1" t="s">
        <v>680</v>
      </c>
      <c r="R108" s="1" t="s">
        <v>1196</v>
      </c>
      <c r="S108" s="1" t="s">
        <v>682</v>
      </c>
      <c r="T108" s="1" t="s">
        <v>683</v>
      </c>
      <c r="U108" s="1" t="s">
        <v>684</v>
      </c>
      <c r="V108" s="1" t="s">
        <v>685</v>
      </c>
    </row>
    <row r="109" s="1" customFormat="1" spans="1:22">
      <c r="A109" s="3">
        <v>999224649137830</v>
      </c>
      <c r="B109" s="1" t="s">
        <v>1191</v>
      </c>
      <c r="C109" s="1" t="s">
        <v>1197</v>
      </c>
      <c r="D109" s="1" t="s">
        <v>1193</v>
      </c>
      <c r="E109" s="1" t="s">
        <v>1198</v>
      </c>
      <c r="F109" s="1" t="s">
        <v>861</v>
      </c>
      <c r="G109" s="1" t="s">
        <v>673</v>
      </c>
      <c r="H109" s="1" t="s">
        <v>674</v>
      </c>
      <c r="I109" s="1" t="s">
        <v>1195</v>
      </c>
      <c r="J109" s="1" t="s">
        <v>676</v>
      </c>
      <c r="K109" s="1" t="s">
        <v>1195</v>
      </c>
      <c r="L109" s="1" t="s">
        <v>1195</v>
      </c>
      <c r="M109" s="1" t="s">
        <v>677</v>
      </c>
      <c r="N109" s="1" t="s">
        <v>677</v>
      </c>
      <c r="O109" s="1" t="s">
        <v>678</v>
      </c>
      <c r="P109" s="1" t="s">
        <v>679</v>
      </c>
      <c r="Q109" s="1" t="s">
        <v>680</v>
      </c>
      <c r="R109" s="1" t="s">
        <v>1199</v>
      </c>
      <c r="S109" s="1" t="s">
        <v>682</v>
      </c>
      <c r="T109" s="1" t="s">
        <v>683</v>
      </c>
      <c r="U109" s="1" t="s">
        <v>684</v>
      </c>
      <c r="V109" s="1" t="s">
        <v>685</v>
      </c>
    </row>
    <row r="110" s="1" customFormat="1" spans="1:22">
      <c r="A110" s="3">
        <v>999224641619477</v>
      </c>
      <c r="B110" s="1" t="s">
        <v>1191</v>
      </c>
      <c r="C110" s="1" t="s">
        <v>1200</v>
      </c>
      <c r="D110" s="1" t="s">
        <v>1201</v>
      </c>
      <c r="E110" s="1" t="s">
        <v>1202</v>
      </c>
      <c r="F110" s="1" t="s">
        <v>801</v>
      </c>
      <c r="G110" s="1" t="s">
        <v>673</v>
      </c>
      <c r="H110" s="1" t="s">
        <v>674</v>
      </c>
      <c r="I110" s="1" t="s">
        <v>1203</v>
      </c>
      <c r="J110" s="1" t="s">
        <v>676</v>
      </c>
      <c r="K110" s="1" t="s">
        <v>1203</v>
      </c>
      <c r="L110" s="1" t="s">
        <v>1203</v>
      </c>
      <c r="M110" s="1" t="s">
        <v>677</v>
      </c>
      <c r="N110" s="1" t="s">
        <v>677</v>
      </c>
      <c r="O110" s="1" t="s">
        <v>678</v>
      </c>
      <c r="P110" s="1" t="s">
        <v>679</v>
      </c>
      <c r="Q110" s="1" t="s">
        <v>680</v>
      </c>
      <c r="R110" s="1" t="s">
        <v>1204</v>
      </c>
      <c r="S110" s="1" t="s">
        <v>682</v>
      </c>
      <c r="T110" s="1" t="s">
        <v>683</v>
      </c>
      <c r="U110" s="1" t="s">
        <v>684</v>
      </c>
      <c r="V110" s="1" t="s">
        <v>691</v>
      </c>
    </row>
    <row r="111" s="1" customFormat="1" spans="1:22">
      <c r="A111" s="3">
        <v>999224640867455</v>
      </c>
      <c r="B111" s="1" t="s">
        <v>1191</v>
      </c>
      <c r="C111" s="1" t="s">
        <v>1205</v>
      </c>
      <c r="D111" s="1" t="s">
        <v>748</v>
      </c>
      <c r="E111" s="1" t="s">
        <v>1206</v>
      </c>
      <c r="F111" s="1" t="s">
        <v>758</v>
      </c>
      <c r="G111" s="1" t="s">
        <v>673</v>
      </c>
      <c r="H111" s="1" t="s">
        <v>674</v>
      </c>
      <c r="I111" s="1" t="s">
        <v>1207</v>
      </c>
      <c r="J111" s="1" t="s">
        <v>676</v>
      </c>
      <c r="K111" s="1" t="s">
        <v>1207</v>
      </c>
      <c r="L111" s="1" t="s">
        <v>1207</v>
      </c>
      <c r="M111" s="1" t="s">
        <v>677</v>
      </c>
      <c r="N111" s="1" t="s">
        <v>677</v>
      </c>
      <c r="O111" s="1" t="s">
        <v>678</v>
      </c>
      <c r="P111" s="1" t="s">
        <v>679</v>
      </c>
      <c r="Q111" s="1" t="s">
        <v>680</v>
      </c>
      <c r="R111" s="1" t="s">
        <v>1208</v>
      </c>
      <c r="S111" s="1" t="s">
        <v>682</v>
      </c>
      <c r="T111" s="1" t="s">
        <v>683</v>
      </c>
      <c r="U111" s="1" t="s">
        <v>684</v>
      </c>
      <c r="V111" s="1" t="s">
        <v>752</v>
      </c>
    </row>
    <row r="112" s="1" customFormat="1" spans="1:22">
      <c r="A112" s="3">
        <v>999224640653177</v>
      </c>
      <c r="B112" s="1" t="s">
        <v>1191</v>
      </c>
      <c r="C112" s="1" t="s">
        <v>1209</v>
      </c>
      <c r="D112" s="1" t="s">
        <v>939</v>
      </c>
      <c r="E112" s="1" t="s">
        <v>1210</v>
      </c>
      <c r="F112" s="1" t="s">
        <v>758</v>
      </c>
      <c r="G112" s="1" t="s">
        <v>673</v>
      </c>
      <c r="H112" s="1" t="s">
        <v>674</v>
      </c>
      <c r="I112" s="1" t="s">
        <v>1211</v>
      </c>
      <c r="J112" s="1" t="s">
        <v>676</v>
      </c>
      <c r="K112" s="1" t="s">
        <v>1211</v>
      </c>
      <c r="L112" s="1" t="s">
        <v>1211</v>
      </c>
      <c r="M112" s="1" t="s">
        <v>677</v>
      </c>
      <c r="N112" s="1" t="s">
        <v>677</v>
      </c>
      <c r="O112" s="1" t="s">
        <v>678</v>
      </c>
      <c r="P112" s="1" t="s">
        <v>679</v>
      </c>
      <c r="Q112" s="1" t="s">
        <v>680</v>
      </c>
      <c r="R112" s="1" t="s">
        <v>1212</v>
      </c>
      <c r="S112" s="1" t="s">
        <v>682</v>
      </c>
      <c r="T112" s="1" t="s">
        <v>683</v>
      </c>
      <c r="U112" s="1" t="s">
        <v>684</v>
      </c>
      <c r="V112" s="1" t="s">
        <v>691</v>
      </c>
    </row>
    <row r="113" s="1" customFormat="1" spans="1:22">
      <c r="A113" s="3">
        <v>999224639889360</v>
      </c>
      <c r="B113" s="1" t="s">
        <v>1191</v>
      </c>
      <c r="C113" s="1" t="s">
        <v>1213</v>
      </c>
      <c r="D113" s="1" t="s">
        <v>939</v>
      </c>
      <c r="E113" s="1" t="s">
        <v>1214</v>
      </c>
      <c r="F113" s="1" t="s">
        <v>669</v>
      </c>
      <c r="G113" s="1" t="s">
        <v>673</v>
      </c>
      <c r="H113" s="1" t="s">
        <v>674</v>
      </c>
      <c r="I113" s="1" t="s">
        <v>1215</v>
      </c>
      <c r="J113" s="1" t="s">
        <v>676</v>
      </c>
      <c r="K113" s="1" t="s">
        <v>1215</v>
      </c>
      <c r="L113" s="1" t="s">
        <v>1215</v>
      </c>
      <c r="M113" s="1" t="s">
        <v>677</v>
      </c>
      <c r="N113" s="1" t="s">
        <v>677</v>
      </c>
      <c r="O113" s="1" t="s">
        <v>678</v>
      </c>
      <c r="P113" s="1" t="s">
        <v>679</v>
      </c>
      <c r="Q113" s="1" t="s">
        <v>680</v>
      </c>
      <c r="R113" s="1" t="s">
        <v>1216</v>
      </c>
      <c r="S113" s="1" t="s">
        <v>682</v>
      </c>
      <c r="T113" s="1" t="s">
        <v>683</v>
      </c>
      <c r="U113" s="1" t="s">
        <v>684</v>
      </c>
      <c r="V113" s="1" t="s">
        <v>691</v>
      </c>
    </row>
    <row r="114" s="1" customFormat="1" spans="1:22">
      <c r="A114" s="3">
        <v>999224614038348</v>
      </c>
      <c r="B114" s="1" t="s">
        <v>1217</v>
      </c>
      <c r="C114" s="1" t="s">
        <v>1218</v>
      </c>
      <c r="D114" s="1" t="s">
        <v>852</v>
      </c>
      <c r="E114" s="1" t="s">
        <v>1219</v>
      </c>
      <c r="F114" s="1" t="s">
        <v>861</v>
      </c>
      <c r="G114" s="1" t="s">
        <v>673</v>
      </c>
      <c r="H114" s="1" t="s">
        <v>674</v>
      </c>
      <c r="I114" s="1" t="s">
        <v>1220</v>
      </c>
      <c r="J114" s="1" t="s">
        <v>676</v>
      </c>
      <c r="K114" s="1" t="s">
        <v>1220</v>
      </c>
      <c r="L114" s="1" t="s">
        <v>1220</v>
      </c>
      <c r="M114" s="1" t="s">
        <v>677</v>
      </c>
      <c r="N114" s="1" t="s">
        <v>677</v>
      </c>
      <c r="O114" s="1" t="s">
        <v>678</v>
      </c>
      <c r="P114" s="1" t="s">
        <v>679</v>
      </c>
      <c r="Q114" s="1" t="s">
        <v>680</v>
      </c>
      <c r="R114" s="1" t="s">
        <v>1221</v>
      </c>
      <c r="S114" s="1" t="s">
        <v>682</v>
      </c>
      <c r="T114" s="1" t="s">
        <v>683</v>
      </c>
      <c r="U114" s="1" t="s">
        <v>684</v>
      </c>
      <c r="V114" s="1" t="s">
        <v>691</v>
      </c>
    </row>
    <row r="115" s="1" customFormat="1" spans="1:22">
      <c r="A115" s="3">
        <v>999224582860970</v>
      </c>
      <c r="B115" s="1" t="s">
        <v>1222</v>
      </c>
      <c r="C115" s="1" t="s">
        <v>1223</v>
      </c>
      <c r="D115" s="1" t="s">
        <v>1224</v>
      </c>
      <c r="E115" s="1" t="s">
        <v>1225</v>
      </c>
      <c r="F115" s="1" t="s">
        <v>861</v>
      </c>
      <c r="G115" s="1" t="s">
        <v>673</v>
      </c>
      <c r="H115" s="1" t="s">
        <v>674</v>
      </c>
      <c r="I115" s="1" t="s">
        <v>1226</v>
      </c>
      <c r="J115" s="1" t="s">
        <v>676</v>
      </c>
      <c r="K115" s="1" t="s">
        <v>1226</v>
      </c>
      <c r="L115" s="1" t="s">
        <v>1226</v>
      </c>
      <c r="M115" s="1" t="s">
        <v>677</v>
      </c>
      <c r="N115" s="1" t="s">
        <v>677</v>
      </c>
      <c r="O115" s="1" t="s">
        <v>678</v>
      </c>
      <c r="P115" s="1" t="s">
        <v>679</v>
      </c>
      <c r="Q115" s="1" t="s">
        <v>680</v>
      </c>
      <c r="R115" s="1" t="s">
        <v>1227</v>
      </c>
      <c r="S115" s="1" t="s">
        <v>682</v>
      </c>
      <c r="T115" s="1" t="s">
        <v>683</v>
      </c>
      <c r="U115" s="1" t="s">
        <v>684</v>
      </c>
      <c r="V115" s="1" t="s">
        <v>752</v>
      </c>
    </row>
    <row r="116" s="1" customFormat="1" spans="1:22">
      <c r="A116" s="3">
        <v>999224551493054</v>
      </c>
      <c r="B116" s="1" t="s">
        <v>1228</v>
      </c>
      <c r="C116" s="1" t="s">
        <v>1229</v>
      </c>
      <c r="D116" s="1" t="s">
        <v>1102</v>
      </c>
      <c r="E116" s="1" t="s">
        <v>1230</v>
      </c>
      <c r="F116" s="1" t="s">
        <v>861</v>
      </c>
      <c r="G116" s="1" t="s">
        <v>673</v>
      </c>
      <c r="H116" s="1" t="s">
        <v>674</v>
      </c>
      <c r="I116" s="1" t="s">
        <v>1231</v>
      </c>
      <c r="J116" s="1" t="s">
        <v>676</v>
      </c>
      <c r="K116" s="1" t="s">
        <v>1231</v>
      </c>
      <c r="L116" s="1" t="s">
        <v>1231</v>
      </c>
      <c r="M116" s="1" t="s">
        <v>677</v>
      </c>
      <c r="N116" s="1" t="s">
        <v>677</v>
      </c>
      <c r="O116" s="1" t="s">
        <v>678</v>
      </c>
      <c r="P116" s="1" t="s">
        <v>679</v>
      </c>
      <c r="Q116" s="1" t="s">
        <v>680</v>
      </c>
      <c r="R116" s="1" t="s">
        <v>1232</v>
      </c>
      <c r="S116" s="1" t="s">
        <v>682</v>
      </c>
      <c r="T116" s="1" t="s">
        <v>683</v>
      </c>
      <c r="U116" s="1" t="s">
        <v>684</v>
      </c>
      <c r="V116" s="1" t="s">
        <v>691</v>
      </c>
    </row>
    <row r="117" s="1" customFormat="1" spans="1:22">
      <c r="A117" s="3">
        <v>999224550841257</v>
      </c>
      <c r="B117" s="1" t="s">
        <v>1228</v>
      </c>
      <c r="C117" s="1" t="s">
        <v>1233</v>
      </c>
      <c r="D117" s="1" t="s">
        <v>1102</v>
      </c>
      <c r="E117" s="1" t="s">
        <v>1234</v>
      </c>
      <c r="F117" s="1" t="s">
        <v>861</v>
      </c>
      <c r="G117" s="1" t="s">
        <v>673</v>
      </c>
      <c r="H117" s="1" t="s">
        <v>674</v>
      </c>
      <c r="I117" s="1" t="s">
        <v>1235</v>
      </c>
      <c r="J117" s="1" t="s">
        <v>676</v>
      </c>
      <c r="K117" s="1" t="s">
        <v>1235</v>
      </c>
      <c r="L117" s="1" t="s">
        <v>1235</v>
      </c>
      <c r="M117" s="1" t="s">
        <v>677</v>
      </c>
      <c r="N117" s="1" t="s">
        <v>677</v>
      </c>
      <c r="O117" s="1" t="s">
        <v>678</v>
      </c>
      <c r="P117" s="1" t="s">
        <v>679</v>
      </c>
      <c r="Q117" s="1" t="s">
        <v>680</v>
      </c>
      <c r="R117" s="1" t="s">
        <v>1236</v>
      </c>
      <c r="S117" s="1" t="s">
        <v>682</v>
      </c>
      <c r="T117" s="1" t="s">
        <v>683</v>
      </c>
      <c r="U117" s="1" t="s">
        <v>684</v>
      </c>
      <c r="V117" s="1" t="s">
        <v>691</v>
      </c>
    </row>
    <row r="118" s="1" customFormat="1" spans="1:22">
      <c r="A118" s="3">
        <v>999224441893341</v>
      </c>
      <c r="B118" s="1" t="s">
        <v>1237</v>
      </c>
      <c r="C118" s="1" t="s">
        <v>1238</v>
      </c>
      <c r="D118" s="1" t="s">
        <v>1239</v>
      </c>
      <c r="E118" s="1" t="s">
        <v>1240</v>
      </c>
      <c r="F118" s="1" t="s">
        <v>758</v>
      </c>
      <c r="G118" s="1" t="s">
        <v>673</v>
      </c>
      <c r="H118" s="1" t="s">
        <v>674</v>
      </c>
      <c r="I118" s="1" t="s">
        <v>1241</v>
      </c>
      <c r="J118" s="1" t="s">
        <v>676</v>
      </c>
      <c r="K118" s="1" t="s">
        <v>1241</v>
      </c>
      <c r="L118" s="1" t="s">
        <v>1241</v>
      </c>
      <c r="M118" s="1" t="s">
        <v>677</v>
      </c>
      <c r="N118" s="1" t="s">
        <v>677</v>
      </c>
      <c r="O118" s="1" t="s">
        <v>678</v>
      </c>
      <c r="P118" s="1" t="s">
        <v>679</v>
      </c>
      <c r="Q118" s="1" t="s">
        <v>680</v>
      </c>
      <c r="R118" s="1" t="s">
        <v>1242</v>
      </c>
      <c r="S118" s="1" t="s">
        <v>682</v>
      </c>
      <c r="T118" s="1" t="s">
        <v>683</v>
      </c>
      <c r="U118" s="1" t="s">
        <v>684</v>
      </c>
      <c r="V118" s="1" t="s">
        <v>702</v>
      </c>
    </row>
    <row r="119" s="1" customFormat="1" spans="1:22">
      <c r="A119" s="1" t="s">
        <v>1243</v>
      </c>
      <c r="B119" s="1" t="s">
        <v>1244</v>
      </c>
      <c r="C119" s="1" t="s">
        <v>1245</v>
      </c>
      <c r="D119" s="1" t="s">
        <v>1035</v>
      </c>
      <c r="E119" s="1" t="s">
        <v>1036</v>
      </c>
      <c r="F119" s="1" t="s">
        <v>801</v>
      </c>
      <c r="G119" s="1" t="s">
        <v>673</v>
      </c>
      <c r="H119" s="1" t="s">
        <v>674</v>
      </c>
      <c r="I119" s="1" t="s">
        <v>678</v>
      </c>
      <c r="J119" s="1" t="s">
        <v>676</v>
      </c>
      <c r="K119" s="1" t="s">
        <v>678</v>
      </c>
      <c r="L119" s="1" t="s">
        <v>678</v>
      </c>
      <c r="M119" s="1" t="s">
        <v>677</v>
      </c>
      <c r="N119" s="1" t="s">
        <v>677</v>
      </c>
      <c r="O119" s="1" t="s">
        <v>678</v>
      </c>
      <c r="P119" s="1" t="s">
        <v>679</v>
      </c>
      <c r="Q119" s="1" t="s">
        <v>680</v>
      </c>
      <c r="R119" s="1" t="s">
        <v>1246</v>
      </c>
      <c r="S119" s="1" t="s">
        <v>682</v>
      </c>
      <c r="T119" s="1" t="s">
        <v>683</v>
      </c>
      <c r="U119" s="1" t="s">
        <v>684</v>
      </c>
      <c r="V119" s="1" t="s">
        <v>691</v>
      </c>
    </row>
    <row r="120" s="1" customFormat="1" spans="1:22">
      <c r="A120" s="3">
        <v>999224299696648</v>
      </c>
      <c r="B120" s="1" t="s">
        <v>1247</v>
      </c>
      <c r="C120" s="1" t="s">
        <v>1248</v>
      </c>
      <c r="D120" s="1" t="s">
        <v>1249</v>
      </c>
      <c r="E120" s="1" t="s">
        <v>1250</v>
      </c>
      <c r="F120" s="1" t="s">
        <v>758</v>
      </c>
      <c r="G120" s="1" t="s">
        <v>673</v>
      </c>
      <c r="H120" s="1" t="s">
        <v>674</v>
      </c>
      <c r="I120" s="1" t="s">
        <v>1251</v>
      </c>
      <c r="J120" s="1" t="s">
        <v>676</v>
      </c>
      <c r="K120" s="1" t="s">
        <v>1251</v>
      </c>
      <c r="L120" s="1" t="s">
        <v>1251</v>
      </c>
      <c r="M120" s="1" t="s">
        <v>677</v>
      </c>
      <c r="N120" s="1" t="s">
        <v>677</v>
      </c>
      <c r="O120" s="1" t="s">
        <v>678</v>
      </c>
      <c r="P120" s="1" t="s">
        <v>679</v>
      </c>
      <c r="Q120" s="1" t="s">
        <v>680</v>
      </c>
      <c r="R120" s="1" t="s">
        <v>1252</v>
      </c>
      <c r="S120" s="1" t="s">
        <v>682</v>
      </c>
      <c r="T120" s="1" t="s">
        <v>683</v>
      </c>
      <c r="U120" s="1" t="s">
        <v>684</v>
      </c>
      <c r="V120" s="1" t="s">
        <v>691</v>
      </c>
    </row>
    <row r="121" s="1" customFormat="1" spans="1:22">
      <c r="A121" s="3">
        <v>999224158593555</v>
      </c>
      <c r="B121" s="1" t="s">
        <v>1253</v>
      </c>
      <c r="C121" s="1" t="s">
        <v>1254</v>
      </c>
      <c r="D121" s="1" t="s">
        <v>1255</v>
      </c>
      <c r="E121" s="1" t="s">
        <v>1256</v>
      </c>
      <c r="F121" s="1" t="s">
        <v>801</v>
      </c>
      <c r="G121" s="1" t="s">
        <v>673</v>
      </c>
      <c r="H121" s="1" t="s">
        <v>674</v>
      </c>
      <c r="I121" s="1" t="s">
        <v>1257</v>
      </c>
      <c r="J121" s="1" t="s">
        <v>676</v>
      </c>
      <c r="K121" s="1" t="s">
        <v>1257</v>
      </c>
      <c r="L121" s="1" t="s">
        <v>1257</v>
      </c>
      <c r="M121" s="1" t="s">
        <v>677</v>
      </c>
      <c r="N121" s="1" t="s">
        <v>677</v>
      </c>
      <c r="O121" s="1" t="s">
        <v>678</v>
      </c>
      <c r="P121" s="1" t="s">
        <v>679</v>
      </c>
      <c r="Q121" s="1" t="s">
        <v>680</v>
      </c>
      <c r="R121" s="1" t="s">
        <v>1258</v>
      </c>
      <c r="S121" s="1" t="s">
        <v>682</v>
      </c>
      <c r="T121" s="1" t="s">
        <v>683</v>
      </c>
      <c r="U121" s="1" t="s">
        <v>684</v>
      </c>
      <c r="V121" s="1" t="s">
        <v>691</v>
      </c>
    </row>
    <row r="122" s="1" customFormat="1" spans="1:22">
      <c r="A122" s="3">
        <v>999224150287349</v>
      </c>
      <c r="B122" s="1" t="s">
        <v>1253</v>
      </c>
      <c r="C122" s="1" t="s">
        <v>1259</v>
      </c>
      <c r="D122" s="1" t="s">
        <v>808</v>
      </c>
      <c r="E122" s="1" t="s">
        <v>1260</v>
      </c>
      <c r="F122" s="1" t="s">
        <v>861</v>
      </c>
      <c r="G122" s="1" t="s">
        <v>673</v>
      </c>
      <c r="H122" s="1" t="s">
        <v>674</v>
      </c>
      <c r="I122" s="1" t="s">
        <v>1261</v>
      </c>
      <c r="J122" s="1" t="s">
        <v>676</v>
      </c>
      <c r="K122" s="1" t="s">
        <v>1261</v>
      </c>
      <c r="L122" s="1" t="s">
        <v>1261</v>
      </c>
      <c r="M122" s="1" t="s">
        <v>677</v>
      </c>
      <c r="N122" s="1" t="s">
        <v>677</v>
      </c>
      <c r="O122" s="1" t="s">
        <v>678</v>
      </c>
      <c r="P122" s="1" t="s">
        <v>679</v>
      </c>
      <c r="Q122" s="1" t="s">
        <v>680</v>
      </c>
      <c r="R122" s="1" t="s">
        <v>1262</v>
      </c>
      <c r="S122" s="1" t="s">
        <v>682</v>
      </c>
      <c r="T122" s="1" t="s">
        <v>683</v>
      </c>
      <c r="U122" s="1" t="s">
        <v>684</v>
      </c>
      <c r="V122" s="1" t="s">
        <v>691</v>
      </c>
    </row>
    <row r="123" s="1" customFormat="1" spans="1:22">
      <c r="A123" s="3">
        <v>999223970157895</v>
      </c>
      <c r="B123" s="1" t="s">
        <v>1263</v>
      </c>
      <c r="C123" s="1" t="s">
        <v>1264</v>
      </c>
      <c r="D123" s="1" t="s">
        <v>1265</v>
      </c>
      <c r="E123" s="1" t="s">
        <v>1266</v>
      </c>
      <c r="F123" s="1" t="s">
        <v>669</v>
      </c>
      <c r="G123" s="1" t="s">
        <v>673</v>
      </c>
      <c r="H123" s="1" t="s">
        <v>674</v>
      </c>
      <c r="I123" s="1" t="s">
        <v>1267</v>
      </c>
      <c r="J123" s="1" t="s">
        <v>676</v>
      </c>
      <c r="K123" s="1" t="s">
        <v>1267</v>
      </c>
      <c r="L123" s="1" t="s">
        <v>1267</v>
      </c>
      <c r="M123" s="1" t="s">
        <v>677</v>
      </c>
      <c r="N123" s="1" t="s">
        <v>677</v>
      </c>
      <c r="O123" s="1" t="s">
        <v>678</v>
      </c>
      <c r="P123" s="1" t="s">
        <v>679</v>
      </c>
      <c r="Q123" s="1" t="s">
        <v>680</v>
      </c>
      <c r="R123" s="1" t="s">
        <v>1268</v>
      </c>
      <c r="S123" s="1" t="s">
        <v>682</v>
      </c>
      <c r="T123" s="1" t="s">
        <v>683</v>
      </c>
      <c r="U123" s="1" t="s">
        <v>684</v>
      </c>
      <c r="V123" s="1" t="s">
        <v>691</v>
      </c>
    </row>
    <row r="124" s="1" customFormat="1" spans="1:22">
      <c r="A124" s="3">
        <v>999223856595881</v>
      </c>
      <c r="B124" s="1" t="s">
        <v>1269</v>
      </c>
      <c r="C124" s="1" t="s">
        <v>1270</v>
      </c>
      <c r="D124" s="1" t="s">
        <v>1271</v>
      </c>
      <c r="E124" s="1" t="s">
        <v>1272</v>
      </c>
      <c r="F124" s="1" t="s">
        <v>669</v>
      </c>
      <c r="G124" s="1" t="s">
        <v>673</v>
      </c>
      <c r="H124" s="1" t="s">
        <v>674</v>
      </c>
      <c r="I124" s="1" t="s">
        <v>1273</v>
      </c>
      <c r="J124" s="1" t="s">
        <v>676</v>
      </c>
      <c r="K124" s="1" t="s">
        <v>1273</v>
      </c>
      <c r="L124" s="1" t="s">
        <v>1273</v>
      </c>
      <c r="M124" s="1" t="s">
        <v>677</v>
      </c>
      <c r="N124" s="1" t="s">
        <v>677</v>
      </c>
      <c r="O124" s="1" t="s">
        <v>678</v>
      </c>
      <c r="P124" s="1" t="s">
        <v>679</v>
      </c>
      <c r="Q124" s="1" t="s">
        <v>680</v>
      </c>
      <c r="R124" s="1" t="s">
        <v>1274</v>
      </c>
      <c r="S124" s="1" t="s">
        <v>682</v>
      </c>
      <c r="T124" s="1" t="s">
        <v>683</v>
      </c>
      <c r="U124" s="1" t="s">
        <v>684</v>
      </c>
      <c r="V124" s="1" t="s">
        <v>691</v>
      </c>
    </row>
    <row r="125" s="1" customFormat="1" spans="1:22">
      <c r="A125" s="3">
        <v>999223856565238</v>
      </c>
      <c r="B125" s="1" t="s">
        <v>1269</v>
      </c>
      <c r="C125" s="1" t="s">
        <v>1275</v>
      </c>
      <c r="D125" s="1" t="s">
        <v>1271</v>
      </c>
      <c r="E125" s="1" t="s">
        <v>1272</v>
      </c>
      <c r="F125" s="1" t="s">
        <v>669</v>
      </c>
      <c r="G125" s="1" t="s">
        <v>673</v>
      </c>
      <c r="H125" s="1" t="s">
        <v>674</v>
      </c>
      <c r="I125" s="1" t="s">
        <v>1273</v>
      </c>
      <c r="J125" s="1" t="s">
        <v>676</v>
      </c>
      <c r="K125" s="1" t="s">
        <v>1273</v>
      </c>
      <c r="L125" s="1" t="s">
        <v>1273</v>
      </c>
      <c r="M125" s="1" t="s">
        <v>677</v>
      </c>
      <c r="N125" s="1" t="s">
        <v>677</v>
      </c>
      <c r="O125" s="1" t="s">
        <v>678</v>
      </c>
      <c r="P125" s="1" t="s">
        <v>679</v>
      </c>
      <c r="Q125" s="1" t="s">
        <v>680</v>
      </c>
      <c r="R125" s="1" t="s">
        <v>1276</v>
      </c>
      <c r="S125" s="1" t="s">
        <v>682</v>
      </c>
      <c r="T125" s="1" t="s">
        <v>683</v>
      </c>
      <c r="U125" s="1" t="s">
        <v>684</v>
      </c>
      <c r="V125" s="1" t="s">
        <v>691</v>
      </c>
    </row>
    <row r="126" s="1" customFormat="1" spans="1:22">
      <c r="A126" s="3">
        <v>999223763871132</v>
      </c>
      <c r="B126" s="1" t="s">
        <v>1277</v>
      </c>
      <c r="C126" s="1" t="s">
        <v>1278</v>
      </c>
      <c r="D126" s="1" t="s">
        <v>693</v>
      </c>
      <c r="E126" s="1" t="s">
        <v>1279</v>
      </c>
      <c r="F126" s="1" t="s">
        <v>906</v>
      </c>
      <c r="G126" s="1" t="s">
        <v>673</v>
      </c>
      <c r="H126" s="1" t="s">
        <v>674</v>
      </c>
      <c r="I126" s="1" t="s">
        <v>1280</v>
      </c>
      <c r="J126" s="1" t="s">
        <v>676</v>
      </c>
      <c r="K126" s="1" t="s">
        <v>1280</v>
      </c>
      <c r="L126" s="1" t="s">
        <v>1280</v>
      </c>
      <c r="M126" s="1" t="s">
        <v>677</v>
      </c>
      <c r="N126" s="1" t="s">
        <v>677</v>
      </c>
      <c r="O126" s="1" t="s">
        <v>678</v>
      </c>
      <c r="P126" s="1" t="s">
        <v>679</v>
      </c>
      <c r="Q126" s="1" t="s">
        <v>680</v>
      </c>
      <c r="R126" s="1" t="s">
        <v>1281</v>
      </c>
      <c r="S126" s="1" t="s">
        <v>682</v>
      </c>
      <c r="T126" s="1" t="s">
        <v>683</v>
      </c>
      <c r="U126" s="1" t="s">
        <v>684</v>
      </c>
      <c r="V126" s="1" t="s">
        <v>691</v>
      </c>
    </row>
    <row r="127" s="1" customFormat="1" spans="1:22">
      <c r="A127" s="3">
        <v>999223701193028</v>
      </c>
      <c r="B127" s="1" t="s">
        <v>1282</v>
      </c>
      <c r="C127" s="1" t="s">
        <v>1283</v>
      </c>
      <c r="D127" s="1" t="s">
        <v>1284</v>
      </c>
      <c r="E127" s="1" t="s">
        <v>1285</v>
      </c>
      <c r="F127" s="1" t="s">
        <v>758</v>
      </c>
      <c r="G127" s="1" t="s">
        <v>673</v>
      </c>
      <c r="H127" s="1" t="s">
        <v>674</v>
      </c>
      <c r="I127" s="1" t="s">
        <v>1286</v>
      </c>
      <c r="J127" s="1" t="s">
        <v>676</v>
      </c>
      <c r="K127" s="1" t="s">
        <v>1286</v>
      </c>
      <c r="L127" s="1" t="s">
        <v>1286</v>
      </c>
      <c r="M127" s="1" t="s">
        <v>677</v>
      </c>
      <c r="N127" s="1" t="s">
        <v>677</v>
      </c>
      <c r="O127" s="1" t="s">
        <v>678</v>
      </c>
      <c r="P127" s="1" t="s">
        <v>679</v>
      </c>
      <c r="Q127" s="1" t="s">
        <v>680</v>
      </c>
      <c r="R127" s="1" t="s">
        <v>1287</v>
      </c>
      <c r="S127" s="1" t="s">
        <v>682</v>
      </c>
      <c r="T127" s="1" t="s">
        <v>683</v>
      </c>
      <c r="U127" s="1" t="s">
        <v>684</v>
      </c>
      <c r="V127" s="1" t="s">
        <v>691</v>
      </c>
    </row>
    <row r="128" s="1" customFormat="1" spans="1:22">
      <c r="A128" s="3">
        <v>999222481967118</v>
      </c>
      <c r="B128" s="1" t="s">
        <v>1288</v>
      </c>
      <c r="C128" s="1" t="s">
        <v>1289</v>
      </c>
      <c r="D128" s="1" t="s">
        <v>1290</v>
      </c>
      <c r="E128" s="1" t="s">
        <v>1291</v>
      </c>
      <c r="F128" s="1" t="s">
        <v>861</v>
      </c>
      <c r="G128" s="1" t="s">
        <v>673</v>
      </c>
      <c r="H128" s="1" t="s">
        <v>674</v>
      </c>
      <c r="I128" s="1" t="s">
        <v>1292</v>
      </c>
      <c r="J128" s="1" t="s">
        <v>676</v>
      </c>
      <c r="K128" s="1" t="s">
        <v>1292</v>
      </c>
      <c r="L128" s="1" t="s">
        <v>1292</v>
      </c>
      <c r="M128" s="1" t="s">
        <v>677</v>
      </c>
      <c r="N128" s="1" t="s">
        <v>677</v>
      </c>
      <c r="O128" s="1" t="s">
        <v>678</v>
      </c>
      <c r="P128" s="1" t="s">
        <v>679</v>
      </c>
      <c r="Q128" s="1" t="s">
        <v>680</v>
      </c>
      <c r="R128" s="1" t="s">
        <v>1293</v>
      </c>
      <c r="S128" s="1" t="s">
        <v>682</v>
      </c>
      <c r="T128" s="1" t="s">
        <v>683</v>
      </c>
      <c r="U128" s="1" t="s">
        <v>684</v>
      </c>
      <c r="V128" s="1" t="s">
        <v>1033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2023-07-07T01:29:30Z</dcterms:created>
  <dcterms:modified xsi:type="dcterms:W3CDTF">2023-07-07T01:56:20Z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FCF6F092FD8E4C6FAC2A2FE40FB4C815_12</vt:lpwstr>
  </property>
  <property fmtid="{D5CDD505-2E9C-101B-9397-08002B2CF9AE}" pid="3" name="KSOProductBuildVer">
    <vt:lpwstr>2052-11.1.0.14309</vt:lpwstr>
  </property>
</Properties>
</file>