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2"/>
  </bookViews>
  <sheets>
    <sheet name="Sheet1HKD" sheetId="1" r:id="rId1"/>
    <sheet name="CNY" sheetId="2" r:id="rId2"/>
    <sheet name="对账HKD" sheetId="3" r:id="rId3"/>
    <sheet name="对账CNY" sheetId="4" r:id="rId4"/>
    <sheet name="HOP" sheetId="5" r:id="rId5"/>
  </sheets>
  <definedNames>
    <definedName name="_xlnm._FilterDatabase" localSheetId="2" hidden="1">对账HKD!$A$1:$X$163</definedName>
    <definedName name="_xlnm._FilterDatabase" localSheetId="3" hidden="1">对账CNY!$1:$2</definedName>
  </definedNames>
  <calcPr calcId="144525"/>
</workbook>
</file>

<file path=xl/sharedStrings.xml><?xml version="1.0" encoding="utf-8"?>
<sst xmlns="http://schemas.openxmlformats.org/spreadsheetml/2006/main" count="5358" uniqueCount="1777">
  <si>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</si>
  <si>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</si>
  <si>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</si>
  <si>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</si>
  <si>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</si>
  <si>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</si>
  <si>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</si>
  <si>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</si>
  <si>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</si>
  <si>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</si>
  <si>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</si>
  <si>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</si>
  <si>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</si>
  <si>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</si>
  <si>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</si>
  <si>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</si>
  <si>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</si>
  <si>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</si>
  <si>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</si>
  <si>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</si>
  <si>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</si>
  <si>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</si>
  <si>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</si>
  <si>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</si>
  <si>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</si>
  <si>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21852402325	</t>
  </si>
  <si>
    <t>Ctrip</t>
  </si>
  <si>
    <t>正常</t>
  </si>
  <si>
    <t>[曼谷]Cross氛围曼谷素坤逸酒店(Cross Vibe Bangkok Sukhumvit)(55270406)</t>
  </si>
  <si>
    <t>高级房&lt;2人入住&gt;&lt;不退款&gt;</t>
  </si>
  <si>
    <t>HKD</t>
  </si>
  <si>
    <t>MAK/WING CHEUNG</t>
  </si>
  <si>
    <t>CA13030230707HKD</t>
  </si>
  <si>
    <t>未提现</t>
  </si>
  <si>
    <t>携程开票</t>
  </si>
  <si>
    <t xml:space="preserve">2844003	</t>
  </si>
  <si>
    <t xml:space="preserve">113024	</t>
  </si>
  <si>
    <t xml:space="preserve">999223632058347	</t>
  </si>
  <si>
    <t>[曼谷]摩德沙吞酒店(Mode Sathorn Hotel)(54503337)</t>
  </si>
  <si>
    <t>摩德豪华房&lt;2人入住&gt;&lt;早餐&gt;</t>
  </si>
  <si>
    <t>HA/WONJU</t>
  </si>
  <si>
    <t xml:space="preserve">3223683	</t>
  </si>
  <si>
    <t xml:space="preserve">	</t>
  </si>
  <si>
    <t xml:space="preserve">999223680039322	</t>
  </si>
  <si>
    <t>[卡姆登]皇家国家酒店(Royal National Hotel)(55452169)</t>
  </si>
  <si>
    <t>双人床或双床房&lt;2人入住&gt;&lt;不退款&gt;</t>
  </si>
  <si>
    <t>Kate/Orchard</t>
  </si>
  <si>
    <t xml:space="preserve">3232684	</t>
  </si>
  <si>
    <t>取消</t>
  </si>
  <si>
    <t xml:space="preserve">23713920509	</t>
  </si>
  <si>
    <t>[曼谷]曼谷林布兰套房酒店(Rembrandt Hotel and Suites Bangkok)(55452251)</t>
  </si>
  <si>
    <t>Ji/Sangkyun</t>
  </si>
  <si>
    <t xml:space="preserve">3243123	</t>
  </si>
  <si>
    <t xml:space="preserve">999223873715390	</t>
  </si>
  <si>
    <t>[曼谷]UHG四分之一沙拉铃酒店(The Quarter Saladaeng by Uhg - Formerly Siri Sathorn)(57284056)</t>
  </si>
  <si>
    <t>一卧室豪华双床房&lt;2人入住&gt;&lt;早餐&gt;</t>
  </si>
  <si>
    <t>CHU/JIANXIN,LI/WEI</t>
  </si>
  <si>
    <t xml:space="preserve">3296167	</t>
  </si>
  <si>
    <t xml:space="preserve">999223891456988	</t>
  </si>
  <si>
    <t>[曼谷]曼谷廊曼机场阿玛瑞酒店(Amari Don Muang Airport Bangkok)(55280787)</t>
  </si>
  <si>
    <t>豪华双床池景房&lt;2人入住&gt;&lt;不退款&gt;&lt;早餐&gt;</t>
  </si>
  <si>
    <t>NIU/LAN,ZHONG/QINGPING</t>
  </si>
  <si>
    <t xml:space="preserve">3299853	</t>
  </si>
  <si>
    <t xml:space="preserve">7142027	</t>
  </si>
  <si>
    <t xml:space="preserve">999223985114762	</t>
  </si>
  <si>
    <t>[曼谷]曼谷拉玛九萨默赛特酒店(Somerset Rama 9 Bangkok)(94361514)</t>
  </si>
  <si>
    <t>Deluxe Twin&lt;2人入住&gt;</t>
  </si>
  <si>
    <t>LI/MEISHU,KIM/HONGBOK</t>
  </si>
  <si>
    <t xml:space="preserve">3320719	</t>
  </si>
  <si>
    <t xml:space="preserve">999224031279965	</t>
  </si>
  <si>
    <t>[格雷梅]爱丽舍洞穴酒店(Elysee Cave House)(90356720)</t>
  </si>
  <si>
    <t>经济双人床或双床房&lt;2人入住&gt;&lt;早餐&gt;</t>
  </si>
  <si>
    <t>Jang/Ho Seung,Chang/Ryan</t>
  </si>
  <si>
    <t xml:space="preserve">2311436	</t>
  </si>
  <si>
    <t xml:space="preserve">999224052700822	</t>
  </si>
  <si>
    <t>[普吉岛]普吉岛铂尔曼阿卡迪亚卡隆海滩酒店(Pullman Phuket Arcadia Karon Beach Resort)(55290484)</t>
  </si>
  <si>
    <t>园景豪华双床房&lt;2人入住&gt;&lt;早餐&gt;</t>
  </si>
  <si>
    <t>YE/FANG,DU/YIYING,YE/NAISEN,LI/XINMING</t>
  </si>
  <si>
    <t xml:space="preserve">3342136	</t>
  </si>
  <si>
    <t xml:space="preserve">999224052884280	</t>
  </si>
  <si>
    <t xml:space="preserve">3342198	</t>
  </si>
  <si>
    <t xml:space="preserve">63624096	</t>
  </si>
  <si>
    <t xml:space="preserve">999224079808075	</t>
  </si>
  <si>
    <t>[普吉岛]普吉岛卡塔坦尼海滩度假村(Katathani Phuket Beach Resort)(68545403)</t>
  </si>
  <si>
    <t>精致套房(坦尼楼)&lt;2人入住&gt;&lt;早餐&gt;</t>
  </si>
  <si>
    <t>JIANG/LIJIA</t>
  </si>
  <si>
    <t xml:space="preserve">3349535	</t>
  </si>
  <si>
    <t xml:space="preserve">Acknowledged	</t>
  </si>
  <si>
    <t xml:space="preserve">999224121920044	</t>
  </si>
  <si>
    <t>[哥本哈根]尼波城市酒店(City Hotel Nebo)(55572884)</t>
  </si>
  <si>
    <t>标准双人房/双床房, 私人浴室&lt;2人入住&gt;</t>
  </si>
  <si>
    <t>U/SIO FUN</t>
  </si>
  <si>
    <t xml:space="preserve">3364323	</t>
  </si>
  <si>
    <t xml:space="preserve">208469(Room1)208468(Room2)	</t>
  </si>
  <si>
    <t xml:space="preserve">999224149220917	</t>
  </si>
  <si>
    <t>[新加坡]新加坡史各士皇族酒店(Royal Plaza on Scotts)(56174646)</t>
  </si>
  <si>
    <t>豪华特大床房&lt;2人入住&gt;</t>
  </si>
  <si>
    <t>TERRY/HELIANA,CHAIRUL/ROBIN</t>
  </si>
  <si>
    <t xml:space="preserve">3373148	</t>
  </si>
  <si>
    <t xml:space="preserve">3639784	</t>
  </si>
  <si>
    <t xml:space="preserve">999224153677481	</t>
  </si>
  <si>
    <t>[曼谷]曼谷暹罗智选假日酒店(Holiday Inn Express Bangkok Siam, an IHG Hotel)(55312484)</t>
  </si>
  <si>
    <t>Standard Room&lt;2人入住&gt;&lt;早餐&gt;</t>
  </si>
  <si>
    <t>DAI/YUEN TING</t>
  </si>
  <si>
    <t xml:space="preserve">3375040	</t>
  </si>
  <si>
    <t xml:space="preserve">999224288111487	</t>
  </si>
  <si>
    <t>[巴黎]维多利亚酒店(Hotel Victoria)(55653029)</t>
  </si>
  <si>
    <t>双床房&lt;2人入住&gt;&lt;早餐&gt;</t>
  </si>
  <si>
    <t>Carvalho/Rafael Marcio</t>
  </si>
  <si>
    <t xml:space="preserve">3394022	</t>
  </si>
  <si>
    <t xml:space="preserve">999224404208433	</t>
  </si>
  <si>
    <t>[苏黎世]苏黎世蒙塔那酒店(Hotel Montana Zürich)(55290490)</t>
  </si>
  <si>
    <t>舒适双床房&lt;2人入住&gt;&lt;不退款&gt;&lt;早餐&gt;</t>
  </si>
  <si>
    <t>TSUI/TIK HO</t>
  </si>
  <si>
    <t xml:space="preserve">3419228	</t>
  </si>
  <si>
    <t xml:space="preserve">411392315 - 1684999736056729	</t>
  </si>
  <si>
    <t xml:space="preserve">999224448457985	</t>
  </si>
  <si>
    <t>[马德里]巴拉哈斯参议员酒店(Senator Barajas)(55598847)</t>
  </si>
  <si>
    <t>双人房&lt;2人入住&gt;&lt;不退款&gt;</t>
  </si>
  <si>
    <t>SEGADE CARREIRA/CONSUELO</t>
  </si>
  <si>
    <t xml:space="preserve">3430250	</t>
  </si>
  <si>
    <t xml:space="preserve">999224488966539	</t>
  </si>
  <si>
    <t>[釜山]阿班酒店(Arban Hotel)(55599162)</t>
  </si>
  <si>
    <t>Superior Double Room -Some rooms have windows open&lt;2人入住&gt;&lt;早餐&gt;</t>
  </si>
  <si>
    <t>MAH/SUET WAI</t>
  </si>
  <si>
    <t xml:space="preserve">3437682	</t>
  </si>
  <si>
    <t xml:space="preserve">TL742748526	</t>
  </si>
  <si>
    <t xml:space="preserve">999224596721497	</t>
  </si>
  <si>
    <t>[曼谷]COMO曼谷大都会酒店(COMO Metropolitan Bangkok)(55439547)</t>
  </si>
  <si>
    <t>大都会房&lt;2人入住&gt;&lt;早餐&gt;</t>
  </si>
  <si>
    <t>YE/YING,Chen/Yiheng</t>
  </si>
  <si>
    <t xml:space="preserve">3460600	</t>
  </si>
  <si>
    <t xml:space="preserve">999224607754185	</t>
  </si>
  <si>
    <t>[佐拉]佐拉托里平斯希尔顿酒店(Hilton La Jolla Torrey Pines)(55720303)</t>
  </si>
  <si>
    <t>一张特大床池景房无障碍房&lt;2人入住&gt;</t>
  </si>
  <si>
    <t>Li/Carmen</t>
  </si>
  <si>
    <t xml:space="preserve">3463706	</t>
  </si>
  <si>
    <t xml:space="preserve">999224610791965	</t>
  </si>
  <si>
    <t>[马德里]库特佐梅迭姆酒店(Hotel Cortezo)(55832066)</t>
  </si>
  <si>
    <t>双床房&lt;2人入住&gt;</t>
  </si>
  <si>
    <t>Lyu/Ning,Wang/Shurong</t>
  </si>
  <si>
    <t xml:space="preserve">3464336	</t>
  </si>
  <si>
    <t xml:space="preserve">999224617249933	</t>
  </si>
  <si>
    <t>[曼谷]曼谷 LiT 酒店(LiT BANGKOK Hotel)(60493897)</t>
  </si>
  <si>
    <t>额外辐射房&lt;2人入住&gt;&lt;不退款&gt;</t>
  </si>
  <si>
    <t>Chan/Ching Yi</t>
  </si>
  <si>
    <t xml:space="preserve">3468249	</t>
  </si>
  <si>
    <t xml:space="preserve">999224635624764	</t>
  </si>
  <si>
    <t>[堪萨斯城]丰坦酒店(The Fontaine)(70393494)</t>
  </si>
  <si>
    <t>Standard Room, 2 Double Beds, City View&lt;2人入住&gt;&lt;不退款&gt;</t>
  </si>
  <si>
    <t>ZONNEFELD/CASSIE</t>
  </si>
  <si>
    <t xml:space="preserve">3471223	</t>
  </si>
  <si>
    <t>75094SE155140</t>
  </si>
  <si>
    <t xml:space="preserve">75094SE155141	</t>
  </si>
  <si>
    <t xml:space="preserve">999224643503987	</t>
  </si>
  <si>
    <t>[新加坡]新加坡罗克西美爵酒店(Grand Mercure Singapore Roxy - SG Clean)(55851927)</t>
  </si>
  <si>
    <t>高级房&lt;2人入住&gt;</t>
  </si>
  <si>
    <t>Feng/Jingyi</t>
  </si>
  <si>
    <t xml:space="preserve">3472819	</t>
  </si>
  <si>
    <t xml:space="preserve">18186255	</t>
  </si>
  <si>
    <t xml:space="preserve">999224657348273	</t>
  </si>
  <si>
    <t>[东京]东京蒲田东方快捷酒店(Hotel Oriental Express Tokyo Kamata)(94361222)</t>
  </si>
  <si>
    <t>东方大床房&lt;2人入住&gt;</t>
  </si>
  <si>
    <t>WANG/MENGYUAN</t>
  </si>
  <si>
    <t xml:space="preserve">3475639	</t>
  </si>
  <si>
    <t xml:space="preserve">999224660490531	</t>
  </si>
  <si>
    <t>[釜山]弗莱特普瑞米尔南博酒店(Hotel Foret Premier Nampo)(55328807)</t>
  </si>
  <si>
    <t>标准双床房&lt;2人入住&gt;</t>
  </si>
  <si>
    <t>CHEN/LIBIN</t>
  </si>
  <si>
    <t xml:space="preserve">3476552	</t>
  </si>
  <si>
    <t xml:space="preserve">TL581779643	</t>
  </si>
  <si>
    <t xml:space="preserve">999224680206860	</t>
  </si>
  <si>
    <t>[纽约]纽约千禧联合国酒店(Millennium Hilton New York One UN Plaza)(55956401)</t>
  </si>
  <si>
    <t>大床房&lt;2人入住&gt;</t>
  </si>
  <si>
    <t>LI/CHEN</t>
  </si>
  <si>
    <t xml:space="preserve">3479878	</t>
  </si>
  <si>
    <t xml:space="preserve">999224693892174	</t>
  </si>
  <si>
    <t>[哈密尔顿]哈密尔顿公主海滩俱乐部费尔蒙经营酒店(Hamilton Princess &amp; Beach Club A Fairmont Managed Hotel)(89917267)</t>
  </si>
  <si>
    <t>费尔蒙房&lt;2人入住&gt;&lt;不退款&gt;&lt;早餐&gt;</t>
  </si>
  <si>
    <t>Lane/Gregory Michael</t>
  </si>
  <si>
    <t xml:space="preserve">3483374	</t>
  </si>
  <si>
    <t xml:space="preserve">51345797	</t>
  </si>
  <si>
    <t xml:space="preserve">999224697768034	</t>
  </si>
  <si>
    <t>[克利尔沃特]阳台花园旅店(Terrace Garden Inn)(77368312)</t>
  </si>
  <si>
    <t>客房, 2 张双人床, 冰箱和微波炉 (Nonsmoking)&lt;2人入住&gt;&lt;早餐&gt;</t>
  </si>
  <si>
    <t>Lima/Gabriela E</t>
  </si>
  <si>
    <t xml:space="preserve">3484757	</t>
  </si>
  <si>
    <t xml:space="preserve">0597ACR589	</t>
  </si>
  <si>
    <t xml:space="preserve">999224712725446	</t>
  </si>
  <si>
    <t>[曼谷]曼谷盛泰乐水门酒店(Centara Watergate Pavillion Hotel Bangkok)(55967850)</t>
  </si>
  <si>
    <t>城景高级双床房&lt;2人入住&gt;&lt;不退款&gt;</t>
  </si>
  <si>
    <t>PAN/JIA HUI CHRISTINA,YEO/JIE HUI</t>
  </si>
  <si>
    <t xml:space="preserve">3489233	</t>
  </si>
  <si>
    <t xml:space="preserve">SH16536600	</t>
  </si>
  <si>
    <t xml:space="preserve">999224712937493	</t>
  </si>
  <si>
    <t>[福冈]福冈天神日航都市酒店(Hotel JAL City Fukuoka Tenjin)(91546220)</t>
  </si>
  <si>
    <t>Moderate Queen Room&lt;2人入住&gt;</t>
  </si>
  <si>
    <t>WONG/YEE HAR ESTHER</t>
  </si>
  <si>
    <t xml:space="preserve">3489278	</t>
  </si>
  <si>
    <t xml:space="preserve">20230611643352982	</t>
  </si>
  <si>
    <t xml:space="preserve">999224727829102	</t>
  </si>
  <si>
    <t>[杜布罗夫尼克]内布敦皇家酒店(Royal Neptun Hotel)(55611783)</t>
  </si>
  <si>
    <t>带阳台的海景间&lt;2人入住&gt;&lt;早餐&gt;</t>
  </si>
  <si>
    <t>almana/iman,almana/iman</t>
  </si>
  <si>
    <t xml:space="preserve">3493243	</t>
  </si>
  <si>
    <t xml:space="preserve">999224729210798	</t>
  </si>
  <si>
    <t>LAU/SIU CHI</t>
  </si>
  <si>
    <t xml:space="preserve">3493805	</t>
  </si>
  <si>
    <t xml:space="preserve">20230612643926870	</t>
  </si>
  <si>
    <t xml:space="preserve">999224733261358	</t>
  </si>
  <si>
    <t>[曼谷]沙吞伊斯汀大酒店【SHA Extra Plus】(Eastin Grand Hotel Sathorn)(68545414)</t>
  </si>
  <si>
    <t>高级房&lt;2人入住&gt;&lt;不退款&gt;&lt;早餐&gt;</t>
  </si>
  <si>
    <t>PARK/SORA</t>
  </si>
  <si>
    <t xml:space="preserve">3494246	</t>
  </si>
  <si>
    <t xml:space="preserve">469564	</t>
  </si>
  <si>
    <t xml:space="preserve">999224740153153	</t>
  </si>
  <si>
    <t>NG/KAM FUNG</t>
  </si>
  <si>
    <t xml:space="preserve">3496129	</t>
  </si>
  <si>
    <t xml:space="preserve">20230612644188380	</t>
  </si>
  <si>
    <t xml:space="preserve">999224740789621	</t>
  </si>
  <si>
    <t>[索尔万]科尔克酒店(Hotel Corque)(89920386)</t>
  </si>
  <si>
    <t>特大床一室房&lt;2人入住&gt;&lt;不退款&gt;</t>
  </si>
  <si>
    <t>WANG/JIE,Li/Ollie</t>
  </si>
  <si>
    <t xml:space="preserve">3496408	</t>
  </si>
  <si>
    <t xml:space="preserve">26692265	</t>
  </si>
  <si>
    <t xml:space="preserve">999224745479456	</t>
  </si>
  <si>
    <t>[普吉岛]普吉岛芭东海滩温德姆戴斯酒店(Days Inn by Wyndham Patong Beach Phuket - Sha Extra Plus)(68545479)</t>
  </si>
  <si>
    <t>DELUXE ROOM (TWIN / KING BED)&lt;2人入住&gt;&lt;不退款&gt;</t>
  </si>
  <si>
    <t>MONTFORT/LAWSON</t>
  </si>
  <si>
    <t xml:space="preserve">3498761	</t>
  </si>
  <si>
    <t xml:space="preserve">66714	</t>
  </si>
  <si>
    <t xml:space="preserve">999224752931064	</t>
  </si>
  <si>
    <t>[东京]ONE@Tokyo(55707476)</t>
  </si>
  <si>
    <t>标准小型大床客房&lt;2人入住&gt;</t>
  </si>
  <si>
    <t>WU/LANG</t>
  </si>
  <si>
    <t xml:space="preserve">3500399	</t>
  </si>
  <si>
    <t xml:space="preserve">TL867611615	</t>
  </si>
  <si>
    <t xml:space="preserve">999224754963288	</t>
  </si>
  <si>
    <t>[富士吉田市]MYSTAYS 富士山展望温泉酒店(HOTEL MYSTAYS Fuji Onsen Resort)(55414011)</t>
  </si>
  <si>
    <t>景观标准双床房&lt;2人入住&gt;&lt;早餐&gt;</t>
  </si>
  <si>
    <t>Xie/Guojun,Liu/Yang</t>
  </si>
  <si>
    <t xml:space="preserve">3500928	</t>
  </si>
  <si>
    <t xml:space="preserve">999224778009891	</t>
  </si>
  <si>
    <t>CUI/MINXIA,YU/YIHUA</t>
  </si>
  <si>
    <t xml:space="preserve">3505717	</t>
  </si>
  <si>
    <t xml:space="preserve">999224784593717	</t>
  </si>
  <si>
    <t>[胡志明市]中央皇宫酒店(Central Palace Hotel)(55451625)</t>
  </si>
  <si>
    <t>豪华房&lt;2人入住&gt;&lt;不退款&gt;&lt;早餐&gt;</t>
  </si>
  <si>
    <t>TRAN/THI HUE</t>
  </si>
  <si>
    <t xml:space="preserve">3507369	</t>
  </si>
  <si>
    <t xml:space="preserve">72101	</t>
  </si>
  <si>
    <t xml:space="preserve">999224785227466	</t>
  </si>
  <si>
    <t>[怡保]M精品酒店(M Boutique Hotel)(68545152)</t>
  </si>
  <si>
    <t>尊贵房&lt;2人入住&gt;&lt;早餐&gt;</t>
  </si>
  <si>
    <t>LO/HOK WAI</t>
  </si>
  <si>
    <t xml:space="preserve">3507574	</t>
  </si>
  <si>
    <t xml:space="preserve">999224794406174	</t>
  </si>
  <si>
    <t>[兰卡威]兰卡威宾乐雅度假村(Parkroyal Langkawi Resort)(104680286)</t>
  </si>
  <si>
    <t>高级房&lt;2人入住&gt;&lt;早餐&gt;</t>
  </si>
  <si>
    <t>XIA/YAN</t>
  </si>
  <si>
    <t xml:space="preserve">3509433	</t>
  </si>
  <si>
    <t xml:space="preserve">999224820160073	</t>
  </si>
  <si>
    <t>[阿布扎比]安纳塔拉东方曼格罗夫阿布扎比酒店(Anantara Eastern Mangroves Abu Dhabi)(55956498)</t>
  </si>
  <si>
    <t>豪华双人房（带阳台）&lt;2人入住&gt;&lt;早餐&gt;</t>
  </si>
  <si>
    <t>SHUKLA/TARUN</t>
  </si>
  <si>
    <t xml:space="preserve">3516180	</t>
  </si>
  <si>
    <t xml:space="preserve">999224821071298	</t>
  </si>
  <si>
    <t>[浦安市]东京湾舒适全套房酒店(Comfort Suites Tokyo Bay)(90202144)</t>
  </si>
  <si>
    <t>2张大床房(无烟)&lt;2人入住&gt;</t>
  </si>
  <si>
    <t>YANG/HUALI,YE/ZIYANG</t>
  </si>
  <si>
    <t xml:space="preserve">3516264	</t>
  </si>
  <si>
    <t xml:space="preserve">GN6H0917N5CJF1#74655370	</t>
  </si>
  <si>
    <t xml:space="preserve">999224821194278	</t>
  </si>
  <si>
    <t>LI/QUNXING,LI/MINGRUI</t>
  </si>
  <si>
    <t xml:space="preserve">3516273	</t>
  </si>
  <si>
    <t xml:space="preserve">GN6H0922PAC270#74656306	</t>
  </si>
  <si>
    <t xml:space="preserve">999224822857608	</t>
  </si>
  <si>
    <t>ZHANG/YIRUI,ZHANG/RUYI</t>
  </si>
  <si>
    <t xml:space="preserve">3516814	</t>
  </si>
  <si>
    <t xml:space="preserve">GN6H1101MBCPE1#74660101	</t>
  </si>
  <si>
    <t xml:space="preserve">999224828978261	</t>
  </si>
  <si>
    <t>[阿纳海姆]阿纳海姆希尔顿酒店(Hilton Anaheim)(55862042)</t>
  </si>
  <si>
    <t>双大床房&lt;2人入住&gt;</t>
  </si>
  <si>
    <t>zhang/jin</t>
  </si>
  <si>
    <t xml:space="preserve">3518936	</t>
  </si>
  <si>
    <t xml:space="preserve">3386387404	</t>
  </si>
  <si>
    <t xml:space="preserve">999224841908326	</t>
  </si>
  <si>
    <t>[巴拿马城]巴拿马城瑞广场酒店(Riu Plaza Panamá)(55733524)</t>
  </si>
  <si>
    <t>豪华特大床房&lt;2人入住&gt;&lt;早餐&gt;</t>
  </si>
  <si>
    <t>TERES/SYLVIE</t>
  </si>
  <si>
    <t xml:space="preserve">3522731	</t>
  </si>
  <si>
    <t xml:space="preserve">999224851255908	</t>
  </si>
  <si>
    <t>ZHAO/RUOTONG,Zhang/Huansu,Ge/Yuanping,Zhao/Guojun</t>
  </si>
  <si>
    <t xml:space="preserve">3524614	</t>
  </si>
  <si>
    <t xml:space="preserve">27090200	</t>
  </si>
  <si>
    <t xml:space="preserve">999224853111072	</t>
  </si>
  <si>
    <t>[华欣]华欣沃斯瓦兰达精选酒店(Verso Hua Hin - a Veranda Collection - Sha Extra Plus)(97965306)</t>
  </si>
  <si>
    <t>海滨双床房&lt;2人入住&gt;&lt;不退款&gt;&lt;早餐&gt;</t>
  </si>
  <si>
    <t>PHOONTHATHONG/SIRIMAT</t>
  </si>
  <si>
    <t xml:space="preserve">3525127	</t>
  </si>
  <si>
    <t xml:space="preserve">999224862204913	</t>
  </si>
  <si>
    <t>[卡珀累]奥拉尼迪士尼度假酒店(Aulani, A Disney Resort &amp; Spa)(55680567)</t>
  </si>
  <si>
    <t>海景房&lt;2人入住&gt;</t>
  </si>
  <si>
    <t>Ruparelia/Rajeev,Guitard/Sarah Katherine</t>
  </si>
  <si>
    <t xml:space="preserve">3527504	</t>
  </si>
  <si>
    <t xml:space="preserve">153170174187	</t>
  </si>
  <si>
    <t xml:space="preserve">999224877608929	</t>
  </si>
  <si>
    <t>CHENG/HOI TUNG,CHENG/SZE WAN</t>
  </si>
  <si>
    <t xml:space="preserve">3531189	</t>
  </si>
  <si>
    <t xml:space="preserve">61803672	</t>
  </si>
  <si>
    <t xml:space="preserve">999224879153604	</t>
  </si>
  <si>
    <t>[巴厘岛]瑞士贝林雷根酒店(Swiss-Belinn Legian)(55560323)</t>
  </si>
  <si>
    <t>Chetwani/Mohit,Chetwani/Mohit</t>
  </si>
  <si>
    <t xml:space="preserve">3531473	</t>
  </si>
  <si>
    <t xml:space="preserve">999224882878780	</t>
  </si>
  <si>
    <t>WEN/YI,PAN/LIN</t>
  </si>
  <si>
    <t xml:space="preserve">3532426	</t>
  </si>
  <si>
    <t xml:space="preserve">66963657	</t>
  </si>
  <si>
    <t xml:space="preserve">999224885422937	</t>
  </si>
  <si>
    <t>MENG/XIANMEI,YU/KAIMING</t>
  </si>
  <si>
    <t xml:space="preserve">3533125	</t>
  </si>
  <si>
    <t xml:space="preserve">999224886588385	</t>
  </si>
  <si>
    <t>[檀香山]威基基住宿酒店(Stay Hotel Waikiki)(55822074)</t>
  </si>
  <si>
    <t>一张大床&lt;2人入住&gt;</t>
  </si>
  <si>
    <t>TORRES/JEAN</t>
  </si>
  <si>
    <t xml:space="preserve">3533448	</t>
  </si>
  <si>
    <t xml:space="preserve">999224906836140	</t>
  </si>
  <si>
    <t>[巴黎]铂尔曼巴黎蒙帕纳斯酒店(Pullman Paris Montparnasse)(91595411)</t>
  </si>
  <si>
    <t>华丽客房, 2 张单人床&lt;2人入住&gt;&lt;不退款&gt;</t>
  </si>
  <si>
    <t>LIN/YINHUA,HUANG/YIXUAN</t>
  </si>
  <si>
    <t xml:space="preserve">3539035	</t>
  </si>
  <si>
    <t xml:space="preserve">999224926169171	</t>
  </si>
  <si>
    <t>[布城]布城帝盛酒店(Dorsett Putrajaya)(55320553)</t>
  </si>
  <si>
    <t>帝盛房&lt;2人入住&gt;&lt;不退款&gt;</t>
  </si>
  <si>
    <t>WAN HASSAN/WAN AHMAD AMIRUDDIN</t>
  </si>
  <si>
    <t xml:space="preserve">3543497	</t>
  </si>
  <si>
    <t xml:space="preserve">-33965309	</t>
  </si>
  <si>
    <t xml:space="preserve">999224933131036	</t>
  </si>
  <si>
    <t>[西雅加达]萨提卡高级哈亚乌鲁雅加达酒店(Hotel Santika Premiere Hayam Wuruk Jakarta)(91624940)</t>
  </si>
  <si>
    <t>豪华双床房&lt;2人入住&gt;&lt;不退款&gt;&lt;早餐&gt;</t>
  </si>
  <si>
    <t>WANG/LEI</t>
  </si>
  <si>
    <t xml:space="preserve">3545401	</t>
  </si>
  <si>
    <t xml:space="preserve">68653	</t>
  </si>
  <si>
    <t xml:space="preserve">999224944805043	</t>
  </si>
  <si>
    <t>[胡志明市]胡志明市自由绿野仙踪酒店, 原自由酒店3号(Liberty Saigon Greenview Hotel Ho Chi Minh City)(90357823)</t>
  </si>
  <si>
    <t>城景豪华房&lt;2人入住&gt;&lt;早餐&gt;</t>
  </si>
  <si>
    <t>Zhao/Jiushu</t>
  </si>
  <si>
    <t xml:space="preserve">3548599	</t>
  </si>
  <si>
    <t xml:space="preserve">999224947358582	</t>
  </si>
  <si>
    <t>[曼谷]曼谷萨通雅诗阁酒店(Ascott Sathorn Bangkok)(55290479)</t>
  </si>
  <si>
    <t>尊贵一室房&lt;2人入住&gt;&lt;不退款&gt;&lt;早餐&gt;</t>
  </si>
  <si>
    <t>GUO/YANBO</t>
  </si>
  <si>
    <t xml:space="preserve">3549682	</t>
  </si>
  <si>
    <t xml:space="preserve">9489087	</t>
  </si>
  <si>
    <t xml:space="preserve">999224933873050	</t>
  </si>
  <si>
    <t xml:space="preserve">3545741	</t>
  </si>
  <si>
    <t xml:space="preserve">GN6O0700IPDNL0#76230003	</t>
  </si>
  <si>
    <t xml:space="preserve">999224972981175	</t>
  </si>
  <si>
    <t>[普吉岛]布朗椋鸟周六公寓(Saturdays Residence by Brown Starling)(95083890)</t>
  </si>
  <si>
    <t>一卧室套房&lt;2人入住&gt;</t>
  </si>
  <si>
    <t>ZHANG/CHONGDA,DONG/XIN,DONG/XIUWU,ZHANG/MUHAN</t>
  </si>
  <si>
    <t xml:space="preserve">3554436	</t>
  </si>
  <si>
    <t xml:space="preserve">82187	</t>
  </si>
  <si>
    <t xml:space="preserve">999224982067203	</t>
  </si>
  <si>
    <t>[法兰哥尼亚]斯托尼布鲁克汽车旅馆&amp;小屋酒店(Stonybrook Motel &amp; Lodge)(89918538)</t>
  </si>
  <si>
    <t>标准间&lt;2人入住&gt;&lt;早餐&gt;</t>
  </si>
  <si>
    <t>Thasanaekachit/Pojaman</t>
  </si>
  <si>
    <t xml:space="preserve">3557046	</t>
  </si>
  <si>
    <t xml:space="preserve">-36260598	</t>
  </si>
  <si>
    <t xml:space="preserve">999224987305663	</t>
  </si>
  <si>
    <t>[东京]东京浅草田原町海茵娜酒店(Henn na Hotel Tokyo Asakusa Tawaramachi)(77366707)</t>
  </si>
  <si>
    <t>和风双床房（和洋室）&lt;2人入住&gt;&lt;早餐&gt;</t>
  </si>
  <si>
    <t>LU/WEI</t>
  </si>
  <si>
    <t xml:space="preserve">3558077	</t>
  </si>
  <si>
    <t xml:space="preserve">TL739929405	</t>
  </si>
  <si>
    <t xml:space="preserve">24989581991	</t>
  </si>
  <si>
    <t>[乔治市]槟城遨舍乔治市酒店(OZO George Town Penang)(95084592)</t>
  </si>
  <si>
    <t>豪华特大床房&lt;1人入住&gt;&lt;不退款&gt;&lt;早餐&gt;</t>
  </si>
  <si>
    <t>Zhang/Pangfei</t>
  </si>
  <si>
    <t xml:space="preserve">3558424	</t>
  </si>
  <si>
    <t xml:space="preserve">786431	</t>
  </si>
  <si>
    <t xml:space="preserve">999224992511900	</t>
  </si>
  <si>
    <t>[普吉岛]普吉岛迈考美利亚酒店(MELIÁ Phuket Mai Khao)(95084604)</t>
  </si>
  <si>
    <t>一卧室别墅（带私人泳池）&lt;2人入住&gt;&lt;不退款&gt;&lt;早餐&gt;</t>
  </si>
  <si>
    <t>WAEDOLOH/WANBUKHOREE,THAWEENGERN/SOLEEHAH</t>
  </si>
  <si>
    <t xml:space="preserve">3559859	</t>
  </si>
  <si>
    <t xml:space="preserve">55999	</t>
  </si>
  <si>
    <t xml:space="preserve">999224993323643	</t>
  </si>
  <si>
    <t>[东京]东京羽田机场西翼日航城市酒店(Hotel JAL City Haneda Tokyo West Wing)(95138791)</t>
  </si>
  <si>
    <t>[Non Smoking]Standard Double Room&lt;2人入住&gt;</t>
  </si>
  <si>
    <t>Fu/Chun,Ye/Feng</t>
  </si>
  <si>
    <t xml:space="preserve">3560375	</t>
  </si>
  <si>
    <t xml:space="preserve">20230627651132853	</t>
  </si>
  <si>
    <t xml:space="preserve">999224999928117	</t>
  </si>
  <si>
    <t>[帕萨迪纳]帕萨迪纳希尔顿酒店(Hilton Pasadena)(55547350)</t>
  </si>
  <si>
    <t>Wang/Ethan,Chen/Yanhua</t>
  </si>
  <si>
    <t xml:space="preserve">3561178	</t>
  </si>
  <si>
    <t xml:space="preserve">3394722490	</t>
  </si>
  <si>
    <t xml:space="preserve">999225000006306	</t>
  </si>
  <si>
    <t>[普吉岛]普吉岛德瓦度假酒店(Dewa Phuket Resort &amp; Villas)(68031204)</t>
  </si>
  <si>
    <t>Cossens/Paul,Cossens/Paul</t>
  </si>
  <si>
    <t xml:space="preserve">3561222	</t>
  </si>
  <si>
    <t xml:space="preserve">999225004021297	</t>
  </si>
  <si>
    <t>[巴厘岛]库塔卡纳酒店(The Kana Kuta Hotel)(55328802)</t>
  </si>
  <si>
    <t>Deluxe Double or Twin Room, Non Smoking, City View&lt;2人入住&gt;&lt;早餐&gt;</t>
  </si>
  <si>
    <t>XIAO/SHENG,LIN/XIAOSHA</t>
  </si>
  <si>
    <t xml:space="preserve">3562311	</t>
  </si>
  <si>
    <t xml:space="preserve">9686942	</t>
  </si>
  <si>
    <t xml:space="preserve">999225015432884	</t>
  </si>
  <si>
    <t>[墨尔本]墨尔本皇冠假日酒店(Crowne Plaza Melbourne, an IHG Hotel)(55841722)</t>
  </si>
  <si>
    <t>标准房&lt;2人入住&gt;&lt;不退款&gt;</t>
  </si>
  <si>
    <t>Liu/Xianbin,Zhao/Guixiang</t>
  </si>
  <si>
    <t xml:space="preserve">3565253	</t>
  </si>
  <si>
    <t xml:space="preserve">999225022386857	</t>
  </si>
  <si>
    <t>[万隆市]万隆大左克罗精品酒店(Grand Tjokro Premiere Bandung)(89918386)</t>
  </si>
  <si>
    <t>豪华特大床房&lt;2人入住&gt;&lt;不退款&gt;</t>
  </si>
  <si>
    <t>SARI ASRININGTIAS/RATNA</t>
  </si>
  <si>
    <t xml:space="preserve">3567059	</t>
  </si>
  <si>
    <t xml:space="preserve">conf 204051 by Ms. Dara (FO)	</t>
  </si>
  <si>
    <t xml:space="preserve">999225022423207	</t>
  </si>
  <si>
    <t>SUCIATI/DEWI</t>
  </si>
  <si>
    <t xml:space="preserve">3567068	</t>
  </si>
  <si>
    <t xml:space="preserve">conf 204052 by Ms. Dara (FO)	</t>
  </si>
  <si>
    <t xml:space="preserve">999225026161559	</t>
  </si>
  <si>
    <t>[曼谷]曼谷通罗宿之桥套房酒店(Staybridge Suites Bangkok Thonglor, an IHG Hotel)(97259726)</t>
  </si>
  <si>
    <t>一室套房&lt;2人入住&gt;&lt;不退款&gt;&lt;早餐&gt;</t>
  </si>
  <si>
    <t>KUNG/JEFFREY P</t>
  </si>
  <si>
    <t xml:space="preserve">3569134	</t>
  </si>
  <si>
    <t xml:space="preserve">999225031618812	</t>
  </si>
  <si>
    <t>[阿布扎比]哈姆拉城市季节酒店(City Seasons Al Hamra Hotel)(77366686)</t>
  </si>
  <si>
    <t>尊贵双床房&lt;2人入住&gt;&lt;不退款&gt;</t>
  </si>
  <si>
    <t>Ahmed/Marc</t>
  </si>
  <si>
    <t xml:space="preserve">3570621	</t>
  </si>
  <si>
    <t xml:space="preserve">999225031896148	</t>
  </si>
  <si>
    <t>[曼谷]曼谷素坤逸奥克伍德华庭工作室酒店(Oakwood Studios Sukhumvit Bangkok)(103956658)</t>
  </si>
  <si>
    <t>高级双床房&lt;2人入住&gt;&lt;不退款&gt;</t>
  </si>
  <si>
    <t>WANG/YAWEN,SUN/CHENGCHENG</t>
  </si>
  <si>
    <t xml:space="preserve">3570672	</t>
  </si>
  <si>
    <t xml:space="preserve">9530286	</t>
  </si>
  <si>
    <t xml:space="preserve">999225032570549	</t>
  </si>
  <si>
    <t>[卢塞恩]卢塞恩宜必思尚品酒店(Ibis Styles Luzern)(55290042)</t>
  </si>
  <si>
    <t>双人床房&lt;2人入住&gt;&lt;不退款&gt;&lt;早餐&gt;</t>
  </si>
  <si>
    <t>Herder/Henry</t>
  </si>
  <si>
    <t xml:space="preserve">3570764	</t>
  </si>
  <si>
    <t xml:space="preserve">999225033068109	</t>
  </si>
  <si>
    <t>[Racha Thewa]德维拉素万那普酒店(Dwella Suvarnabhumi)(55465025)</t>
  </si>
  <si>
    <t>Superior Twin Bed No Airport Transfer&lt;2人入住&gt;&lt;不退款&gt;</t>
  </si>
  <si>
    <t>CHAICHAROEN/CHANATHIP</t>
  </si>
  <si>
    <t xml:space="preserve">3570852	</t>
  </si>
  <si>
    <t xml:space="preserve">HGUConf38031116	</t>
  </si>
  <si>
    <t xml:space="preserve">999225033999289	</t>
  </si>
  <si>
    <t>[京都]京都温泉鸠屋瑞凤阁酒店(Kyoto Hot Spring Hatoya Zuihokaku Hotel)(55380774)</t>
  </si>
  <si>
    <t>客房, 无烟房 (Run of the House, Superior Twin)&lt;2人入住&gt;&lt;不退款&gt;</t>
  </si>
  <si>
    <t>WU/DI</t>
  </si>
  <si>
    <t xml:space="preserve">3571048	</t>
  </si>
  <si>
    <t xml:space="preserve">20230630652107772	</t>
  </si>
  <si>
    <t xml:space="preserve">999225035148547	</t>
  </si>
  <si>
    <t>[芭堤雅]芭堤雅摩达斯度假村(Pattaya Modus Beachfront Resort)(56206376)</t>
  </si>
  <si>
    <t>甄选特大床房（直通泳池）&lt;2人入住&gt;&lt;不退款&gt;&lt;早餐&gt;</t>
  </si>
  <si>
    <t>BUTWONG/APINYA</t>
  </si>
  <si>
    <t xml:space="preserve">3571495	</t>
  </si>
  <si>
    <t xml:space="preserve">-38325984	</t>
  </si>
  <si>
    <t xml:space="preserve">999225036551596	</t>
  </si>
  <si>
    <t>[印第奥]印地欧I-10品质套房酒店(Quality Inn &amp; Suites Indio I-10)(89918339)</t>
  </si>
  <si>
    <t>大号床间 - 带两张大号床&lt;2人入住&gt;&lt;不退款&gt;&lt;早餐&gt;</t>
  </si>
  <si>
    <t>Hansman/Nicholas</t>
  </si>
  <si>
    <t xml:space="preserve">3572033	</t>
  </si>
  <si>
    <t xml:space="preserve">25036892456	</t>
  </si>
  <si>
    <t>[曼谷]曼谷素坤逸卡尔顿酒店(Carlton Hotel Bangkok Sukhumvit)(68545237)</t>
  </si>
  <si>
    <t>豪华房&lt;2人入住&gt;&lt;不退款&gt;</t>
  </si>
  <si>
    <t>Li/Yanqiong</t>
  </si>
  <si>
    <t xml:space="preserve">3572219	</t>
  </si>
  <si>
    <t xml:space="preserve">-38436921	</t>
  </si>
  <si>
    <t xml:space="preserve">25036899008	</t>
  </si>
  <si>
    <t>Carlton Club Room&lt;2人入住&gt;&lt;不退款&gt;&lt;早餐&gt;</t>
  </si>
  <si>
    <t>CHEN/QI</t>
  </si>
  <si>
    <t xml:space="preserve">-38436909	</t>
  </si>
  <si>
    <t>退单</t>
  </si>
  <si>
    <t xml:space="preserve">999225042304632	</t>
  </si>
  <si>
    <t>[曼谷]曼谷梵尼克斯素坤逸11酒店(Le Fenix Sukhumvit 11 Bangkok)(60494192)</t>
  </si>
  <si>
    <t>Superior Double or Twin Room&lt;2人入住&gt;&lt;不退款&gt;</t>
  </si>
  <si>
    <t>SAENGRAT/WANIDA</t>
  </si>
  <si>
    <t xml:space="preserve">3573020	</t>
  </si>
  <si>
    <t xml:space="preserve">401580	</t>
  </si>
  <si>
    <t xml:space="preserve">999225047827327	</t>
  </si>
  <si>
    <t>[柏林]早安东柏林城市酒店(Good Morning + Berlin City East)(60480620)</t>
  </si>
  <si>
    <t>标准双床房&lt;2人入住&gt;&lt;不退款&gt;</t>
  </si>
  <si>
    <t>Alhgam/Ahmed,Alhgam/Hayder</t>
  </si>
  <si>
    <t xml:space="preserve">3574709	</t>
  </si>
  <si>
    <t xml:space="preserve">25048867186	</t>
  </si>
  <si>
    <t>[东京]东京浜松町  三交格兰德酒店(Sanco Inn Grande Tokyo Hamamatsucho)(55505253)</t>
  </si>
  <si>
    <t>客房&lt;2人入住&gt;&lt;不退款&gt;</t>
  </si>
  <si>
    <t>WANG/XU,LIU/JIAYU</t>
  </si>
  <si>
    <t xml:space="preserve">3575172	</t>
  </si>
  <si>
    <t xml:space="preserve">T_38669978	</t>
  </si>
  <si>
    <t xml:space="preserve">999225049146900	</t>
  </si>
  <si>
    <t>[曼谷]曼谷江山酒店素坤逸24(Hope Land Hotel Sukhumvit 24)(55547226)</t>
  </si>
  <si>
    <t>1 Bedroom&lt;2人入住&gt;&lt;不退款&gt;</t>
  </si>
  <si>
    <t>SAM/WAI IAN</t>
  </si>
  <si>
    <t xml:space="preserve">3575265	</t>
  </si>
  <si>
    <t xml:space="preserve">-38687343	</t>
  </si>
  <si>
    <t xml:space="preserve">999225049333085	</t>
  </si>
  <si>
    <t>[北雅加达]雅加达东荟城智选假日酒店(Holiday Inn Express Jakarta Pluit Citygate, an IHG Hotel)(55426409)</t>
  </si>
  <si>
    <t>双床房&lt;2人入住&gt;&lt;不退款&gt;&lt;早餐&gt;</t>
  </si>
  <si>
    <t>Fang/Xiaozhu,Wu/Xiaomin</t>
  </si>
  <si>
    <t xml:space="preserve">3575327	</t>
  </si>
  <si>
    <t xml:space="preserve">999225054849794	</t>
  </si>
  <si>
    <t>[科拉莱霍]H10海洋套房酒店(H10 Ocean Suites)(89916722)</t>
  </si>
  <si>
    <t>普通套房&lt;2人入住&gt;&lt;不退款&gt;&lt;早餐&gt;</t>
  </si>
  <si>
    <t>YOUNG/ROSIE-MAY</t>
  </si>
  <si>
    <t xml:space="preserve">3575759	</t>
  </si>
  <si>
    <t xml:space="preserve">999225054998167	</t>
  </si>
  <si>
    <t>[门洛帕克]门洛帕克旅馆(Menlo Park Inn)(70393479)</t>
  </si>
  <si>
    <t>Chen/Ryan Y</t>
  </si>
  <si>
    <t xml:space="preserve">3575777	</t>
  </si>
  <si>
    <t xml:space="preserve">13887SE027669	</t>
  </si>
  <si>
    <t xml:space="preserve">999225055220091	</t>
  </si>
  <si>
    <t>[威斯敏斯特城]克鲁斯海德公园酒店(Corus Hyde Park Hotel)(55439585)</t>
  </si>
  <si>
    <t>商务双人房&lt;2人入住&gt;&lt;不退款&gt;</t>
  </si>
  <si>
    <t>Kinne/Trinity</t>
  </si>
  <si>
    <t xml:space="preserve">3575830	</t>
  </si>
  <si>
    <t xml:space="preserve">HYDE088918/1	</t>
  </si>
  <si>
    <t xml:space="preserve">999225056199004	</t>
  </si>
  <si>
    <t>[曼谷]曼谷传承酒店(The Heritage Hotels Bangkok)(54503369)</t>
  </si>
  <si>
    <t>舒适房&lt;2人入住&gt;&lt;不退款&gt;</t>
  </si>
  <si>
    <t>PANTEUNG/THANANAT</t>
  </si>
  <si>
    <t xml:space="preserve">3576131	</t>
  </si>
  <si>
    <t xml:space="preserve">|39013280	</t>
  </si>
  <si>
    <t xml:space="preserve">999225056465173	</t>
  </si>
  <si>
    <t>[巴厘岛]勒吉安J4酒店(J4 Hotels Legian)(55452148)</t>
  </si>
  <si>
    <t>SUGIARTO/AGUS</t>
  </si>
  <si>
    <t xml:space="preserve">3576159	</t>
  </si>
  <si>
    <t xml:space="preserve">8137193	</t>
  </si>
  <si>
    <t xml:space="preserve">999225059136181	</t>
  </si>
  <si>
    <t>Hu/Yanbo,Hu/Yanbo</t>
  </si>
  <si>
    <t xml:space="preserve">3576830	</t>
  </si>
  <si>
    <t xml:space="preserve">999225060648938	</t>
  </si>
  <si>
    <t>高级特大床房&lt;2人入住&gt;&lt;不退款&gt;</t>
  </si>
  <si>
    <t>GUAN/XIANRUI</t>
  </si>
  <si>
    <t xml:space="preserve">3577383	</t>
  </si>
  <si>
    <t xml:space="preserve">9539334	</t>
  </si>
  <si>
    <t xml:space="preserve">999225062434352	</t>
  </si>
  <si>
    <t>[巴厘岛]巴厘岛萨玛贝别墅酒店(Samabe Bali Suites &amp; Villas)(55270465)</t>
  </si>
  <si>
    <t>海景泳池一卧室别墅&lt;2人入住&gt;&lt;不退款&gt;</t>
  </si>
  <si>
    <t>TANG/LU</t>
  </si>
  <si>
    <t xml:space="preserve">3578166	</t>
  </si>
  <si>
    <t xml:space="preserve">43272	</t>
  </si>
  <si>
    <t xml:space="preserve">999225063470470	</t>
  </si>
  <si>
    <t>[巴塞罗那]德尼特巴塞罗那酒店(Hotel Denit Barcelona)(55402821)</t>
  </si>
  <si>
    <t>Cosy房&lt;2人入住&gt;&lt;不退款&gt;&lt;早餐&gt;</t>
  </si>
  <si>
    <t>NI/JIE</t>
  </si>
  <si>
    <t xml:space="preserve">39223766	</t>
  </si>
  <si>
    <t xml:space="preserve">999225063698140	</t>
  </si>
  <si>
    <t>[哥打京那巴鲁]亚庇凯城酒店(Promenade Hotel Kota Kinabalu)(55465041)</t>
  </si>
  <si>
    <t>GANURAN/PALANISAMY</t>
  </si>
  <si>
    <t xml:space="preserve">3579011	</t>
  </si>
  <si>
    <t xml:space="preserve">RB873B	</t>
  </si>
  <si>
    <t xml:space="preserve">999225068599588	</t>
  </si>
  <si>
    <t>[京都]京都绵善酒店(Watazen Ryokan - Established in 1830)(90357953)</t>
  </si>
  <si>
    <t>Japanese Style Room with Private Bath&lt;2人入住&gt;&lt;不退款&gt;</t>
  </si>
  <si>
    <t>Meng/Xin ying,ZHANG/MENG</t>
  </si>
  <si>
    <t xml:space="preserve">3579322	</t>
  </si>
  <si>
    <t xml:space="preserve">720752	</t>
  </si>
  <si>
    <t xml:space="preserve">999225069704014	</t>
  </si>
  <si>
    <t>[德累斯顿]德雷斯顿老市场精品 G 星酒店(Star G Hotel Premium Dresden Altmarkt)(55312457)</t>
  </si>
  <si>
    <t>标准双人房&lt;2人入住&gt;&lt;不退款&gt;&lt;早餐&gt;</t>
  </si>
  <si>
    <t>Hannawald/Stefanie</t>
  </si>
  <si>
    <t xml:space="preserve">3579418	</t>
  </si>
  <si>
    <t xml:space="preserve">52503275	</t>
  </si>
  <si>
    <t xml:space="preserve">999225070937729	</t>
  </si>
  <si>
    <t>PHOLWITOON/PATPHOL</t>
  </si>
  <si>
    <t xml:space="preserve">3579599	</t>
  </si>
  <si>
    <t xml:space="preserve">999225071686919	</t>
  </si>
  <si>
    <t>[拉帕洛]波托菲诺海岸艾克纱修宫殿酒店(Excelsior Palace Portofino Coast)(56174546)</t>
  </si>
  <si>
    <t>经典双人房&lt;2人入住&gt;&lt;不退款&gt;&lt;早餐&gt;</t>
  </si>
  <si>
    <t>Javaherian /Jasmin javaherian</t>
  </si>
  <si>
    <t xml:space="preserve">3579701	</t>
  </si>
  <si>
    <t xml:space="preserve">133388459	</t>
  </si>
  <si>
    <t xml:space="preserve">999225072250303	</t>
  </si>
  <si>
    <t>[威斯敏斯特城]公园大道克雷文酒店(Park Avenue Inn Craven Hotel)(55299462)</t>
  </si>
  <si>
    <t>豪华双人房&lt;2人入住&gt;&lt;不退款&gt;</t>
  </si>
  <si>
    <t>TANG/YUHAO</t>
  </si>
  <si>
    <t xml:space="preserve">3579798	</t>
  </si>
  <si>
    <t xml:space="preserve">39325072	</t>
  </si>
  <si>
    <t xml:space="preserve">999225073215961	</t>
  </si>
  <si>
    <t>[因佛内斯]皇家高地酒店(The Royal Highland Hotel)(55426510)</t>
  </si>
  <si>
    <t>舒适的房间&lt;2人入住&gt;&lt;不退款&gt;</t>
  </si>
  <si>
    <t>Mccann/Sean</t>
  </si>
  <si>
    <t xml:space="preserve">3580102	</t>
  </si>
  <si>
    <t xml:space="preserve">999225073470719	</t>
  </si>
  <si>
    <t>[奥斯汀]范赞特金普顿酒店 - IHG 旗下酒店(Hotel Van Zandt)(70394530)</t>
  </si>
  <si>
    <t>标准房 1张特大床&lt;2人入住&gt;&lt;不退款&gt;</t>
  </si>
  <si>
    <t>Spahr/Zachary</t>
  </si>
  <si>
    <t xml:space="preserve">3580136	</t>
  </si>
  <si>
    <t xml:space="preserve">40252SE058148	</t>
  </si>
  <si>
    <t xml:space="preserve">999225073638615	</t>
  </si>
  <si>
    <t>[普吉岛]普吉市宜必思尚品酒店(Ibis Styles Phuket City)(55426598)</t>
  </si>
  <si>
    <t>标准双床房&lt;2人入住&gt;&lt;不退款&gt;&lt;早餐&gt;</t>
  </si>
  <si>
    <t>ZHANG/MOUDUO,DU/HAOXUAN</t>
  </si>
  <si>
    <t xml:space="preserve">3580150	</t>
  </si>
  <si>
    <t xml:space="preserve">463653	</t>
  </si>
  <si>
    <t xml:space="preserve">999225074509960	</t>
  </si>
  <si>
    <t>[大西洋滩]一片海洋度假酒店及水疗中心(One Ocean Resort and Spa)(89916451)</t>
  </si>
  <si>
    <t>标准景观局部海景双人房&lt;2人入住&gt;&lt;不退款&gt;</t>
  </si>
  <si>
    <t>Annis/April</t>
  </si>
  <si>
    <t xml:space="preserve">3580398	</t>
  </si>
  <si>
    <t xml:space="preserve">51296SE315715	</t>
  </si>
  <si>
    <t xml:space="preserve">999225074598773	</t>
  </si>
  <si>
    <t>[派恩诺尔海滨]皮诺克尔海岸酒店(The Inn at Pine Knoll Shores)(97259871)</t>
  </si>
  <si>
    <t>海景间 - 带2张双人床&lt;2人入住&gt;&lt;不退款&gt;</t>
  </si>
  <si>
    <t>MITCHELL/JIMMY</t>
  </si>
  <si>
    <t xml:space="preserve">3580433	</t>
  </si>
  <si>
    <t xml:space="preserve">22064628	</t>
  </si>
  <si>
    <t xml:space="preserve">999225074674972	</t>
  </si>
  <si>
    <t>CHOUNTHAVONG/VANVISA</t>
  </si>
  <si>
    <t xml:space="preserve">3580475	</t>
  </si>
  <si>
    <t xml:space="preserve">|39552058	</t>
  </si>
  <si>
    <t xml:space="preserve">25075722630	</t>
  </si>
  <si>
    <t>[曼谷]世纪公园酒店(Century Park Hotel)(56185613)</t>
  </si>
  <si>
    <t>DENG/XULIN</t>
  </si>
  <si>
    <t xml:space="preserve">3580858	</t>
  </si>
  <si>
    <t xml:space="preserve">41455158	</t>
  </si>
  <si>
    <t xml:space="preserve">25077201172	</t>
  </si>
  <si>
    <t>YIN/LEI</t>
  </si>
  <si>
    <t xml:space="preserve">3581304	</t>
  </si>
  <si>
    <t xml:space="preserve">41459158	</t>
  </si>
  <si>
    <t xml:space="preserve">999225078032379	</t>
  </si>
  <si>
    <t>[碧瑶]城市之灯酒店(Citylight Hotel)(92029529)</t>
  </si>
  <si>
    <t>高级房 (Airconditioning (Basement room)&lt;2人入住&gt;&lt;不退款&gt;&lt;早餐&gt;</t>
  </si>
  <si>
    <t>ESTRADA/ANGEELYN</t>
  </si>
  <si>
    <t xml:space="preserve">3581819	</t>
  </si>
  <si>
    <t xml:space="preserve">999225079127648	</t>
  </si>
  <si>
    <t>[巴黎]巴黎Generator旅舍(Generator Paris)(55851844)</t>
  </si>
  <si>
    <t>豪华双床房, 私人浴室&lt;2人入住&gt;&lt;不退款&gt;</t>
  </si>
  <si>
    <t>CIESLA/Gabrielle</t>
  </si>
  <si>
    <t xml:space="preserve">3582494	</t>
  </si>
  <si>
    <t xml:space="preserve">39744678	</t>
  </si>
  <si>
    <t xml:space="preserve">999225085253145	</t>
  </si>
  <si>
    <t>[曼谷]拉差达红燕酒店(Roseate Ratchada)(55542737)</t>
  </si>
  <si>
    <t>高级双床一室房&lt;2人入住&gt;&lt;不退款&gt;&lt;早餐&gt;</t>
  </si>
  <si>
    <t>WANG/QINGHAI</t>
  </si>
  <si>
    <t xml:space="preserve">3583060	</t>
  </si>
  <si>
    <t xml:space="preserve">999225086383716	</t>
  </si>
  <si>
    <t>MUHAMMAD SHAFIQ/KHAIRODDIN</t>
  </si>
  <si>
    <t xml:space="preserve">3583389	</t>
  </si>
  <si>
    <t xml:space="preserve">RB87BD	</t>
  </si>
  <si>
    <t xml:space="preserve">999225086906471	</t>
  </si>
  <si>
    <t>YUAN/YONGBO</t>
  </si>
  <si>
    <t xml:space="preserve">3583465	</t>
  </si>
  <si>
    <t xml:space="preserve">401761	</t>
  </si>
  <si>
    <t xml:space="preserve">999225088576028	</t>
  </si>
  <si>
    <t>[法里达巴德]苏拉杰昆德维凡塔酒店 - 国家首都辖区(Vivanta Surajkund, NCR)(55920207)</t>
  </si>
  <si>
    <t>Mehta/Dhruv</t>
  </si>
  <si>
    <t xml:space="preserve">3583912	</t>
  </si>
  <si>
    <t xml:space="preserve">75695SE164331	</t>
  </si>
  <si>
    <t xml:space="preserve">999225090255224	</t>
  </si>
  <si>
    <t>[曼谷]Capital O 564 自然精品酒店(Capital O 564 Nature Boutique Hotel)(55956348)</t>
  </si>
  <si>
    <t>高级双人房&lt;2人入住&gt;&lt;不退款&gt;</t>
  </si>
  <si>
    <t>LATUI/KETKANNIKA</t>
  </si>
  <si>
    <t xml:space="preserve">3584358	</t>
  </si>
  <si>
    <t xml:space="preserve">71468880	</t>
  </si>
  <si>
    <t xml:space="preserve">25090426052	</t>
  </si>
  <si>
    <t>至尊豪华房&lt;2人入住&gt;&lt;不退款&gt;&lt;早餐&gt;</t>
  </si>
  <si>
    <t>HUANG/LIZHEN</t>
  </si>
  <si>
    <t xml:space="preserve">3584405	</t>
  </si>
  <si>
    <t xml:space="preserve">41469659	</t>
  </si>
  <si>
    <t xml:space="preserve">999225090428242	</t>
  </si>
  <si>
    <t>[查尔斯湖]查尔斯湖奥伯格娱乐场度假酒店(L’Auberge Casino Resort Lake Charles)(55560415)</t>
  </si>
  <si>
    <t>行政特大床间&lt;2人入住&gt;&lt;不退款&gt;</t>
  </si>
  <si>
    <t>Ouk/Sopheap,Nath/John</t>
  </si>
  <si>
    <t xml:space="preserve">3584406	</t>
  </si>
  <si>
    <t xml:space="preserve">133451870	</t>
  </si>
  <si>
    <t xml:space="preserve">999225090699330	</t>
  </si>
  <si>
    <t>[巴厘岛]POP!库塔海滨酒店(Pop! Hotel Kuta Beach)(55290028)</t>
  </si>
  <si>
    <t>POP房&lt;2人入住&gt;&lt;不退款&gt;</t>
  </si>
  <si>
    <t>CHOTIMAH/CHUSNUL</t>
  </si>
  <si>
    <t xml:space="preserve">3584481	</t>
  </si>
  <si>
    <t xml:space="preserve">999225090769980	</t>
  </si>
  <si>
    <t>[杜塞尔多夫]杜塞道夫市中心克莱顿酒店(Clayton Hotel Düsseldorf City Centre)(55967846)</t>
  </si>
  <si>
    <t>LI/ZIYI</t>
  </si>
  <si>
    <t xml:space="preserve">3584510	</t>
  </si>
  <si>
    <t xml:space="preserve">999225090775379	</t>
  </si>
  <si>
    <t>[德斯廷]德斯廷乡村酒店(Village Inn Destin)(90401129)</t>
  </si>
  <si>
    <t>特大床房-禁烟&lt;2人入住&gt;&lt;不退款&gt;&lt;早餐&gt;</t>
  </si>
  <si>
    <t>Casarez/Emily</t>
  </si>
  <si>
    <t xml:space="preserve">3584511	</t>
  </si>
  <si>
    <t xml:space="preserve">51362136	</t>
  </si>
  <si>
    <t xml:space="preserve">999225090844782	</t>
  </si>
  <si>
    <t>[普吉岛]盛泰澜海滩度假村(Centara Grand Beach Resort Phuket)(55270455)</t>
  </si>
  <si>
    <t>海景豪华双人房&lt;2人入住&gt;&lt;不退款&gt;</t>
  </si>
  <si>
    <t>ANAND/NISHANT</t>
  </si>
  <si>
    <t xml:space="preserve">3584524	</t>
  </si>
  <si>
    <t xml:space="preserve">999225090887671	</t>
  </si>
  <si>
    <t>[霍姆斯泰德]佛罗里达人酒店(Floridian Hotel)(91544888)</t>
  </si>
  <si>
    <t>标准特大床房-传统&lt;2人入住&gt;&lt;不退款&gt;&lt;早餐&gt;</t>
  </si>
  <si>
    <t>Harvey/LaShanda</t>
  </si>
  <si>
    <t xml:space="preserve">3584561	</t>
  </si>
  <si>
    <t xml:space="preserve">40098941	</t>
  </si>
  <si>
    <t xml:space="preserve">999225090195946	</t>
  </si>
  <si>
    <t>[曼谷]西隆富丽萨通酒店(FuramaXclusive Sathorn, Bangkok)(55895709)</t>
  </si>
  <si>
    <t>ZHENG/XIAODUO</t>
  </si>
  <si>
    <t xml:space="preserve">3584567	</t>
  </si>
  <si>
    <t xml:space="preserve">-40102940	</t>
  </si>
  <si>
    <t xml:space="preserve">999225091017806	</t>
  </si>
  <si>
    <t>[安赫莱斯]安洁拉斯海滩俱乐部酒店(ABC Hotel)(91548304)</t>
  </si>
  <si>
    <t>标准套房&lt;2人入住&gt;&lt;不退款&gt;</t>
  </si>
  <si>
    <t>GIL/PAUL FRANCISCO</t>
  </si>
  <si>
    <t xml:space="preserve">3584582	</t>
  </si>
  <si>
    <t xml:space="preserve">ABC126216	</t>
  </si>
  <si>
    <t xml:space="preserve">999225091171589	</t>
  </si>
  <si>
    <t>[芝加哥]科泽酒店(Kinzie Hotel)(70391836)</t>
  </si>
  <si>
    <t>Deluxe Room, 1 King Bed, Non Smoking, City View&lt;2人入住&gt;&lt;不退款&gt;&lt;早餐&gt;</t>
  </si>
  <si>
    <t>Perri/Nicholas</t>
  </si>
  <si>
    <t xml:space="preserve">3584647	</t>
  </si>
  <si>
    <t xml:space="preserve">133470727	</t>
  </si>
  <si>
    <t xml:space="preserve">999225091625231	</t>
  </si>
  <si>
    <t>[尼亚加拉瀑布]瀑布北伊克诺旅馆(Econo Lodge at The Falls North)(55329237)</t>
  </si>
  <si>
    <t>标准特大号床间&lt;2人入住&gt;&lt;不退款&gt;&lt;早餐&gt;</t>
  </si>
  <si>
    <t>Reyes/Natasha</t>
  </si>
  <si>
    <t xml:space="preserve">3584782	</t>
  </si>
  <si>
    <t xml:space="preserve">999225092033692	</t>
  </si>
  <si>
    <t>[马里波萨]矿工酒店(Miners Inn)(55465504)</t>
  </si>
  <si>
    <t>2张大床房&lt;2人入住&gt;&lt;不退款&gt;&lt;早餐&gt;</t>
  </si>
  <si>
    <t>HIGUCHI/HIDETSUGU</t>
  </si>
  <si>
    <t xml:space="preserve">3584948	</t>
  </si>
  <si>
    <t xml:space="preserve">40193169	</t>
  </si>
  <si>
    <t xml:space="preserve">999225092002066	</t>
  </si>
  <si>
    <t>[Chiang Ban]蒋康大别墅酒店(Chiangkham Grand Villa)(95389052)</t>
  </si>
  <si>
    <t>高级双人或双床间&lt;2人入住&gt;&lt;不退款&gt;&lt;早餐&gt;</t>
  </si>
  <si>
    <t>KANGHAE/NOPPONGKRIT</t>
  </si>
  <si>
    <t xml:space="preserve">3584939	</t>
  </si>
  <si>
    <t xml:space="preserve">|40195363	</t>
  </si>
  <si>
    <t xml:space="preserve">25092095934	</t>
  </si>
  <si>
    <t>[普吉岛]城市之门卡玛拉度假村及法义公寓式酒店(Citygate Kamala Resort and Residence)(90196819)</t>
  </si>
  <si>
    <t>精致特大床套房&lt;2人入住&gt;&lt;不退款&gt;</t>
  </si>
  <si>
    <t>Xue/Chen,Lu/Pong,Xu/Li</t>
  </si>
  <si>
    <t xml:space="preserve">3584972	</t>
  </si>
  <si>
    <t xml:space="preserve">HGUConf40197363（客房1）HGUConf40197366（客房2）HGUConf40197369（客房3）	</t>
  </si>
  <si>
    <t xml:space="preserve">999225092067897	</t>
  </si>
  <si>
    <t>[普吉岛]纯粹普吉岛住宅酒店(Pure Phuket Residence)(91808870)</t>
  </si>
  <si>
    <t>双床房&lt;2人入住&gt;&lt;不退款&gt;</t>
  </si>
  <si>
    <t>SOMBOON/NAMCHOKE</t>
  </si>
  <si>
    <t xml:space="preserve">3584958	</t>
  </si>
  <si>
    <t xml:space="preserve">3470464a234d6e9556	</t>
  </si>
  <si>
    <t xml:space="preserve">999225092480430	</t>
  </si>
  <si>
    <t>[曼谷]拉亚苏拉翁曼谷酒店(The Raya Surawong Bangkok)(55932562)</t>
  </si>
  <si>
    <t>YAN/JIANBO</t>
  </si>
  <si>
    <t xml:space="preserve">3585173	</t>
  </si>
  <si>
    <t xml:space="preserve">-40223189	</t>
  </si>
  <si>
    <t xml:space="preserve">999225092759836	</t>
  </si>
  <si>
    <t>KALERAM/NAMFON</t>
  </si>
  <si>
    <t xml:space="preserve">3585267	</t>
  </si>
  <si>
    <t xml:space="preserve">HGUConf40235836	</t>
  </si>
  <si>
    <t xml:space="preserve">999225093023814	</t>
  </si>
  <si>
    <t>标准双床一室房&lt;2人入住&gt;&lt;不退款&gt;</t>
  </si>
  <si>
    <t>LIU/YI</t>
  </si>
  <si>
    <t xml:space="preserve">3585462	</t>
  </si>
  <si>
    <t xml:space="preserve">|40246499	</t>
  </si>
  <si>
    <t xml:space="preserve">999225093488862	</t>
  </si>
  <si>
    <t>[曼谷]曼谷阿卡迪亚套房酒店(Arcadia Suites Bangkok)(55439369)</t>
  </si>
  <si>
    <t>一卧室高级套房&lt;2人入住&gt;&lt;不退款&gt;</t>
  </si>
  <si>
    <t>WONG/KAI YIN</t>
  </si>
  <si>
    <t xml:space="preserve">3585727	</t>
  </si>
  <si>
    <t xml:space="preserve">-40262835	</t>
  </si>
  <si>
    <t xml:space="preserve">999225094133205	</t>
  </si>
  <si>
    <t>[巴彦勒巴]DR槟城酒店(DR Hotel Penang)(91545485)</t>
  </si>
  <si>
    <t>标准大床房&lt;2人入住&gt;&lt;不退款&gt;</t>
  </si>
  <si>
    <t>DUAN/LINGXIN</t>
  </si>
  <si>
    <t xml:space="preserve">3586050	</t>
  </si>
  <si>
    <t xml:space="preserve">|40284290	</t>
  </si>
  <si>
    <t xml:space="preserve">999225094443895	</t>
  </si>
  <si>
    <t>[乌隆他尼]帕纳莱酒店(The Pannarai Hotel)(89935981)</t>
  </si>
  <si>
    <t>尊享双人间&lt;2人入住&gt;&lt;不退款&gt;</t>
  </si>
  <si>
    <t>DISAMIN/PENNAPA</t>
  </si>
  <si>
    <t xml:space="preserve">3586261	</t>
  </si>
  <si>
    <t xml:space="preserve">40293456	</t>
  </si>
  <si>
    <t xml:space="preserve">999225097355289	</t>
  </si>
  <si>
    <t>[巴淡市]太平洋皇宫酒店(Pacific Palace Hotel)(90401667)</t>
  </si>
  <si>
    <t>Deluxe King&lt;2人入住&gt;&lt;不退款&gt;&lt;早餐&gt;</t>
  </si>
  <si>
    <t>NG/ANDREW</t>
  </si>
  <si>
    <t xml:space="preserve">3586284	</t>
  </si>
  <si>
    <t xml:space="preserve">999225097400914	</t>
  </si>
  <si>
    <t>[阿布扎比]国敦市中心酒店(Copthorne Downtown)(55281089)</t>
  </si>
  <si>
    <t>豪华尊贵房&lt;2人入住&gt;&lt;不退款&gt;</t>
  </si>
  <si>
    <t>SUN/CHAO</t>
  </si>
  <si>
    <t xml:space="preserve">3586286	</t>
  </si>
  <si>
    <t xml:space="preserve">4207739	</t>
  </si>
  <si>
    <t xml:space="preserve">999225098454946	</t>
  </si>
  <si>
    <t>[曼谷]曼谷布拉莎丽W22酒店(W22 by Burasari Hotel)(55543063)</t>
  </si>
  <si>
    <t>高级双人床房&lt;2人入住&gt;&lt;不退款&gt;</t>
  </si>
  <si>
    <t>Qin/Shouqiang</t>
  </si>
  <si>
    <t xml:space="preserve">3586370	</t>
  </si>
  <si>
    <t xml:space="preserve">999225098561531	</t>
  </si>
  <si>
    <t>[曼谷]南茶素坤逸39号酒店(Nantra Sukhumvit 39)(55465044)</t>
  </si>
  <si>
    <t>经济房（无窗）&lt;1人入住&gt;&lt;不退款&gt;</t>
  </si>
  <si>
    <t>CHONLANAI/PREMJAI</t>
  </si>
  <si>
    <t xml:space="preserve">3586378	</t>
  </si>
  <si>
    <t xml:space="preserve">HGUConf40308407	</t>
  </si>
  <si>
    <t xml:space="preserve">999225100942374	</t>
  </si>
  <si>
    <t>[吉隆坡]吉隆坡桑帕佩酒店(Sandpiper Hotel Kuala Lumpur)(68545426)</t>
  </si>
  <si>
    <t>高级双床房(无窗)&lt;2人入住&gt;&lt;不退款&gt;</t>
  </si>
  <si>
    <t>ABDUL HAMID/AZRAI</t>
  </si>
  <si>
    <t xml:space="preserve">3586842	</t>
  </si>
  <si>
    <t xml:space="preserve">999225101001459	</t>
  </si>
  <si>
    <t>[曼谷]曼谷路易斯酒馆酒店(Louis Tavern Hotel)(68031221)</t>
  </si>
  <si>
    <t>ZHANG/JIHENG</t>
  </si>
  <si>
    <t xml:space="preserve">3586852	</t>
  </si>
  <si>
    <t xml:space="preserve">999225101039308	</t>
  </si>
  <si>
    <t>[迪拜]玛立纳比布鲁斯酒店(Marina Byblos Hotel)(90399599)</t>
  </si>
  <si>
    <t>城市景观标准间&lt;2人入住&gt;&lt;不退款&gt;</t>
  </si>
  <si>
    <t>MATE/AMGD EMAD,HENIN/JAKLIN</t>
  </si>
  <si>
    <t xml:space="preserve">3586860	</t>
  </si>
  <si>
    <t xml:space="preserve">2139045	</t>
  </si>
  <si>
    <t xml:space="preserve">999225102031067	</t>
  </si>
  <si>
    <t>[巴淡岛]星球度假酒店(Planet Holiday Hotel &amp; Residence)(55380408)</t>
  </si>
  <si>
    <t>豪华客房&lt;2人入住&gt;&lt;不退款&gt;</t>
  </si>
  <si>
    <t>ABBAS/TAMRIN</t>
  </si>
  <si>
    <t xml:space="preserve">3587147	</t>
  </si>
  <si>
    <t xml:space="preserve">999225101992669	</t>
  </si>
  <si>
    <t>[安塔利亚]马尔马拉安塔利亚酒店(The Marmara Antalya)(55822351)</t>
  </si>
  <si>
    <t>城景房&lt;2人入住&gt;&lt;不退款&gt;</t>
  </si>
  <si>
    <t>Jalal/Ismail</t>
  </si>
  <si>
    <t xml:space="preserve">3587144	</t>
  </si>
  <si>
    <t xml:space="preserve">40364051	</t>
  </si>
  <si>
    <t xml:space="preserve">999225103976804	</t>
  </si>
  <si>
    <t>[曼谷]沙吞使馆酒店(The Embassy Sathorn)(55414260)</t>
  </si>
  <si>
    <t>经济双人房&lt;2人入住&gt;&lt;不退款&gt;</t>
  </si>
  <si>
    <t>ASISTIO NG/ANDREW,BOONLAR/SURAPHONG</t>
  </si>
  <si>
    <t xml:space="preserve">3587704	</t>
  </si>
  <si>
    <t xml:space="preserve">999225104031388	</t>
  </si>
  <si>
    <t>[曼谷]拍耶泰真实暹逻酒店(True Siam Phayathai Hotel)(55852021)</t>
  </si>
  <si>
    <t>高级房带浴缸&lt;2人入住&gt;&lt;不退款&gt;</t>
  </si>
  <si>
    <t>SOKHUY/CHANG</t>
  </si>
  <si>
    <t xml:space="preserve">3587713	</t>
  </si>
  <si>
    <t xml:space="preserve">HGUConf40402564	</t>
  </si>
  <si>
    <t xml:space="preserve">999225104169331	</t>
  </si>
  <si>
    <t>[卡达克斯]奥克塔维亚酒店(Hotel Octavia)(92031287)</t>
  </si>
  <si>
    <t>DE PRAETER/SOFIA,JURGEN/VANCAUWENBERGHE</t>
  </si>
  <si>
    <t xml:space="preserve">3587738	</t>
  </si>
  <si>
    <t xml:space="preserve">70935041	</t>
  </si>
  <si>
    <t xml:space="preserve">999225104436918	</t>
  </si>
  <si>
    <t>[波德申]海中天(Avillion Admiral Cove)(55451639)</t>
  </si>
  <si>
    <t>行政一室房&lt;2人入住&gt;&lt;不退款&gt;</t>
  </si>
  <si>
    <t>MASKES/AYUNIZAH</t>
  </si>
  <si>
    <t xml:space="preserve">3587768	</t>
  </si>
  <si>
    <t xml:space="preserve">999225104962827	</t>
  </si>
  <si>
    <t>[迈阿密泉]迈阿密国际机场克拉丽奥套房酒店(Clarion Inn &amp; Suites Miami International Airport)(55320453)</t>
  </si>
  <si>
    <t>双大床房(无烟)&lt;2人入住&gt;&lt;不退款&gt;</t>
  </si>
  <si>
    <t>HAMDAN/MOHAMAD</t>
  </si>
  <si>
    <t xml:space="preserve">3588018	</t>
  </si>
  <si>
    <t xml:space="preserve">999225105173207	</t>
  </si>
  <si>
    <t>[巴彦勒巴]槟城拉亚酒店(Raia Inn Penang)(68545229)</t>
  </si>
  <si>
    <t>Li/Junjun</t>
  </si>
  <si>
    <t xml:space="preserve">3588043	</t>
  </si>
  <si>
    <t xml:space="preserve">I8878B	</t>
  </si>
  <si>
    <t xml:space="preserve">999225106110491	</t>
  </si>
  <si>
    <t>[曼谷]素坤逸 6 巷希鲁斯套房 - 康帕斯酒店集团(Citrus Suites Sukhumvit 6 by Compass Hospitality)(55694581)</t>
  </si>
  <si>
    <t>豪华一室房&lt;2人入住&gt;&lt;不退款&gt;</t>
  </si>
  <si>
    <t>LI/MINGSHUO</t>
  </si>
  <si>
    <t xml:space="preserve">3588349	</t>
  </si>
  <si>
    <t xml:space="preserve">-40466718	</t>
  </si>
  <si>
    <t xml:space="preserve">999225106435635	</t>
  </si>
  <si>
    <t>[Ses Cadenes]MLL帕尔马湾俱乐部度假村(Mll Palma Bay Club Resort)(55304290)</t>
  </si>
  <si>
    <t>三人间（2名成人+1名儿童）&lt;2人入住&gt;&lt;不退款&gt;</t>
  </si>
  <si>
    <t>YANG/YINXUANZI</t>
  </si>
  <si>
    <t xml:space="preserve">3588409	</t>
  </si>
  <si>
    <t xml:space="preserve">558872	</t>
  </si>
  <si>
    <t xml:space="preserve">999225106634055	</t>
  </si>
  <si>
    <t>[曼谷]娜娜阿尔特酒店 - UHG(Alt Hotel Nana by UHG)(55519564)</t>
  </si>
  <si>
    <t>Economy 20 SQM Room&lt;2人入住&gt;&lt;不退款&gt;</t>
  </si>
  <si>
    <t>YAENA/ALFIRDAW</t>
  </si>
  <si>
    <t xml:space="preserve">3588443	</t>
  </si>
  <si>
    <t xml:space="preserve">-40491651	</t>
  </si>
  <si>
    <t xml:space="preserve">999225106689092	</t>
  </si>
  <si>
    <t>[阿尔伯克基]桑迪亚娱乐场度假村(Sandia Resort and Casino)(103760796)</t>
  </si>
  <si>
    <t>华丽客房, 1 张特大床, 无障碍房&lt;2人入住&gt;&lt;不退款&gt;</t>
  </si>
  <si>
    <t>FAIRBANKS/MICHAEL</t>
  </si>
  <si>
    <t xml:space="preserve">3588460	</t>
  </si>
  <si>
    <t xml:space="preserve">R40487685	</t>
  </si>
  <si>
    <t xml:space="preserve">999223559387202	</t>
  </si>
  <si>
    <t>调整</t>
  </si>
  <si>
    <t>[拉斯维加斯]拉斯维加斯丽笙金银岛娱乐场酒店(Treasure Island – TI Las Vegas Hotel  &amp; Casino, a Radisson Hotel)(60480387)</t>
  </si>
  <si>
    <t>Villatoro/Yohana</t>
  </si>
  <si>
    <t xml:space="preserve">3210554	</t>
  </si>
  <si>
    <t xml:space="preserve">999224602702200	</t>
  </si>
  <si>
    <t>[吉隆坡]吉隆坡辉煌酒店(Vivatel Kuala Lumpur)(55336979)</t>
  </si>
  <si>
    <t>Kim Guan/Tan</t>
  </si>
  <si>
    <t xml:space="preserve">3462312	</t>
  </si>
  <si>
    <t xml:space="preserve">111936	</t>
  </si>
  <si>
    <t xml:space="preserve">999225076492789	</t>
  </si>
  <si>
    <t>CNY</t>
  </si>
  <si>
    <t>CA13030230707CNY</t>
  </si>
  <si>
    <t>,</t>
  </si>
  <si>
    <t>7.4可退314元</t>
  </si>
  <si>
    <t>HKD 217077.18</t>
  </si>
  <si>
    <t>A230707094110911</t>
  </si>
  <si>
    <t>A230707094153911</t>
  </si>
  <si>
    <t>总计：HKD 217077.18</t>
  </si>
  <si>
    <t>CNY 60</t>
  </si>
  <si>
    <t>A230707093655911</t>
  </si>
  <si>
    <t>CNY / HKD 当前参考汇率: 1.078939639</t>
  </si>
  <si>
    <t>总计：60 CNY/
64.74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</si>
  <si>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</si>
  <si>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</si>
  <si>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</si>
  <si>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</si>
  <si>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</si>
  <si>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</si>
  <si>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</si>
  <si>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</si>
  <si>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</si>
  <si>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</si>
  <si>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</si>
  <si>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</si>
  <si>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</si>
  <si>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</si>
  <si>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</si>
  <si>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</si>
  <si>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</si>
  <si>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</si>
  <si>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</si>
  <si>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2023-07-03</t>
  </si>
  <si>
    <t>3588460</t>
  </si>
  <si>
    <t>桑迪亚娱乐场度假村</t>
  </si>
  <si>
    <t>FAIRBANKS MICHAEL</t>
  </si>
  <si>
    <t>2023-07-04</t>
  </si>
  <si>
    <t>退房日周结</t>
  </si>
  <si>
    <t>1609.99</t>
  </si>
  <si>
    <t>1735.46</t>
  </si>
  <si>
    <t>0</t>
  </si>
  <si>
    <t>0.00</t>
  </si>
  <si>
    <t>携程汇智国际直连</t>
  </si>
  <si>
    <t>925</t>
  </si>
  <si>
    <t>2023-07-03 22:57:01</t>
  </si>
  <si>
    <t>否</t>
  </si>
  <si>
    <t>汇智国际旅游发展有限公司</t>
  </si>
  <si>
    <t>直连</t>
  </si>
  <si>
    <t>美国</t>
  </si>
  <si>
    <t>3588443</t>
  </si>
  <si>
    <t>UHG娜娜阿尔特酒店</t>
  </si>
  <si>
    <t>YAENA ALFIRDAW</t>
  </si>
  <si>
    <t>148.88</t>
  </si>
  <si>
    <t>160.48</t>
  </si>
  <si>
    <t>2023-07-03 23:03:01</t>
  </si>
  <si>
    <t>泰国</t>
  </si>
  <si>
    <t>3588409</t>
  </si>
  <si>
    <t>MLL帕尔马湾俱乐部度假村</t>
  </si>
  <si>
    <t>YANG YINXUANZI</t>
  </si>
  <si>
    <t>617.77</t>
  </si>
  <si>
    <t>665.92</t>
  </si>
  <si>
    <t>2023-07-03 22:49:35</t>
  </si>
  <si>
    <t>西班牙</t>
  </si>
  <si>
    <t>3588349</t>
  </si>
  <si>
    <t>坎帕斯好客集团素坤逸6号柑橘套房酒店</t>
  </si>
  <si>
    <t>LI MINGSHUO</t>
  </si>
  <si>
    <t>494.04</t>
  </si>
  <si>
    <t>532.54</t>
  </si>
  <si>
    <t>2023-07-03 22:23:37</t>
  </si>
  <si>
    <t>3588043</t>
  </si>
  <si>
    <t>槟城拉亚酒店</t>
  </si>
  <si>
    <t>Li Junjun</t>
  </si>
  <si>
    <t>273.24</t>
  </si>
  <si>
    <t>294.53</t>
  </si>
  <si>
    <t>2023-07-03 21:21:19</t>
  </si>
  <si>
    <t>马来西亚</t>
  </si>
  <si>
    <t>3588018</t>
  </si>
  <si>
    <t>迈阿密国际机场克拉丽奥套房酒店</t>
  </si>
  <si>
    <t>HAMDAN MOHAMAD</t>
  </si>
  <si>
    <t>466.75</t>
  </si>
  <si>
    <t>503.13</t>
  </si>
  <si>
    <t>2023-07-03 21:09:28</t>
  </si>
  <si>
    <t>3587768</t>
  </si>
  <si>
    <t>海中天</t>
  </si>
  <si>
    <t>MASKES AYUNIZAH</t>
  </si>
  <si>
    <t>432.62</t>
  </si>
  <si>
    <t>466.34</t>
  </si>
  <si>
    <t>2023-07-03 20:41:23</t>
  </si>
  <si>
    <t>3587738</t>
  </si>
  <si>
    <t>奥克塔维亚酒店</t>
  </si>
  <si>
    <t>DE PRAETER SOFIA,JURGEN VANCAUWENBERGHE</t>
  </si>
  <si>
    <t>693.89</t>
  </si>
  <si>
    <t>747.97</t>
  </si>
  <si>
    <t>2023-07-03 20:27:03</t>
  </si>
  <si>
    <t>3587713</t>
  </si>
  <si>
    <t>拍耶泰真实暹逻酒店</t>
  </si>
  <si>
    <t>SOKHUY CHANG</t>
  </si>
  <si>
    <t>315.81</t>
  </si>
  <si>
    <t>340.42</t>
  </si>
  <si>
    <t>2023-07-03 20:19:28</t>
  </si>
  <si>
    <t>3587704</t>
  </si>
  <si>
    <t>沙吞使馆酒店</t>
  </si>
  <si>
    <t>ASISTIO NG ANDREW,BOONLAR SURAPHONG</t>
  </si>
  <si>
    <t>160.14</t>
  </si>
  <si>
    <t>172.62</t>
  </si>
  <si>
    <t>2023-07-03 20:16:26</t>
  </si>
  <si>
    <t>3587147</t>
  </si>
  <si>
    <t>星球度假酒店</t>
  </si>
  <si>
    <t>ABBAS TAMRIN</t>
  </si>
  <si>
    <t>257.72</t>
  </si>
  <si>
    <t>277.80</t>
  </si>
  <si>
    <t>2023-07-03 18:27:44</t>
  </si>
  <si>
    <t>印度尼西亚</t>
  </si>
  <si>
    <t>3587144</t>
  </si>
  <si>
    <t>马尔马拉安塔利亚酒店</t>
  </si>
  <si>
    <t>Jalal Ismail</t>
  </si>
  <si>
    <t>991.38</t>
  </si>
  <si>
    <t>1068.64</t>
  </si>
  <si>
    <t>2023-07-03 18:35:47</t>
  </si>
  <si>
    <t>土耳其</t>
  </si>
  <si>
    <t>3586860</t>
  </si>
  <si>
    <t>玛立纳比布鲁斯酒店</t>
  </si>
  <si>
    <t>MATE AMGD EMAD,HENIN JAKLIN</t>
  </si>
  <si>
    <t>361.23</t>
  </si>
  <si>
    <t>389.38</t>
  </si>
  <si>
    <t>2023-07-03 17:33:32</t>
  </si>
  <si>
    <t>阿拉伯联合酋长国</t>
  </si>
  <si>
    <t>3586852</t>
  </si>
  <si>
    <t>路易斯酒馆酒店</t>
  </si>
  <si>
    <t>ZHANG JIHENG</t>
  </si>
  <si>
    <t>217.84</t>
  </si>
  <si>
    <t>234.82</t>
  </si>
  <si>
    <t>2023-07-03 17:31:32</t>
  </si>
  <si>
    <t>3586842</t>
  </si>
  <si>
    <t>吉隆坡桑帕佩酒店</t>
  </si>
  <si>
    <t>ABDUL HAMID AZRAI</t>
  </si>
  <si>
    <t>91.97</t>
  </si>
  <si>
    <t>99.14</t>
  </si>
  <si>
    <t>2023-07-03 17:28:18</t>
  </si>
  <si>
    <t>3586378</t>
  </si>
  <si>
    <t>南茶素坤逸39号酒店</t>
  </si>
  <si>
    <t>CHONLANAI PREMJAI</t>
  </si>
  <si>
    <t>109.76</t>
  </si>
  <si>
    <t>118.31</t>
  </si>
  <si>
    <t>2023-07-03 15:56:36</t>
  </si>
  <si>
    <t>3586370</t>
  </si>
  <si>
    <t>曼谷布拉纱里W22酒店</t>
  </si>
  <si>
    <t>Qin Shouqiang</t>
  </si>
  <si>
    <t>229.84</t>
  </si>
  <si>
    <t>247.75</t>
  </si>
  <si>
    <t>2023-07-03 15:42:54</t>
  </si>
  <si>
    <t>3586286</t>
  </si>
  <si>
    <t>阿布扎比市中心中央千禧酒店</t>
  </si>
  <si>
    <t>SUN CHAO</t>
  </si>
  <si>
    <t>332.24</t>
  </si>
  <si>
    <t>358.13</t>
  </si>
  <si>
    <t>2023-07-03 15:17:27</t>
  </si>
  <si>
    <t>3586284</t>
  </si>
  <si>
    <t>太平洋皇宫酒店</t>
  </si>
  <si>
    <t>NG ANDREW</t>
  </si>
  <si>
    <t>366.87</t>
  </si>
  <si>
    <t>395.46</t>
  </si>
  <si>
    <t>2023-07-03 15:18:28</t>
  </si>
  <si>
    <t>3586261</t>
  </si>
  <si>
    <t>沛纳海酒店</t>
  </si>
  <si>
    <t>DISAMIN PENNAPA</t>
  </si>
  <si>
    <t>283.62</t>
  </si>
  <si>
    <t>305.72</t>
  </si>
  <si>
    <t>2023-07-03 15:08:47</t>
  </si>
  <si>
    <t>3586050</t>
  </si>
  <si>
    <t>DR槟城酒店</t>
  </si>
  <si>
    <t>DUAN LINGXIN</t>
  </si>
  <si>
    <t>193.75</t>
  </si>
  <si>
    <t>208.85</t>
  </si>
  <si>
    <t>2023-07-03 14:38:59</t>
  </si>
  <si>
    <t>3585727</t>
  </si>
  <si>
    <t>曼谷阿卡迪亚套房酒店</t>
  </si>
  <si>
    <t>WONG KAI YIN</t>
  </si>
  <si>
    <t>650.53</t>
  </si>
  <si>
    <t>701.23</t>
  </si>
  <si>
    <t>2023-07-03 13:24:46</t>
  </si>
  <si>
    <t>3585462</t>
  </si>
  <si>
    <t>拉差达红燕酒店</t>
  </si>
  <si>
    <t>LIU YI</t>
  </si>
  <si>
    <t>161.61</t>
  </si>
  <si>
    <t>174.20</t>
  </si>
  <si>
    <t>2023-07-03 12:33:35</t>
  </si>
  <si>
    <t>3585267</t>
  </si>
  <si>
    <t>德维拉素万那普酒店</t>
  </si>
  <si>
    <t>KALERAM NAMFON</t>
  </si>
  <si>
    <t>137.36</t>
  </si>
  <si>
    <t>148.06</t>
  </si>
  <si>
    <t>2023-07-03 12:03:59</t>
  </si>
  <si>
    <t>3585173</t>
  </si>
  <si>
    <t>拉亚苏拉翁曼谷酒店</t>
  </si>
  <si>
    <t>YAN JIANBO</t>
  </si>
  <si>
    <t>370.59</t>
  </si>
  <si>
    <t>399.47</t>
  </si>
  <si>
    <t>2023-07-03 11:32:07</t>
  </si>
  <si>
    <t>3584972</t>
  </si>
  <si>
    <t>卡马拉城门住宅度假村</t>
  </si>
  <si>
    <t>Xue Chen,Lu Pong,Xu Li</t>
  </si>
  <si>
    <t>766.49</t>
  </si>
  <si>
    <t>826.23</t>
  </si>
  <si>
    <t>2023-07-03 10:34:11</t>
  </si>
  <si>
    <t>3584958</t>
  </si>
  <si>
    <t>纯粹普吉岛住宅酒店</t>
  </si>
  <si>
    <t>SOMBOON NAMCHOKE</t>
  </si>
  <si>
    <t>77.97</t>
  </si>
  <si>
    <t>84.05</t>
  </si>
  <si>
    <t>2023-07-03 10:39:13</t>
  </si>
  <si>
    <t>3584948</t>
  </si>
  <si>
    <t>矿工酒店</t>
  </si>
  <si>
    <t>HIGUCHI HIDETSUGU</t>
  </si>
  <si>
    <t>1525.00</t>
  </si>
  <si>
    <t>1643.85</t>
  </si>
  <si>
    <t>2023-07-03 10:25:22</t>
  </si>
  <si>
    <t>3584939</t>
  </si>
  <si>
    <t>蒋康大别墅酒店</t>
  </si>
  <si>
    <t>KANGHAE NOPPONGKRIT</t>
  </si>
  <si>
    <t>164.66</t>
  </si>
  <si>
    <t>177.49</t>
  </si>
  <si>
    <t>2023-07-03 10:29:49</t>
  </si>
  <si>
    <t>3584782</t>
  </si>
  <si>
    <t>瀑布北伊克诺旅馆</t>
  </si>
  <si>
    <t>Reyes Natasha</t>
  </si>
  <si>
    <t>2260.93</t>
  </si>
  <si>
    <t>2437.14</t>
  </si>
  <si>
    <t>2023-07-03 09:29:10</t>
  </si>
  <si>
    <t>3584647</t>
  </si>
  <si>
    <t>科泽酒店</t>
  </si>
  <si>
    <t>Perri Nicholas</t>
  </si>
  <si>
    <t>1118.40</t>
  </si>
  <si>
    <t>1205.56</t>
  </si>
  <si>
    <t>2023-07-03 08:21:46</t>
  </si>
  <si>
    <t>3584582</t>
  </si>
  <si>
    <t>安洁拉斯海滩俱乐部酒店</t>
  </si>
  <si>
    <t>GIL PAUL FRANCISCO</t>
  </si>
  <si>
    <t>983.45</t>
  </si>
  <si>
    <t>1060.09</t>
  </si>
  <si>
    <t>2023-07-03 07:47:21</t>
  </si>
  <si>
    <t>菲律宾</t>
  </si>
  <si>
    <t>3584567</t>
  </si>
  <si>
    <t>西隆富丽萨通酒店</t>
  </si>
  <si>
    <t>ZHENG XIAODUO</t>
  </si>
  <si>
    <t>269.04</t>
  </si>
  <si>
    <t>290.01</t>
  </si>
  <si>
    <t>2023-07-03 07:15:02</t>
  </si>
  <si>
    <t>3584561</t>
  </si>
  <si>
    <t>佛罗里达人酒店</t>
  </si>
  <si>
    <t>Harvey LaShanda</t>
  </si>
  <si>
    <t>488.81</t>
  </si>
  <si>
    <t>526.90</t>
  </si>
  <si>
    <t>2023-07-03 07:06:05</t>
  </si>
  <si>
    <t>3584524</t>
  </si>
  <si>
    <t>普吉盛泰澜海滩度假村</t>
  </si>
  <si>
    <t>ANAND NISHANT</t>
  </si>
  <si>
    <t>952.90</t>
  </si>
  <si>
    <t>1027.16</t>
  </si>
  <si>
    <t>2023-07-03 06:47:37</t>
  </si>
  <si>
    <t>3584511</t>
  </si>
  <si>
    <t>德斯廷乡村酒店</t>
  </si>
  <si>
    <t>Casarez Emily</t>
  </si>
  <si>
    <t>1356.06</t>
  </si>
  <si>
    <t>1461.74</t>
  </si>
  <si>
    <t>2023-07-03 06:07:46</t>
  </si>
  <si>
    <t>3584510</t>
  </si>
  <si>
    <t>杜塞尔多夫日航酒店</t>
  </si>
  <si>
    <t>LI ZIYI</t>
  </si>
  <si>
    <t>766.13</t>
  </si>
  <si>
    <t>825.84</t>
  </si>
  <si>
    <t>2023-07-03 06:04:10</t>
  </si>
  <si>
    <t>德国</t>
  </si>
  <si>
    <t>3584481</t>
  </si>
  <si>
    <t>POP!库塔海滨酒店</t>
  </si>
  <si>
    <t>CHOTIMAH CHUSNUL</t>
  </si>
  <si>
    <t>352.56</t>
  </si>
  <si>
    <t>380.04</t>
  </si>
  <si>
    <t>2023-07-03 04:49:59</t>
  </si>
  <si>
    <t>3584406</t>
  </si>
  <si>
    <t>查尔斯湖奥伯格娱乐场度假酒店</t>
  </si>
  <si>
    <t>Ouk Sopheap,Nath John</t>
  </si>
  <si>
    <t>1718.44</t>
  </si>
  <si>
    <t>1852.37</t>
  </si>
  <si>
    <t>2023-07-03 02:01:30</t>
  </si>
  <si>
    <t>3584405</t>
  </si>
  <si>
    <t>曼谷世纪公园酒店</t>
  </si>
  <si>
    <t>HUANG LIZHEN</t>
  </si>
  <si>
    <t>682.79</t>
  </si>
  <si>
    <t>736.00</t>
  </si>
  <si>
    <t>2023-07-03 02:00:56</t>
  </si>
  <si>
    <t>3584358</t>
  </si>
  <si>
    <t>Capital O 564 自然精品酒店</t>
  </si>
  <si>
    <t>LATUI KETKANNIKA</t>
  </si>
  <si>
    <t>118.63</t>
  </si>
  <si>
    <t>127.88</t>
  </si>
  <si>
    <t>2023-07-03 01:15:30</t>
  </si>
  <si>
    <t>2023-07-02</t>
  </si>
  <si>
    <t>3583912</t>
  </si>
  <si>
    <t>苏拉杰昆德维凡塔酒店 - 国家首都辖区</t>
  </si>
  <si>
    <t>Mehta Dhruv</t>
  </si>
  <si>
    <t>440.39</t>
  </si>
  <si>
    <t>474.71</t>
  </si>
  <si>
    <t>2023-07-02 22:33:09</t>
  </si>
  <si>
    <t>印度</t>
  </si>
  <si>
    <t>3583465</t>
  </si>
  <si>
    <t>曼谷梵尼克斯素坤逸11酒店</t>
  </si>
  <si>
    <t>YUAN YONGBO</t>
  </si>
  <si>
    <t>157.03</t>
  </si>
  <si>
    <t>169.27</t>
  </si>
  <si>
    <t>2023-07-02 20:53:54</t>
  </si>
  <si>
    <t>3583389</t>
  </si>
  <si>
    <t>亚庇凯城酒店</t>
  </si>
  <si>
    <t>MUHAMMAD SHAFIQ KHAIRODDIN</t>
  </si>
  <si>
    <t>344.00</t>
  </si>
  <si>
    <t>370.81</t>
  </si>
  <si>
    <t>2023-07-03 11:10:35</t>
  </si>
  <si>
    <t>直采</t>
  </si>
  <si>
    <t>3583060</t>
  </si>
  <si>
    <t>WANG QINGHAI</t>
  </si>
  <si>
    <t>412.64</t>
  </si>
  <si>
    <t>444.80</t>
  </si>
  <si>
    <t>2023-07-02 19:12:48</t>
  </si>
  <si>
    <t>3582494</t>
  </si>
  <si>
    <t>巴黎发电机旅馆</t>
  </si>
  <si>
    <t>CIESLA Gabrielle</t>
  </si>
  <si>
    <t>1153.98</t>
  </si>
  <si>
    <t>1243.92</t>
  </si>
  <si>
    <t>2023-07-02 17:04:57</t>
  </si>
  <si>
    <t>法国</t>
  </si>
  <si>
    <t>3581819</t>
  </si>
  <si>
    <t>城市之灯酒店</t>
  </si>
  <si>
    <t>ESTRADA ANGEELYN</t>
  </si>
  <si>
    <t>712.31</t>
  </si>
  <si>
    <t>767.82</t>
  </si>
  <si>
    <t>2023-07-02 14:48:14</t>
  </si>
  <si>
    <t>3581304</t>
  </si>
  <si>
    <t>YIN LEI</t>
  </si>
  <si>
    <t>763.11</t>
  </si>
  <si>
    <t>822.58</t>
  </si>
  <si>
    <t>2023-07-02 12:59:33</t>
  </si>
  <si>
    <t>3580858</t>
  </si>
  <si>
    <t>DENG XULIN</t>
  </si>
  <si>
    <t>2023-07-02 10:08:56</t>
  </si>
  <si>
    <t>3580475</t>
  </si>
  <si>
    <t>曼谷传承酒店</t>
  </si>
  <si>
    <t>CHOUNTHAVONG VANVISA</t>
  </si>
  <si>
    <t>184.37</t>
  </si>
  <si>
    <t>198.74</t>
  </si>
  <si>
    <t>2023-07-02 07:21:00</t>
  </si>
  <si>
    <t>3580433</t>
  </si>
  <si>
    <t>皮诺克尔海岸酒店</t>
  </si>
  <si>
    <t>MITCHELL JIMMY</t>
  </si>
  <si>
    <t>4289.00</t>
  </si>
  <si>
    <t>4623.26</t>
  </si>
  <si>
    <t>2023-07-02 06:51:27</t>
  </si>
  <si>
    <t>3580398</t>
  </si>
  <si>
    <t>一片海洋度假酒店及水疗中心</t>
  </si>
  <si>
    <t>Annis April</t>
  </si>
  <si>
    <t>1667.21</t>
  </si>
  <si>
    <t>1797.14</t>
  </si>
  <si>
    <t>2023-07-02 05:57:16</t>
  </si>
  <si>
    <t>3580150</t>
  </si>
  <si>
    <t>普吉市宜必思尚品酒店</t>
  </si>
  <si>
    <t>ZHANG MOUDUO,DU HAOXUAN</t>
  </si>
  <si>
    <t>517.99</t>
  </si>
  <si>
    <t>558.12</t>
  </si>
  <si>
    <t>622.77</t>
  </si>
  <si>
    <t>64</t>
  </si>
  <si>
    <t>60</t>
  </si>
  <si>
    <t>2023-07-02 10:48:17</t>
  </si>
  <si>
    <t>3580136</t>
  </si>
  <si>
    <t>范赞特金普顿酒店 - IHG 旗下酒店</t>
  </si>
  <si>
    <t>Spahr Zachary</t>
  </si>
  <si>
    <t>1167.74</t>
  </si>
  <si>
    <t>1258.20</t>
  </si>
  <si>
    <t>2023-07-02 00:52:00</t>
  </si>
  <si>
    <t>3580102</t>
  </si>
  <si>
    <t>皇家高地酒店</t>
  </si>
  <si>
    <t>Mccann Sean</t>
  </si>
  <si>
    <t>1021.68</t>
  </si>
  <si>
    <t>1100.83</t>
  </si>
  <si>
    <t>2023-07-02 00:27:02</t>
  </si>
  <si>
    <t>英国</t>
  </si>
  <si>
    <t>2023-07-01</t>
  </si>
  <si>
    <t>3579798</t>
  </si>
  <si>
    <t>公园大道克雷文酒店</t>
  </si>
  <si>
    <t>TANG YUHAO</t>
  </si>
  <si>
    <t>1255.37</t>
  </si>
  <si>
    <t>1352.62</t>
  </si>
  <si>
    <t>2023-07-01 23:32:12</t>
  </si>
  <si>
    <t>3579701</t>
  </si>
  <si>
    <t>波托菲诺海岸艾克纱修宫殿酒店</t>
  </si>
  <si>
    <t>Javaherian Jasmin javaherian</t>
  </si>
  <si>
    <t>9086.74</t>
  </si>
  <si>
    <t>9790.69</t>
  </si>
  <si>
    <t>2023-07-01 22:50:43</t>
  </si>
  <si>
    <t>意大利</t>
  </si>
  <si>
    <t>3579599</t>
  </si>
  <si>
    <t>PHOLWITOON PATPHOL</t>
  </si>
  <si>
    <t>157.10</t>
  </si>
  <si>
    <t>2023-07-01 22:11:41</t>
  </si>
  <si>
    <t>3579418</t>
  </si>
  <si>
    <t>德雷斯顿老市场高级晨星酒店</t>
  </si>
  <si>
    <t>Hannawald Stefanie</t>
  </si>
  <si>
    <t>1428.74</t>
  </si>
  <si>
    <t>1539.43</t>
  </si>
  <si>
    <t>2023-07-01 21:15:16</t>
  </si>
  <si>
    <t>3579322</t>
  </si>
  <si>
    <t>京都绵善酒店</t>
  </si>
  <si>
    <t>Meng Xin ying,ZHANG MENG</t>
  </si>
  <si>
    <t>2594.19</t>
  </si>
  <si>
    <t>2795.16</t>
  </si>
  <si>
    <t>2023-07-01 20:45:34</t>
  </si>
  <si>
    <t>日本</t>
  </si>
  <si>
    <t>3579011</t>
  </si>
  <si>
    <t>GANURAN PALANISAMY</t>
  </si>
  <si>
    <t>688.00</t>
  </si>
  <si>
    <t>741.30</t>
  </si>
  <si>
    <t>2023-07-02 08:19:36</t>
  </si>
  <si>
    <t>3578787</t>
  </si>
  <si>
    <t>德尼特巴塞罗那酒店</t>
  </si>
  <si>
    <t>NI JIE</t>
  </si>
  <si>
    <t>1043.73</t>
  </si>
  <si>
    <t>1124.59</t>
  </si>
  <si>
    <t>2023-07-01 18:50:37</t>
  </si>
  <si>
    <t>3578166</t>
  </si>
  <si>
    <t>巴厘岛萨玛贝别墅酒店</t>
  </si>
  <si>
    <t>TANG LU</t>
  </si>
  <si>
    <t>4018.10</t>
  </si>
  <si>
    <t>4329.38</t>
  </si>
  <si>
    <t>2023-07-01 16:52:31</t>
  </si>
  <si>
    <t>3577383</t>
  </si>
  <si>
    <t>曼谷素坤逸奥克伍德华庭工作室酒店</t>
  </si>
  <si>
    <t>GUAN XIANRUI</t>
  </si>
  <si>
    <t>755.99</t>
  </si>
  <si>
    <t>814.56</t>
  </si>
  <si>
    <t>2023-07-01 16:05:47</t>
  </si>
  <si>
    <t>3576830</t>
  </si>
  <si>
    <t>兰卡威宾乐雅度假村</t>
  </si>
  <si>
    <t>Hu Yanbo,Hu Yanbo</t>
  </si>
  <si>
    <t>2898.01</t>
  </si>
  <si>
    <t>3122.52</t>
  </si>
  <si>
    <t>2023-07-01 11:58:58</t>
  </si>
  <si>
    <t>3576159</t>
  </si>
  <si>
    <t>勒吉安J4酒店</t>
  </si>
  <si>
    <t>SUGIARTO AGUS</t>
  </si>
  <si>
    <t>263.50</t>
  </si>
  <si>
    <t>283.91</t>
  </si>
  <si>
    <t>2023-07-01 09:01:35</t>
  </si>
  <si>
    <t>3576131</t>
  </si>
  <si>
    <t>PANTEUNG THANANAT</t>
  </si>
  <si>
    <t>184.43</t>
  </si>
  <si>
    <t>198.72</t>
  </si>
  <si>
    <t>2023-07-01 08:30:57</t>
  </si>
  <si>
    <t>3575830</t>
  </si>
  <si>
    <t>克鲁斯海德公园酒店</t>
  </si>
  <si>
    <t>Kinne Trinity</t>
  </si>
  <si>
    <t>1361.59</t>
  </si>
  <si>
    <t>1467.07</t>
  </si>
  <si>
    <t>2023-07-01 03:27:56</t>
  </si>
  <si>
    <t>3575777</t>
  </si>
  <si>
    <t>门洛帕克旅馆</t>
  </si>
  <si>
    <t>Chen Ryan Y</t>
  </si>
  <si>
    <t>605.28</t>
  </si>
  <si>
    <t>652.17</t>
  </si>
  <si>
    <t>2023-07-01 02:43:33</t>
  </si>
  <si>
    <t>3575759</t>
  </si>
  <si>
    <t>H10 海景套房</t>
  </si>
  <si>
    <t>YOUNG ROSIE-MAY</t>
  </si>
  <si>
    <t>1183.37</t>
  </si>
  <si>
    <t>1275.05</t>
  </si>
  <si>
    <t>2023-07-01 02:07:52</t>
  </si>
  <si>
    <t>2023-06-30</t>
  </si>
  <si>
    <t>3575327</t>
  </si>
  <si>
    <t>雅加达东荟城智选假日酒店</t>
  </si>
  <si>
    <t>Fang Xiaozhu,Wu Xiaomin</t>
  </si>
  <si>
    <t>927.86</t>
  </si>
  <si>
    <t>1001.25</t>
  </si>
  <si>
    <t>2023-06-30 23:02:14</t>
  </si>
  <si>
    <t>3575265</t>
  </si>
  <si>
    <t>曼谷江山酒店素坤逸24</t>
  </si>
  <si>
    <t>SAM WAI IAN</t>
  </si>
  <si>
    <t>1010.86</t>
  </si>
  <si>
    <t>1090.82</t>
  </si>
  <si>
    <t>2023-06-30 22:53:07</t>
  </si>
  <si>
    <t>3575172</t>
  </si>
  <si>
    <t>三交酒店Grande东京滨松町</t>
  </si>
  <si>
    <t>WANG XU,LIU JIAYU</t>
  </si>
  <si>
    <t>580.48</t>
  </si>
  <si>
    <t>626.40</t>
  </si>
  <si>
    <t>2023-06-30 22:25:44</t>
  </si>
  <si>
    <t>3574709</t>
  </si>
  <si>
    <t>早安东柏林城市酒店</t>
  </si>
  <si>
    <t>Alhgam Ahmed,Alhgam Hayder</t>
  </si>
  <si>
    <t>811.94</t>
  </si>
  <si>
    <t>876.16</t>
  </si>
  <si>
    <t>2023-06-30 20:34:49</t>
  </si>
  <si>
    <t>3573020</t>
  </si>
  <si>
    <t>SAENGRAT WANIDA</t>
  </si>
  <si>
    <t>466.36</t>
  </si>
  <si>
    <t>503.25</t>
  </si>
  <si>
    <t>2023-06-30 14:10:39</t>
  </si>
  <si>
    <t>3572222</t>
  </si>
  <si>
    <t>曼谷素坤逸卡尔顿酒店 (SHA Plus+)</t>
  </si>
  <si>
    <t>CHEN QI</t>
  </si>
  <si>
    <t>1196.66</t>
  </si>
  <si>
    <t>1291.31</t>
  </si>
  <si>
    <t>2023-06-30 11:41:40</t>
  </si>
  <si>
    <t>3572219</t>
  </si>
  <si>
    <t>Li Yanqiong</t>
  </si>
  <si>
    <t>947.32</t>
  </si>
  <si>
    <t>1022.25</t>
  </si>
  <si>
    <t>2023-06-30 11:41:41</t>
  </si>
  <si>
    <t>3572033</t>
  </si>
  <si>
    <t>品质套房酒店</t>
  </si>
  <si>
    <t>Hansman Nicholas</t>
  </si>
  <si>
    <t>645.94</t>
  </si>
  <si>
    <t>697.03</t>
  </si>
  <si>
    <t>2023-06-30 10:58:05</t>
  </si>
  <si>
    <t>3571495</t>
  </si>
  <si>
    <t>芭堤雅摩达斯度假村</t>
  </si>
  <si>
    <t>BUTWONG APINYA</t>
  </si>
  <si>
    <t>852.68</t>
  </si>
  <si>
    <t>920.13</t>
  </si>
  <si>
    <t>2023-06-30 08:16:36</t>
  </si>
  <si>
    <t>3571048</t>
  </si>
  <si>
    <t>京都温泉鸠屋瑞凤阁酒店</t>
  </si>
  <si>
    <t>WU DI</t>
  </si>
  <si>
    <t>990.39</t>
  </si>
  <si>
    <t>1068.84</t>
  </si>
  <si>
    <t>2023-06-30 00:59:45</t>
  </si>
  <si>
    <t>2023-06-29</t>
  </si>
  <si>
    <t>3570852</t>
  </si>
  <si>
    <t>CHAICHAROEN CHANATHIP</t>
  </si>
  <si>
    <t>138.66</t>
  </si>
  <si>
    <t>149.64</t>
  </si>
  <si>
    <t>2023-06-29 23:29:27</t>
  </si>
  <si>
    <t>3570764</t>
  </si>
  <si>
    <t>卢塞恩宜必思尚品酒店</t>
  </si>
  <si>
    <t>Herder Henry</t>
  </si>
  <si>
    <t>2841.90</t>
  </si>
  <si>
    <t>3067.02</t>
  </si>
  <si>
    <t>2023-06-29 22:47:30</t>
  </si>
  <si>
    <t>瑞士</t>
  </si>
  <si>
    <t>3570672</t>
  </si>
  <si>
    <t>WANG YAWEN,SUN CHENGCHENG</t>
  </si>
  <si>
    <t>1127.00</t>
  </si>
  <si>
    <t>1216.27</t>
  </si>
  <si>
    <t>2023-06-30 16:06:17</t>
  </si>
  <si>
    <t>3570621</t>
  </si>
  <si>
    <t>城市四季哈姆拉酒店</t>
  </si>
  <si>
    <t>Ahmed Marc</t>
  </si>
  <si>
    <t>282.78</t>
  </si>
  <si>
    <t>305.18</t>
  </si>
  <si>
    <t>2023-06-29 22:02:20</t>
  </si>
  <si>
    <t>3567068</t>
  </si>
  <si>
    <t>万隆大左克罗精品酒店</t>
  </si>
  <si>
    <t>SUCIATI DEWI</t>
  </si>
  <si>
    <t>692.45</t>
  </si>
  <si>
    <t>747.30</t>
  </si>
  <si>
    <t>2023-06-29 13:22:35</t>
  </si>
  <si>
    <t>3567059</t>
  </si>
  <si>
    <t>SARI ASRININGTIAS RATNA</t>
  </si>
  <si>
    <t>2023-06-29 13:18:34</t>
  </si>
  <si>
    <t>2023-06-28</t>
  </si>
  <si>
    <t>3561222</t>
  </si>
  <si>
    <t>普吉岛德瓦酒店</t>
  </si>
  <si>
    <t>Cossens Paul,Cossens Paul</t>
  </si>
  <si>
    <t>1186.87</t>
  </si>
  <si>
    <t>1285.05</t>
  </si>
  <si>
    <t>2023-06-28 06:00:12</t>
  </si>
  <si>
    <t>3561178</t>
  </si>
  <si>
    <t>帕萨迪纳希尔顿酒店</t>
  </si>
  <si>
    <t>Wang Ethan,Chen Yanhua</t>
  </si>
  <si>
    <t>6220.31</t>
  </si>
  <si>
    <t>6734.85</t>
  </si>
  <si>
    <t>2023-06-28 05:00:27</t>
  </si>
  <si>
    <t>2023-06-27</t>
  </si>
  <si>
    <t>3560375</t>
  </si>
  <si>
    <t>羽田东京西翼日航城市酒店</t>
  </si>
  <si>
    <t>Fu Chun,Ye Feng</t>
  </si>
  <si>
    <t>566.00</t>
  </si>
  <si>
    <t>610.90</t>
  </si>
  <si>
    <t>2023-06-27 22:11:32</t>
  </si>
  <si>
    <t>3559859</t>
  </si>
  <si>
    <t>普吉岛迈考美丽亚酒店(SHA Extra Plus)</t>
  </si>
  <si>
    <t>WAEDOLOH WANBUKHOREE,THAWEENGERN SOLEEHAH</t>
  </si>
  <si>
    <t>1554.00</t>
  </si>
  <si>
    <t>1677.28</t>
  </si>
  <si>
    <t>2023-06-29 19:06:03</t>
  </si>
  <si>
    <t>3558424</t>
  </si>
  <si>
    <t>OZO槟城乔治镇酒店</t>
  </si>
  <si>
    <t>Zhang Pangfei</t>
  </si>
  <si>
    <t>838.00</t>
  </si>
  <si>
    <t>904.48</t>
  </si>
  <si>
    <t>2023-06-29 15:39:15</t>
  </si>
  <si>
    <t>3558077</t>
  </si>
  <si>
    <t>海茵娜酒店东京浅草田原町</t>
  </si>
  <si>
    <t>LU WEI</t>
  </si>
  <si>
    <t>1434.78</t>
  </si>
  <si>
    <t>1548.60</t>
  </si>
  <si>
    <t>2023-06-27 14:26:32</t>
  </si>
  <si>
    <t>3557046</t>
  </si>
  <si>
    <t>斯托尼布鲁克汽车旅馆&amp;小屋酒店</t>
  </si>
  <si>
    <t>Thasanaekachit Pojaman</t>
  </si>
  <si>
    <t>694.37</t>
  </si>
  <si>
    <t>749.46</t>
  </si>
  <si>
    <t>2023-06-27 10:16:29</t>
  </si>
  <si>
    <t>2023-06-26</t>
  </si>
  <si>
    <t>3554436</t>
  </si>
  <si>
    <t>布朗椋鸟周六公寓</t>
  </si>
  <si>
    <t>ZHANG CHONGDA,DONG XIN,DONG XIUWU,ZHANG MUHAN</t>
  </si>
  <si>
    <t>1369.55</t>
  </si>
  <si>
    <t>1488.16</t>
  </si>
  <si>
    <t>2023-06-26 17:35:34</t>
  </si>
  <si>
    <t>2023-06-25</t>
  </si>
  <si>
    <t>3549682</t>
  </si>
  <si>
    <t>曼谷萨通雅诗阁酒店</t>
  </si>
  <si>
    <t>GUO YANBO</t>
  </si>
  <si>
    <t>3002.99</t>
  </si>
  <si>
    <t>3263.06</t>
  </si>
  <si>
    <t>2023-06-27 13:10:32</t>
  </si>
  <si>
    <t>2023-06-24</t>
  </si>
  <si>
    <t>3545741</t>
  </si>
  <si>
    <t>东京湾舒适全套房酒店</t>
  </si>
  <si>
    <t>MENG XIANMEI,YU KAIMING</t>
  </si>
  <si>
    <t>956.67</t>
  </si>
  <si>
    <t>1039.52</t>
  </si>
  <si>
    <t>2023-06-24 15:00:55</t>
  </si>
  <si>
    <t>3545401</t>
  </si>
  <si>
    <t>萨提卡高级哈亚乌鲁雅加达酒店</t>
  </si>
  <si>
    <t>WANG LEI</t>
  </si>
  <si>
    <t>304.00</t>
  </si>
  <si>
    <t>330.33</t>
  </si>
  <si>
    <t>2023-06-25 07:56:50</t>
  </si>
  <si>
    <t>2023-06-23</t>
  </si>
  <si>
    <t>3543497</t>
  </si>
  <si>
    <t>布城帝盛酒店</t>
  </si>
  <si>
    <t>WAN HASSAN WAN AHMAD AMIRUDDIN</t>
  </si>
  <si>
    <t>335.97</t>
  </si>
  <si>
    <t>365.66</t>
  </si>
  <si>
    <t>2023-06-23 21:34:08</t>
  </si>
  <si>
    <t>2023-06-22</t>
  </si>
  <si>
    <t>3539035</t>
  </si>
  <si>
    <t>铂尔曼巴黎蒙帕纳斯酒店</t>
  </si>
  <si>
    <t>LIN YINHUA,HUANG YIXUAN</t>
  </si>
  <si>
    <t>10559.36</t>
  </si>
  <si>
    <t>11488.80</t>
  </si>
  <si>
    <t>2023-06-22 19:25:10</t>
  </si>
  <si>
    <t>2023-06-21</t>
  </si>
  <si>
    <t>3533448</t>
  </si>
  <si>
    <t>怀基基居住旅馆</t>
  </si>
  <si>
    <t>TORRES JEAN</t>
  </si>
  <si>
    <t>1118.28</t>
  </si>
  <si>
    <t>1215.79</t>
  </si>
  <si>
    <t>2023-06-21 15:54:48</t>
  </si>
  <si>
    <t>3532426</t>
  </si>
  <si>
    <t>曼谷暹罗智选假日酒店</t>
  </si>
  <si>
    <t>WEN YI,PAN LIN</t>
  </si>
  <si>
    <t>1377.38</t>
  </si>
  <si>
    <t>1497.48</t>
  </si>
  <si>
    <t>2023-06-21 11:26:18</t>
  </si>
  <si>
    <t>3531473</t>
  </si>
  <si>
    <t>瑞士贝林雷根酒店</t>
  </si>
  <si>
    <t>Chetwani Mohit,Chetwani Mohit</t>
  </si>
  <si>
    <t>442.00</t>
  </si>
  <si>
    <t>481.38</t>
  </si>
  <si>
    <t>2023-06-21 08:57:18</t>
  </si>
  <si>
    <t>2023-06-20</t>
  </si>
  <si>
    <t>3531189</t>
  </si>
  <si>
    <t>CHENG HOI TUNG,CHENG SZE WAN</t>
  </si>
  <si>
    <t>1367.63</t>
  </si>
  <si>
    <t>1489.47</t>
  </si>
  <si>
    <t>2023-06-20 23:51:26</t>
  </si>
  <si>
    <t>3527504</t>
  </si>
  <si>
    <t>奥拉尼迪斯尼度假酒店</t>
  </si>
  <si>
    <t>Ruparelia Rajeev,Guitard Sarah Katherine</t>
  </si>
  <si>
    <t>7549.89</t>
  </si>
  <si>
    <t>8222.49</t>
  </si>
  <si>
    <t>2023-06-20 08:23:23</t>
  </si>
  <si>
    <t>2023-06-19</t>
  </si>
  <si>
    <t>3525127</t>
  </si>
  <si>
    <t>华欣沃斯瓦兰达精选酒店</t>
  </si>
  <si>
    <t>PHOONTHATHONG SIRIMAT</t>
  </si>
  <si>
    <t>958.96</t>
  </si>
  <si>
    <t>1049.99</t>
  </si>
  <si>
    <t>2023-06-19 17:11:13</t>
  </si>
  <si>
    <t>3524614</t>
  </si>
  <si>
    <t>ZHAO RUOTONG,Zhang Huansu,Ge Yuanping,Zhao Guojun</t>
  </si>
  <si>
    <t>2737.27</t>
  </si>
  <si>
    <t>2997.12</t>
  </si>
  <si>
    <t>2023-06-19 15:18:58</t>
  </si>
  <si>
    <t>3522731</t>
  </si>
  <si>
    <t>巴拿马城瑞广场酒店</t>
  </si>
  <si>
    <t>TERES SYLVIE</t>
  </si>
  <si>
    <t>2084.13</t>
  </si>
  <si>
    <t>2281.98</t>
  </si>
  <si>
    <t>2023-06-19 00:53:25</t>
  </si>
  <si>
    <t>巴拿马</t>
  </si>
  <si>
    <t>2023-06-18</t>
  </si>
  <si>
    <t>3518936</t>
  </si>
  <si>
    <t>阿纳海姆希尔顿酒店</t>
  </si>
  <si>
    <t>zhang jin</t>
  </si>
  <si>
    <t>4097.58</t>
  </si>
  <si>
    <t>4486.56</t>
  </si>
  <si>
    <t>2023-06-18 08:44:19</t>
  </si>
  <si>
    <t>2023-06-17</t>
  </si>
  <si>
    <t>3516814</t>
  </si>
  <si>
    <t>ZHANG YIRUI,ZHANG RUYI</t>
  </si>
  <si>
    <t>958.93</t>
  </si>
  <si>
    <t>1049.96</t>
  </si>
  <si>
    <t>2023-06-17 19:01:40</t>
  </si>
  <si>
    <t>3516273</t>
  </si>
  <si>
    <t>LI QUNXING,LI MINGRUI</t>
  </si>
  <si>
    <t>2023-06-17 17:22:32</t>
  </si>
  <si>
    <t>3516264</t>
  </si>
  <si>
    <t>YANG HUALI,YE ZIYANG</t>
  </si>
  <si>
    <t>2023-06-17 17:17:32</t>
  </si>
  <si>
    <t>3516180</t>
  </si>
  <si>
    <t>安纳塔拉东方曼格罗夫阿布扎比酒店</t>
  </si>
  <si>
    <t>SHUKLA TARUN</t>
  </si>
  <si>
    <t>798.91</t>
  </si>
  <si>
    <t>874.75</t>
  </si>
  <si>
    <t>2023-06-17 16:47:05</t>
  </si>
  <si>
    <t>2023-06-15</t>
  </si>
  <si>
    <t>3507369</t>
  </si>
  <si>
    <t>中央皇宫酒店</t>
  </si>
  <si>
    <t>TRAN THI HUE</t>
  </si>
  <si>
    <t>2431.69</t>
  </si>
  <si>
    <t>2658.46</t>
  </si>
  <si>
    <t>1139.34</t>
  </si>
  <si>
    <t>-1519</t>
  </si>
  <si>
    <t>-1389</t>
  </si>
  <si>
    <t>2023-06-15 14:22:21</t>
  </si>
  <si>
    <t>越南</t>
  </si>
  <si>
    <t>2023-06-13</t>
  </si>
  <si>
    <t>3500399</t>
  </si>
  <si>
    <t>东京壹酒店</t>
  </si>
  <si>
    <t>WU LANG</t>
  </si>
  <si>
    <t>451.40</t>
  </si>
  <si>
    <t>493.76</t>
  </si>
  <si>
    <t>2023-06-13 20:36:25</t>
  </si>
  <si>
    <t>3498761</t>
  </si>
  <si>
    <t>普吉岛芭东海滩温德姆戴斯酒店</t>
  </si>
  <si>
    <t>MONTFORT LAWSON</t>
  </si>
  <si>
    <t>469.70</t>
  </si>
  <si>
    <t>513.78</t>
  </si>
  <si>
    <t>2023-06-13 13:57:13</t>
  </si>
  <si>
    <t>2023-06-12</t>
  </si>
  <si>
    <t>3494246</t>
  </si>
  <si>
    <t>沙通易思婷大酒店</t>
  </si>
  <si>
    <t>PARK SORA</t>
  </si>
  <si>
    <t>1394.90</t>
  </si>
  <si>
    <t>1530.00</t>
  </si>
  <si>
    <t>2023-06-12 16:59:58</t>
  </si>
  <si>
    <t>3493805</t>
  </si>
  <si>
    <t>福冈天神日航都市酒店</t>
  </si>
  <si>
    <t>LAU SIU CHI</t>
  </si>
  <si>
    <t>2773.39</t>
  </si>
  <si>
    <t>3042.00</t>
  </si>
  <si>
    <t>2023-06-12 10:59:34</t>
  </si>
  <si>
    <t>2023-06-10</t>
  </si>
  <si>
    <t>3489278</t>
  </si>
  <si>
    <t>WONG YEE HAR ESTHER</t>
  </si>
  <si>
    <t>2772.17</t>
  </si>
  <si>
    <t>2023-06-10 23:49:30</t>
  </si>
  <si>
    <t>3489233</t>
  </si>
  <si>
    <t>曼谷盛泰乐水门酒店</t>
  </si>
  <si>
    <t>PAN JIA HUI CHRISTINA,YEO JIE HUI</t>
  </si>
  <si>
    <t>1405.22</t>
  </si>
  <si>
    <t>1542.00</t>
  </si>
  <si>
    <t>2023-06-10 23:29:22</t>
  </si>
  <si>
    <t>2023-06-09</t>
  </si>
  <si>
    <t>3483374</t>
  </si>
  <si>
    <t>哈密尔顿公主海滩俱乐部费尔蒙经营酒店</t>
  </si>
  <si>
    <t>Lane Gregory Michael</t>
  </si>
  <si>
    <t>25372.56</t>
  </si>
  <si>
    <t>27885.00</t>
  </si>
  <si>
    <t>2023-06-09 21:18:27</t>
  </si>
  <si>
    <t>百慕大</t>
  </si>
  <si>
    <t>2023-06-08</t>
  </si>
  <si>
    <t>3476552</t>
  </si>
  <si>
    <t>弗莱特普瑞米尔南博酒店</t>
  </si>
  <si>
    <t>CHEN LIBIN</t>
  </si>
  <si>
    <t>352.44</t>
  </si>
  <si>
    <t>387.00</t>
  </si>
  <si>
    <t>2023-06-08 11:00:24</t>
  </si>
  <si>
    <t>韩国</t>
  </si>
  <si>
    <t>2023-06-07</t>
  </si>
  <si>
    <t>3472819</t>
  </si>
  <si>
    <t>新加坡罗克西美爵酒店</t>
  </si>
  <si>
    <t>Feng Jingyi</t>
  </si>
  <si>
    <t>2220.40</t>
  </si>
  <si>
    <t>2440.00</t>
  </si>
  <si>
    <t>2023-06-07 14:59:19</t>
  </si>
  <si>
    <t>新加坡</t>
  </si>
  <si>
    <t>3471223</t>
  </si>
  <si>
    <t>丰坦酒店</t>
  </si>
  <si>
    <t>ZONNEFELD CASSIE</t>
  </si>
  <si>
    <t>1886.25</t>
  </si>
  <si>
    <t>2076.00</t>
  </si>
  <si>
    <t>2023-06-07 01:05:36</t>
  </si>
  <si>
    <t>2023-06-06</t>
  </si>
  <si>
    <t>3468249</t>
  </si>
  <si>
    <t>曼谷利特酒店</t>
  </si>
  <si>
    <t>Chan Ching Yi</t>
  </si>
  <si>
    <t>2380.53</t>
  </si>
  <si>
    <t>2620.00</t>
  </si>
  <si>
    <t>2023-06-06 13:33:50</t>
  </si>
  <si>
    <t>2023-05-30</t>
  </si>
  <si>
    <t>3437682</t>
  </si>
  <si>
    <t>阿班酒店</t>
  </si>
  <si>
    <t>MAH SUET WAI</t>
  </si>
  <si>
    <t>1582.64</t>
  </si>
  <si>
    <t>1748.00</t>
  </si>
  <si>
    <t>2023-05-30 11:13:19</t>
  </si>
  <si>
    <t>2023-05-28</t>
  </si>
  <si>
    <t>3430250</t>
  </si>
  <si>
    <t>巴拉哈斯参议员酒店</t>
  </si>
  <si>
    <t>SEGADE CARREIRA CONSUELO</t>
  </si>
  <si>
    <t>408.61</t>
  </si>
  <si>
    <t>452.00</t>
  </si>
  <si>
    <t>2023-05-28 03:07:18</t>
  </si>
  <si>
    <t>2023-05-25</t>
  </si>
  <si>
    <t>3419228</t>
  </si>
  <si>
    <t>苏黎世蒙塔那酒店</t>
  </si>
  <si>
    <t>TSUI TIK HO</t>
  </si>
  <si>
    <t>1084.08</t>
  </si>
  <si>
    <t>1200.00</t>
  </si>
  <si>
    <t>2023-05-25 15:29:00</t>
  </si>
  <si>
    <t>2023-05-19</t>
  </si>
  <si>
    <t>3394022</t>
  </si>
  <si>
    <t>维多利亚酒店</t>
  </si>
  <si>
    <t>Carvalho Rafael Marcio</t>
  </si>
  <si>
    <t>769.80</t>
  </si>
  <si>
    <t>854.00</t>
  </si>
  <si>
    <t>2023-05-19 11:46:19</t>
  </si>
  <si>
    <t>2023-05-14</t>
  </si>
  <si>
    <t>3373148</t>
  </si>
  <si>
    <t>新加坡史各士皇族酒店</t>
  </si>
  <si>
    <t>TERRY HELIANA,CHAIRUL ROBIN</t>
  </si>
  <si>
    <t>4098.82</t>
  </si>
  <si>
    <t>4608.00</t>
  </si>
  <si>
    <t>2023-05-16 15:36:36</t>
  </si>
  <si>
    <t>2023-05-13</t>
  </si>
  <si>
    <t>3364323</t>
  </si>
  <si>
    <t>尼波城市酒店</t>
  </si>
  <si>
    <t>U SIO FUN</t>
  </si>
  <si>
    <t>1868.89</t>
  </si>
  <si>
    <t>2102.00</t>
  </si>
  <si>
    <t>2023-05-13 07:12:44</t>
  </si>
  <si>
    <t>丹麦</t>
  </si>
  <si>
    <t>2023-05-10</t>
  </si>
  <si>
    <t>3349535</t>
  </si>
  <si>
    <t>普吉岛卡塔坦尼海滩度假村(SHA Extra Plus)</t>
  </si>
  <si>
    <t>JIANG LIJIA</t>
  </si>
  <si>
    <t>5492.75</t>
  </si>
  <si>
    <t>6210.00</t>
  </si>
  <si>
    <t>2023-05-10 12:13:23</t>
  </si>
  <si>
    <t>2023-05-06</t>
  </si>
  <si>
    <t>3335001</t>
  </si>
  <si>
    <t>爱丽舍洞穴酒店</t>
  </si>
  <si>
    <t>Jang Ho Seung,Chang Ryan</t>
  </si>
  <si>
    <t>872.11</t>
  </si>
  <si>
    <t>988.00</t>
  </si>
  <si>
    <t>2023-05-06 21:19:37</t>
  </si>
  <si>
    <t>2023-04-28</t>
  </si>
  <si>
    <t>3299853</t>
  </si>
  <si>
    <t>曼谷廊曼机场阿玛瑞酒店</t>
  </si>
  <si>
    <t>NIU LAN,ZHONG QINGPENG</t>
  </si>
  <si>
    <t>509.41</t>
  </si>
  <si>
    <t>576.00</t>
  </si>
  <si>
    <t>2023-04-28 14:19:03</t>
  </si>
  <si>
    <t>2023-04-18</t>
  </si>
  <si>
    <t>3243123</t>
  </si>
  <si>
    <t>曼谷瑞博朗得酒店</t>
  </si>
  <si>
    <t>Ji Sangkyun</t>
  </si>
  <si>
    <t>562.37</t>
  </si>
  <si>
    <t>640.00</t>
  </si>
  <si>
    <t>2023-04-18 11:00:59</t>
  </si>
  <si>
    <t>2022-12-03</t>
  </si>
  <si>
    <t>2844003</t>
  </si>
  <si>
    <t>Cross氛围曼谷素坤逸酒店</t>
  </si>
  <si>
    <t>MAK WING CHEUNG</t>
  </si>
  <si>
    <t>3451.54</t>
  </si>
  <si>
    <t>3800.00</t>
  </si>
  <si>
    <t>2022-12-04 11:31:45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</si>
</sst>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13</xdr:col>
      <xdr:colOff>662940</xdr:colOff>
      <xdr:row>34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8800"/>
          <a:ext cx="9776460" cy="4564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45106</v>
      </c>
      <c r="G2" s="6">
        <v>45111</v>
      </c>
      <c r="H2" s="4">
        <v>2</v>
      </c>
      <c r="I2" s="4">
        <v>5</v>
      </c>
      <c r="J2" s="4">
        <v>10</v>
      </c>
      <c r="K2" s="4" t="s">
        <v>30</v>
      </c>
      <c r="L2" s="4">
        <v>3800</v>
      </c>
      <c r="M2" s="4">
        <v>3800</v>
      </c>
      <c r="N2" s="4" t="s">
        <v>31</v>
      </c>
      <c r="O2" s="4" t="s">
        <v>32</v>
      </c>
      <c r="P2" s="4" t="s">
        <v>33</v>
      </c>
      <c r="Q2" s="4">
        <v>0</v>
      </c>
      <c r="R2" s="9">
        <v>44898</v>
      </c>
      <c r="S2" s="6">
        <v>45114</v>
      </c>
      <c r="T2" s="4" t="s">
        <v>34</v>
      </c>
      <c r="U2" s="4">
        <v>3800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45109</v>
      </c>
      <c r="G3" s="6">
        <v>45111</v>
      </c>
      <c r="H3" s="4">
        <v>1</v>
      </c>
      <c r="I3" s="4">
        <v>2</v>
      </c>
      <c r="J3" s="4">
        <v>2</v>
      </c>
      <c r="K3" s="4" t="s">
        <v>30</v>
      </c>
      <c r="L3" s="4">
        <v>1098</v>
      </c>
      <c r="M3" s="4">
        <v>1098</v>
      </c>
      <c r="N3" s="4" t="s">
        <v>40</v>
      </c>
      <c r="O3" s="4" t="s">
        <v>32</v>
      </c>
      <c r="P3" s="4" t="s">
        <v>33</v>
      </c>
      <c r="Q3" s="4">
        <v>0</v>
      </c>
      <c r="R3" s="9">
        <v>45029</v>
      </c>
      <c r="S3" s="6">
        <v>45114</v>
      </c>
      <c r="T3" s="4" t="s">
        <v>34</v>
      </c>
      <c r="U3" s="4">
        <v>1098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45108</v>
      </c>
      <c r="G4" s="6">
        <v>45111</v>
      </c>
      <c r="H4" s="4">
        <v>1</v>
      </c>
      <c r="I4" s="4">
        <v>3</v>
      </c>
      <c r="J4" s="4">
        <v>3</v>
      </c>
      <c r="K4" s="4" t="s">
        <v>30</v>
      </c>
      <c r="L4" s="4">
        <v>3873</v>
      </c>
      <c r="M4" s="4">
        <v>3873</v>
      </c>
      <c r="N4" s="4" t="s">
        <v>46</v>
      </c>
      <c r="O4" s="4" t="s">
        <v>32</v>
      </c>
      <c r="P4" s="4" t="s">
        <v>33</v>
      </c>
      <c r="Q4" s="4">
        <v>0</v>
      </c>
      <c r="R4" s="9">
        <v>45032</v>
      </c>
      <c r="S4" s="6">
        <v>45114</v>
      </c>
      <c r="T4" s="4" t="s">
        <v>34</v>
      </c>
      <c r="U4" s="4">
        <v>3873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45108</v>
      </c>
      <c r="G5" s="6">
        <v>45111</v>
      </c>
      <c r="H5" s="4">
        <v>1</v>
      </c>
      <c r="I5" s="4">
        <v>3</v>
      </c>
      <c r="J5" s="4">
        <v>3</v>
      </c>
      <c r="K5" s="4" t="s">
        <v>30</v>
      </c>
      <c r="L5" s="4">
        <v>-3873</v>
      </c>
      <c r="M5" s="4">
        <v>-3873</v>
      </c>
      <c r="N5" s="4" t="s">
        <v>46</v>
      </c>
      <c r="O5" s="4" t="s">
        <v>32</v>
      </c>
      <c r="P5" s="4" t="s">
        <v>33</v>
      </c>
      <c r="Q5" s="4">
        <v>0</v>
      </c>
      <c r="R5" s="9">
        <v>45032</v>
      </c>
      <c r="S5" s="6">
        <v>45114</v>
      </c>
      <c r="T5" s="4" t="s">
        <v>34</v>
      </c>
      <c r="U5" s="4">
        <v>-3873</v>
      </c>
      <c r="V5" s="4">
        <v>0</v>
      </c>
      <c r="W5" s="4">
        <v>0</v>
      </c>
      <c r="X5" s="4" t="s">
        <v>47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29</v>
      </c>
      <c r="F6" s="6">
        <v>45109</v>
      </c>
      <c r="G6" s="6">
        <v>45111</v>
      </c>
      <c r="H6" s="4">
        <v>1</v>
      </c>
      <c r="I6" s="4">
        <v>2</v>
      </c>
      <c r="J6" s="4">
        <v>2</v>
      </c>
      <c r="K6" s="4" t="s">
        <v>30</v>
      </c>
      <c r="L6" s="4">
        <v>640</v>
      </c>
      <c r="M6" s="4">
        <v>640</v>
      </c>
      <c r="N6" s="4" t="s">
        <v>51</v>
      </c>
      <c r="O6" s="4" t="s">
        <v>32</v>
      </c>
      <c r="P6" s="4" t="s">
        <v>33</v>
      </c>
      <c r="Q6" s="4">
        <v>0</v>
      </c>
      <c r="R6" s="9">
        <v>45034</v>
      </c>
      <c r="S6" s="6">
        <v>45114</v>
      </c>
      <c r="T6" s="4" t="s">
        <v>34</v>
      </c>
      <c r="U6" s="4">
        <v>640</v>
      </c>
      <c r="V6" s="4">
        <v>0</v>
      </c>
      <c r="W6" s="4">
        <v>0</v>
      </c>
      <c r="X6" s="4" t="s">
        <v>52</v>
      </c>
      <c r="Y6" s="4" t="s">
        <v>42</v>
      </c>
    </row>
    <row r="7" s="4" customFormat="1" spans="1:25">
      <c r="A7" s="4" t="s">
        <v>37</v>
      </c>
      <c r="B7" s="4" t="s">
        <v>26</v>
      </c>
      <c r="C7" s="4" t="s">
        <v>48</v>
      </c>
      <c r="D7" s="4" t="s">
        <v>38</v>
      </c>
      <c r="E7" s="4" t="s">
        <v>39</v>
      </c>
      <c r="F7" s="6">
        <v>45109</v>
      </c>
      <c r="G7" s="6">
        <v>45111</v>
      </c>
      <c r="H7" s="4">
        <v>1</v>
      </c>
      <c r="I7" s="4">
        <v>2</v>
      </c>
      <c r="J7" s="4">
        <v>2</v>
      </c>
      <c r="K7" s="4" t="s">
        <v>30</v>
      </c>
      <c r="L7" s="4">
        <v>-1098</v>
      </c>
      <c r="M7" s="4">
        <v>-1098</v>
      </c>
      <c r="N7" s="4" t="s">
        <v>40</v>
      </c>
      <c r="O7" s="4" t="s">
        <v>32</v>
      </c>
      <c r="P7" s="4" t="s">
        <v>33</v>
      </c>
      <c r="Q7" s="4">
        <v>0</v>
      </c>
      <c r="R7" s="9">
        <v>45029</v>
      </c>
      <c r="S7" s="6">
        <v>45114</v>
      </c>
      <c r="T7" s="4" t="s">
        <v>34</v>
      </c>
      <c r="U7" s="4">
        <v>-1098</v>
      </c>
      <c r="V7" s="4">
        <v>0</v>
      </c>
      <c r="W7" s="4">
        <v>0</v>
      </c>
      <c r="X7" s="4" t="s">
        <v>41</v>
      </c>
      <c r="Y7" s="4" t="s">
        <v>42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45106</v>
      </c>
      <c r="G8" s="6">
        <v>45111</v>
      </c>
      <c r="H8" s="4">
        <v>2</v>
      </c>
      <c r="I8" s="4">
        <v>5</v>
      </c>
      <c r="J8" s="4">
        <v>10</v>
      </c>
      <c r="K8" s="4" t="s">
        <v>30</v>
      </c>
      <c r="L8" s="4">
        <v>4060</v>
      </c>
      <c r="M8" s="4">
        <v>4060</v>
      </c>
      <c r="N8" s="4" t="s">
        <v>56</v>
      </c>
      <c r="O8" s="4" t="s">
        <v>32</v>
      </c>
      <c r="P8" s="4" t="s">
        <v>33</v>
      </c>
      <c r="Q8" s="4">
        <v>0</v>
      </c>
      <c r="R8" s="9">
        <v>45043</v>
      </c>
      <c r="S8" s="6">
        <v>45114</v>
      </c>
      <c r="T8" s="4" t="s">
        <v>34</v>
      </c>
      <c r="U8" s="4">
        <v>4060</v>
      </c>
      <c r="V8" s="4">
        <v>0</v>
      </c>
      <c r="W8" s="4">
        <v>0</v>
      </c>
      <c r="X8" s="4" t="s">
        <v>57</v>
      </c>
      <c r="Y8" s="4" t="s">
        <v>42</v>
      </c>
    </row>
    <row r="9" s="4" customFormat="1" spans="1:25">
      <c r="A9" s="4" t="s">
        <v>53</v>
      </c>
      <c r="B9" s="4" t="s">
        <v>26</v>
      </c>
      <c r="C9" s="4" t="s">
        <v>48</v>
      </c>
      <c r="D9" s="4" t="s">
        <v>54</v>
      </c>
      <c r="E9" s="4" t="s">
        <v>55</v>
      </c>
      <c r="F9" s="6">
        <v>45106</v>
      </c>
      <c r="G9" s="6">
        <v>45111</v>
      </c>
      <c r="H9" s="4">
        <v>2</v>
      </c>
      <c r="I9" s="4">
        <v>5</v>
      </c>
      <c r="J9" s="4">
        <v>10</v>
      </c>
      <c r="K9" s="4" t="s">
        <v>30</v>
      </c>
      <c r="L9" s="4">
        <v>-4060</v>
      </c>
      <c r="M9" s="4">
        <v>-4060</v>
      </c>
      <c r="N9" s="4" t="s">
        <v>56</v>
      </c>
      <c r="O9" s="4" t="s">
        <v>32</v>
      </c>
      <c r="P9" s="4" t="s">
        <v>33</v>
      </c>
      <c r="Q9" s="4">
        <v>0</v>
      </c>
      <c r="R9" s="9">
        <v>45043</v>
      </c>
      <c r="S9" s="6">
        <v>45114</v>
      </c>
      <c r="T9" s="4" t="s">
        <v>34</v>
      </c>
      <c r="U9" s="4">
        <v>-4060</v>
      </c>
      <c r="V9" s="4">
        <v>0</v>
      </c>
      <c r="W9" s="4">
        <v>0</v>
      </c>
      <c r="X9" s="4" t="s">
        <v>57</v>
      </c>
      <c r="Y9" s="4" t="s">
        <v>42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45110</v>
      </c>
      <c r="G10" s="6">
        <v>45111</v>
      </c>
      <c r="H10" s="4">
        <v>1</v>
      </c>
      <c r="I10" s="4">
        <v>1</v>
      </c>
      <c r="J10" s="4">
        <v>1</v>
      </c>
      <c r="K10" s="4" t="s">
        <v>30</v>
      </c>
      <c r="L10" s="4">
        <v>576</v>
      </c>
      <c r="M10" s="4">
        <v>576</v>
      </c>
      <c r="N10" s="4" t="s">
        <v>61</v>
      </c>
      <c r="O10" s="4" t="s">
        <v>32</v>
      </c>
      <c r="P10" s="4" t="s">
        <v>33</v>
      </c>
      <c r="Q10" s="4">
        <v>0</v>
      </c>
      <c r="R10" s="9">
        <v>45044</v>
      </c>
      <c r="S10" s="6">
        <v>45114</v>
      </c>
      <c r="T10" s="4" t="s">
        <v>34</v>
      </c>
      <c r="U10" s="4">
        <v>576</v>
      </c>
      <c r="V10" s="4">
        <v>0</v>
      </c>
      <c r="W10" s="4">
        <v>0</v>
      </c>
      <c r="X10" s="4" t="s">
        <v>62</v>
      </c>
      <c r="Y10" s="4" t="s">
        <v>63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45110</v>
      </c>
      <c r="G11" s="6">
        <v>45111</v>
      </c>
      <c r="H11" s="4">
        <v>1</v>
      </c>
      <c r="I11" s="4">
        <v>1</v>
      </c>
      <c r="J11" s="4">
        <v>1</v>
      </c>
      <c r="K11" s="4" t="s">
        <v>30</v>
      </c>
      <c r="L11" s="4">
        <v>664</v>
      </c>
      <c r="M11" s="4">
        <v>664</v>
      </c>
      <c r="N11" s="4" t="s">
        <v>67</v>
      </c>
      <c r="O11" s="4" t="s">
        <v>32</v>
      </c>
      <c r="P11" s="4" t="s">
        <v>33</v>
      </c>
      <c r="Q11" s="4">
        <v>0</v>
      </c>
      <c r="R11" s="9">
        <v>45049</v>
      </c>
      <c r="S11" s="6">
        <v>45114</v>
      </c>
      <c r="T11" s="4" t="s">
        <v>34</v>
      </c>
      <c r="U11" s="4">
        <v>664</v>
      </c>
      <c r="V11" s="4">
        <v>0</v>
      </c>
      <c r="W11" s="4">
        <v>0</v>
      </c>
      <c r="X11" s="4" t="s">
        <v>68</v>
      </c>
      <c r="Y11" s="4" t="s">
        <v>42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45109</v>
      </c>
      <c r="G12" s="6">
        <v>45111</v>
      </c>
      <c r="H12" s="4">
        <v>1</v>
      </c>
      <c r="I12" s="4">
        <v>2</v>
      </c>
      <c r="J12" s="4">
        <v>2</v>
      </c>
      <c r="K12" s="4" t="s">
        <v>30</v>
      </c>
      <c r="L12" s="4">
        <v>988</v>
      </c>
      <c r="M12" s="4">
        <v>988</v>
      </c>
      <c r="N12" s="4" t="s">
        <v>72</v>
      </c>
      <c r="O12" s="4" t="s">
        <v>32</v>
      </c>
      <c r="P12" s="4" t="s">
        <v>33</v>
      </c>
      <c r="Q12" s="4">
        <v>0</v>
      </c>
      <c r="R12" s="9">
        <v>45052</v>
      </c>
      <c r="S12" s="6">
        <v>45114</v>
      </c>
      <c r="T12" s="4" t="s">
        <v>34</v>
      </c>
      <c r="U12" s="4">
        <v>988</v>
      </c>
      <c r="V12" s="4">
        <v>0</v>
      </c>
      <c r="W12" s="4">
        <v>0</v>
      </c>
      <c r="X12" s="4" t="s">
        <v>42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45107</v>
      </c>
      <c r="G13" s="6">
        <v>45111</v>
      </c>
      <c r="H13" s="4">
        <v>2</v>
      </c>
      <c r="I13" s="4">
        <v>4</v>
      </c>
      <c r="J13" s="4">
        <v>8</v>
      </c>
      <c r="K13" s="4" t="s">
        <v>30</v>
      </c>
      <c r="L13" s="4">
        <v>6816</v>
      </c>
      <c r="M13" s="4">
        <v>6816</v>
      </c>
      <c r="N13" s="4" t="s">
        <v>77</v>
      </c>
      <c r="O13" s="4" t="s">
        <v>32</v>
      </c>
      <c r="P13" s="4" t="s">
        <v>33</v>
      </c>
      <c r="Q13" s="4">
        <v>0</v>
      </c>
      <c r="R13" s="9">
        <v>45054</v>
      </c>
      <c r="S13" s="6">
        <v>45114</v>
      </c>
      <c r="T13" s="4" t="s">
        <v>34</v>
      </c>
      <c r="U13" s="4">
        <v>6816</v>
      </c>
      <c r="V13" s="4">
        <v>0</v>
      </c>
      <c r="W13" s="4">
        <v>0</v>
      </c>
      <c r="X13" s="4" t="s">
        <v>78</v>
      </c>
      <c r="Y13" s="4" t="s">
        <v>42</v>
      </c>
    </row>
    <row r="14" s="4" customFormat="1" spans="1:25">
      <c r="A14" s="4" t="s">
        <v>74</v>
      </c>
      <c r="B14" s="4" t="s">
        <v>26</v>
      </c>
      <c r="C14" s="4" t="s">
        <v>48</v>
      </c>
      <c r="D14" s="4" t="s">
        <v>75</v>
      </c>
      <c r="E14" s="4" t="s">
        <v>76</v>
      </c>
      <c r="F14" s="6">
        <v>45107</v>
      </c>
      <c r="G14" s="6">
        <v>45111</v>
      </c>
      <c r="H14" s="4">
        <v>2</v>
      </c>
      <c r="I14" s="4">
        <v>4</v>
      </c>
      <c r="J14" s="4">
        <v>8</v>
      </c>
      <c r="K14" s="4" t="s">
        <v>30</v>
      </c>
      <c r="L14" s="4">
        <v>-6816</v>
      </c>
      <c r="M14" s="4">
        <v>-6816</v>
      </c>
      <c r="N14" s="4" t="s">
        <v>77</v>
      </c>
      <c r="O14" s="4" t="s">
        <v>32</v>
      </c>
      <c r="P14" s="4" t="s">
        <v>33</v>
      </c>
      <c r="Q14" s="4">
        <v>0</v>
      </c>
      <c r="R14" s="9">
        <v>45054</v>
      </c>
      <c r="S14" s="6">
        <v>45114</v>
      </c>
      <c r="T14" s="4" t="s">
        <v>34</v>
      </c>
      <c r="U14" s="4">
        <v>-6816</v>
      </c>
      <c r="V14" s="4">
        <v>0</v>
      </c>
      <c r="W14" s="4">
        <v>0</v>
      </c>
      <c r="X14" s="4" t="s">
        <v>78</v>
      </c>
      <c r="Y14" s="4" t="s">
        <v>42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75</v>
      </c>
      <c r="E15" s="4" t="s">
        <v>76</v>
      </c>
      <c r="F15" s="6">
        <v>45107</v>
      </c>
      <c r="G15" s="6">
        <v>45111</v>
      </c>
      <c r="H15" s="4">
        <v>2</v>
      </c>
      <c r="I15" s="4">
        <v>4</v>
      </c>
      <c r="J15" s="4">
        <v>8</v>
      </c>
      <c r="K15" s="4" t="s">
        <v>30</v>
      </c>
      <c r="L15" s="4">
        <v>6816</v>
      </c>
      <c r="M15" s="4">
        <v>6816</v>
      </c>
      <c r="N15" s="4" t="s">
        <v>77</v>
      </c>
      <c r="O15" s="4" t="s">
        <v>32</v>
      </c>
      <c r="P15" s="4" t="s">
        <v>33</v>
      </c>
      <c r="Q15" s="4">
        <v>0</v>
      </c>
      <c r="R15" s="9">
        <v>45054</v>
      </c>
      <c r="S15" s="6">
        <v>45114</v>
      </c>
      <c r="T15" s="4" t="s">
        <v>34</v>
      </c>
      <c r="U15" s="4">
        <v>6816</v>
      </c>
      <c r="V15" s="4">
        <v>0</v>
      </c>
      <c r="W15" s="4">
        <v>0</v>
      </c>
      <c r="X15" s="4" t="s">
        <v>80</v>
      </c>
      <c r="Y15" s="4" t="s">
        <v>81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45106</v>
      </c>
      <c r="G16" s="6">
        <v>45111</v>
      </c>
      <c r="H16" s="4">
        <v>1</v>
      </c>
      <c r="I16" s="4">
        <v>5</v>
      </c>
      <c r="J16" s="4">
        <v>5</v>
      </c>
      <c r="K16" s="4" t="s">
        <v>30</v>
      </c>
      <c r="L16" s="4">
        <v>6210</v>
      </c>
      <c r="M16" s="4">
        <v>6210</v>
      </c>
      <c r="N16" s="4" t="s">
        <v>85</v>
      </c>
      <c r="O16" s="4" t="s">
        <v>32</v>
      </c>
      <c r="P16" s="4" t="s">
        <v>33</v>
      </c>
      <c r="Q16" s="4">
        <v>0</v>
      </c>
      <c r="R16" s="9">
        <v>45056</v>
      </c>
      <c r="S16" s="6">
        <v>45114</v>
      </c>
      <c r="T16" s="4" t="s">
        <v>34</v>
      </c>
      <c r="U16" s="4">
        <v>6210</v>
      </c>
      <c r="V16" s="4">
        <v>0</v>
      </c>
      <c r="W16" s="4">
        <v>0</v>
      </c>
      <c r="X16" s="4" t="s">
        <v>86</v>
      </c>
      <c r="Y16" s="4" t="s">
        <v>87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45110</v>
      </c>
      <c r="G17" s="6">
        <v>45111</v>
      </c>
      <c r="H17" s="4">
        <v>2</v>
      </c>
      <c r="I17" s="4">
        <v>1</v>
      </c>
      <c r="J17" s="4">
        <v>2</v>
      </c>
      <c r="K17" s="4" t="s">
        <v>30</v>
      </c>
      <c r="L17" s="4">
        <v>2102</v>
      </c>
      <c r="M17" s="4">
        <v>2102</v>
      </c>
      <c r="N17" s="4" t="s">
        <v>91</v>
      </c>
      <c r="O17" s="4" t="s">
        <v>32</v>
      </c>
      <c r="P17" s="4" t="s">
        <v>33</v>
      </c>
      <c r="Q17" s="4">
        <v>0</v>
      </c>
      <c r="R17" s="9">
        <v>45059</v>
      </c>
      <c r="S17" s="6">
        <v>45114</v>
      </c>
      <c r="T17" s="4" t="s">
        <v>34</v>
      </c>
      <c r="U17" s="4">
        <v>2102</v>
      </c>
      <c r="V17" s="4">
        <v>0</v>
      </c>
      <c r="W17" s="4">
        <v>0</v>
      </c>
      <c r="X17" s="4" t="s">
        <v>92</v>
      </c>
      <c r="Y17" s="4" t="s">
        <v>93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45108</v>
      </c>
      <c r="G18" s="6">
        <v>45111</v>
      </c>
      <c r="H18" s="4">
        <v>1</v>
      </c>
      <c r="I18" s="4">
        <v>3</v>
      </c>
      <c r="J18" s="4">
        <v>3</v>
      </c>
      <c r="K18" s="4" t="s">
        <v>30</v>
      </c>
      <c r="L18" s="4">
        <v>4608</v>
      </c>
      <c r="M18" s="4">
        <v>4608</v>
      </c>
      <c r="N18" s="4" t="s">
        <v>97</v>
      </c>
      <c r="O18" s="4" t="s">
        <v>32</v>
      </c>
      <c r="P18" s="4" t="s">
        <v>33</v>
      </c>
      <c r="Q18" s="4">
        <v>0</v>
      </c>
      <c r="R18" s="9">
        <v>45060</v>
      </c>
      <c r="S18" s="6">
        <v>45114</v>
      </c>
      <c r="T18" s="4" t="s">
        <v>34</v>
      </c>
      <c r="U18" s="4">
        <v>4608</v>
      </c>
      <c r="V18" s="4">
        <v>0</v>
      </c>
      <c r="W18" s="4">
        <v>0</v>
      </c>
      <c r="X18" s="4" t="s">
        <v>98</v>
      </c>
      <c r="Y18" s="4" t="s">
        <v>99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45107</v>
      </c>
      <c r="G19" s="6">
        <v>45111</v>
      </c>
      <c r="H19" s="4">
        <v>1</v>
      </c>
      <c r="I19" s="4">
        <v>4</v>
      </c>
      <c r="J19" s="4">
        <v>4</v>
      </c>
      <c r="K19" s="4" t="s">
        <v>30</v>
      </c>
      <c r="L19" s="4">
        <v>2092</v>
      </c>
      <c r="M19" s="4">
        <v>2092</v>
      </c>
      <c r="N19" s="4" t="s">
        <v>103</v>
      </c>
      <c r="O19" s="4" t="s">
        <v>32</v>
      </c>
      <c r="P19" s="4" t="s">
        <v>33</v>
      </c>
      <c r="Q19" s="4">
        <v>0</v>
      </c>
      <c r="R19" s="9">
        <v>45061</v>
      </c>
      <c r="S19" s="6">
        <v>45114</v>
      </c>
      <c r="T19" s="4" t="s">
        <v>34</v>
      </c>
      <c r="U19" s="4">
        <v>2092</v>
      </c>
      <c r="V19" s="4">
        <v>0</v>
      </c>
      <c r="W19" s="4">
        <v>0</v>
      </c>
      <c r="X19" s="4" t="s">
        <v>104</v>
      </c>
      <c r="Y19" s="4" t="s">
        <v>42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45110</v>
      </c>
      <c r="G20" s="6">
        <v>45111</v>
      </c>
      <c r="H20" s="4">
        <v>1</v>
      </c>
      <c r="I20" s="4">
        <v>1</v>
      </c>
      <c r="J20" s="4">
        <v>1</v>
      </c>
      <c r="K20" s="4" t="s">
        <v>30</v>
      </c>
      <c r="L20" s="4">
        <v>854</v>
      </c>
      <c r="M20" s="4">
        <v>854</v>
      </c>
      <c r="N20" s="4" t="s">
        <v>108</v>
      </c>
      <c r="O20" s="4" t="s">
        <v>32</v>
      </c>
      <c r="P20" s="4" t="s">
        <v>33</v>
      </c>
      <c r="Q20" s="4">
        <v>0</v>
      </c>
      <c r="R20" s="9">
        <v>45065</v>
      </c>
      <c r="S20" s="6">
        <v>45114</v>
      </c>
      <c r="T20" s="4" t="s">
        <v>34</v>
      </c>
      <c r="U20" s="4">
        <v>854</v>
      </c>
      <c r="V20" s="4">
        <v>0</v>
      </c>
      <c r="W20" s="4">
        <v>0</v>
      </c>
      <c r="X20" s="4" t="s">
        <v>109</v>
      </c>
      <c r="Y20" s="4" t="s">
        <v>42</v>
      </c>
    </row>
    <row r="21" s="4" customFormat="1" spans="1:25">
      <c r="A21" s="4" t="s">
        <v>100</v>
      </c>
      <c r="B21" s="4" t="s">
        <v>26</v>
      </c>
      <c r="C21" s="4" t="s">
        <v>48</v>
      </c>
      <c r="D21" s="4" t="s">
        <v>101</v>
      </c>
      <c r="E21" s="4" t="s">
        <v>102</v>
      </c>
      <c r="F21" s="6">
        <v>45107</v>
      </c>
      <c r="G21" s="6">
        <v>45111</v>
      </c>
      <c r="H21" s="4">
        <v>1</v>
      </c>
      <c r="I21" s="4">
        <v>4</v>
      </c>
      <c r="J21" s="4">
        <v>4</v>
      </c>
      <c r="K21" s="4" t="s">
        <v>30</v>
      </c>
      <c r="L21" s="4">
        <v>-2092</v>
      </c>
      <c r="M21" s="4">
        <v>-2092</v>
      </c>
      <c r="N21" s="4" t="s">
        <v>103</v>
      </c>
      <c r="O21" s="4" t="s">
        <v>32</v>
      </c>
      <c r="P21" s="4" t="s">
        <v>33</v>
      </c>
      <c r="Q21" s="4">
        <v>0</v>
      </c>
      <c r="R21" s="9">
        <v>45061</v>
      </c>
      <c r="S21" s="6">
        <v>45114</v>
      </c>
      <c r="T21" s="4" t="s">
        <v>34</v>
      </c>
      <c r="U21" s="4">
        <v>-2092</v>
      </c>
      <c r="V21" s="4">
        <v>0</v>
      </c>
      <c r="W21" s="4">
        <v>0</v>
      </c>
      <c r="X21" s="4" t="s">
        <v>104</v>
      </c>
      <c r="Y21" s="4" t="s">
        <v>42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45110</v>
      </c>
      <c r="G22" s="6">
        <v>45111</v>
      </c>
      <c r="H22" s="4">
        <v>1</v>
      </c>
      <c r="I22" s="4">
        <v>1</v>
      </c>
      <c r="J22" s="4">
        <v>1</v>
      </c>
      <c r="K22" s="4" t="s">
        <v>30</v>
      </c>
      <c r="L22" s="4">
        <v>1200</v>
      </c>
      <c r="M22" s="4">
        <v>1200</v>
      </c>
      <c r="N22" s="4" t="s">
        <v>113</v>
      </c>
      <c r="O22" s="4" t="s">
        <v>32</v>
      </c>
      <c r="P22" s="4" t="s">
        <v>33</v>
      </c>
      <c r="Q22" s="4">
        <v>0</v>
      </c>
      <c r="R22" s="9">
        <v>45071</v>
      </c>
      <c r="S22" s="6">
        <v>45114</v>
      </c>
      <c r="T22" s="4" t="s">
        <v>34</v>
      </c>
      <c r="U22" s="4">
        <v>1200</v>
      </c>
      <c r="V22" s="4">
        <v>0</v>
      </c>
      <c r="W22" s="4">
        <v>0</v>
      </c>
      <c r="X22" s="4" t="s">
        <v>114</v>
      </c>
      <c r="Y22" s="4" t="s">
        <v>115</v>
      </c>
    </row>
    <row r="23" s="4" customFormat="1" spans="1:25">
      <c r="A23" s="4" t="s">
        <v>64</v>
      </c>
      <c r="B23" s="4" t="s">
        <v>26</v>
      </c>
      <c r="C23" s="4" t="s">
        <v>48</v>
      </c>
      <c r="D23" s="4" t="s">
        <v>65</v>
      </c>
      <c r="E23" s="4" t="s">
        <v>66</v>
      </c>
      <c r="F23" s="6">
        <v>45110</v>
      </c>
      <c r="G23" s="6">
        <v>45111</v>
      </c>
      <c r="H23" s="4">
        <v>1</v>
      </c>
      <c r="I23" s="4">
        <v>1</v>
      </c>
      <c r="J23" s="4">
        <v>1</v>
      </c>
      <c r="K23" s="4" t="s">
        <v>30</v>
      </c>
      <c r="L23" s="4">
        <v>-664</v>
      </c>
      <c r="M23" s="4">
        <v>-664</v>
      </c>
      <c r="N23" s="4" t="s">
        <v>67</v>
      </c>
      <c r="O23" s="4" t="s">
        <v>32</v>
      </c>
      <c r="P23" s="4" t="s">
        <v>33</v>
      </c>
      <c r="Q23" s="4">
        <v>0</v>
      </c>
      <c r="R23" s="9">
        <v>45049</v>
      </c>
      <c r="S23" s="6">
        <v>45114</v>
      </c>
      <c r="T23" s="4" t="s">
        <v>34</v>
      </c>
      <c r="U23" s="4">
        <v>-664</v>
      </c>
      <c r="V23" s="4">
        <v>0</v>
      </c>
      <c r="W23" s="4">
        <v>0</v>
      </c>
      <c r="X23" s="4" t="s">
        <v>68</v>
      </c>
      <c r="Y23" s="4" t="s">
        <v>42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117</v>
      </c>
      <c r="E24" s="4" t="s">
        <v>118</v>
      </c>
      <c r="F24" s="6">
        <v>45110</v>
      </c>
      <c r="G24" s="6">
        <v>45111</v>
      </c>
      <c r="H24" s="4">
        <v>1</v>
      </c>
      <c r="I24" s="4">
        <v>1</v>
      </c>
      <c r="J24" s="4">
        <v>1</v>
      </c>
      <c r="K24" s="4" t="s">
        <v>30</v>
      </c>
      <c r="L24" s="4">
        <v>452</v>
      </c>
      <c r="M24" s="4">
        <v>452</v>
      </c>
      <c r="N24" s="4" t="s">
        <v>119</v>
      </c>
      <c r="O24" s="4" t="s">
        <v>32</v>
      </c>
      <c r="P24" s="4" t="s">
        <v>33</v>
      </c>
      <c r="Q24" s="4">
        <v>0</v>
      </c>
      <c r="R24" s="9">
        <v>45074</v>
      </c>
      <c r="S24" s="6">
        <v>45114</v>
      </c>
      <c r="T24" s="4" t="s">
        <v>34</v>
      </c>
      <c r="U24" s="4">
        <v>452</v>
      </c>
      <c r="V24" s="4">
        <v>0</v>
      </c>
      <c r="W24" s="4">
        <v>0</v>
      </c>
      <c r="X24" s="4" t="s">
        <v>120</v>
      </c>
      <c r="Y24" s="4" t="s">
        <v>42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45108</v>
      </c>
      <c r="G25" s="6">
        <v>45111</v>
      </c>
      <c r="H25" s="4">
        <v>1</v>
      </c>
      <c r="I25" s="4">
        <v>3</v>
      </c>
      <c r="J25" s="4">
        <v>3</v>
      </c>
      <c r="K25" s="4" t="s">
        <v>30</v>
      </c>
      <c r="L25" s="4">
        <v>1748</v>
      </c>
      <c r="M25" s="4">
        <v>1748</v>
      </c>
      <c r="N25" s="4" t="s">
        <v>124</v>
      </c>
      <c r="O25" s="4" t="s">
        <v>32</v>
      </c>
      <c r="P25" s="4" t="s">
        <v>33</v>
      </c>
      <c r="Q25" s="4">
        <v>0</v>
      </c>
      <c r="R25" s="9">
        <v>45076</v>
      </c>
      <c r="S25" s="6">
        <v>45114</v>
      </c>
      <c r="T25" s="4" t="s">
        <v>34</v>
      </c>
      <c r="U25" s="4">
        <v>1748</v>
      </c>
      <c r="V25" s="4">
        <v>0</v>
      </c>
      <c r="W25" s="4">
        <v>0</v>
      </c>
      <c r="X25" s="4" t="s">
        <v>125</v>
      </c>
      <c r="Y25" s="4" t="s">
        <v>126</v>
      </c>
    </row>
    <row r="26" s="4" customFormat="1" spans="1:25">
      <c r="A26" s="4" t="s">
        <v>79</v>
      </c>
      <c r="B26" s="4" t="s">
        <v>26</v>
      </c>
      <c r="C26" s="4" t="s">
        <v>48</v>
      </c>
      <c r="D26" s="4" t="s">
        <v>75</v>
      </c>
      <c r="E26" s="4" t="s">
        <v>76</v>
      </c>
      <c r="F26" s="6">
        <v>45107</v>
      </c>
      <c r="G26" s="6">
        <v>45111</v>
      </c>
      <c r="H26" s="4">
        <v>2</v>
      </c>
      <c r="I26" s="4">
        <v>4</v>
      </c>
      <c r="J26" s="4">
        <v>8</v>
      </c>
      <c r="K26" s="4" t="s">
        <v>30</v>
      </c>
      <c r="L26" s="4">
        <v>-6816</v>
      </c>
      <c r="M26" s="4">
        <v>-6816</v>
      </c>
      <c r="N26" s="4" t="s">
        <v>77</v>
      </c>
      <c r="O26" s="4" t="s">
        <v>32</v>
      </c>
      <c r="P26" s="4" t="s">
        <v>33</v>
      </c>
      <c r="Q26" s="4">
        <v>0</v>
      </c>
      <c r="R26" s="9">
        <v>45054</v>
      </c>
      <c r="S26" s="6">
        <v>45114</v>
      </c>
      <c r="T26" s="4" t="s">
        <v>34</v>
      </c>
      <c r="U26" s="4">
        <v>-6816</v>
      </c>
      <c r="V26" s="4">
        <v>0</v>
      </c>
      <c r="W26" s="4">
        <v>0</v>
      </c>
      <c r="X26" s="4" t="s">
        <v>80</v>
      </c>
      <c r="Y26" s="4" t="s">
        <v>81</v>
      </c>
    </row>
    <row r="27" s="4" customFormat="1" spans="1:25">
      <c r="A27" s="4" t="s">
        <v>127</v>
      </c>
      <c r="B27" s="4" t="s">
        <v>26</v>
      </c>
      <c r="C27" s="4" t="s">
        <v>27</v>
      </c>
      <c r="D27" s="4" t="s">
        <v>128</v>
      </c>
      <c r="E27" s="4" t="s">
        <v>129</v>
      </c>
      <c r="F27" s="6">
        <v>45108</v>
      </c>
      <c r="G27" s="6">
        <v>45111</v>
      </c>
      <c r="H27" s="4">
        <v>1</v>
      </c>
      <c r="I27" s="4">
        <v>3</v>
      </c>
      <c r="J27" s="4">
        <v>3</v>
      </c>
      <c r="K27" s="4" t="s">
        <v>30</v>
      </c>
      <c r="L27" s="4">
        <v>2466</v>
      </c>
      <c r="M27" s="4">
        <v>2466</v>
      </c>
      <c r="N27" s="4" t="s">
        <v>130</v>
      </c>
      <c r="O27" s="4" t="s">
        <v>32</v>
      </c>
      <c r="P27" s="4" t="s">
        <v>33</v>
      </c>
      <c r="Q27" s="4">
        <v>0</v>
      </c>
      <c r="R27" s="9">
        <v>45081</v>
      </c>
      <c r="S27" s="6">
        <v>45114</v>
      </c>
      <c r="T27" s="4" t="s">
        <v>34</v>
      </c>
      <c r="U27" s="4">
        <v>2466</v>
      </c>
      <c r="V27" s="4">
        <v>0</v>
      </c>
      <c r="W27" s="4">
        <v>0</v>
      </c>
      <c r="X27" s="4" t="s">
        <v>131</v>
      </c>
      <c r="Y27" s="4" t="s">
        <v>42</v>
      </c>
    </row>
    <row r="28" s="4" customFormat="1" spans="1:25">
      <c r="A28" s="4" t="s">
        <v>127</v>
      </c>
      <c r="B28" s="4" t="s">
        <v>26</v>
      </c>
      <c r="C28" s="4" t="s">
        <v>48</v>
      </c>
      <c r="D28" s="4" t="s">
        <v>128</v>
      </c>
      <c r="E28" s="4" t="s">
        <v>129</v>
      </c>
      <c r="F28" s="6">
        <v>45108</v>
      </c>
      <c r="G28" s="6">
        <v>45111</v>
      </c>
      <c r="H28" s="4">
        <v>1</v>
      </c>
      <c r="I28" s="4">
        <v>3</v>
      </c>
      <c r="J28" s="4">
        <v>3</v>
      </c>
      <c r="K28" s="4" t="s">
        <v>30</v>
      </c>
      <c r="L28" s="4">
        <v>-2466</v>
      </c>
      <c r="M28" s="4">
        <v>-2466</v>
      </c>
      <c r="N28" s="4" t="s">
        <v>130</v>
      </c>
      <c r="O28" s="4" t="s">
        <v>32</v>
      </c>
      <c r="P28" s="4" t="s">
        <v>33</v>
      </c>
      <c r="Q28" s="4">
        <v>0</v>
      </c>
      <c r="R28" s="9">
        <v>45081</v>
      </c>
      <c r="S28" s="6">
        <v>45114</v>
      </c>
      <c r="T28" s="4" t="s">
        <v>34</v>
      </c>
      <c r="U28" s="4">
        <v>-2466</v>
      </c>
      <c r="V28" s="4">
        <v>0</v>
      </c>
      <c r="W28" s="4">
        <v>0</v>
      </c>
      <c r="X28" s="4" t="s">
        <v>131</v>
      </c>
      <c r="Y28" s="4" t="s">
        <v>42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134</v>
      </c>
      <c r="F29" s="6">
        <v>45108</v>
      </c>
      <c r="G29" s="6">
        <v>45111</v>
      </c>
      <c r="H29" s="4">
        <v>1</v>
      </c>
      <c r="I29" s="4">
        <v>3</v>
      </c>
      <c r="J29" s="4">
        <v>3</v>
      </c>
      <c r="K29" s="4" t="s">
        <v>30</v>
      </c>
      <c r="L29" s="4">
        <v>5574</v>
      </c>
      <c r="M29" s="4">
        <v>5574</v>
      </c>
      <c r="N29" s="4" t="s">
        <v>135</v>
      </c>
      <c r="O29" s="4" t="s">
        <v>32</v>
      </c>
      <c r="P29" s="4" t="s">
        <v>33</v>
      </c>
      <c r="Q29" s="4">
        <v>0</v>
      </c>
      <c r="R29" s="9">
        <v>45082</v>
      </c>
      <c r="S29" s="6">
        <v>45114</v>
      </c>
      <c r="T29" s="4" t="s">
        <v>34</v>
      </c>
      <c r="U29" s="4">
        <v>5574</v>
      </c>
      <c r="V29" s="4">
        <v>0</v>
      </c>
      <c r="W29" s="4">
        <v>0</v>
      </c>
      <c r="X29" s="4" t="s">
        <v>136</v>
      </c>
      <c r="Y29" s="4" t="s">
        <v>42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138</v>
      </c>
      <c r="E30" s="4" t="s">
        <v>139</v>
      </c>
      <c r="F30" s="6">
        <v>45105</v>
      </c>
      <c r="G30" s="6">
        <v>45111</v>
      </c>
      <c r="H30" s="4">
        <v>1</v>
      </c>
      <c r="I30" s="4">
        <v>6</v>
      </c>
      <c r="J30" s="4">
        <v>6</v>
      </c>
      <c r="K30" s="4" t="s">
        <v>30</v>
      </c>
      <c r="L30" s="4">
        <v>7860</v>
      </c>
      <c r="M30" s="4">
        <v>7860</v>
      </c>
      <c r="N30" s="4" t="s">
        <v>140</v>
      </c>
      <c r="O30" s="4" t="s">
        <v>32</v>
      </c>
      <c r="P30" s="4" t="s">
        <v>33</v>
      </c>
      <c r="Q30" s="4">
        <v>0</v>
      </c>
      <c r="R30" s="9">
        <v>45082</v>
      </c>
      <c r="S30" s="6">
        <v>45114</v>
      </c>
      <c r="T30" s="4" t="s">
        <v>34</v>
      </c>
      <c r="U30" s="4">
        <v>7860</v>
      </c>
      <c r="V30" s="4">
        <v>0</v>
      </c>
      <c r="W30" s="4">
        <v>0</v>
      </c>
      <c r="X30" s="4" t="s">
        <v>141</v>
      </c>
      <c r="Y30" s="4" t="s">
        <v>42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45107</v>
      </c>
      <c r="G31" s="6">
        <v>45111</v>
      </c>
      <c r="H31" s="4">
        <v>1</v>
      </c>
      <c r="I31" s="4">
        <v>4</v>
      </c>
      <c r="J31" s="4">
        <v>4</v>
      </c>
      <c r="K31" s="4" t="s">
        <v>30</v>
      </c>
      <c r="L31" s="4">
        <v>2620</v>
      </c>
      <c r="M31" s="4">
        <v>2620</v>
      </c>
      <c r="N31" s="4" t="s">
        <v>145</v>
      </c>
      <c r="O31" s="4" t="s">
        <v>32</v>
      </c>
      <c r="P31" s="4" t="s">
        <v>33</v>
      </c>
      <c r="Q31" s="4">
        <v>0</v>
      </c>
      <c r="R31" s="9">
        <v>45083.0000115741</v>
      </c>
      <c r="S31" s="6">
        <v>45114</v>
      </c>
      <c r="T31" s="4" t="s">
        <v>34</v>
      </c>
      <c r="U31" s="4">
        <v>2620</v>
      </c>
      <c r="V31" s="4">
        <v>0</v>
      </c>
      <c r="W31" s="4">
        <v>0</v>
      </c>
      <c r="X31" s="4" t="s">
        <v>146</v>
      </c>
      <c r="Y31" s="4" t="s">
        <v>42</v>
      </c>
    </row>
    <row r="32" s="4" customFormat="1" spans="1:25">
      <c r="A32" s="4" t="s">
        <v>132</v>
      </c>
      <c r="B32" s="4" t="s">
        <v>26</v>
      </c>
      <c r="C32" s="4" t="s">
        <v>48</v>
      </c>
      <c r="D32" s="4" t="s">
        <v>133</v>
      </c>
      <c r="E32" s="4" t="s">
        <v>134</v>
      </c>
      <c r="F32" s="6">
        <v>45108</v>
      </c>
      <c r="G32" s="6">
        <v>45111</v>
      </c>
      <c r="H32" s="4">
        <v>1</v>
      </c>
      <c r="I32" s="4">
        <v>3</v>
      </c>
      <c r="J32" s="4">
        <v>3</v>
      </c>
      <c r="K32" s="4" t="s">
        <v>30</v>
      </c>
      <c r="L32" s="4">
        <v>-5574</v>
      </c>
      <c r="M32" s="4">
        <v>-5574</v>
      </c>
      <c r="N32" s="4" t="s">
        <v>135</v>
      </c>
      <c r="O32" s="4" t="s">
        <v>32</v>
      </c>
      <c r="P32" s="4" t="s">
        <v>33</v>
      </c>
      <c r="Q32" s="4">
        <v>0</v>
      </c>
      <c r="R32" s="9">
        <v>45082</v>
      </c>
      <c r="S32" s="6">
        <v>45114</v>
      </c>
      <c r="T32" s="4" t="s">
        <v>34</v>
      </c>
      <c r="U32" s="4">
        <v>-5574</v>
      </c>
      <c r="V32" s="4">
        <v>0</v>
      </c>
      <c r="W32" s="4">
        <v>0</v>
      </c>
      <c r="X32" s="4" t="s">
        <v>136</v>
      </c>
      <c r="Y32" s="4" t="s">
        <v>42</v>
      </c>
    </row>
    <row r="33" s="4" customFormat="1" spans="1:26">
      <c r="A33" s="4" t="s">
        <v>147</v>
      </c>
      <c r="B33" s="4" t="s">
        <v>26</v>
      </c>
      <c r="C33" s="4" t="s">
        <v>27</v>
      </c>
      <c r="D33" s="4" t="s">
        <v>148</v>
      </c>
      <c r="E33" s="4" t="s">
        <v>149</v>
      </c>
      <c r="F33" s="6">
        <v>45110</v>
      </c>
      <c r="G33" s="6">
        <v>45111</v>
      </c>
      <c r="H33" s="4">
        <v>2</v>
      </c>
      <c r="I33" s="4">
        <v>1</v>
      </c>
      <c r="J33" s="4">
        <v>2</v>
      </c>
      <c r="K33" s="4" t="s">
        <v>30</v>
      </c>
      <c r="L33" s="4">
        <v>2076</v>
      </c>
      <c r="M33" s="4">
        <v>2076</v>
      </c>
      <c r="N33" s="4" t="s">
        <v>150</v>
      </c>
      <c r="O33" s="4" t="s">
        <v>32</v>
      </c>
      <c r="P33" s="4" t="s">
        <v>33</v>
      </c>
      <c r="Q33" s="4">
        <v>0</v>
      </c>
      <c r="R33" s="9">
        <v>45084.0000115741</v>
      </c>
      <c r="S33" s="6">
        <v>45114</v>
      </c>
      <c r="T33" s="4" t="s">
        <v>34</v>
      </c>
      <c r="U33" s="4">
        <v>2076</v>
      </c>
      <c r="V33" s="4">
        <v>0</v>
      </c>
      <c r="W33" s="4">
        <v>0</v>
      </c>
      <c r="X33" s="4" t="s">
        <v>151</v>
      </c>
      <c r="Y33" s="4" t="s">
        <v>152</v>
      </c>
      <c r="Z33" s="4" t="s">
        <v>153</v>
      </c>
    </row>
    <row r="34" s="4" customFormat="1" spans="1:25">
      <c r="A34" s="4" t="s">
        <v>154</v>
      </c>
      <c r="B34" s="4" t="s">
        <v>26</v>
      </c>
      <c r="C34" s="4" t="s">
        <v>27</v>
      </c>
      <c r="D34" s="4" t="s">
        <v>155</v>
      </c>
      <c r="E34" s="4" t="s">
        <v>156</v>
      </c>
      <c r="F34" s="6">
        <v>45109</v>
      </c>
      <c r="G34" s="6">
        <v>45111</v>
      </c>
      <c r="H34" s="4">
        <v>1</v>
      </c>
      <c r="I34" s="4">
        <v>2</v>
      </c>
      <c r="J34" s="4">
        <v>2</v>
      </c>
      <c r="K34" s="4" t="s">
        <v>30</v>
      </c>
      <c r="L34" s="4">
        <v>2440</v>
      </c>
      <c r="M34" s="4">
        <v>2440</v>
      </c>
      <c r="N34" s="4" t="s">
        <v>157</v>
      </c>
      <c r="O34" s="4" t="s">
        <v>32</v>
      </c>
      <c r="P34" s="4" t="s">
        <v>33</v>
      </c>
      <c r="Q34" s="4">
        <v>0</v>
      </c>
      <c r="R34" s="9">
        <v>45084.0000115741</v>
      </c>
      <c r="S34" s="6">
        <v>45114</v>
      </c>
      <c r="T34" s="4" t="s">
        <v>34</v>
      </c>
      <c r="U34" s="4">
        <v>2440</v>
      </c>
      <c r="V34" s="4">
        <v>0</v>
      </c>
      <c r="W34" s="4">
        <v>0</v>
      </c>
      <c r="X34" s="4" t="s">
        <v>158</v>
      </c>
      <c r="Y34" s="4" t="s">
        <v>159</v>
      </c>
    </row>
    <row r="35" s="4" customFormat="1" spans="1:25">
      <c r="A35" s="4" t="s">
        <v>160</v>
      </c>
      <c r="B35" s="4" t="s">
        <v>26</v>
      </c>
      <c r="C35" s="4" t="s">
        <v>27</v>
      </c>
      <c r="D35" s="4" t="s">
        <v>161</v>
      </c>
      <c r="E35" s="4" t="s">
        <v>162</v>
      </c>
      <c r="F35" s="6">
        <v>45107</v>
      </c>
      <c r="G35" s="6">
        <v>45111</v>
      </c>
      <c r="H35" s="4">
        <v>1</v>
      </c>
      <c r="I35" s="4">
        <v>4</v>
      </c>
      <c r="J35" s="4">
        <v>4</v>
      </c>
      <c r="K35" s="4" t="s">
        <v>30</v>
      </c>
      <c r="L35" s="4">
        <v>2140</v>
      </c>
      <c r="M35" s="4">
        <v>2140</v>
      </c>
      <c r="N35" s="4" t="s">
        <v>163</v>
      </c>
      <c r="O35" s="4" t="s">
        <v>32</v>
      </c>
      <c r="P35" s="4" t="s">
        <v>33</v>
      </c>
      <c r="Q35" s="4">
        <v>0</v>
      </c>
      <c r="R35" s="9">
        <v>45085</v>
      </c>
      <c r="S35" s="6">
        <v>45114</v>
      </c>
      <c r="T35" s="4" t="s">
        <v>34</v>
      </c>
      <c r="U35" s="4">
        <v>2140</v>
      </c>
      <c r="V35" s="4">
        <v>0</v>
      </c>
      <c r="W35" s="4">
        <v>0</v>
      </c>
      <c r="X35" s="4" t="s">
        <v>164</v>
      </c>
      <c r="Y35" s="4" t="s">
        <v>42</v>
      </c>
    </row>
    <row r="36" s="4" customFormat="1" spans="1:25">
      <c r="A36" s="4" t="s">
        <v>160</v>
      </c>
      <c r="B36" s="4" t="s">
        <v>26</v>
      </c>
      <c r="C36" s="4" t="s">
        <v>48</v>
      </c>
      <c r="D36" s="4" t="s">
        <v>161</v>
      </c>
      <c r="E36" s="4" t="s">
        <v>162</v>
      </c>
      <c r="F36" s="6">
        <v>45107</v>
      </c>
      <c r="G36" s="6">
        <v>45111</v>
      </c>
      <c r="H36" s="4">
        <v>1</v>
      </c>
      <c r="I36" s="4">
        <v>4</v>
      </c>
      <c r="J36" s="4">
        <v>4</v>
      </c>
      <c r="K36" s="4" t="s">
        <v>30</v>
      </c>
      <c r="L36" s="4">
        <v>-2140</v>
      </c>
      <c r="M36" s="4">
        <v>-2140</v>
      </c>
      <c r="N36" s="4" t="s">
        <v>163</v>
      </c>
      <c r="O36" s="4" t="s">
        <v>32</v>
      </c>
      <c r="P36" s="4" t="s">
        <v>33</v>
      </c>
      <c r="Q36" s="4">
        <v>0</v>
      </c>
      <c r="R36" s="9">
        <v>45085</v>
      </c>
      <c r="S36" s="6">
        <v>45114</v>
      </c>
      <c r="T36" s="4" t="s">
        <v>34</v>
      </c>
      <c r="U36" s="4">
        <v>-2140</v>
      </c>
      <c r="V36" s="4">
        <v>0</v>
      </c>
      <c r="W36" s="4">
        <v>0</v>
      </c>
      <c r="X36" s="4" t="s">
        <v>164</v>
      </c>
      <c r="Y36" s="4" t="s">
        <v>42</v>
      </c>
    </row>
    <row r="37" s="4" customFormat="1" spans="1:25">
      <c r="A37" s="4" t="s">
        <v>165</v>
      </c>
      <c r="B37" s="4" t="s">
        <v>26</v>
      </c>
      <c r="C37" s="4" t="s">
        <v>27</v>
      </c>
      <c r="D37" s="4" t="s">
        <v>166</v>
      </c>
      <c r="E37" s="4" t="s">
        <v>167</v>
      </c>
      <c r="F37" s="6">
        <v>45110</v>
      </c>
      <c r="G37" s="6">
        <v>45111</v>
      </c>
      <c r="H37" s="4">
        <v>1</v>
      </c>
      <c r="I37" s="4">
        <v>1</v>
      </c>
      <c r="J37" s="4">
        <v>1</v>
      </c>
      <c r="K37" s="4" t="s">
        <v>30</v>
      </c>
      <c r="L37" s="4">
        <v>387</v>
      </c>
      <c r="M37" s="4">
        <v>387</v>
      </c>
      <c r="N37" s="4" t="s">
        <v>168</v>
      </c>
      <c r="O37" s="4" t="s">
        <v>32</v>
      </c>
      <c r="P37" s="4" t="s">
        <v>33</v>
      </c>
      <c r="Q37" s="4">
        <v>0</v>
      </c>
      <c r="R37" s="9">
        <v>45085</v>
      </c>
      <c r="S37" s="6">
        <v>45114</v>
      </c>
      <c r="T37" s="4" t="s">
        <v>34</v>
      </c>
      <c r="U37" s="4">
        <v>387</v>
      </c>
      <c r="V37" s="4">
        <v>0</v>
      </c>
      <c r="W37" s="4">
        <v>0</v>
      </c>
      <c r="X37" s="4" t="s">
        <v>169</v>
      </c>
      <c r="Y37" s="4" t="s">
        <v>170</v>
      </c>
    </row>
    <row r="38" s="4" customFormat="1" spans="1:25">
      <c r="A38" s="4" t="s">
        <v>171</v>
      </c>
      <c r="B38" s="4" t="s">
        <v>26</v>
      </c>
      <c r="C38" s="4" t="s">
        <v>27</v>
      </c>
      <c r="D38" s="4" t="s">
        <v>172</v>
      </c>
      <c r="E38" s="4" t="s">
        <v>173</v>
      </c>
      <c r="F38" s="6">
        <v>45109</v>
      </c>
      <c r="G38" s="6">
        <v>45111</v>
      </c>
      <c r="H38" s="4">
        <v>1</v>
      </c>
      <c r="I38" s="4">
        <v>2</v>
      </c>
      <c r="J38" s="4">
        <v>2</v>
      </c>
      <c r="K38" s="4" t="s">
        <v>30</v>
      </c>
      <c r="L38" s="4">
        <v>2720</v>
      </c>
      <c r="M38" s="4">
        <v>2720</v>
      </c>
      <c r="N38" s="4" t="s">
        <v>174</v>
      </c>
      <c r="O38" s="4" t="s">
        <v>32</v>
      </c>
      <c r="P38" s="4" t="s">
        <v>33</v>
      </c>
      <c r="Q38" s="4">
        <v>0</v>
      </c>
      <c r="R38" s="9">
        <v>45086</v>
      </c>
      <c r="S38" s="6">
        <v>45114</v>
      </c>
      <c r="T38" s="4" t="s">
        <v>34</v>
      </c>
      <c r="U38" s="4">
        <v>2720</v>
      </c>
      <c r="V38" s="4">
        <v>0</v>
      </c>
      <c r="W38" s="4">
        <v>0</v>
      </c>
      <c r="X38" s="4" t="s">
        <v>175</v>
      </c>
      <c r="Y38" s="4" t="s">
        <v>42</v>
      </c>
    </row>
    <row r="39" s="4" customFormat="1" spans="1:25">
      <c r="A39" s="4" t="s">
        <v>176</v>
      </c>
      <c r="B39" s="4" t="s">
        <v>26</v>
      </c>
      <c r="C39" s="4" t="s">
        <v>27</v>
      </c>
      <c r="D39" s="4" t="s">
        <v>177</v>
      </c>
      <c r="E39" s="4" t="s">
        <v>178</v>
      </c>
      <c r="F39" s="6">
        <v>45106</v>
      </c>
      <c r="G39" s="6">
        <v>45111</v>
      </c>
      <c r="H39" s="4">
        <v>1</v>
      </c>
      <c r="I39" s="4">
        <v>5</v>
      </c>
      <c r="J39" s="4">
        <v>5</v>
      </c>
      <c r="K39" s="4" t="s">
        <v>30</v>
      </c>
      <c r="L39" s="4">
        <v>27885</v>
      </c>
      <c r="M39" s="4">
        <v>27885</v>
      </c>
      <c r="N39" s="4" t="s">
        <v>179</v>
      </c>
      <c r="O39" s="4" t="s">
        <v>32</v>
      </c>
      <c r="P39" s="4" t="s">
        <v>33</v>
      </c>
      <c r="Q39" s="4">
        <v>0</v>
      </c>
      <c r="R39" s="9">
        <v>45086.0000115741</v>
      </c>
      <c r="S39" s="6">
        <v>45114</v>
      </c>
      <c r="T39" s="4" t="s">
        <v>34</v>
      </c>
      <c r="U39" s="4">
        <v>27885</v>
      </c>
      <c r="V39" s="4">
        <v>0</v>
      </c>
      <c r="W39" s="4">
        <v>0</v>
      </c>
      <c r="X39" s="4" t="s">
        <v>180</v>
      </c>
      <c r="Y39" s="4" t="s">
        <v>181</v>
      </c>
    </row>
    <row r="40" s="4" customFormat="1" spans="1:25">
      <c r="A40" s="4" t="s">
        <v>182</v>
      </c>
      <c r="B40" s="4" t="s">
        <v>26</v>
      </c>
      <c r="C40" s="4" t="s">
        <v>27</v>
      </c>
      <c r="D40" s="4" t="s">
        <v>183</v>
      </c>
      <c r="E40" s="4" t="s">
        <v>184</v>
      </c>
      <c r="F40" s="6">
        <v>45108</v>
      </c>
      <c r="G40" s="6">
        <v>45111</v>
      </c>
      <c r="H40" s="4">
        <v>1</v>
      </c>
      <c r="I40" s="4">
        <v>3</v>
      </c>
      <c r="J40" s="4">
        <v>3</v>
      </c>
      <c r="K40" s="4" t="s">
        <v>30</v>
      </c>
      <c r="L40" s="4">
        <v>1815</v>
      </c>
      <c r="M40" s="4">
        <v>1815</v>
      </c>
      <c r="N40" s="4" t="s">
        <v>185</v>
      </c>
      <c r="O40" s="4" t="s">
        <v>32</v>
      </c>
      <c r="P40" s="4" t="s">
        <v>33</v>
      </c>
      <c r="Q40" s="4">
        <v>0</v>
      </c>
      <c r="R40" s="9">
        <v>45087.0000115741</v>
      </c>
      <c r="S40" s="6">
        <v>45114</v>
      </c>
      <c r="T40" s="4" t="s">
        <v>34</v>
      </c>
      <c r="U40" s="4">
        <v>1815</v>
      </c>
      <c r="V40" s="4">
        <v>0</v>
      </c>
      <c r="W40" s="4">
        <v>0</v>
      </c>
      <c r="X40" s="4" t="s">
        <v>186</v>
      </c>
      <c r="Y40" s="4" t="s">
        <v>187</v>
      </c>
    </row>
    <row r="41" s="4" customFormat="1" spans="1:25">
      <c r="A41" s="4" t="s">
        <v>188</v>
      </c>
      <c r="B41" s="4" t="s">
        <v>26</v>
      </c>
      <c r="C41" s="4" t="s">
        <v>27</v>
      </c>
      <c r="D41" s="4" t="s">
        <v>189</v>
      </c>
      <c r="E41" s="4" t="s">
        <v>190</v>
      </c>
      <c r="F41" s="6">
        <v>45108</v>
      </c>
      <c r="G41" s="6">
        <v>45111</v>
      </c>
      <c r="H41" s="4">
        <v>1</v>
      </c>
      <c r="I41" s="4">
        <v>3</v>
      </c>
      <c r="J41" s="4">
        <v>3</v>
      </c>
      <c r="K41" s="4" t="s">
        <v>30</v>
      </c>
      <c r="L41" s="4">
        <v>1542</v>
      </c>
      <c r="M41" s="4">
        <v>1542</v>
      </c>
      <c r="N41" s="4" t="s">
        <v>191</v>
      </c>
      <c r="O41" s="4" t="s">
        <v>32</v>
      </c>
      <c r="P41" s="4" t="s">
        <v>33</v>
      </c>
      <c r="Q41" s="4">
        <v>0</v>
      </c>
      <c r="R41" s="9">
        <v>45087.0000115741</v>
      </c>
      <c r="S41" s="6">
        <v>45114</v>
      </c>
      <c r="T41" s="4" t="s">
        <v>34</v>
      </c>
      <c r="U41" s="4">
        <v>1542</v>
      </c>
      <c r="V41" s="4">
        <v>0</v>
      </c>
      <c r="W41" s="4">
        <v>0</v>
      </c>
      <c r="X41" s="4" t="s">
        <v>192</v>
      </c>
      <c r="Y41" s="4" t="s">
        <v>193</v>
      </c>
    </row>
    <row r="42" s="4" customFormat="1" spans="1:25">
      <c r="A42" s="4" t="s">
        <v>194</v>
      </c>
      <c r="B42" s="4" t="s">
        <v>26</v>
      </c>
      <c r="C42" s="4" t="s">
        <v>27</v>
      </c>
      <c r="D42" s="4" t="s">
        <v>195</v>
      </c>
      <c r="E42" s="4" t="s">
        <v>196</v>
      </c>
      <c r="F42" s="6">
        <v>45108</v>
      </c>
      <c r="G42" s="6">
        <v>45111</v>
      </c>
      <c r="H42" s="4">
        <v>1</v>
      </c>
      <c r="I42" s="4">
        <v>3</v>
      </c>
      <c r="J42" s="4">
        <v>3</v>
      </c>
      <c r="K42" s="4" t="s">
        <v>30</v>
      </c>
      <c r="L42" s="4">
        <v>3042</v>
      </c>
      <c r="M42" s="4">
        <v>3042</v>
      </c>
      <c r="N42" s="4" t="s">
        <v>197</v>
      </c>
      <c r="O42" s="4" t="s">
        <v>32</v>
      </c>
      <c r="P42" s="4" t="s">
        <v>33</v>
      </c>
      <c r="Q42" s="4">
        <v>0</v>
      </c>
      <c r="R42" s="9">
        <v>45087</v>
      </c>
      <c r="S42" s="6">
        <v>45114</v>
      </c>
      <c r="T42" s="4" t="s">
        <v>34</v>
      </c>
      <c r="U42" s="4">
        <v>3042</v>
      </c>
      <c r="V42" s="4">
        <v>0</v>
      </c>
      <c r="W42" s="4">
        <v>0</v>
      </c>
      <c r="X42" s="4" t="s">
        <v>198</v>
      </c>
      <c r="Y42" s="4" t="s">
        <v>199</v>
      </c>
    </row>
    <row r="43" s="4" customFormat="1" spans="1:25">
      <c r="A43" s="4" t="s">
        <v>171</v>
      </c>
      <c r="B43" s="4" t="s">
        <v>26</v>
      </c>
      <c r="C43" s="4" t="s">
        <v>48</v>
      </c>
      <c r="D43" s="4" t="s">
        <v>172</v>
      </c>
      <c r="E43" s="4" t="s">
        <v>173</v>
      </c>
      <c r="F43" s="6">
        <v>45109</v>
      </c>
      <c r="G43" s="6">
        <v>45111</v>
      </c>
      <c r="H43" s="4">
        <v>1</v>
      </c>
      <c r="I43" s="4">
        <v>2</v>
      </c>
      <c r="J43" s="4">
        <v>2</v>
      </c>
      <c r="K43" s="4" t="s">
        <v>30</v>
      </c>
      <c r="L43" s="4">
        <v>-2720</v>
      </c>
      <c r="M43" s="4">
        <v>-2720</v>
      </c>
      <c r="N43" s="4" t="s">
        <v>174</v>
      </c>
      <c r="O43" s="4" t="s">
        <v>32</v>
      </c>
      <c r="P43" s="4" t="s">
        <v>33</v>
      </c>
      <c r="Q43" s="4">
        <v>0</v>
      </c>
      <c r="R43" s="9">
        <v>45086</v>
      </c>
      <c r="S43" s="6">
        <v>45114</v>
      </c>
      <c r="T43" s="4" t="s">
        <v>34</v>
      </c>
      <c r="U43" s="4">
        <v>-2720</v>
      </c>
      <c r="V43" s="4">
        <v>0</v>
      </c>
      <c r="W43" s="4">
        <v>0</v>
      </c>
      <c r="X43" s="4" t="s">
        <v>175</v>
      </c>
      <c r="Y43" s="4" t="s">
        <v>42</v>
      </c>
    </row>
    <row r="44" s="4" customFormat="1" spans="1:25">
      <c r="A44" s="4" t="s">
        <v>200</v>
      </c>
      <c r="B44" s="4" t="s">
        <v>26</v>
      </c>
      <c r="C44" s="4" t="s">
        <v>27</v>
      </c>
      <c r="D44" s="4" t="s">
        <v>201</v>
      </c>
      <c r="E44" s="4" t="s">
        <v>202</v>
      </c>
      <c r="F44" s="6">
        <v>45108</v>
      </c>
      <c r="G44" s="6">
        <v>45111</v>
      </c>
      <c r="H44" s="4">
        <v>1</v>
      </c>
      <c r="I44" s="4">
        <v>3</v>
      </c>
      <c r="J44" s="4">
        <v>3</v>
      </c>
      <c r="K44" s="4" t="s">
        <v>30</v>
      </c>
      <c r="L44" s="4">
        <v>5619</v>
      </c>
      <c r="M44" s="4">
        <v>5619</v>
      </c>
      <c r="N44" s="4" t="s">
        <v>203</v>
      </c>
      <c r="O44" s="4" t="s">
        <v>32</v>
      </c>
      <c r="P44" s="4" t="s">
        <v>33</v>
      </c>
      <c r="Q44" s="4">
        <v>0</v>
      </c>
      <c r="R44" s="9">
        <v>45089.0000115741</v>
      </c>
      <c r="S44" s="6">
        <v>45114</v>
      </c>
      <c r="T44" s="4" t="s">
        <v>34</v>
      </c>
      <c r="U44" s="4">
        <v>5619</v>
      </c>
      <c r="V44" s="4">
        <v>0</v>
      </c>
      <c r="W44" s="4">
        <v>0</v>
      </c>
      <c r="X44" s="4" t="s">
        <v>204</v>
      </c>
      <c r="Y44" s="4" t="s">
        <v>42</v>
      </c>
    </row>
    <row r="45" s="4" customFormat="1" spans="1:25">
      <c r="A45" s="4" t="s">
        <v>205</v>
      </c>
      <c r="B45" s="4" t="s">
        <v>26</v>
      </c>
      <c r="C45" s="4" t="s">
        <v>27</v>
      </c>
      <c r="D45" s="4" t="s">
        <v>195</v>
      </c>
      <c r="E45" s="4" t="s">
        <v>196</v>
      </c>
      <c r="F45" s="6">
        <v>45108</v>
      </c>
      <c r="G45" s="6">
        <v>45111</v>
      </c>
      <c r="H45" s="4">
        <v>1</v>
      </c>
      <c r="I45" s="4">
        <v>3</v>
      </c>
      <c r="J45" s="4">
        <v>3</v>
      </c>
      <c r="K45" s="4" t="s">
        <v>30</v>
      </c>
      <c r="L45" s="4">
        <v>3042</v>
      </c>
      <c r="M45" s="4">
        <v>3042</v>
      </c>
      <c r="N45" s="4" t="s">
        <v>206</v>
      </c>
      <c r="O45" s="4" t="s">
        <v>32</v>
      </c>
      <c r="P45" s="4" t="s">
        <v>33</v>
      </c>
      <c r="Q45" s="4">
        <v>0</v>
      </c>
      <c r="R45" s="9">
        <v>45089.0000115741</v>
      </c>
      <c r="S45" s="6">
        <v>45114</v>
      </c>
      <c r="T45" s="4" t="s">
        <v>34</v>
      </c>
      <c r="U45" s="4">
        <v>3042</v>
      </c>
      <c r="V45" s="4">
        <v>0</v>
      </c>
      <c r="W45" s="4">
        <v>0</v>
      </c>
      <c r="X45" s="4" t="s">
        <v>207</v>
      </c>
      <c r="Y45" s="4" t="s">
        <v>208</v>
      </c>
    </row>
    <row r="46" s="4" customFormat="1" spans="1:25">
      <c r="A46" s="4" t="s">
        <v>209</v>
      </c>
      <c r="B46" s="4" t="s">
        <v>26</v>
      </c>
      <c r="C46" s="4" t="s">
        <v>27</v>
      </c>
      <c r="D46" s="4" t="s">
        <v>210</v>
      </c>
      <c r="E46" s="4" t="s">
        <v>211</v>
      </c>
      <c r="F46" s="6">
        <v>45109</v>
      </c>
      <c r="G46" s="6">
        <v>45111</v>
      </c>
      <c r="H46" s="4">
        <v>1</v>
      </c>
      <c r="I46" s="4">
        <v>2</v>
      </c>
      <c r="J46" s="4">
        <v>2</v>
      </c>
      <c r="K46" s="4" t="s">
        <v>30</v>
      </c>
      <c r="L46" s="4">
        <v>1530</v>
      </c>
      <c r="M46" s="4">
        <v>1530</v>
      </c>
      <c r="N46" s="4" t="s">
        <v>212</v>
      </c>
      <c r="O46" s="4" t="s">
        <v>32</v>
      </c>
      <c r="P46" s="4" t="s">
        <v>33</v>
      </c>
      <c r="Q46" s="4">
        <v>0</v>
      </c>
      <c r="R46" s="9">
        <v>45089</v>
      </c>
      <c r="S46" s="6">
        <v>45114</v>
      </c>
      <c r="T46" s="4" t="s">
        <v>34</v>
      </c>
      <c r="U46" s="4">
        <v>1530</v>
      </c>
      <c r="V46" s="4">
        <v>0</v>
      </c>
      <c r="W46" s="4">
        <v>0</v>
      </c>
      <c r="X46" s="4" t="s">
        <v>213</v>
      </c>
      <c r="Y46" s="4" t="s">
        <v>214</v>
      </c>
    </row>
    <row r="47" s="4" customFormat="1" spans="1:25">
      <c r="A47" s="4" t="s">
        <v>200</v>
      </c>
      <c r="B47" s="4" t="s">
        <v>26</v>
      </c>
      <c r="C47" s="4" t="s">
        <v>48</v>
      </c>
      <c r="D47" s="4" t="s">
        <v>201</v>
      </c>
      <c r="E47" s="4" t="s">
        <v>202</v>
      </c>
      <c r="F47" s="6">
        <v>45108</v>
      </c>
      <c r="G47" s="6">
        <v>45111</v>
      </c>
      <c r="H47" s="4">
        <v>1</v>
      </c>
      <c r="I47" s="4">
        <v>3</v>
      </c>
      <c r="J47" s="4">
        <v>3</v>
      </c>
      <c r="K47" s="4" t="s">
        <v>30</v>
      </c>
      <c r="L47" s="4">
        <v>-5619</v>
      </c>
      <c r="M47" s="4">
        <v>-5619</v>
      </c>
      <c r="N47" s="4" t="s">
        <v>203</v>
      </c>
      <c r="O47" s="4" t="s">
        <v>32</v>
      </c>
      <c r="P47" s="4" t="s">
        <v>33</v>
      </c>
      <c r="Q47" s="4">
        <v>0</v>
      </c>
      <c r="R47" s="9">
        <v>45089.0000115741</v>
      </c>
      <c r="S47" s="6">
        <v>45114</v>
      </c>
      <c r="T47" s="4" t="s">
        <v>34</v>
      </c>
      <c r="U47" s="4">
        <v>-5619</v>
      </c>
      <c r="V47" s="4">
        <v>0</v>
      </c>
      <c r="W47" s="4">
        <v>0</v>
      </c>
      <c r="X47" s="4" t="s">
        <v>204</v>
      </c>
      <c r="Y47" s="4" t="s">
        <v>42</v>
      </c>
    </row>
    <row r="48" s="4" customFormat="1" spans="1:25">
      <c r="A48" s="4" t="s">
        <v>215</v>
      </c>
      <c r="B48" s="4" t="s">
        <v>26</v>
      </c>
      <c r="C48" s="4" t="s">
        <v>27</v>
      </c>
      <c r="D48" s="4" t="s">
        <v>195</v>
      </c>
      <c r="E48" s="4" t="s">
        <v>196</v>
      </c>
      <c r="F48" s="6">
        <v>45108</v>
      </c>
      <c r="G48" s="6">
        <v>45111</v>
      </c>
      <c r="H48" s="4">
        <v>1</v>
      </c>
      <c r="I48" s="4">
        <v>3</v>
      </c>
      <c r="J48" s="4">
        <v>3</v>
      </c>
      <c r="K48" s="4" t="s">
        <v>30</v>
      </c>
      <c r="L48" s="4">
        <v>3039.98</v>
      </c>
      <c r="M48" s="4">
        <v>3039.98</v>
      </c>
      <c r="N48" s="4" t="s">
        <v>216</v>
      </c>
      <c r="O48" s="4" t="s">
        <v>32</v>
      </c>
      <c r="P48" s="4" t="s">
        <v>33</v>
      </c>
      <c r="Q48" s="4">
        <v>0</v>
      </c>
      <c r="R48" s="9">
        <v>45089</v>
      </c>
      <c r="S48" s="6">
        <v>45114</v>
      </c>
      <c r="T48" s="4" t="s">
        <v>34</v>
      </c>
      <c r="U48" s="4">
        <v>3039.98</v>
      </c>
      <c r="V48" s="4">
        <v>0</v>
      </c>
      <c r="W48" s="4">
        <v>0</v>
      </c>
      <c r="X48" s="4" t="s">
        <v>217</v>
      </c>
      <c r="Y48" s="4" t="s">
        <v>218</v>
      </c>
    </row>
    <row r="49" s="4" customFormat="1" spans="1:25">
      <c r="A49" s="4" t="s">
        <v>219</v>
      </c>
      <c r="B49" s="4" t="s">
        <v>26</v>
      </c>
      <c r="C49" s="4" t="s">
        <v>27</v>
      </c>
      <c r="D49" s="4" t="s">
        <v>220</v>
      </c>
      <c r="E49" s="4" t="s">
        <v>221</v>
      </c>
      <c r="F49" s="6">
        <v>45110</v>
      </c>
      <c r="G49" s="6">
        <v>45111</v>
      </c>
      <c r="H49" s="4">
        <v>1</v>
      </c>
      <c r="I49" s="4">
        <v>1</v>
      </c>
      <c r="J49" s="4">
        <v>1</v>
      </c>
      <c r="K49" s="4" t="s">
        <v>30</v>
      </c>
      <c r="L49" s="4">
        <v>2167.52</v>
      </c>
      <c r="M49" s="4">
        <v>2167.52</v>
      </c>
      <c r="N49" s="4" t="s">
        <v>222</v>
      </c>
      <c r="O49" s="4" t="s">
        <v>32</v>
      </c>
      <c r="P49" s="4" t="s">
        <v>33</v>
      </c>
      <c r="Q49" s="4">
        <v>0</v>
      </c>
      <c r="R49" s="9">
        <v>45089</v>
      </c>
      <c r="S49" s="6">
        <v>45114</v>
      </c>
      <c r="T49" s="4" t="s">
        <v>34</v>
      </c>
      <c r="U49" s="4">
        <v>2167.52</v>
      </c>
      <c r="V49" s="4">
        <v>0</v>
      </c>
      <c r="W49" s="4">
        <v>0</v>
      </c>
      <c r="X49" s="4" t="s">
        <v>223</v>
      </c>
      <c r="Y49" s="4" t="s">
        <v>224</v>
      </c>
    </row>
    <row r="50" s="4" customFormat="1" spans="1:25">
      <c r="A50" s="4" t="s">
        <v>225</v>
      </c>
      <c r="B50" s="4" t="s">
        <v>26</v>
      </c>
      <c r="C50" s="4" t="s">
        <v>27</v>
      </c>
      <c r="D50" s="4" t="s">
        <v>226</v>
      </c>
      <c r="E50" s="4" t="s">
        <v>227</v>
      </c>
      <c r="F50" s="6">
        <v>45108</v>
      </c>
      <c r="G50" s="6">
        <v>45111</v>
      </c>
      <c r="H50" s="4">
        <v>1</v>
      </c>
      <c r="I50" s="4">
        <v>3</v>
      </c>
      <c r="J50" s="4">
        <v>3</v>
      </c>
      <c r="K50" s="4" t="s">
        <v>30</v>
      </c>
      <c r="L50" s="4">
        <v>513.66</v>
      </c>
      <c r="M50" s="4">
        <v>513.66</v>
      </c>
      <c r="N50" s="4" t="s">
        <v>228</v>
      </c>
      <c r="O50" s="4" t="s">
        <v>32</v>
      </c>
      <c r="P50" s="4" t="s">
        <v>33</v>
      </c>
      <c r="Q50" s="4">
        <v>0</v>
      </c>
      <c r="R50" s="9">
        <v>45090</v>
      </c>
      <c r="S50" s="6">
        <v>45114</v>
      </c>
      <c r="T50" s="4" t="s">
        <v>34</v>
      </c>
      <c r="U50" s="4">
        <v>513.66</v>
      </c>
      <c r="V50" s="4">
        <v>0</v>
      </c>
      <c r="W50" s="4">
        <v>0</v>
      </c>
      <c r="X50" s="4" t="s">
        <v>229</v>
      </c>
      <c r="Y50" s="4" t="s">
        <v>230</v>
      </c>
    </row>
    <row r="51" s="4" customFormat="1" spans="1:25">
      <c r="A51" s="4" t="s">
        <v>231</v>
      </c>
      <c r="B51" s="4" t="s">
        <v>26</v>
      </c>
      <c r="C51" s="4" t="s">
        <v>27</v>
      </c>
      <c r="D51" s="4" t="s">
        <v>232</v>
      </c>
      <c r="E51" s="4" t="s">
        <v>233</v>
      </c>
      <c r="F51" s="6">
        <v>45110</v>
      </c>
      <c r="G51" s="6">
        <v>45111</v>
      </c>
      <c r="H51" s="4">
        <v>1</v>
      </c>
      <c r="I51" s="4">
        <v>1</v>
      </c>
      <c r="J51" s="4">
        <v>1</v>
      </c>
      <c r="K51" s="4" t="s">
        <v>30</v>
      </c>
      <c r="L51" s="4">
        <v>493.76</v>
      </c>
      <c r="M51" s="4">
        <v>493.76</v>
      </c>
      <c r="N51" s="4" t="s">
        <v>234</v>
      </c>
      <c r="O51" s="4" t="s">
        <v>32</v>
      </c>
      <c r="P51" s="4" t="s">
        <v>33</v>
      </c>
      <c r="Q51" s="4">
        <v>0</v>
      </c>
      <c r="R51" s="9">
        <v>45090</v>
      </c>
      <c r="S51" s="6">
        <v>45114</v>
      </c>
      <c r="T51" s="4" t="s">
        <v>34</v>
      </c>
      <c r="U51" s="4">
        <v>493.76</v>
      </c>
      <c r="V51" s="4">
        <v>0</v>
      </c>
      <c r="W51" s="4">
        <v>0</v>
      </c>
      <c r="X51" s="4" t="s">
        <v>235</v>
      </c>
      <c r="Y51" s="4" t="s">
        <v>236</v>
      </c>
    </row>
    <row r="52" s="4" customFormat="1" spans="1:25">
      <c r="A52" s="4" t="s">
        <v>237</v>
      </c>
      <c r="B52" s="4" t="s">
        <v>26</v>
      </c>
      <c r="C52" s="4" t="s">
        <v>27</v>
      </c>
      <c r="D52" s="4" t="s">
        <v>238</v>
      </c>
      <c r="E52" s="4" t="s">
        <v>239</v>
      </c>
      <c r="F52" s="6">
        <v>45110</v>
      </c>
      <c r="G52" s="6">
        <v>45111</v>
      </c>
      <c r="H52" s="4">
        <v>1</v>
      </c>
      <c r="I52" s="4">
        <v>1</v>
      </c>
      <c r="J52" s="4">
        <v>1</v>
      </c>
      <c r="K52" s="4" t="s">
        <v>30</v>
      </c>
      <c r="L52" s="4">
        <v>996.04</v>
      </c>
      <c r="M52" s="4">
        <v>996.04</v>
      </c>
      <c r="N52" s="4" t="s">
        <v>240</v>
      </c>
      <c r="O52" s="4" t="s">
        <v>32</v>
      </c>
      <c r="P52" s="4" t="s">
        <v>33</v>
      </c>
      <c r="Q52" s="4">
        <v>0</v>
      </c>
      <c r="R52" s="9">
        <v>45090.0000115741</v>
      </c>
      <c r="S52" s="6">
        <v>45114</v>
      </c>
      <c r="T52" s="4" t="s">
        <v>34</v>
      </c>
      <c r="U52" s="4">
        <v>996.04</v>
      </c>
      <c r="V52" s="4">
        <v>0</v>
      </c>
      <c r="W52" s="4">
        <v>0</v>
      </c>
      <c r="X52" s="4" t="s">
        <v>241</v>
      </c>
      <c r="Y52" s="4" t="s">
        <v>42</v>
      </c>
    </row>
    <row r="53" s="4" customFormat="1" spans="1:25">
      <c r="A53" s="4" t="s">
        <v>237</v>
      </c>
      <c r="B53" s="4" t="s">
        <v>26</v>
      </c>
      <c r="C53" s="4" t="s">
        <v>48</v>
      </c>
      <c r="D53" s="4" t="s">
        <v>238</v>
      </c>
      <c r="E53" s="4" t="s">
        <v>239</v>
      </c>
      <c r="F53" s="6">
        <v>45110</v>
      </c>
      <c r="G53" s="6">
        <v>45111</v>
      </c>
      <c r="H53" s="4">
        <v>1</v>
      </c>
      <c r="I53" s="4">
        <v>1</v>
      </c>
      <c r="J53" s="4">
        <v>1</v>
      </c>
      <c r="K53" s="4" t="s">
        <v>30</v>
      </c>
      <c r="L53" s="4">
        <v>-996.04</v>
      </c>
      <c r="M53" s="4">
        <v>-996.04</v>
      </c>
      <c r="N53" s="4" t="s">
        <v>240</v>
      </c>
      <c r="O53" s="4" t="s">
        <v>32</v>
      </c>
      <c r="P53" s="4" t="s">
        <v>33</v>
      </c>
      <c r="Q53" s="4">
        <v>0</v>
      </c>
      <c r="R53" s="9">
        <v>45090.0000115741</v>
      </c>
      <c r="S53" s="6">
        <v>45114</v>
      </c>
      <c r="T53" s="4" t="s">
        <v>34</v>
      </c>
      <c r="U53" s="4">
        <v>-996.04</v>
      </c>
      <c r="V53" s="4">
        <v>0</v>
      </c>
      <c r="W53" s="4">
        <v>0</v>
      </c>
      <c r="X53" s="4" t="s">
        <v>241</v>
      </c>
      <c r="Y53" s="4" t="s">
        <v>42</v>
      </c>
    </row>
    <row r="54" s="4" customFormat="1" spans="1:25">
      <c r="A54" s="4" t="s">
        <v>242</v>
      </c>
      <c r="B54" s="4" t="s">
        <v>26</v>
      </c>
      <c r="C54" s="4" t="s">
        <v>27</v>
      </c>
      <c r="D54" s="4" t="s">
        <v>101</v>
      </c>
      <c r="E54" s="4" t="s">
        <v>102</v>
      </c>
      <c r="F54" s="6">
        <v>45108</v>
      </c>
      <c r="G54" s="6">
        <v>45111</v>
      </c>
      <c r="H54" s="4">
        <v>1</v>
      </c>
      <c r="I54" s="4">
        <v>3</v>
      </c>
      <c r="J54" s="4">
        <v>3</v>
      </c>
      <c r="K54" s="4" t="s">
        <v>30</v>
      </c>
      <c r="L54" s="4">
        <v>1488.69</v>
      </c>
      <c r="M54" s="4">
        <v>1488.69</v>
      </c>
      <c r="N54" s="4" t="s">
        <v>243</v>
      </c>
      <c r="O54" s="4" t="s">
        <v>32</v>
      </c>
      <c r="P54" s="4" t="s">
        <v>33</v>
      </c>
      <c r="Q54" s="4">
        <v>0</v>
      </c>
      <c r="R54" s="9">
        <v>45092.0000115741</v>
      </c>
      <c r="S54" s="6">
        <v>45114</v>
      </c>
      <c r="T54" s="4" t="s">
        <v>34</v>
      </c>
      <c r="U54" s="4">
        <v>1488.69</v>
      </c>
      <c r="V54" s="4">
        <v>0</v>
      </c>
      <c r="W54" s="4">
        <v>0</v>
      </c>
      <c r="X54" s="4" t="s">
        <v>244</v>
      </c>
      <c r="Y54" s="4" t="s">
        <v>42</v>
      </c>
    </row>
    <row r="55" s="4" customFormat="1" spans="1:25">
      <c r="A55" s="4" t="s">
        <v>245</v>
      </c>
      <c r="B55" s="4" t="s">
        <v>26</v>
      </c>
      <c r="C55" s="4" t="s">
        <v>27</v>
      </c>
      <c r="D55" s="4" t="s">
        <v>246</v>
      </c>
      <c r="E55" s="4" t="s">
        <v>247</v>
      </c>
      <c r="F55" s="6">
        <v>45104</v>
      </c>
      <c r="G55" s="6">
        <v>45111</v>
      </c>
      <c r="H55" s="4">
        <v>1</v>
      </c>
      <c r="I55" s="4">
        <v>7</v>
      </c>
      <c r="J55" s="4">
        <v>7</v>
      </c>
      <c r="K55" s="4" t="s">
        <v>30</v>
      </c>
      <c r="L55" s="4">
        <v>2658.46</v>
      </c>
      <c r="M55" s="4">
        <v>2658.46</v>
      </c>
      <c r="N55" s="4" t="s">
        <v>248</v>
      </c>
      <c r="O55" s="4" t="s">
        <v>32</v>
      </c>
      <c r="P55" s="4" t="s">
        <v>33</v>
      </c>
      <c r="Q55" s="4">
        <v>0</v>
      </c>
      <c r="R55" s="9">
        <v>45092.0000115741</v>
      </c>
      <c r="S55" s="6">
        <v>45114</v>
      </c>
      <c r="T55" s="4" t="s">
        <v>34</v>
      </c>
      <c r="U55" s="4">
        <v>2658.46</v>
      </c>
      <c r="V55" s="4">
        <v>0</v>
      </c>
      <c r="W55" s="4">
        <v>0</v>
      </c>
      <c r="X55" s="4" t="s">
        <v>249</v>
      </c>
      <c r="Y55" s="4" t="s">
        <v>250</v>
      </c>
    </row>
    <row r="56" s="4" customFormat="1" spans="1:25">
      <c r="A56" s="4" t="s">
        <v>251</v>
      </c>
      <c r="B56" s="4" t="s">
        <v>26</v>
      </c>
      <c r="C56" s="4" t="s">
        <v>27</v>
      </c>
      <c r="D56" s="4" t="s">
        <v>252</v>
      </c>
      <c r="E56" s="4" t="s">
        <v>253</v>
      </c>
      <c r="F56" s="6">
        <v>45107</v>
      </c>
      <c r="G56" s="6">
        <v>45111</v>
      </c>
      <c r="H56" s="4">
        <v>1</v>
      </c>
      <c r="I56" s="4">
        <v>4</v>
      </c>
      <c r="J56" s="4">
        <v>4</v>
      </c>
      <c r="K56" s="4" t="s">
        <v>30</v>
      </c>
      <c r="L56" s="4">
        <v>1648.36</v>
      </c>
      <c r="M56" s="4">
        <v>1648.36</v>
      </c>
      <c r="N56" s="4" t="s">
        <v>254</v>
      </c>
      <c r="O56" s="4" t="s">
        <v>32</v>
      </c>
      <c r="P56" s="4" t="s">
        <v>33</v>
      </c>
      <c r="Q56" s="4">
        <v>0</v>
      </c>
      <c r="R56" s="9">
        <v>45092.0000115741</v>
      </c>
      <c r="S56" s="6">
        <v>45114</v>
      </c>
      <c r="T56" s="4" t="s">
        <v>34</v>
      </c>
      <c r="U56" s="4">
        <v>1648.36</v>
      </c>
      <c r="V56" s="4">
        <v>0</v>
      </c>
      <c r="W56" s="4">
        <v>0</v>
      </c>
      <c r="X56" s="4" t="s">
        <v>255</v>
      </c>
      <c r="Y56" s="4" t="s">
        <v>42</v>
      </c>
    </row>
    <row r="57" s="4" customFormat="1" spans="1:25">
      <c r="A57" s="4" t="s">
        <v>251</v>
      </c>
      <c r="B57" s="4" t="s">
        <v>26</v>
      </c>
      <c r="C57" s="4" t="s">
        <v>48</v>
      </c>
      <c r="D57" s="4" t="s">
        <v>252</v>
      </c>
      <c r="E57" s="4" t="s">
        <v>253</v>
      </c>
      <c r="F57" s="6">
        <v>45107</v>
      </c>
      <c r="G57" s="6">
        <v>45111</v>
      </c>
      <c r="H57" s="4">
        <v>1</v>
      </c>
      <c r="I57" s="4">
        <v>4</v>
      </c>
      <c r="J57" s="4">
        <v>4</v>
      </c>
      <c r="K57" s="4" t="s">
        <v>30</v>
      </c>
      <c r="L57" s="4">
        <v>-1648.36</v>
      </c>
      <c r="M57" s="4">
        <v>-1648.36</v>
      </c>
      <c r="N57" s="4" t="s">
        <v>254</v>
      </c>
      <c r="O57" s="4" t="s">
        <v>32</v>
      </c>
      <c r="P57" s="4" t="s">
        <v>33</v>
      </c>
      <c r="Q57" s="4">
        <v>0</v>
      </c>
      <c r="R57" s="9">
        <v>45092.0000115741</v>
      </c>
      <c r="S57" s="6">
        <v>45114</v>
      </c>
      <c r="T57" s="4" t="s">
        <v>34</v>
      </c>
      <c r="U57" s="4">
        <v>-1648.36</v>
      </c>
      <c r="V57" s="4">
        <v>0</v>
      </c>
      <c r="W57" s="4">
        <v>0</v>
      </c>
      <c r="X57" s="4" t="s">
        <v>255</v>
      </c>
      <c r="Y57" s="4" t="s">
        <v>42</v>
      </c>
    </row>
    <row r="58" s="4" customFormat="1" spans="1:25">
      <c r="A58" s="4" t="s">
        <v>256</v>
      </c>
      <c r="B58" s="4" t="s">
        <v>26</v>
      </c>
      <c r="C58" s="4" t="s">
        <v>27</v>
      </c>
      <c r="D58" s="4" t="s">
        <v>257</v>
      </c>
      <c r="E58" s="4" t="s">
        <v>258</v>
      </c>
      <c r="F58" s="6">
        <v>45110</v>
      </c>
      <c r="G58" s="6">
        <v>45111</v>
      </c>
      <c r="H58" s="4">
        <v>1</v>
      </c>
      <c r="I58" s="4">
        <v>1</v>
      </c>
      <c r="J58" s="4">
        <v>1</v>
      </c>
      <c r="K58" s="4" t="s">
        <v>30</v>
      </c>
      <c r="L58" s="4">
        <v>1236.13</v>
      </c>
      <c r="M58" s="4">
        <v>1236.13</v>
      </c>
      <c r="N58" s="4" t="s">
        <v>259</v>
      </c>
      <c r="O58" s="4" t="s">
        <v>32</v>
      </c>
      <c r="P58" s="4" t="s">
        <v>33</v>
      </c>
      <c r="Q58" s="4">
        <v>0</v>
      </c>
      <c r="R58" s="9">
        <v>45092.0000115741</v>
      </c>
      <c r="S58" s="6">
        <v>45114</v>
      </c>
      <c r="T58" s="4" t="s">
        <v>34</v>
      </c>
      <c r="U58" s="4">
        <v>1236.13</v>
      </c>
      <c r="V58" s="4">
        <v>0</v>
      </c>
      <c r="W58" s="4">
        <v>0</v>
      </c>
      <c r="X58" s="4" t="s">
        <v>260</v>
      </c>
      <c r="Y58" s="4" t="s">
        <v>42</v>
      </c>
    </row>
    <row r="59" s="4" customFormat="1" spans="1:25">
      <c r="A59" s="4" t="s">
        <v>215</v>
      </c>
      <c r="B59" s="4" t="s">
        <v>26</v>
      </c>
      <c r="C59" s="4" t="s">
        <v>48</v>
      </c>
      <c r="D59" s="4" t="s">
        <v>195</v>
      </c>
      <c r="E59" s="4" t="s">
        <v>196</v>
      </c>
      <c r="F59" s="6">
        <v>45108</v>
      </c>
      <c r="G59" s="6">
        <v>45111</v>
      </c>
      <c r="H59" s="4">
        <v>1</v>
      </c>
      <c r="I59" s="4">
        <v>3</v>
      </c>
      <c r="J59" s="4">
        <v>3</v>
      </c>
      <c r="K59" s="4" t="s">
        <v>30</v>
      </c>
      <c r="L59" s="4">
        <v>-3039.98</v>
      </c>
      <c r="M59" s="4">
        <v>-3039.98</v>
      </c>
      <c r="N59" s="4" t="s">
        <v>216</v>
      </c>
      <c r="O59" s="4" t="s">
        <v>32</v>
      </c>
      <c r="P59" s="4" t="s">
        <v>33</v>
      </c>
      <c r="Q59" s="4">
        <v>0</v>
      </c>
      <c r="R59" s="9">
        <v>45089</v>
      </c>
      <c r="S59" s="6">
        <v>45114</v>
      </c>
      <c r="T59" s="4" t="s">
        <v>34</v>
      </c>
      <c r="U59" s="4">
        <v>-3039.98</v>
      </c>
      <c r="V59" s="4">
        <v>0</v>
      </c>
      <c r="W59" s="4">
        <v>0</v>
      </c>
      <c r="X59" s="4" t="s">
        <v>217</v>
      </c>
      <c r="Y59" s="4" t="s">
        <v>218</v>
      </c>
    </row>
    <row r="60" s="4" customFormat="1" spans="1:25">
      <c r="A60" s="4" t="s">
        <v>261</v>
      </c>
      <c r="B60" s="4" t="s">
        <v>26</v>
      </c>
      <c r="C60" s="4" t="s">
        <v>27</v>
      </c>
      <c r="D60" s="4" t="s">
        <v>262</v>
      </c>
      <c r="E60" s="4" t="s">
        <v>263</v>
      </c>
      <c r="F60" s="6">
        <v>45110</v>
      </c>
      <c r="G60" s="6">
        <v>45111</v>
      </c>
      <c r="H60" s="4">
        <v>1</v>
      </c>
      <c r="I60" s="4">
        <v>1</v>
      </c>
      <c r="J60" s="4">
        <v>1</v>
      </c>
      <c r="K60" s="4" t="s">
        <v>30</v>
      </c>
      <c r="L60" s="4">
        <v>874.75</v>
      </c>
      <c r="M60" s="4">
        <v>874.75</v>
      </c>
      <c r="N60" s="4" t="s">
        <v>264</v>
      </c>
      <c r="O60" s="4" t="s">
        <v>32</v>
      </c>
      <c r="P60" s="4" t="s">
        <v>33</v>
      </c>
      <c r="Q60" s="4">
        <v>0</v>
      </c>
      <c r="R60" s="9">
        <v>45094</v>
      </c>
      <c r="S60" s="6">
        <v>45114</v>
      </c>
      <c r="T60" s="4" t="s">
        <v>34</v>
      </c>
      <c r="U60" s="4">
        <v>874.75</v>
      </c>
      <c r="V60" s="4">
        <v>0</v>
      </c>
      <c r="W60" s="4">
        <v>0</v>
      </c>
      <c r="X60" s="4" t="s">
        <v>265</v>
      </c>
      <c r="Y60" s="4" t="s">
        <v>42</v>
      </c>
    </row>
    <row r="61" s="4" customFormat="1" spans="1:25">
      <c r="A61" s="4" t="s">
        <v>266</v>
      </c>
      <c r="B61" s="4" t="s">
        <v>26</v>
      </c>
      <c r="C61" s="4" t="s">
        <v>27</v>
      </c>
      <c r="D61" s="4" t="s">
        <v>267</v>
      </c>
      <c r="E61" s="4" t="s">
        <v>268</v>
      </c>
      <c r="F61" s="6">
        <v>45109</v>
      </c>
      <c r="G61" s="6">
        <v>45111</v>
      </c>
      <c r="H61" s="4">
        <v>1</v>
      </c>
      <c r="I61" s="4">
        <v>2</v>
      </c>
      <c r="J61" s="4">
        <v>2</v>
      </c>
      <c r="K61" s="4" t="s">
        <v>30</v>
      </c>
      <c r="L61" s="4">
        <v>1049.96</v>
      </c>
      <c r="M61" s="4">
        <v>1049.96</v>
      </c>
      <c r="N61" s="4" t="s">
        <v>269</v>
      </c>
      <c r="O61" s="4" t="s">
        <v>32</v>
      </c>
      <c r="P61" s="4" t="s">
        <v>33</v>
      </c>
      <c r="Q61" s="4">
        <v>0</v>
      </c>
      <c r="R61" s="9">
        <v>45094.0000115741</v>
      </c>
      <c r="S61" s="6">
        <v>45114</v>
      </c>
      <c r="T61" s="4" t="s">
        <v>34</v>
      </c>
      <c r="U61" s="4">
        <v>1049.96</v>
      </c>
      <c r="V61" s="4">
        <v>0</v>
      </c>
      <c r="W61" s="4">
        <v>0</v>
      </c>
      <c r="X61" s="4" t="s">
        <v>270</v>
      </c>
      <c r="Y61" s="4" t="s">
        <v>271</v>
      </c>
    </row>
    <row r="62" s="4" customFormat="1" spans="1:25">
      <c r="A62" s="4" t="s">
        <v>272</v>
      </c>
      <c r="B62" s="4" t="s">
        <v>26</v>
      </c>
      <c r="C62" s="4" t="s">
        <v>27</v>
      </c>
      <c r="D62" s="4" t="s">
        <v>267</v>
      </c>
      <c r="E62" s="4" t="s">
        <v>268</v>
      </c>
      <c r="F62" s="6">
        <v>45109</v>
      </c>
      <c r="G62" s="6">
        <v>45111</v>
      </c>
      <c r="H62" s="4">
        <v>1</v>
      </c>
      <c r="I62" s="4">
        <v>2</v>
      </c>
      <c r="J62" s="4">
        <v>2</v>
      </c>
      <c r="K62" s="4" t="s">
        <v>30</v>
      </c>
      <c r="L62" s="4">
        <v>1049.96</v>
      </c>
      <c r="M62" s="4">
        <v>1049.96</v>
      </c>
      <c r="N62" s="4" t="s">
        <v>273</v>
      </c>
      <c r="O62" s="4" t="s">
        <v>32</v>
      </c>
      <c r="P62" s="4" t="s">
        <v>33</v>
      </c>
      <c r="Q62" s="4">
        <v>0</v>
      </c>
      <c r="R62" s="9">
        <v>45094.0000115741</v>
      </c>
      <c r="S62" s="6">
        <v>45114</v>
      </c>
      <c r="T62" s="4" t="s">
        <v>34</v>
      </c>
      <c r="U62" s="4">
        <v>1049.96</v>
      </c>
      <c r="V62" s="4">
        <v>0</v>
      </c>
      <c r="W62" s="4">
        <v>0</v>
      </c>
      <c r="X62" s="4" t="s">
        <v>274</v>
      </c>
      <c r="Y62" s="4" t="s">
        <v>275</v>
      </c>
    </row>
    <row r="63" s="4" customFormat="1" spans="1:25">
      <c r="A63" s="4" t="s">
        <v>276</v>
      </c>
      <c r="B63" s="4" t="s">
        <v>26</v>
      </c>
      <c r="C63" s="4" t="s">
        <v>27</v>
      </c>
      <c r="D63" s="4" t="s">
        <v>267</v>
      </c>
      <c r="E63" s="4" t="s">
        <v>268</v>
      </c>
      <c r="F63" s="6">
        <v>45109</v>
      </c>
      <c r="G63" s="6">
        <v>45111</v>
      </c>
      <c r="H63" s="4">
        <v>1</v>
      </c>
      <c r="I63" s="4">
        <v>2</v>
      </c>
      <c r="J63" s="4">
        <v>2</v>
      </c>
      <c r="K63" s="4" t="s">
        <v>30</v>
      </c>
      <c r="L63" s="4">
        <v>1049.96</v>
      </c>
      <c r="M63" s="4">
        <v>1049.96</v>
      </c>
      <c r="N63" s="4" t="s">
        <v>277</v>
      </c>
      <c r="O63" s="4" t="s">
        <v>32</v>
      </c>
      <c r="P63" s="4" t="s">
        <v>33</v>
      </c>
      <c r="Q63" s="4">
        <v>0</v>
      </c>
      <c r="R63" s="9">
        <v>45094</v>
      </c>
      <c r="S63" s="6">
        <v>45114</v>
      </c>
      <c r="T63" s="4" t="s">
        <v>34</v>
      </c>
      <c r="U63" s="4">
        <v>1049.96</v>
      </c>
      <c r="V63" s="4">
        <v>0</v>
      </c>
      <c r="W63" s="4">
        <v>0</v>
      </c>
      <c r="X63" s="4" t="s">
        <v>278</v>
      </c>
      <c r="Y63" s="4" t="s">
        <v>279</v>
      </c>
    </row>
    <row r="64" s="4" customFormat="1" spans="1:25">
      <c r="A64" s="4" t="s">
        <v>280</v>
      </c>
      <c r="B64" s="4" t="s">
        <v>26</v>
      </c>
      <c r="C64" s="4" t="s">
        <v>27</v>
      </c>
      <c r="D64" s="4" t="s">
        <v>281</v>
      </c>
      <c r="E64" s="4" t="s">
        <v>282</v>
      </c>
      <c r="F64" s="6">
        <v>45108</v>
      </c>
      <c r="G64" s="6">
        <v>45111</v>
      </c>
      <c r="H64" s="4">
        <v>1</v>
      </c>
      <c r="I64" s="4">
        <v>3</v>
      </c>
      <c r="J64" s="4">
        <v>3</v>
      </c>
      <c r="K64" s="4" t="s">
        <v>30</v>
      </c>
      <c r="L64" s="4">
        <v>4486.56</v>
      </c>
      <c r="M64" s="4">
        <v>4486.56</v>
      </c>
      <c r="N64" s="4" t="s">
        <v>283</v>
      </c>
      <c r="O64" s="4" t="s">
        <v>32</v>
      </c>
      <c r="P64" s="4" t="s">
        <v>33</v>
      </c>
      <c r="Q64" s="4">
        <v>0</v>
      </c>
      <c r="R64" s="9">
        <v>45095</v>
      </c>
      <c r="S64" s="6">
        <v>45114</v>
      </c>
      <c r="T64" s="4" t="s">
        <v>34</v>
      </c>
      <c r="U64" s="4">
        <v>4486.56</v>
      </c>
      <c r="V64" s="4">
        <v>0</v>
      </c>
      <c r="W64" s="4">
        <v>0</v>
      </c>
      <c r="X64" s="4" t="s">
        <v>284</v>
      </c>
      <c r="Y64" s="4" t="s">
        <v>285</v>
      </c>
    </row>
    <row r="65" s="4" customFormat="1" spans="1:25">
      <c r="A65" s="4" t="s">
        <v>286</v>
      </c>
      <c r="B65" s="4" t="s">
        <v>26</v>
      </c>
      <c r="C65" s="4" t="s">
        <v>27</v>
      </c>
      <c r="D65" s="4" t="s">
        <v>287</v>
      </c>
      <c r="E65" s="4" t="s">
        <v>288</v>
      </c>
      <c r="F65" s="6">
        <v>45108</v>
      </c>
      <c r="G65" s="6">
        <v>45111</v>
      </c>
      <c r="H65" s="4">
        <v>1</v>
      </c>
      <c r="I65" s="4">
        <v>3</v>
      </c>
      <c r="J65" s="4">
        <v>3</v>
      </c>
      <c r="K65" s="4" t="s">
        <v>30</v>
      </c>
      <c r="L65" s="4">
        <v>2281.98</v>
      </c>
      <c r="M65" s="4">
        <v>2281.98</v>
      </c>
      <c r="N65" s="4" t="s">
        <v>289</v>
      </c>
      <c r="O65" s="4" t="s">
        <v>32</v>
      </c>
      <c r="P65" s="4" t="s">
        <v>33</v>
      </c>
      <c r="Q65" s="4">
        <v>0</v>
      </c>
      <c r="R65" s="9">
        <v>45096</v>
      </c>
      <c r="S65" s="6">
        <v>45114</v>
      </c>
      <c r="T65" s="4" t="s">
        <v>34</v>
      </c>
      <c r="U65" s="4">
        <v>2281.98</v>
      </c>
      <c r="V65" s="4">
        <v>0</v>
      </c>
      <c r="W65" s="4">
        <v>0</v>
      </c>
      <c r="X65" s="4" t="s">
        <v>290</v>
      </c>
      <c r="Y65" s="4" t="s">
        <v>42</v>
      </c>
    </row>
    <row r="66" s="4" customFormat="1" spans="1:25">
      <c r="A66" s="4" t="s">
        <v>291</v>
      </c>
      <c r="B66" s="4" t="s">
        <v>26</v>
      </c>
      <c r="C66" s="4" t="s">
        <v>27</v>
      </c>
      <c r="D66" s="4" t="s">
        <v>101</v>
      </c>
      <c r="E66" s="4" t="s">
        <v>102</v>
      </c>
      <c r="F66" s="6">
        <v>45108</v>
      </c>
      <c r="G66" s="6">
        <v>45111</v>
      </c>
      <c r="H66" s="4">
        <v>2</v>
      </c>
      <c r="I66" s="4">
        <v>3</v>
      </c>
      <c r="J66" s="4">
        <v>6</v>
      </c>
      <c r="K66" s="4" t="s">
        <v>30</v>
      </c>
      <c r="L66" s="4">
        <v>2997.06</v>
      </c>
      <c r="M66" s="4">
        <v>2997.06</v>
      </c>
      <c r="N66" s="4" t="s">
        <v>292</v>
      </c>
      <c r="O66" s="4" t="s">
        <v>32</v>
      </c>
      <c r="P66" s="4" t="s">
        <v>33</v>
      </c>
      <c r="Q66" s="4">
        <v>0</v>
      </c>
      <c r="R66" s="9">
        <v>45096.0000115741</v>
      </c>
      <c r="S66" s="6">
        <v>45114</v>
      </c>
      <c r="T66" s="4" t="s">
        <v>34</v>
      </c>
      <c r="U66" s="4">
        <v>2997.06</v>
      </c>
      <c r="V66" s="4">
        <v>0</v>
      </c>
      <c r="W66" s="4">
        <v>0</v>
      </c>
      <c r="X66" s="4" t="s">
        <v>293</v>
      </c>
      <c r="Y66" s="4" t="s">
        <v>294</v>
      </c>
    </row>
    <row r="67" s="4" customFormat="1" spans="1:25">
      <c r="A67" s="4" t="s">
        <v>295</v>
      </c>
      <c r="B67" s="4" t="s">
        <v>26</v>
      </c>
      <c r="C67" s="4" t="s">
        <v>27</v>
      </c>
      <c r="D67" s="4" t="s">
        <v>296</v>
      </c>
      <c r="E67" s="4" t="s">
        <v>297</v>
      </c>
      <c r="F67" s="6">
        <v>45110</v>
      </c>
      <c r="G67" s="6">
        <v>45111</v>
      </c>
      <c r="H67" s="4">
        <v>1</v>
      </c>
      <c r="I67" s="4">
        <v>1</v>
      </c>
      <c r="J67" s="4">
        <v>1</v>
      </c>
      <c r="K67" s="4" t="s">
        <v>30</v>
      </c>
      <c r="L67" s="4">
        <v>1049.99</v>
      </c>
      <c r="M67" s="4">
        <v>1049.99</v>
      </c>
      <c r="N67" s="4" t="s">
        <v>298</v>
      </c>
      <c r="O67" s="4" t="s">
        <v>32</v>
      </c>
      <c r="P67" s="4" t="s">
        <v>33</v>
      </c>
      <c r="Q67" s="4">
        <v>0</v>
      </c>
      <c r="R67" s="9">
        <v>45096.0000115741</v>
      </c>
      <c r="S67" s="6">
        <v>45114</v>
      </c>
      <c r="T67" s="4" t="s">
        <v>34</v>
      </c>
      <c r="U67" s="4">
        <v>1049.99</v>
      </c>
      <c r="V67" s="4">
        <v>0</v>
      </c>
      <c r="W67" s="4">
        <v>0</v>
      </c>
      <c r="X67" s="4" t="s">
        <v>299</v>
      </c>
      <c r="Y67" s="4" t="s">
        <v>42</v>
      </c>
    </row>
    <row r="68" s="4" customFormat="1" spans="1:25">
      <c r="A68" s="4" t="s">
        <v>300</v>
      </c>
      <c r="B68" s="4" t="s">
        <v>26</v>
      </c>
      <c r="C68" s="4" t="s">
        <v>27</v>
      </c>
      <c r="D68" s="4" t="s">
        <v>301</v>
      </c>
      <c r="E68" s="4" t="s">
        <v>302</v>
      </c>
      <c r="F68" s="6">
        <v>45110</v>
      </c>
      <c r="G68" s="6">
        <v>45111</v>
      </c>
      <c r="H68" s="4">
        <v>1</v>
      </c>
      <c r="I68" s="4">
        <v>1</v>
      </c>
      <c r="J68" s="4">
        <v>1</v>
      </c>
      <c r="K68" s="4" t="s">
        <v>30</v>
      </c>
      <c r="L68" s="4">
        <v>8222.49</v>
      </c>
      <c r="M68" s="4">
        <v>8222.49</v>
      </c>
      <c r="N68" s="4" t="s">
        <v>303</v>
      </c>
      <c r="O68" s="4" t="s">
        <v>32</v>
      </c>
      <c r="P68" s="4" t="s">
        <v>33</v>
      </c>
      <c r="Q68" s="4">
        <v>0</v>
      </c>
      <c r="R68" s="9">
        <v>45097</v>
      </c>
      <c r="S68" s="6">
        <v>45114</v>
      </c>
      <c r="T68" s="4" t="s">
        <v>34</v>
      </c>
      <c r="U68" s="4">
        <v>8222.49</v>
      </c>
      <c r="V68" s="4">
        <v>0</v>
      </c>
      <c r="W68" s="4">
        <v>0</v>
      </c>
      <c r="X68" s="4" t="s">
        <v>304</v>
      </c>
      <c r="Y68" s="4" t="s">
        <v>305</v>
      </c>
    </row>
    <row r="69" s="4" customFormat="1" spans="1:25">
      <c r="A69" s="4" t="s">
        <v>306</v>
      </c>
      <c r="B69" s="4" t="s">
        <v>26</v>
      </c>
      <c r="C69" s="4" t="s">
        <v>27</v>
      </c>
      <c r="D69" s="4" t="s">
        <v>101</v>
      </c>
      <c r="E69" s="4" t="s">
        <v>102</v>
      </c>
      <c r="F69" s="6">
        <v>45108</v>
      </c>
      <c r="G69" s="6">
        <v>45111</v>
      </c>
      <c r="H69" s="4">
        <v>1</v>
      </c>
      <c r="I69" s="4">
        <v>3</v>
      </c>
      <c r="J69" s="4">
        <v>3</v>
      </c>
      <c r="K69" s="4" t="s">
        <v>30</v>
      </c>
      <c r="L69" s="4">
        <v>1489.47</v>
      </c>
      <c r="M69" s="4">
        <v>1489.47</v>
      </c>
      <c r="N69" s="4" t="s">
        <v>307</v>
      </c>
      <c r="O69" s="4" t="s">
        <v>32</v>
      </c>
      <c r="P69" s="4" t="s">
        <v>33</v>
      </c>
      <c r="Q69" s="4">
        <v>0</v>
      </c>
      <c r="R69" s="9">
        <v>45097</v>
      </c>
      <c r="S69" s="6">
        <v>45114</v>
      </c>
      <c r="T69" s="4" t="s">
        <v>34</v>
      </c>
      <c r="U69" s="4">
        <v>1489.47</v>
      </c>
      <c r="V69" s="4">
        <v>0</v>
      </c>
      <c r="W69" s="4">
        <v>0</v>
      </c>
      <c r="X69" s="4" t="s">
        <v>308</v>
      </c>
      <c r="Y69" s="4" t="s">
        <v>309</v>
      </c>
    </row>
    <row r="70" s="4" customFormat="1" spans="1:25">
      <c r="A70" s="4" t="s">
        <v>310</v>
      </c>
      <c r="B70" s="4" t="s">
        <v>26</v>
      </c>
      <c r="C70" s="4" t="s">
        <v>27</v>
      </c>
      <c r="D70" s="4" t="s">
        <v>311</v>
      </c>
      <c r="E70" s="4" t="s">
        <v>29</v>
      </c>
      <c r="F70" s="6">
        <v>45109</v>
      </c>
      <c r="G70" s="6">
        <v>45111</v>
      </c>
      <c r="H70" s="4">
        <v>1</v>
      </c>
      <c r="I70" s="4">
        <v>2</v>
      </c>
      <c r="J70" s="4">
        <v>2</v>
      </c>
      <c r="K70" s="4" t="s">
        <v>30</v>
      </c>
      <c r="L70" s="4">
        <v>481.38</v>
      </c>
      <c r="M70" s="4">
        <v>481.38</v>
      </c>
      <c r="N70" s="4" t="s">
        <v>312</v>
      </c>
      <c r="O70" s="4" t="s">
        <v>32</v>
      </c>
      <c r="P70" s="4" t="s">
        <v>33</v>
      </c>
      <c r="Q70" s="4">
        <v>0</v>
      </c>
      <c r="R70" s="9">
        <v>45098.0000115741</v>
      </c>
      <c r="S70" s="6">
        <v>45114</v>
      </c>
      <c r="T70" s="4" t="s">
        <v>34</v>
      </c>
      <c r="U70" s="4">
        <v>481.38</v>
      </c>
      <c r="V70" s="4">
        <v>0</v>
      </c>
      <c r="W70" s="4">
        <v>0</v>
      </c>
      <c r="X70" s="4" t="s">
        <v>313</v>
      </c>
      <c r="Y70" s="4" t="s">
        <v>313</v>
      </c>
    </row>
    <row r="71" s="4" customFormat="1" spans="1:25">
      <c r="A71" s="4" t="s">
        <v>314</v>
      </c>
      <c r="B71" s="4" t="s">
        <v>26</v>
      </c>
      <c r="C71" s="4" t="s">
        <v>27</v>
      </c>
      <c r="D71" s="4" t="s">
        <v>101</v>
      </c>
      <c r="E71" s="4" t="s">
        <v>102</v>
      </c>
      <c r="F71" s="6">
        <v>45108</v>
      </c>
      <c r="G71" s="6">
        <v>45111</v>
      </c>
      <c r="H71" s="4">
        <v>1</v>
      </c>
      <c r="I71" s="4">
        <v>3</v>
      </c>
      <c r="J71" s="4">
        <v>3</v>
      </c>
      <c r="K71" s="4" t="s">
        <v>30</v>
      </c>
      <c r="L71" s="4">
        <v>1497.48</v>
      </c>
      <c r="M71" s="4">
        <v>1497.48</v>
      </c>
      <c r="N71" s="4" t="s">
        <v>315</v>
      </c>
      <c r="O71" s="4" t="s">
        <v>32</v>
      </c>
      <c r="P71" s="4" t="s">
        <v>33</v>
      </c>
      <c r="Q71" s="4">
        <v>0</v>
      </c>
      <c r="R71" s="9">
        <v>45098</v>
      </c>
      <c r="S71" s="6">
        <v>45114</v>
      </c>
      <c r="T71" s="4" t="s">
        <v>34</v>
      </c>
      <c r="U71" s="4">
        <v>1497.48</v>
      </c>
      <c r="V71" s="4">
        <v>0</v>
      </c>
      <c r="W71" s="4">
        <v>0</v>
      </c>
      <c r="X71" s="4" t="s">
        <v>316</v>
      </c>
      <c r="Y71" s="4" t="s">
        <v>317</v>
      </c>
    </row>
    <row r="72" s="4" customFormat="1" spans="1:25">
      <c r="A72" s="4" t="s">
        <v>318</v>
      </c>
      <c r="B72" s="4" t="s">
        <v>26</v>
      </c>
      <c r="C72" s="4" t="s">
        <v>27</v>
      </c>
      <c r="D72" s="4" t="s">
        <v>267</v>
      </c>
      <c r="E72" s="4" t="s">
        <v>268</v>
      </c>
      <c r="F72" s="6">
        <v>45109</v>
      </c>
      <c r="G72" s="6">
        <v>45111</v>
      </c>
      <c r="H72" s="4">
        <v>1</v>
      </c>
      <c r="I72" s="4">
        <v>2</v>
      </c>
      <c r="J72" s="4">
        <v>2</v>
      </c>
      <c r="K72" s="4" t="s">
        <v>30</v>
      </c>
      <c r="L72" s="4">
        <v>1042.3</v>
      </c>
      <c r="M72" s="4">
        <v>1042.3</v>
      </c>
      <c r="N72" s="4" t="s">
        <v>319</v>
      </c>
      <c r="O72" s="4" t="s">
        <v>32</v>
      </c>
      <c r="P72" s="4" t="s">
        <v>33</v>
      </c>
      <c r="Q72" s="4">
        <v>0</v>
      </c>
      <c r="R72" s="9">
        <v>45098.0000115741</v>
      </c>
      <c r="S72" s="6">
        <v>45114</v>
      </c>
      <c r="T72" s="4" t="s">
        <v>34</v>
      </c>
      <c r="U72" s="4">
        <v>1042.3</v>
      </c>
      <c r="V72" s="4">
        <v>0</v>
      </c>
      <c r="W72" s="4">
        <v>0</v>
      </c>
      <c r="X72" s="4" t="s">
        <v>320</v>
      </c>
      <c r="Y72" s="4" t="s">
        <v>42</v>
      </c>
    </row>
    <row r="73" s="4" customFormat="1" spans="1:25">
      <c r="A73" s="4" t="s">
        <v>321</v>
      </c>
      <c r="B73" s="4" t="s">
        <v>26</v>
      </c>
      <c r="C73" s="4" t="s">
        <v>27</v>
      </c>
      <c r="D73" s="4" t="s">
        <v>322</v>
      </c>
      <c r="E73" s="4" t="s">
        <v>323</v>
      </c>
      <c r="F73" s="6">
        <v>45110</v>
      </c>
      <c r="G73" s="6">
        <v>45111</v>
      </c>
      <c r="H73" s="4">
        <v>1</v>
      </c>
      <c r="I73" s="4">
        <v>1</v>
      </c>
      <c r="J73" s="4">
        <v>1</v>
      </c>
      <c r="K73" s="4" t="s">
        <v>30</v>
      </c>
      <c r="L73" s="4">
        <v>1215.79</v>
      </c>
      <c r="M73" s="4">
        <v>1215.79</v>
      </c>
      <c r="N73" s="4" t="s">
        <v>324</v>
      </c>
      <c r="O73" s="4" t="s">
        <v>32</v>
      </c>
      <c r="P73" s="4" t="s">
        <v>33</v>
      </c>
      <c r="Q73" s="4">
        <v>0</v>
      </c>
      <c r="R73" s="9">
        <v>45098.0000115741</v>
      </c>
      <c r="S73" s="6">
        <v>45114</v>
      </c>
      <c r="T73" s="4" t="s">
        <v>34</v>
      </c>
      <c r="U73" s="4">
        <v>1215.79</v>
      </c>
      <c r="V73" s="4">
        <v>0</v>
      </c>
      <c r="W73" s="4">
        <v>0</v>
      </c>
      <c r="X73" s="4" t="s">
        <v>325</v>
      </c>
      <c r="Y73" s="4" t="s">
        <v>42</v>
      </c>
    </row>
    <row r="74" s="4" customFormat="1" spans="1:25">
      <c r="A74" s="4" t="s">
        <v>242</v>
      </c>
      <c r="B74" s="4" t="s">
        <v>26</v>
      </c>
      <c r="C74" s="4" t="s">
        <v>48</v>
      </c>
      <c r="D74" s="4" t="s">
        <v>101</v>
      </c>
      <c r="E74" s="4" t="s">
        <v>102</v>
      </c>
      <c r="F74" s="6">
        <v>45108</v>
      </c>
      <c r="G74" s="6">
        <v>45111</v>
      </c>
      <c r="H74" s="4">
        <v>1</v>
      </c>
      <c r="I74" s="4">
        <v>3</v>
      </c>
      <c r="J74" s="4">
        <v>3</v>
      </c>
      <c r="K74" s="4" t="s">
        <v>30</v>
      </c>
      <c r="L74" s="4">
        <v>-1488.69</v>
      </c>
      <c r="M74" s="4">
        <v>-1488.69</v>
      </c>
      <c r="N74" s="4" t="s">
        <v>243</v>
      </c>
      <c r="O74" s="4" t="s">
        <v>32</v>
      </c>
      <c r="P74" s="4" t="s">
        <v>33</v>
      </c>
      <c r="Q74" s="4">
        <v>0</v>
      </c>
      <c r="R74" s="9">
        <v>45092.0000115741</v>
      </c>
      <c r="S74" s="6">
        <v>45114</v>
      </c>
      <c r="T74" s="4" t="s">
        <v>34</v>
      </c>
      <c r="U74" s="4">
        <v>-1488.69</v>
      </c>
      <c r="V74" s="4">
        <v>0</v>
      </c>
      <c r="W74" s="4">
        <v>0</v>
      </c>
      <c r="X74" s="4" t="s">
        <v>244</v>
      </c>
      <c r="Y74" s="4" t="s">
        <v>42</v>
      </c>
    </row>
    <row r="75" s="4" customFormat="1" spans="1:25">
      <c r="A75" s="4" t="s">
        <v>326</v>
      </c>
      <c r="B75" s="4" t="s">
        <v>26</v>
      </c>
      <c r="C75" s="4" t="s">
        <v>27</v>
      </c>
      <c r="D75" s="4" t="s">
        <v>327</v>
      </c>
      <c r="E75" s="4" t="s">
        <v>328</v>
      </c>
      <c r="F75" s="6">
        <v>45106</v>
      </c>
      <c r="G75" s="6">
        <v>45111</v>
      </c>
      <c r="H75" s="4">
        <v>1</v>
      </c>
      <c r="I75" s="4">
        <v>5</v>
      </c>
      <c r="J75" s="4">
        <v>5</v>
      </c>
      <c r="K75" s="4" t="s">
        <v>30</v>
      </c>
      <c r="L75" s="4">
        <v>11488.8</v>
      </c>
      <c r="M75" s="4">
        <v>11488.8</v>
      </c>
      <c r="N75" s="4" t="s">
        <v>329</v>
      </c>
      <c r="O75" s="4" t="s">
        <v>32</v>
      </c>
      <c r="P75" s="4" t="s">
        <v>33</v>
      </c>
      <c r="Q75" s="4">
        <v>0</v>
      </c>
      <c r="R75" s="9">
        <v>45099.0000115741</v>
      </c>
      <c r="S75" s="6">
        <v>45114</v>
      </c>
      <c r="T75" s="4" t="s">
        <v>34</v>
      </c>
      <c r="U75" s="4">
        <v>11488.8</v>
      </c>
      <c r="V75" s="4">
        <v>0</v>
      </c>
      <c r="W75" s="4">
        <v>0</v>
      </c>
      <c r="X75" s="4" t="s">
        <v>330</v>
      </c>
      <c r="Y75" s="4" t="s">
        <v>42</v>
      </c>
    </row>
    <row r="76" s="4" customFormat="1" spans="1:25">
      <c r="A76" s="4" t="s">
        <v>331</v>
      </c>
      <c r="B76" s="4" t="s">
        <v>26</v>
      </c>
      <c r="C76" s="4" t="s">
        <v>27</v>
      </c>
      <c r="D76" s="4" t="s">
        <v>332</v>
      </c>
      <c r="E76" s="4" t="s">
        <v>333</v>
      </c>
      <c r="F76" s="6">
        <v>45110</v>
      </c>
      <c r="G76" s="6">
        <v>45111</v>
      </c>
      <c r="H76" s="4">
        <v>1</v>
      </c>
      <c r="I76" s="4">
        <v>1</v>
      </c>
      <c r="J76" s="4">
        <v>1</v>
      </c>
      <c r="K76" s="4" t="s">
        <v>30</v>
      </c>
      <c r="L76" s="4">
        <v>365.66</v>
      </c>
      <c r="M76" s="4">
        <v>365.66</v>
      </c>
      <c r="N76" s="4" t="s">
        <v>334</v>
      </c>
      <c r="O76" s="4" t="s">
        <v>32</v>
      </c>
      <c r="P76" s="4" t="s">
        <v>33</v>
      </c>
      <c r="Q76" s="4">
        <v>0</v>
      </c>
      <c r="R76" s="9">
        <v>45100.0000115741</v>
      </c>
      <c r="S76" s="6">
        <v>45114</v>
      </c>
      <c r="T76" s="4" t="s">
        <v>34</v>
      </c>
      <c r="U76" s="4">
        <v>365.66</v>
      </c>
      <c r="V76" s="4">
        <v>0</v>
      </c>
      <c r="W76" s="4">
        <v>0</v>
      </c>
      <c r="X76" s="4" t="s">
        <v>335</v>
      </c>
      <c r="Y76" s="4" t="s">
        <v>336</v>
      </c>
    </row>
    <row r="77" s="4" customFormat="1" spans="1:25">
      <c r="A77" s="4" t="s">
        <v>137</v>
      </c>
      <c r="B77" s="4" t="s">
        <v>26</v>
      </c>
      <c r="C77" s="4" t="s">
        <v>48</v>
      </c>
      <c r="D77" s="4" t="s">
        <v>138</v>
      </c>
      <c r="E77" s="4" t="s">
        <v>139</v>
      </c>
      <c r="F77" s="6">
        <v>45105</v>
      </c>
      <c r="G77" s="6">
        <v>45111</v>
      </c>
      <c r="H77" s="4">
        <v>1</v>
      </c>
      <c r="I77" s="4">
        <v>6</v>
      </c>
      <c r="J77" s="4">
        <v>6</v>
      </c>
      <c r="K77" s="4" t="s">
        <v>30</v>
      </c>
      <c r="L77" s="4">
        <v>-7860</v>
      </c>
      <c r="M77" s="4">
        <v>-7860</v>
      </c>
      <c r="N77" s="4" t="s">
        <v>140</v>
      </c>
      <c r="O77" s="4" t="s">
        <v>32</v>
      </c>
      <c r="P77" s="4" t="s">
        <v>33</v>
      </c>
      <c r="Q77" s="4">
        <v>0</v>
      </c>
      <c r="R77" s="9">
        <v>45082</v>
      </c>
      <c r="S77" s="6">
        <v>45114</v>
      </c>
      <c r="T77" s="4" t="s">
        <v>34</v>
      </c>
      <c r="U77" s="4">
        <v>-7860</v>
      </c>
      <c r="V77" s="4">
        <v>0</v>
      </c>
      <c r="W77" s="4">
        <v>0</v>
      </c>
      <c r="X77" s="4" t="s">
        <v>141</v>
      </c>
      <c r="Y77" s="4" t="s">
        <v>42</v>
      </c>
    </row>
    <row r="78" s="4" customFormat="1" spans="1:25">
      <c r="A78" s="4" t="s">
        <v>337</v>
      </c>
      <c r="B78" s="4" t="s">
        <v>26</v>
      </c>
      <c r="C78" s="4" t="s">
        <v>27</v>
      </c>
      <c r="D78" s="4" t="s">
        <v>338</v>
      </c>
      <c r="E78" s="4" t="s">
        <v>339</v>
      </c>
      <c r="F78" s="6">
        <v>45110</v>
      </c>
      <c r="G78" s="6">
        <v>45111</v>
      </c>
      <c r="H78" s="4">
        <v>1</v>
      </c>
      <c r="I78" s="4">
        <v>1</v>
      </c>
      <c r="J78" s="4">
        <v>1</v>
      </c>
      <c r="K78" s="4" t="s">
        <v>30</v>
      </c>
      <c r="L78" s="4">
        <v>330.33</v>
      </c>
      <c r="M78" s="4">
        <v>330.33</v>
      </c>
      <c r="N78" s="4" t="s">
        <v>340</v>
      </c>
      <c r="O78" s="4" t="s">
        <v>32</v>
      </c>
      <c r="P78" s="4" t="s">
        <v>33</v>
      </c>
      <c r="Q78" s="4">
        <v>0</v>
      </c>
      <c r="R78" s="9">
        <v>45101</v>
      </c>
      <c r="S78" s="6">
        <v>45114</v>
      </c>
      <c r="T78" s="4" t="s">
        <v>34</v>
      </c>
      <c r="U78" s="4">
        <v>330.33</v>
      </c>
      <c r="V78" s="4">
        <v>0</v>
      </c>
      <c r="W78" s="4">
        <v>0</v>
      </c>
      <c r="X78" s="4" t="s">
        <v>341</v>
      </c>
      <c r="Y78" s="4" t="s">
        <v>342</v>
      </c>
    </row>
    <row r="79" s="4" customFormat="1" spans="1:25">
      <c r="A79" s="4" t="s">
        <v>318</v>
      </c>
      <c r="B79" s="4" t="s">
        <v>26</v>
      </c>
      <c r="C79" s="4" t="s">
        <v>48</v>
      </c>
      <c r="D79" s="4" t="s">
        <v>267</v>
      </c>
      <c r="E79" s="4" t="s">
        <v>268</v>
      </c>
      <c r="F79" s="6">
        <v>45109</v>
      </c>
      <c r="G79" s="6">
        <v>45111</v>
      </c>
      <c r="H79" s="4">
        <v>1</v>
      </c>
      <c r="I79" s="4">
        <v>2</v>
      </c>
      <c r="J79" s="4">
        <v>2</v>
      </c>
      <c r="K79" s="4" t="s">
        <v>30</v>
      </c>
      <c r="L79" s="4">
        <v>-1042.3</v>
      </c>
      <c r="M79" s="4">
        <v>-1042.3</v>
      </c>
      <c r="N79" s="4" t="s">
        <v>319</v>
      </c>
      <c r="O79" s="4" t="s">
        <v>32</v>
      </c>
      <c r="P79" s="4" t="s">
        <v>33</v>
      </c>
      <c r="Q79" s="4">
        <v>0</v>
      </c>
      <c r="R79" s="9">
        <v>45098.0000115741</v>
      </c>
      <c r="S79" s="6">
        <v>45114</v>
      </c>
      <c r="T79" s="4" t="s">
        <v>34</v>
      </c>
      <c r="U79" s="4">
        <v>-1042.3</v>
      </c>
      <c r="V79" s="4">
        <v>0</v>
      </c>
      <c r="W79" s="4">
        <v>0</v>
      </c>
      <c r="X79" s="4" t="s">
        <v>320</v>
      </c>
      <c r="Y79" s="4" t="s">
        <v>42</v>
      </c>
    </row>
    <row r="80" s="4" customFormat="1" spans="1:25">
      <c r="A80" s="4" t="s">
        <v>343</v>
      </c>
      <c r="B80" s="4" t="s">
        <v>26</v>
      </c>
      <c r="C80" s="4" t="s">
        <v>27</v>
      </c>
      <c r="D80" s="4" t="s">
        <v>344</v>
      </c>
      <c r="E80" s="4" t="s">
        <v>345</v>
      </c>
      <c r="F80" s="6">
        <v>45103</v>
      </c>
      <c r="G80" s="6">
        <v>45111</v>
      </c>
      <c r="H80" s="4">
        <v>1</v>
      </c>
      <c r="I80" s="4">
        <v>8</v>
      </c>
      <c r="J80" s="4">
        <v>8</v>
      </c>
      <c r="K80" s="4" t="s">
        <v>30</v>
      </c>
      <c r="L80" s="4">
        <v>2474.88</v>
      </c>
      <c r="M80" s="4">
        <v>2474.88</v>
      </c>
      <c r="N80" s="4" t="s">
        <v>346</v>
      </c>
      <c r="O80" s="4" t="s">
        <v>32</v>
      </c>
      <c r="P80" s="4" t="s">
        <v>33</v>
      </c>
      <c r="Q80" s="4">
        <v>0</v>
      </c>
      <c r="R80" s="9">
        <v>45102.0000115741</v>
      </c>
      <c r="S80" s="6">
        <v>45114</v>
      </c>
      <c r="T80" s="4" t="s">
        <v>34</v>
      </c>
      <c r="U80" s="4">
        <v>2474.88</v>
      </c>
      <c r="V80" s="4">
        <v>0</v>
      </c>
      <c r="W80" s="4">
        <v>0</v>
      </c>
      <c r="X80" s="4" t="s">
        <v>347</v>
      </c>
      <c r="Y80" s="4" t="s">
        <v>42</v>
      </c>
    </row>
    <row r="81" s="4" customFormat="1" spans="1:25">
      <c r="A81" s="4" t="s">
        <v>343</v>
      </c>
      <c r="B81" s="4" t="s">
        <v>26</v>
      </c>
      <c r="C81" s="4" t="s">
        <v>48</v>
      </c>
      <c r="D81" s="4" t="s">
        <v>344</v>
      </c>
      <c r="E81" s="4" t="s">
        <v>345</v>
      </c>
      <c r="F81" s="6">
        <v>45103</v>
      </c>
      <c r="G81" s="6">
        <v>45111</v>
      </c>
      <c r="H81" s="4">
        <v>1</v>
      </c>
      <c r="I81" s="4">
        <v>8</v>
      </c>
      <c r="J81" s="4">
        <v>8</v>
      </c>
      <c r="K81" s="4" t="s">
        <v>30</v>
      </c>
      <c r="L81" s="4">
        <v>-2474.88</v>
      </c>
      <c r="M81" s="4">
        <v>-2474.88</v>
      </c>
      <c r="N81" s="4" t="s">
        <v>346</v>
      </c>
      <c r="O81" s="4" t="s">
        <v>32</v>
      </c>
      <c r="P81" s="4" t="s">
        <v>33</v>
      </c>
      <c r="Q81" s="4">
        <v>0</v>
      </c>
      <c r="R81" s="9">
        <v>45102.0000115741</v>
      </c>
      <c r="S81" s="6">
        <v>45114</v>
      </c>
      <c r="T81" s="4" t="s">
        <v>34</v>
      </c>
      <c r="U81" s="4">
        <v>-2474.88</v>
      </c>
      <c r="V81" s="4">
        <v>0</v>
      </c>
      <c r="W81" s="4">
        <v>0</v>
      </c>
      <c r="X81" s="4" t="s">
        <v>347</v>
      </c>
      <c r="Y81" s="4" t="s">
        <v>42</v>
      </c>
    </row>
    <row r="82" s="4" customFormat="1" spans="1:25">
      <c r="A82" s="4" t="s">
        <v>256</v>
      </c>
      <c r="B82" s="4" t="s">
        <v>26</v>
      </c>
      <c r="C82" s="4" t="s">
        <v>48</v>
      </c>
      <c r="D82" s="4" t="s">
        <v>257</v>
      </c>
      <c r="E82" s="4" t="s">
        <v>258</v>
      </c>
      <c r="F82" s="6">
        <v>45110</v>
      </c>
      <c r="G82" s="6">
        <v>45111</v>
      </c>
      <c r="H82" s="4">
        <v>1</v>
      </c>
      <c r="I82" s="4">
        <v>1</v>
      </c>
      <c r="J82" s="4">
        <v>1</v>
      </c>
      <c r="K82" s="4" t="s">
        <v>30</v>
      </c>
      <c r="L82" s="4">
        <v>-1236.13</v>
      </c>
      <c r="M82" s="4">
        <v>-1236.13</v>
      </c>
      <c r="N82" s="4" t="s">
        <v>259</v>
      </c>
      <c r="O82" s="4" t="s">
        <v>32</v>
      </c>
      <c r="P82" s="4" t="s">
        <v>33</v>
      </c>
      <c r="Q82" s="4">
        <v>0</v>
      </c>
      <c r="R82" s="9">
        <v>45092.0000115741</v>
      </c>
      <c r="S82" s="6">
        <v>45114</v>
      </c>
      <c r="T82" s="4" t="s">
        <v>34</v>
      </c>
      <c r="U82" s="4">
        <v>-1236.13</v>
      </c>
      <c r="V82" s="4">
        <v>0</v>
      </c>
      <c r="W82" s="4">
        <v>0</v>
      </c>
      <c r="X82" s="4" t="s">
        <v>260</v>
      </c>
      <c r="Y82" s="4" t="s">
        <v>42</v>
      </c>
    </row>
    <row r="83" s="4" customFormat="1" spans="1:25">
      <c r="A83" s="4" t="s">
        <v>348</v>
      </c>
      <c r="B83" s="4" t="s">
        <v>26</v>
      </c>
      <c r="C83" s="4" t="s">
        <v>27</v>
      </c>
      <c r="D83" s="4" t="s">
        <v>349</v>
      </c>
      <c r="E83" s="4" t="s">
        <v>350</v>
      </c>
      <c r="F83" s="6">
        <v>45107</v>
      </c>
      <c r="G83" s="6">
        <v>45111</v>
      </c>
      <c r="H83" s="4">
        <v>1</v>
      </c>
      <c r="I83" s="4">
        <v>4</v>
      </c>
      <c r="J83" s="4">
        <v>4</v>
      </c>
      <c r="K83" s="4" t="s">
        <v>30</v>
      </c>
      <c r="L83" s="4">
        <v>3263.06</v>
      </c>
      <c r="M83" s="4">
        <v>3263.06</v>
      </c>
      <c r="N83" s="4" t="s">
        <v>351</v>
      </c>
      <c r="O83" s="4" t="s">
        <v>32</v>
      </c>
      <c r="P83" s="4" t="s">
        <v>33</v>
      </c>
      <c r="Q83" s="4">
        <v>0</v>
      </c>
      <c r="R83" s="9">
        <v>45102</v>
      </c>
      <c r="S83" s="6">
        <v>45114</v>
      </c>
      <c r="T83" s="4" t="s">
        <v>34</v>
      </c>
      <c r="U83" s="4">
        <v>3263.06</v>
      </c>
      <c r="V83" s="4">
        <v>0</v>
      </c>
      <c r="W83" s="4">
        <v>0</v>
      </c>
      <c r="X83" s="4" t="s">
        <v>352</v>
      </c>
      <c r="Y83" s="4" t="s">
        <v>353</v>
      </c>
    </row>
    <row r="84" s="4" customFormat="1" spans="1:25">
      <c r="A84" s="4" t="s">
        <v>354</v>
      </c>
      <c r="B84" s="4" t="s">
        <v>26</v>
      </c>
      <c r="C84" s="4" t="s">
        <v>27</v>
      </c>
      <c r="D84" s="4" t="s">
        <v>267</v>
      </c>
      <c r="E84" s="4" t="s">
        <v>268</v>
      </c>
      <c r="F84" s="6">
        <v>45109</v>
      </c>
      <c r="G84" s="6">
        <v>45111</v>
      </c>
      <c r="H84" s="4">
        <v>1</v>
      </c>
      <c r="I84" s="4">
        <v>2</v>
      </c>
      <c r="J84" s="4">
        <v>2</v>
      </c>
      <c r="K84" s="4" t="s">
        <v>30</v>
      </c>
      <c r="L84" s="4">
        <v>1039.52</v>
      </c>
      <c r="M84" s="4">
        <v>1039.52</v>
      </c>
      <c r="N84" s="4" t="s">
        <v>319</v>
      </c>
      <c r="O84" s="4" t="s">
        <v>32</v>
      </c>
      <c r="P84" s="4" t="s">
        <v>33</v>
      </c>
      <c r="Q84" s="4">
        <v>0</v>
      </c>
      <c r="R84" s="9">
        <v>45101.0000115741</v>
      </c>
      <c r="S84" s="6">
        <v>45114</v>
      </c>
      <c r="T84" s="4" t="s">
        <v>34</v>
      </c>
      <c r="U84" s="4">
        <v>1039.52</v>
      </c>
      <c r="V84" s="4">
        <v>0</v>
      </c>
      <c r="W84" s="4">
        <v>0</v>
      </c>
      <c r="X84" s="4" t="s">
        <v>355</v>
      </c>
      <c r="Y84" s="4" t="s">
        <v>356</v>
      </c>
    </row>
    <row r="85" s="4" customFormat="1" spans="1:25">
      <c r="A85" s="4" t="s">
        <v>357</v>
      </c>
      <c r="B85" s="4" t="s">
        <v>26</v>
      </c>
      <c r="C85" s="4" t="s">
        <v>27</v>
      </c>
      <c r="D85" s="4" t="s">
        <v>358</v>
      </c>
      <c r="E85" s="4" t="s">
        <v>359</v>
      </c>
      <c r="F85" s="6">
        <v>45109</v>
      </c>
      <c r="G85" s="6">
        <v>45111</v>
      </c>
      <c r="H85" s="4">
        <v>2</v>
      </c>
      <c r="I85" s="4">
        <v>2</v>
      </c>
      <c r="J85" s="4">
        <v>4</v>
      </c>
      <c r="K85" s="4" t="s">
        <v>30</v>
      </c>
      <c r="L85" s="4">
        <v>1488.16</v>
      </c>
      <c r="M85" s="4">
        <v>1488.16</v>
      </c>
      <c r="N85" s="4" t="s">
        <v>360</v>
      </c>
      <c r="O85" s="4" t="s">
        <v>32</v>
      </c>
      <c r="P85" s="4" t="s">
        <v>33</v>
      </c>
      <c r="Q85" s="4">
        <v>0</v>
      </c>
      <c r="R85" s="9">
        <v>45103</v>
      </c>
      <c r="S85" s="6">
        <v>45114</v>
      </c>
      <c r="T85" s="4" t="s">
        <v>34</v>
      </c>
      <c r="U85" s="4">
        <v>1488.16</v>
      </c>
      <c r="V85" s="4">
        <v>0</v>
      </c>
      <c r="W85" s="4">
        <v>0</v>
      </c>
      <c r="X85" s="4" t="s">
        <v>361</v>
      </c>
      <c r="Y85" s="4" t="s">
        <v>362</v>
      </c>
    </row>
    <row r="86" s="4" customFormat="1" spans="1:25">
      <c r="A86" s="4" t="s">
        <v>363</v>
      </c>
      <c r="B86" s="4" t="s">
        <v>26</v>
      </c>
      <c r="C86" s="4" t="s">
        <v>27</v>
      </c>
      <c r="D86" s="4" t="s">
        <v>364</v>
      </c>
      <c r="E86" s="4" t="s">
        <v>365</v>
      </c>
      <c r="F86" s="6">
        <v>45110</v>
      </c>
      <c r="G86" s="6">
        <v>45111</v>
      </c>
      <c r="H86" s="4">
        <v>1</v>
      </c>
      <c r="I86" s="4">
        <v>1</v>
      </c>
      <c r="J86" s="4">
        <v>1</v>
      </c>
      <c r="K86" s="4" t="s">
        <v>30</v>
      </c>
      <c r="L86" s="4">
        <v>749.46</v>
      </c>
      <c r="M86" s="4">
        <v>749.46</v>
      </c>
      <c r="N86" s="4" t="s">
        <v>366</v>
      </c>
      <c r="O86" s="4" t="s">
        <v>32</v>
      </c>
      <c r="P86" s="4" t="s">
        <v>33</v>
      </c>
      <c r="Q86" s="4">
        <v>0</v>
      </c>
      <c r="R86" s="9">
        <v>45104</v>
      </c>
      <c r="S86" s="6">
        <v>45114</v>
      </c>
      <c r="T86" s="4" t="s">
        <v>34</v>
      </c>
      <c r="U86" s="4">
        <v>749.46</v>
      </c>
      <c r="V86" s="4">
        <v>0</v>
      </c>
      <c r="W86" s="4">
        <v>0</v>
      </c>
      <c r="X86" s="4" t="s">
        <v>367</v>
      </c>
      <c r="Y86" s="4" t="s">
        <v>368</v>
      </c>
    </row>
    <row r="87" s="4" customFormat="1" spans="1:25">
      <c r="A87" s="4" t="s">
        <v>369</v>
      </c>
      <c r="B87" s="4" t="s">
        <v>26</v>
      </c>
      <c r="C87" s="4" t="s">
        <v>27</v>
      </c>
      <c r="D87" s="4" t="s">
        <v>370</v>
      </c>
      <c r="E87" s="4" t="s">
        <v>371</v>
      </c>
      <c r="F87" s="6">
        <v>45109</v>
      </c>
      <c r="G87" s="6">
        <v>45111</v>
      </c>
      <c r="H87" s="4">
        <v>1</v>
      </c>
      <c r="I87" s="4">
        <v>2</v>
      </c>
      <c r="J87" s="4">
        <v>2</v>
      </c>
      <c r="K87" s="4" t="s">
        <v>30</v>
      </c>
      <c r="L87" s="4">
        <v>1548.6</v>
      </c>
      <c r="M87" s="4">
        <v>1548.6</v>
      </c>
      <c r="N87" s="4" t="s">
        <v>372</v>
      </c>
      <c r="O87" s="4" t="s">
        <v>32</v>
      </c>
      <c r="P87" s="4" t="s">
        <v>33</v>
      </c>
      <c r="Q87" s="4">
        <v>0</v>
      </c>
      <c r="R87" s="9">
        <v>45104</v>
      </c>
      <c r="S87" s="6">
        <v>45114</v>
      </c>
      <c r="T87" s="4" t="s">
        <v>34</v>
      </c>
      <c r="U87" s="4">
        <v>1548.6</v>
      </c>
      <c r="V87" s="4">
        <v>0</v>
      </c>
      <c r="W87" s="4">
        <v>0</v>
      </c>
      <c r="X87" s="4" t="s">
        <v>373</v>
      </c>
      <c r="Y87" s="4" t="s">
        <v>374</v>
      </c>
    </row>
    <row r="88" s="4" customFormat="1" spans="1:25">
      <c r="A88" s="4" t="s">
        <v>375</v>
      </c>
      <c r="B88" s="4" t="s">
        <v>26</v>
      </c>
      <c r="C88" s="4" t="s">
        <v>27</v>
      </c>
      <c r="D88" s="4" t="s">
        <v>376</v>
      </c>
      <c r="E88" s="4" t="s">
        <v>377</v>
      </c>
      <c r="F88" s="6">
        <v>45109</v>
      </c>
      <c r="G88" s="6">
        <v>45111</v>
      </c>
      <c r="H88" s="4">
        <v>1</v>
      </c>
      <c r="I88" s="4">
        <v>2</v>
      </c>
      <c r="J88" s="4">
        <v>2</v>
      </c>
      <c r="K88" s="4" t="s">
        <v>30</v>
      </c>
      <c r="L88" s="4">
        <v>904.48</v>
      </c>
      <c r="M88" s="4">
        <v>904.48</v>
      </c>
      <c r="N88" s="4" t="s">
        <v>378</v>
      </c>
      <c r="O88" s="4" t="s">
        <v>32</v>
      </c>
      <c r="P88" s="4" t="s">
        <v>33</v>
      </c>
      <c r="Q88" s="4">
        <v>0</v>
      </c>
      <c r="R88" s="9">
        <v>45104</v>
      </c>
      <c r="S88" s="6">
        <v>45114</v>
      </c>
      <c r="T88" s="4" t="s">
        <v>34</v>
      </c>
      <c r="U88" s="4">
        <v>904.48</v>
      </c>
      <c r="V88" s="4">
        <v>0</v>
      </c>
      <c r="W88" s="4">
        <v>0</v>
      </c>
      <c r="X88" s="4" t="s">
        <v>379</v>
      </c>
      <c r="Y88" s="4" t="s">
        <v>380</v>
      </c>
    </row>
    <row r="89" s="4" customFormat="1" spans="1:25">
      <c r="A89" s="4" t="s">
        <v>381</v>
      </c>
      <c r="B89" s="4" t="s">
        <v>26</v>
      </c>
      <c r="C89" s="4" t="s">
        <v>27</v>
      </c>
      <c r="D89" s="4" t="s">
        <v>382</v>
      </c>
      <c r="E89" s="4" t="s">
        <v>383</v>
      </c>
      <c r="F89" s="6">
        <v>45110</v>
      </c>
      <c r="G89" s="6">
        <v>45111</v>
      </c>
      <c r="H89" s="4">
        <v>1</v>
      </c>
      <c r="I89" s="4">
        <v>1</v>
      </c>
      <c r="J89" s="4">
        <v>1</v>
      </c>
      <c r="K89" s="4" t="s">
        <v>30</v>
      </c>
      <c r="L89" s="4">
        <v>1677.28</v>
      </c>
      <c r="M89" s="4">
        <v>1677.28</v>
      </c>
      <c r="N89" s="4" t="s">
        <v>384</v>
      </c>
      <c r="O89" s="4" t="s">
        <v>32</v>
      </c>
      <c r="P89" s="4" t="s">
        <v>33</v>
      </c>
      <c r="Q89" s="4">
        <v>0</v>
      </c>
      <c r="R89" s="9">
        <v>45104.0000115741</v>
      </c>
      <c r="S89" s="6">
        <v>45114</v>
      </c>
      <c r="T89" s="4" t="s">
        <v>34</v>
      </c>
      <c r="U89" s="4">
        <v>1677.28</v>
      </c>
      <c r="V89" s="4">
        <v>0</v>
      </c>
      <c r="W89" s="4">
        <v>0</v>
      </c>
      <c r="X89" s="4" t="s">
        <v>385</v>
      </c>
      <c r="Y89" s="4" t="s">
        <v>386</v>
      </c>
    </row>
    <row r="90" s="4" customFormat="1" spans="1:25">
      <c r="A90" s="4" t="s">
        <v>387</v>
      </c>
      <c r="B90" s="4" t="s">
        <v>26</v>
      </c>
      <c r="C90" s="4" t="s">
        <v>27</v>
      </c>
      <c r="D90" s="4" t="s">
        <v>388</v>
      </c>
      <c r="E90" s="4" t="s">
        <v>389</v>
      </c>
      <c r="F90" s="6">
        <v>45110</v>
      </c>
      <c r="G90" s="6">
        <v>45111</v>
      </c>
      <c r="H90" s="4">
        <v>1</v>
      </c>
      <c r="I90" s="4">
        <v>1</v>
      </c>
      <c r="J90" s="4">
        <v>1</v>
      </c>
      <c r="K90" s="4" t="s">
        <v>30</v>
      </c>
      <c r="L90" s="4">
        <v>610.9</v>
      </c>
      <c r="M90" s="4">
        <v>610.9</v>
      </c>
      <c r="N90" s="4" t="s">
        <v>390</v>
      </c>
      <c r="O90" s="4" t="s">
        <v>32</v>
      </c>
      <c r="P90" s="4" t="s">
        <v>33</v>
      </c>
      <c r="Q90" s="4">
        <v>0</v>
      </c>
      <c r="R90" s="9">
        <v>45104</v>
      </c>
      <c r="S90" s="6">
        <v>45114</v>
      </c>
      <c r="T90" s="4" t="s">
        <v>34</v>
      </c>
      <c r="U90" s="4">
        <v>610.9</v>
      </c>
      <c r="V90" s="4">
        <v>0</v>
      </c>
      <c r="W90" s="4">
        <v>0</v>
      </c>
      <c r="X90" s="4" t="s">
        <v>391</v>
      </c>
      <c r="Y90" s="4" t="s">
        <v>392</v>
      </c>
    </row>
    <row r="91" s="4" customFormat="1" spans="1:25">
      <c r="A91" s="4" t="s">
        <v>393</v>
      </c>
      <c r="B91" s="4" t="s">
        <v>26</v>
      </c>
      <c r="C91" s="4" t="s">
        <v>27</v>
      </c>
      <c r="D91" s="4" t="s">
        <v>394</v>
      </c>
      <c r="E91" s="4" t="s">
        <v>282</v>
      </c>
      <c r="F91" s="6">
        <v>45106</v>
      </c>
      <c r="G91" s="6">
        <v>45111</v>
      </c>
      <c r="H91" s="4">
        <v>1</v>
      </c>
      <c r="I91" s="4">
        <v>5</v>
      </c>
      <c r="J91" s="4">
        <v>5</v>
      </c>
      <c r="K91" s="4" t="s">
        <v>30</v>
      </c>
      <c r="L91" s="4">
        <v>6734.85</v>
      </c>
      <c r="M91" s="4">
        <v>6734.85</v>
      </c>
      <c r="N91" s="4" t="s">
        <v>395</v>
      </c>
      <c r="O91" s="4" t="s">
        <v>32</v>
      </c>
      <c r="P91" s="4" t="s">
        <v>33</v>
      </c>
      <c r="Q91" s="4">
        <v>0</v>
      </c>
      <c r="R91" s="9">
        <v>45105</v>
      </c>
      <c r="S91" s="6">
        <v>45114</v>
      </c>
      <c r="T91" s="4" t="s">
        <v>34</v>
      </c>
      <c r="U91" s="4">
        <v>6734.85</v>
      </c>
      <c r="V91" s="4">
        <v>0</v>
      </c>
      <c r="W91" s="4">
        <v>0</v>
      </c>
      <c r="X91" s="4" t="s">
        <v>396</v>
      </c>
      <c r="Y91" s="4" t="s">
        <v>397</v>
      </c>
    </row>
    <row r="92" s="4" customFormat="1" spans="1:25">
      <c r="A92" s="4" t="s">
        <v>398</v>
      </c>
      <c r="B92" s="4" t="s">
        <v>26</v>
      </c>
      <c r="C92" s="4" t="s">
        <v>27</v>
      </c>
      <c r="D92" s="4" t="s">
        <v>399</v>
      </c>
      <c r="E92" s="4" t="s">
        <v>247</v>
      </c>
      <c r="F92" s="6">
        <v>45108</v>
      </c>
      <c r="G92" s="6">
        <v>45111</v>
      </c>
      <c r="H92" s="4">
        <v>1</v>
      </c>
      <c r="I92" s="4">
        <v>3</v>
      </c>
      <c r="J92" s="4">
        <v>3</v>
      </c>
      <c r="K92" s="4" t="s">
        <v>30</v>
      </c>
      <c r="L92" s="4">
        <v>1284.48</v>
      </c>
      <c r="M92" s="4">
        <v>1284.48</v>
      </c>
      <c r="N92" s="4" t="s">
        <v>400</v>
      </c>
      <c r="O92" s="4" t="s">
        <v>32</v>
      </c>
      <c r="P92" s="4" t="s">
        <v>33</v>
      </c>
      <c r="Q92" s="4">
        <v>0</v>
      </c>
      <c r="R92" s="9">
        <v>45105</v>
      </c>
      <c r="S92" s="6">
        <v>45114</v>
      </c>
      <c r="T92" s="4" t="s">
        <v>34</v>
      </c>
      <c r="U92" s="4">
        <v>1284.48</v>
      </c>
      <c r="V92" s="4">
        <v>0</v>
      </c>
      <c r="W92" s="4">
        <v>0</v>
      </c>
      <c r="X92" s="4" t="s">
        <v>401</v>
      </c>
      <c r="Y92" s="4" t="s">
        <v>42</v>
      </c>
    </row>
    <row r="93" s="4" customFormat="1" spans="1:25">
      <c r="A93" s="4" t="s">
        <v>402</v>
      </c>
      <c r="B93" s="4" t="s">
        <v>26</v>
      </c>
      <c r="C93" s="4" t="s">
        <v>27</v>
      </c>
      <c r="D93" s="4" t="s">
        <v>403</v>
      </c>
      <c r="E93" s="4" t="s">
        <v>404</v>
      </c>
      <c r="F93" s="6">
        <v>45110</v>
      </c>
      <c r="G93" s="6">
        <v>45111</v>
      </c>
      <c r="H93" s="4">
        <v>1</v>
      </c>
      <c r="I93" s="4">
        <v>1</v>
      </c>
      <c r="J93" s="4">
        <v>1</v>
      </c>
      <c r="K93" s="4" t="s">
        <v>30</v>
      </c>
      <c r="L93" s="4">
        <v>365.77</v>
      </c>
      <c r="M93" s="4">
        <v>365.77</v>
      </c>
      <c r="N93" s="4" t="s">
        <v>405</v>
      </c>
      <c r="O93" s="4" t="s">
        <v>32</v>
      </c>
      <c r="P93" s="4" t="s">
        <v>33</v>
      </c>
      <c r="Q93" s="4">
        <v>0</v>
      </c>
      <c r="R93" s="9">
        <v>45105.0000115741</v>
      </c>
      <c r="S93" s="6">
        <v>45114</v>
      </c>
      <c r="T93" s="4" t="s">
        <v>34</v>
      </c>
      <c r="U93" s="4">
        <v>365.77</v>
      </c>
      <c r="V93" s="4">
        <v>0</v>
      </c>
      <c r="W93" s="4">
        <v>0</v>
      </c>
      <c r="X93" s="4" t="s">
        <v>406</v>
      </c>
      <c r="Y93" s="4" t="s">
        <v>407</v>
      </c>
    </row>
    <row r="94" s="4" customFormat="1" spans="1:25">
      <c r="A94" s="4" t="s">
        <v>408</v>
      </c>
      <c r="B94" s="4" t="s">
        <v>26</v>
      </c>
      <c r="C94" s="4" t="s">
        <v>27</v>
      </c>
      <c r="D94" s="4" t="s">
        <v>409</v>
      </c>
      <c r="E94" s="4" t="s">
        <v>410</v>
      </c>
      <c r="F94" s="6">
        <v>45106</v>
      </c>
      <c r="G94" s="6">
        <v>45111</v>
      </c>
      <c r="H94" s="4">
        <v>1</v>
      </c>
      <c r="I94" s="4">
        <v>5</v>
      </c>
      <c r="J94" s="4">
        <v>5</v>
      </c>
      <c r="K94" s="4" t="s">
        <v>30</v>
      </c>
      <c r="L94" s="4">
        <v>5066.8</v>
      </c>
      <c r="M94" s="4">
        <v>5066.8</v>
      </c>
      <c r="N94" s="4" t="s">
        <v>411</v>
      </c>
      <c r="O94" s="4" t="s">
        <v>32</v>
      </c>
      <c r="P94" s="4" t="s">
        <v>33</v>
      </c>
      <c r="Q94" s="4">
        <v>0</v>
      </c>
      <c r="R94" s="9">
        <v>45105.0000115741</v>
      </c>
      <c r="S94" s="6">
        <v>45114</v>
      </c>
      <c r="T94" s="4" t="s">
        <v>34</v>
      </c>
      <c r="U94" s="4">
        <v>5066.8</v>
      </c>
      <c r="V94" s="4">
        <v>0</v>
      </c>
      <c r="W94" s="4">
        <v>0</v>
      </c>
      <c r="X94" s="4" t="s">
        <v>412</v>
      </c>
      <c r="Y94" s="4" t="s">
        <v>42</v>
      </c>
    </row>
    <row r="95" s="4" customFormat="1" spans="1:25">
      <c r="A95" s="4" t="s">
        <v>408</v>
      </c>
      <c r="B95" s="4" t="s">
        <v>26</v>
      </c>
      <c r="C95" s="4" t="s">
        <v>48</v>
      </c>
      <c r="D95" s="4" t="s">
        <v>409</v>
      </c>
      <c r="E95" s="4" t="s">
        <v>410</v>
      </c>
      <c r="F95" s="6">
        <v>45106</v>
      </c>
      <c r="G95" s="6">
        <v>45111</v>
      </c>
      <c r="H95" s="4">
        <v>1</v>
      </c>
      <c r="I95" s="4">
        <v>5</v>
      </c>
      <c r="J95" s="4">
        <v>5</v>
      </c>
      <c r="K95" s="4" t="s">
        <v>30</v>
      </c>
      <c r="L95" s="4">
        <v>-5066.8</v>
      </c>
      <c r="M95" s="4">
        <v>-5066.8</v>
      </c>
      <c r="N95" s="4" t="s">
        <v>411</v>
      </c>
      <c r="O95" s="4" t="s">
        <v>32</v>
      </c>
      <c r="P95" s="4" t="s">
        <v>33</v>
      </c>
      <c r="Q95" s="4">
        <v>0</v>
      </c>
      <c r="R95" s="9">
        <v>45105.0000115741</v>
      </c>
      <c r="S95" s="6">
        <v>45114</v>
      </c>
      <c r="T95" s="4" t="s">
        <v>34</v>
      </c>
      <c r="U95" s="4">
        <v>-5066.8</v>
      </c>
      <c r="V95" s="4">
        <v>0</v>
      </c>
      <c r="W95" s="4">
        <v>0</v>
      </c>
      <c r="X95" s="4" t="s">
        <v>412</v>
      </c>
      <c r="Y95" s="4" t="s">
        <v>42</v>
      </c>
    </row>
    <row r="96" s="4" customFormat="1" spans="1:25">
      <c r="A96" s="4" t="s">
        <v>413</v>
      </c>
      <c r="B96" s="4" t="s">
        <v>26</v>
      </c>
      <c r="C96" s="4" t="s">
        <v>27</v>
      </c>
      <c r="D96" s="4" t="s">
        <v>414</v>
      </c>
      <c r="E96" s="4" t="s">
        <v>415</v>
      </c>
      <c r="F96" s="6">
        <v>45109</v>
      </c>
      <c r="G96" s="6">
        <v>45111</v>
      </c>
      <c r="H96" s="4">
        <v>1</v>
      </c>
      <c r="I96" s="4">
        <v>2</v>
      </c>
      <c r="J96" s="4">
        <v>2</v>
      </c>
      <c r="K96" s="4" t="s">
        <v>30</v>
      </c>
      <c r="L96" s="4">
        <v>747.3</v>
      </c>
      <c r="M96" s="4">
        <v>747.3</v>
      </c>
      <c r="N96" s="4" t="s">
        <v>416</v>
      </c>
      <c r="O96" s="4" t="s">
        <v>32</v>
      </c>
      <c r="P96" s="4" t="s">
        <v>33</v>
      </c>
      <c r="Q96" s="4">
        <v>0</v>
      </c>
      <c r="R96" s="9">
        <v>45106.0000115741</v>
      </c>
      <c r="S96" s="6">
        <v>45114</v>
      </c>
      <c r="T96" s="4" t="s">
        <v>34</v>
      </c>
      <c r="U96" s="4">
        <v>747.3</v>
      </c>
      <c r="V96" s="4">
        <v>0</v>
      </c>
      <c r="W96" s="4">
        <v>0</v>
      </c>
      <c r="X96" s="4" t="s">
        <v>417</v>
      </c>
      <c r="Y96" s="4" t="s">
        <v>418</v>
      </c>
    </row>
    <row r="97" s="4" customFormat="1" spans="1:25">
      <c r="A97" s="4" t="s">
        <v>419</v>
      </c>
      <c r="B97" s="4" t="s">
        <v>26</v>
      </c>
      <c r="C97" s="4" t="s">
        <v>27</v>
      </c>
      <c r="D97" s="4" t="s">
        <v>414</v>
      </c>
      <c r="E97" s="4" t="s">
        <v>415</v>
      </c>
      <c r="F97" s="6">
        <v>45109</v>
      </c>
      <c r="G97" s="6">
        <v>45111</v>
      </c>
      <c r="H97" s="4">
        <v>1</v>
      </c>
      <c r="I97" s="4">
        <v>2</v>
      </c>
      <c r="J97" s="4">
        <v>2</v>
      </c>
      <c r="K97" s="4" t="s">
        <v>30</v>
      </c>
      <c r="L97" s="4">
        <v>747.3</v>
      </c>
      <c r="M97" s="4">
        <v>747.3</v>
      </c>
      <c r="N97" s="4" t="s">
        <v>420</v>
      </c>
      <c r="O97" s="4" t="s">
        <v>32</v>
      </c>
      <c r="P97" s="4" t="s">
        <v>33</v>
      </c>
      <c r="Q97" s="4">
        <v>0</v>
      </c>
      <c r="R97" s="9">
        <v>45106.0000115741</v>
      </c>
      <c r="S97" s="6">
        <v>45114</v>
      </c>
      <c r="T97" s="4" t="s">
        <v>34</v>
      </c>
      <c r="U97" s="4">
        <v>747.3</v>
      </c>
      <c r="V97" s="4">
        <v>0</v>
      </c>
      <c r="W97" s="4">
        <v>0</v>
      </c>
      <c r="X97" s="4" t="s">
        <v>421</v>
      </c>
      <c r="Y97" s="4" t="s">
        <v>422</v>
      </c>
    </row>
    <row r="98" s="4" customFormat="1" spans="1:25">
      <c r="A98" s="4" t="s">
        <v>402</v>
      </c>
      <c r="B98" s="4" t="s">
        <v>26</v>
      </c>
      <c r="C98" s="4" t="s">
        <v>48</v>
      </c>
      <c r="D98" s="4" t="s">
        <v>403</v>
      </c>
      <c r="E98" s="4" t="s">
        <v>404</v>
      </c>
      <c r="F98" s="6">
        <v>45110</v>
      </c>
      <c r="G98" s="6">
        <v>45111</v>
      </c>
      <c r="H98" s="4">
        <v>1</v>
      </c>
      <c r="I98" s="4">
        <v>1</v>
      </c>
      <c r="J98" s="4">
        <v>1</v>
      </c>
      <c r="K98" s="4" t="s">
        <v>30</v>
      </c>
      <c r="L98" s="4">
        <v>-365.77</v>
      </c>
      <c r="M98" s="4">
        <v>-365.77</v>
      </c>
      <c r="N98" s="4" t="s">
        <v>405</v>
      </c>
      <c r="O98" s="4" t="s">
        <v>32</v>
      </c>
      <c r="P98" s="4" t="s">
        <v>33</v>
      </c>
      <c r="Q98" s="4">
        <v>0</v>
      </c>
      <c r="R98" s="9">
        <v>45105.0000115741</v>
      </c>
      <c r="S98" s="6">
        <v>45114</v>
      </c>
      <c r="T98" s="4" t="s">
        <v>34</v>
      </c>
      <c r="U98" s="4">
        <v>-365.77</v>
      </c>
      <c r="V98" s="4">
        <v>0</v>
      </c>
      <c r="W98" s="4">
        <v>0</v>
      </c>
      <c r="X98" s="4" t="s">
        <v>406</v>
      </c>
      <c r="Y98" s="4" t="s">
        <v>407</v>
      </c>
    </row>
    <row r="99" s="4" customFormat="1" spans="1:25">
      <c r="A99" s="4" t="s">
        <v>423</v>
      </c>
      <c r="B99" s="4" t="s">
        <v>26</v>
      </c>
      <c r="C99" s="4" t="s">
        <v>27</v>
      </c>
      <c r="D99" s="4" t="s">
        <v>424</v>
      </c>
      <c r="E99" s="4" t="s">
        <v>425</v>
      </c>
      <c r="F99" s="6">
        <v>45107</v>
      </c>
      <c r="G99" s="6">
        <v>45111</v>
      </c>
      <c r="H99" s="4">
        <v>1</v>
      </c>
      <c r="I99" s="4">
        <v>4</v>
      </c>
      <c r="J99" s="4">
        <v>4</v>
      </c>
      <c r="K99" s="4" t="s">
        <v>30</v>
      </c>
      <c r="L99" s="4">
        <v>3148.05</v>
      </c>
      <c r="M99" s="4">
        <v>3148.05</v>
      </c>
      <c r="N99" s="4" t="s">
        <v>426</v>
      </c>
      <c r="O99" s="4" t="s">
        <v>32</v>
      </c>
      <c r="P99" s="4" t="s">
        <v>33</v>
      </c>
      <c r="Q99" s="4">
        <v>0</v>
      </c>
      <c r="R99" s="9">
        <v>45106.0000115741</v>
      </c>
      <c r="S99" s="6">
        <v>45114</v>
      </c>
      <c r="T99" s="4" t="s">
        <v>34</v>
      </c>
      <c r="U99" s="4">
        <v>3148.05</v>
      </c>
      <c r="V99" s="4">
        <v>0</v>
      </c>
      <c r="W99" s="4">
        <v>0</v>
      </c>
      <c r="X99" s="4" t="s">
        <v>427</v>
      </c>
      <c r="Y99" s="4" t="s">
        <v>42</v>
      </c>
    </row>
    <row r="100" s="4" customFormat="1" spans="1:25">
      <c r="A100" s="4" t="s">
        <v>423</v>
      </c>
      <c r="B100" s="4" t="s">
        <v>26</v>
      </c>
      <c r="C100" s="4" t="s">
        <v>48</v>
      </c>
      <c r="D100" s="4" t="s">
        <v>424</v>
      </c>
      <c r="E100" s="4" t="s">
        <v>425</v>
      </c>
      <c r="F100" s="6">
        <v>45107</v>
      </c>
      <c r="G100" s="6">
        <v>45111</v>
      </c>
      <c r="H100" s="4">
        <v>1</v>
      </c>
      <c r="I100" s="4">
        <v>4</v>
      </c>
      <c r="J100" s="4">
        <v>4</v>
      </c>
      <c r="K100" s="4" t="s">
        <v>30</v>
      </c>
      <c r="L100" s="4">
        <v>-3148.05</v>
      </c>
      <c r="M100" s="4">
        <v>-3148.05</v>
      </c>
      <c r="N100" s="4" t="s">
        <v>426</v>
      </c>
      <c r="O100" s="4" t="s">
        <v>32</v>
      </c>
      <c r="P100" s="4" t="s">
        <v>33</v>
      </c>
      <c r="Q100" s="4">
        <v>0</v>
      </c>
      <c r="R100" s="9">
        <v>45106.0000115741</v>
      </c>
      <c r="S100" s="6">
        <v>45114</v>
      </c>
      <c r="T100" s="4" t="s">
        <v>34</v>
      </c>
      <c r="U100" s="4">
        <v>-3148.05</v>
      </c>
      <c r="V100" s="4">
        <v>0</v>
      </c>
      <c r="W100" s="4">
        <v>0</v>
      </c>
      <c r="X100" s="4" t="s">
        <v>427</v>
      </c>
      <c r="Y100" s="4" t="s">
        <v>42</v>
      </c>
    </row>
    <row r="101" s="4" customFormat="1" spans="1:25">
      <c r="A101" s="4" t="s">
        <v>428</v>
      </c>
      <c r="B101" s="4" t="s">
        <v>26</v>
      </c>
      <c r="C101" s="4" t="s">
        <v>27</v>
      </c>
      <c r="D101" s="4" t="s">
        <v>429</v>
      </c>
      <c r="E101" s="4" t="s">
        <v>430</v>
      </c>
      <c r="F101" s="6">
        <v>45110</v>
      </c>
      <c r="G101" s="6">
        <v>45111</v>
      </c>
      <c r="H101" s="4">
        <v>1</v>
      </c>
      <c r="I101" s="4">
        <v>1</v>
      </c>
      <c r="J101" s="4">
        <v>1</v>
      </c>
      <c r="K101" s="4" t="s">
        <v>30</v>
      </c>
      <c r="L101" s="4">
        <v>305.18</v>
      </c>
      <c r="M101" s="4">
        <v>305.18</v>
      </c>
      <c r="N101" s="4" t="s">
        <v>431</v>
      </c>
      <c r="O101" s="4" t="s">
        <v>32</v>
      </c>
      <c r="P101" s="4" t="s">
        <v>33</v>
      </c>
      <c r="Q101" s="4">
        <v>0</v>
      </c>
      <c r="R101" s="9">
        <v>45106</v>
      </c>
      <c r="S101" s="6">
        <v>45114</v>
      </c>
      <c r="T101" s="4" t="s">
        <v>34</v>
      </c>
      <c r="U101" s="4">
        <v>305.18</v>
      </c>
      <c r="V101" s="4">
        <v>0</v>
      </c>
      <c r="W101" s="4">
        <v>0</v>
      </c>
      <c r="X101" s="4" t="s">
        <v>432</v>
      </c>
      <c r="Y101" s="4" t="s">
        <v>42</v>
      </c>
    </row>
    <row r="102" s="4" customFormat="1" spans="1:25">
      <c r="A102" s="4" t="s">
        <v>433</v>
      </c>
      <c r="B102" s="4" t="s">
        <v>26</v>
      </c>
      <c r="C102" s="4" t="s">
        <v>27</v>
      </c>
      <c r="D102" s="4" t="s">
        <v>434</v>
      </c>
      <c r="E102" s="4" t="s">
        <v>435</v>
      </c>
      <c r="F102" s="6">
        <v>45108</v>
      </c>
      <c r="G102" s="6">
        <v>45111</v>
      </c>
      <c r="H102" s="4">
        <v>1</v>
      </c>
      <c r="I102" s="4">
        <v>3</v>
      </c>
      <c r="J102" s="4">
        <v>3</v>
      </c>
      <c r="K102" s="4" t="s">
        <v>30</v>
      </c>
      <c r="L102" s="4">
        <v>1216.27</v>
      </c>
      <c r="M102" s="4">
        <v>1216.27</v>
      </c>
      <c r="N102" s="4" t="s">
        <v>436</v>
      </c>
      <c r="O102" s="4" t="s">
        <v>32</v>
      </c>
      <c r="P102" s="4" t="s">
        <v>33</v>
      </c>
      <c r="Q102" s="4">
        <v>0</v>
      </c>
      <c r="R102" s="9">
        <v>45106.0000115741</v>
      </c>
      <c r="S102" s="6">
        <v>45114</v>
      </c>
      <c r="T102" s="4" t="s">
        <v>34</v>
      </c>
      <c r="U102" s="4">
        <v>1216.27</v>
      </c>
      <c r="V102" s="4">
        <v>0</v>
      </c>
      <c r="W102" s="4">
        <v>0</v>
      </c>
      <c r="X102" s="4" t="s">
        <v>437</v>
      </c>
      <c r="Y102" s="4" t="s">
        <v>438</v>
      </c>
    </row>
    <row r="103" s="4" customFormat="1" spans="1:25">
      <c r="A103" s="4" t="s">
        <v>439</v>
      </c>
      <c r="B103" s="4" t="s">
        <v>26</v>
      </c>
      <c r="C103" s="4" t="s">
        <v>27</v>
      </c>
      <c r="D103" s="4" t="s">
        <v>440</v>
      </c>
      <c r="E103" s="4" t="s">
        <v>441</v>
      </c>
      <c r="F103" s="6">
        <v>45109</v>
      </c>
      <c r="G103" s="6">
        <v>45111</v>
      </c>
      <c r="H103" s="4">
        <v>1</v>
      </c>
      <c r="I103" s="4">
        <v>2</v>
      </c>
      <c r="J103" s="4">
        <v>2</v>
      </c>
      <c r="K103" s="4" t="s">
        <v>30</v>
      </c>
      <c r="L103" s="4">
        <v>3067.02</v>
      </c>
      <c r="M103" s="4">
        <v>3067.02</v>
      </c>
      <c r="N103" s="4" t="s">
        <v>442</v>
      </c>
      <c r="O103" s="4" t="s">
        <v>32</v>
      </c>
      <c r="P103" s="4" t="s">
        <v>33</v>
      </c>
      <c r="Q103" s="4">
        <v>0</v>
      </c>
      <c r="R103" s="9">
        <v>45106.0000115741</v>
      </c>
      <c r="S103" s="6">
        <v>45114</v>
      </c>
      <c r="T103" s="4" t="s">
        <v>34</v>
      </c>
      <c r="U103" s="4">
        <v>3067.02</v>
      </c>
      <c r="V103" s="4">
        <v>0</v>
      </c>
      <c r="W103" s="4">
        <v>0</v>
      </c>
      <c r="X103" s="4" t="s">
        <v>443</v>
      </c>
      <c r="Y103" s="4" t="s">
        <v>42</v>
      </c>
    </row>
    <row r="104" s="4" customFormat="1" spans="1:25">
      <c r="A104" s="4" t="s">
        <v>182</v>
      </c>
      <c r="B104" s="4" t="s">
        <v>26</v>
      </c>
      <c r="C104" s="4" t="s">
        <v>48</v>
      </c>
      <c r="D104" s="4" t="s">
        <v>183</v>
      </c>
      <c r="E104" s="4" t="s">
        <v>184</v>
      </c>
      <c r="F104" s="6">
        <v>45108</v>
      </c>
      <c r="G104" s="6">
        <v>45111</v>
      </c>
      <c r="H104" s="4">
        <v>1</v>
      </c>
      <c r="I104" s="4">
        <v>3</v>
      </c>
      <c r="J104" s="4">
        <v>3</v>
      </c>
      <c r="K104" s="4" t="s">
        <v>30</v>
      </c>
      <c r="L104" s="4">
        <v>-1815</v>
      </c>
      <c r="M104" s="4">
        <v>-1815</v>
      </c>
      <c r="N104" s="4" t="s">
        <v>185</v>
      </c>
      <c r="O104" s="4" t="s">
        <v>32</v>
      </c>
      <c r="P104" s="4" t="s">
        <v>33</v>
      </c>
      <c r="Q104" s="4">
        <v>0</v>
      </c>
      <c r="R104" s="9">
        <v>45087.0000115741</v>
      </c>
      <c r="S104" s="6">
        <v>45114</v>
      </c>
      <c r="T104" s="4" t="s">
        <v>34</v>
      </c>
      <c r="U104" s="4">
        <v>-1815</v>
      </c>
      <c r="V104" s="4">
        <v>0</v>
      </c>
      <c r="W104" s="4">
        <v>0</v>
      </c>
      <c r="X104" s="4" t="s">
        <v>186</v>
      </c>
      <c r="Y104" s="4" t="s">
        <v>187</v>
      </c>
    </row>
    <row r="105" s="4" customFormat="1" spans="1:25">
      <c r="A105" s="4" t="s">
        <v>444</v>
      </c>
      <c r="B105" s="4" t="s">
        <v>26</v>
      </c>
      <c r="C105" s="4" t="s">
        <v>27</v>
      </c>
      <c r="D105" s="4" t="s">
        <v>445</v>
      </c>
      <c r="E105" s="4" t="s">
        <v>446</v>
      </c>
      <c r="F105" s="6">
        <v>45110</v>
      </c>
      <c r="G105" s="6">
        <v>45111</v>
      </c>
      <c r="H105" s="4">
        <v>1</v>
      </c>
      <c r="I105" s="4">
        <v>1</v>
      </c>
      <c r="J105" s="4">
        <v>1</v>
      </c>
      <c r="K105" s="4" t="s">
        <v>30</v>
      </c>
      <c r="L105" s="4">
        <v>149.64</v>
      </c>
      <c r="M105" s="4">
        <v>149.64</v>
      </c>
      <c r="N105" s="4" t="s">
        <v>447</v>
      </c>
      <c r="O105" s="4" t="s">
        <v>32</v>
      </c>
      <c r="P105" s="4" t="s">
        <v>33</v>
      </c>
      <c r="Q105" s="4">
        <v>0</v>
      </c>
      <c r="R105" s="9">
        <v>45106</v>
      </c>
      <c r="S105" s="6">
        <v>45114</v>
      </c>
      <c r="T105" s="4" t="s">
        <v>34</v>
      </c>
      <c r="U105" s="4">
        <v>149.64</v>
      </c>
      <c r="V105" s="4">
        <v>0</v>
      </c>
      <c r="W105" s="4">
        <v>0</v>
      </c>
      <c r="X105" s="4" t="s">
        <v>448</v>
      </c>
      <c r="Y105" s="4" t="s">
        <v>449</v>
      </c>
    </row>
    <row r="106" s="4" customFormat="1" spans="1:25">
      <c r="A106" s="4" t="s">
        <v>450</v>
      </c>
      <c r="B106" s="4" t="s">
        <v>26</v>
      </c>
      <c r="C106" s="4" t="s">
        <v>27</v>
      </c>
      <c r="D106" s="4" t="s">
        <v>451</v>
      </c>
      <c r="E106" s="4" t="s">
        <v>452</v>
      </c>
      <c r="F106" s="6">
        <v>45110</v>
      </c>
      <c r="G106" s="6">
        <v>45111</v>
      </c>
      <c r="H106" s="4">
        <v>1</v>
      </c>
      <c r="I106" s="4">
        <v>1</v>
      </c>
      <c r="J106" s="4">
        <v>1</v>
      </c>
      <c r="K106" s="4" t="s">
        <v>30</v>
      </c>
      <c r="L106" s="4">
        <v>1068.84</v>
      </c>
      <c r="M106" s="4">
        <v>1068.84</v>
      </c>
      <c r="N106" s="4" t="s">
        <v>453</v>
      </c>
      <c r="O106" s="4" t="s">
        <v>32</v>
      </c>
      <c r="P106" s="4" t="s">
        <v>33</v>
      </c>
      <c r="Q106" s="4">
        <v>0</v>
      </c>
      <c r="R106" s="9">
        <v>45107</v>
      </c>
      <c r="S106" s="6">
        <v>45114</v>
      </c>
      <c r="T106" s="4" t="s">
        <v>34</v>
      </c>
      <c r="U106" s="4">
        <v>1068.84</v>
      </c>
      <c r="V106" s="4">
        <v>0</v>
      </c>
      <c r="W106" s="4">
        <v>0</v>
      </c>
      <c r="X106" s="4" t="s">
        <v>454</v>
      </c>
      <c r="Y106" s="4" t="s">
        <v>455</v>
      </c>
    </row>
    <row r="107" s="4" customFormat="1" spans="1:25">
      <c r="A107" s="4" t="s">
        <v>456</v>
      </c>
      <c r="B107" s="4" t="s">
        <v>26</v>
      </c>
      <c r="C107" s="4" t="s">
        <v>27</v>
      </c>
      <c r="D107" s="4" t="s">
        <v>457</v>
      </c>
      <c r="E107" s="4" t="s">
        <v>458</v>
      </c>
      <c r="F107" s="6">
        <v>45110</v>
      </c>
      <c r="G107" s="6">
        <v>45111</v>
      </c>
      <c r="H107" s="4">
        <v>1</v>
      </c>
      <c r="I107" s="4">
        <v>1</v>
      </c>
      <c r="J107" s="4">
        <v>1</v>
      </c>
      <c r="K107" s="4" t="s">
        <v>30</v>
      </c>
      <c r="L107" s="4">
        <v>920.13</v>
      </c>
      <c r="M107" s="4">
        <v>920.13</v>
      </c>
      <c r="N107" s="4" t="s">
        <v>459</v>
      </c>
      <c r="O107" s="4" t="s">
        <v>32</v>
      </c>
      <c r="P107" s="4" t="s">
        <v>33</v>
      </c>
      <c r="Q107" s="4">
        <v>0</v>
      </c>
      <c r="R107" s="9">
        <v>45107.0000115741</v>
      </c>
      <c r="S107" s="6">
        <v>45114</v>
      </c>
      <c r="T107" s="4" t="s">
        <v>34</v>
      </c>
      <c r="U107" s="4">
        <v>920.13</v>
      </c>
      <c r="V107" s="4">
        <v>0</v>
      </c>
      <c r="W107" s="4">
        <v>0</v>
      </c>
      <c r="X107" s="4" t="s">
        <v>460</v>
      </c>
      <c r="Y107" s="4" t="s">
        <v>461</v>
      </c>
    </row>
    <row r="108" s="4" customFormat="1" spans="1:25">
      <c r="A108" s="4" t="s">
        <v>462</v>
      </c>
      <c r="B108" s="4" t="s">
        <v>26</v>
      </c>
      <c r="C108" s="4" t="s">
        <v>27</v>
      </c>
      <c r="D108" s="4" t="s">
        <v>463</v>
      </c>
      <c r="E108" s="4" t="s">
        <v>464</v>
      </c>
      <c r="F108" s="6">
        <v>45110</v>
      </c>
      <c r="G108" s="6">
        <v>45111</v>
      </c>
      <c r="H108" s="4">
        <v>1</v>
      </c>
      <c r="I108" s="4">
        <v>1</v>
      </c>
      <c r="J108" s="4">
        <v>1</v>
      </c>
      <c r="K108" s="4" t="s">
        <v>30</v>
      </c>
      <c r="L108" s="4">
        <v>697.03</v>
      </c>
      <c r="M108" s="4">
        <v>697.03</v>
      </c>
      <c r="N108" s="4" t="s">
        <v>465</v>
      </c>
      <c r="O108" s="4" t="s">
        <v>32</v>
      </c>
      <c r="P108" s="4" t="s">
        <v>33</v>
      </c>
      <c r="Q108" s="4">
        <v>0</v>
      </c>
      <c r="R108" s="9">
        <v>45107</v>
      </c>
      <c r="S108" s="6">
        <v>45114</v>
      </c>
      <c r="T108" s="4" t="s">
        <v>34</v>
      </c>
      <c r="U108" s="4">
        <v>697.03</v>
      </c>
      <c r="V108" s="4">
        <v>0</v>
      </c>
      <c r="W108" s="4">
        <v>0</v>
      </c>
      <c r="X108" s="4" t="s">
        <v>466</v>
      </c>
      <c r="Y108" s="4" t="s">
        <v>42</v>
      </c>
    </row>
    <row r="109" s="4" customFormat="1" spans="1:25">
      <c r="A109" s="4" t="s">
        <v>467</v>
      </c>
      <c r="B109" s="4" t="s">
        <v>26</v>
      </c>
      <c r="C109" s="4" t="s">
        <v>27</v>
      </c>
      <c r="D109" s="4" t="s">
        <v>468</v>
      </c>
      <c r="E109" s="4" t="s">
        <v>469</v>
      </c>
      <c r="F109" s="6">
        <v>45110</v>
      </c>
      <c r="G109" s="6">
        <v>45111</v>
      </c>
      <c r="H109" s="4">
        <v>1</v>
      </c>
      <c r="I109" s="4">
        <v>1</v>
      </c>
      <c r="J109" s="4">
        <v>1</v>
      </c>
      <c r="K109" s="4" t="s">
        <v>30</v>
      </c>
      <c r="L109" s="4">
        <v>1022.25</v>
      </c>
      <c r="M109" s="4">
        <v>1022.25</v>
      </c>
      <c r="N109" s="4" t="s">
        <v>470</v>
      </c>
      <c r="O109" s="4" t="s">
        <v>32</v>
      </c>
      <c r="P109" s="4" t="s">
        <v>33</v>
      </c>
      <c r="Q109" s="4">
        <v>0</v>
      </c>
      <c r="R109" s="9">
        <v>45107</v>
      </c>
      <c r="S109" s="6">
        <v>45114</v>
      </c>
      <c r="T109" s="4" t="s">
        <v>34</v>
      </c>
      <c r="U109" s="4">
        <v>1022.25</v>
      </c>
      <c r="V109" s="4">
        <v>0</v>
      </c>
      <c r="W109" s="4">
        <v>0</v>
      </c>
      <c r="X109" s="4" t="s">
        <v>471</v>
      </c>
      <c r="Y109" s="4" t="s">
        <v>472</v>
      </c>
    </row>
    <row r="110" s="4" customFormat="1" spans="1:25">
      <c r="A110" s="4" t="s">
        <v>473</v>
      </c>
      <c r="B110" s="4" t="s">
        <v>26</v>
      </c>
      <c r="C110" s="4" t="s">
        <v>27</v>
      </c>
      <c r="D110" s="4" t="s">
        <v>468</v>
      </c>
      <c r="E110" s="4" t="s">
        <v>474</v>
      </c>
      <c r="F110" s="6">
        <v>45110</v>
      </c>
      <c r="G110" s="6">
        <v>45111</v>
      </c>
      <c r="H110" s="4">
        <v>1</v>
      </c>
      <c r="I110" s="4">
        <v>1</v>
      </c>
      <c r="J110" s="4">
        <v>1</v>
      </c>
      <c r="K110" s="4" t="s">
        <v>30</v>
      </c>
      <c r="L110" s="4">
        <v>1291.31</v>
      </c>
      <c r="M110" s="4">
        <v>1291.31</v>
      </c>
      <c r="N110" s="4" t="s">
        <v>475</v>
      </c>
      <c r="O110" s="4" t="s">
        <v>32</v>
      </c>
      <c r="P110" s="4" t="s">
        <v>33</v>
      </c>
      <c r="Q110" s="4">
        <v>0</v>
      </c>
      <c r="R110" s="9">
        <v>45107</v>
      </c>
      <c r="S110" s="6">
        <v>45114</v>
      </c>
      <c r="T110" s="4" t="s">
        <v>34</v>
      </c>
      <c r="U110" s="4">
        <v>1291.31</v>
      </c>
      <c r="V110" s="4">
        <v>0</v>
      </c>
      <c r="W110" s="4">
        <v>0</v>
      </c>
      <c r="X110" s="4" t="s">
        <v>42</v>
      </c>
      <c r="Y110" s="4" t="s">
        <v>476</v>
      </c>
    </row>
    <row r="111" s="4" customFormat="1" spans="1:25">
      <c r="A111" s="4" t="s">
        <v>245</v>
      </c>
      <c r="B111" s="4" t="s">
        <v>26</v>
      </c>
      <c r="C111" s="4" t="s">
        <v>477</v>
      </c>
      <c r="D111" s="4" t="s">
        <v>246</v>
      </c>
      <c r="E111" s="4" t="s">
        <v>247</v>
      </c>
      <c r="F111" s="6">
        <v>45104</v>
      </c>
      <c r="G111" s="6">
        <v>45111</v>
      </c>
      <c r="H111" s="4">
        <v>1</v>
      </c>
      <c r="I111" s="4">
        <v>7</v>
      </c>
      <c r="J111" s="4">
        <v>7</v>
      </c>
      <c r="K111" s="4" t="s">
        <v>30</v>
      </c>
      <c r="L111" s="4">
        <v>-1519.12</v>
      </c>
      <c r="M111" s="4">
        <v>-1519.12</v>
      </c>
      <c r="N111" s="4" t="s">
        <v>248</v>
      </c>
      <c r="O111" s="4" t="s">
        <v>32</v>
      </c>
      <c r="P111" s="4" t="s">
        <v>33</v>
      </c>
      <c r="Q111" s="4">
        <v>0</v>
      </c>
      <c r="R111" s="9">
        <v>45092.5987615741</v>
      </c>
      <c r="S111" s="6">
        <v>45114</v>
      </c>
      <c r="T111" s="4" t="s">
        <v>34</v>
      </c>
      <c r="U111" s="4">
        <v>-1519.12</v>
      </c>
      <c r="V111" s="4">
        <v>0</v>
      </c>
      <c r="W111" s="4">
        <v>0</v>
      </c>
      <c r="X111" s="4" t="s">
        <v>249</v>
      </c>
      <c r="Y111" s="4" t="s">
        <v>250</v>
      </c>
    </row>
    <row r="112" s="4" customFormat="1" spans="1:25">
      <c r="A112" s="4" t="s">
        <v>478</v>
      </c>
      <c r="B112" s="4" t="s">
        <v>26</v>
      </c>
      <c r="C112" s="4" t="s">
        <v>27</v>
      </c>
      <c r="D112" s="4" t="s">
        <v>479</v>
      </c>
      <c r="E112" s="4" t="s">
        <v>480</v>
      </c>
      <c r="F112" s="6">
        <v>45108</v>
      </c>
      <c r="G112" s="6">
        <v>45111</v>
      </c>
      <c r="H112" s="4">
        <v>1</v>
      </c>
      <c r="I112" s="4">
        <v>3</v>
      </c>
      <c r="J112" s="4">
        <v>3</v>
      </c>
      <c r="K112" s="4" t="s">
        <v>30</v>
      </c>
      <c r="L112" s="4">
        <v>503.25</v>
      </c>
      <c r="M112" s="4">
        <v>503.25</v>
      </c>
      <c r="N112" s="4" t="s">
        <v>481</v>
      </c>
      <c r="O112" s="4" t="s">
        <v>32</v>
      </c>
      <c r="P112" s="4" t="s">
        <v>33</v>
      </c>
      <c r="Q112" s="4">
        <v>0</v>
      </c>
      <c r="R112" s="9">
        <v>45107.0000115741</v>
      </c>
      <c r="S112" s="6">
        <v>45114</v>
      </c>
      <c r="T112" s="4" t="s">
        <v>34</v>
      </c>
      <c r="U112" s="4">
        <v>503.25</v>
      </c>
      <c r="V112" s="4">
        <v>0</v>
      </c>
      <c r="W112" s="4">
        <v>0</v>
      </c>
      <c r="X112" s="4" t="s">
        <v>482</v>
      </c>
      <c r="Y112" s="4" t="s">
        <v>483</v>
      </c>
    </row>
    <row r="113" s="4" customFormat="1" spans="1:25">
      <c r="A113" s="4" t="s">
        <v>484</v>
      </c>
      <c r="B113" s="4" t="s">
        <v>26</v>
      </c>
      <c r="C113" s="4" t="s">
        <v>27</v>
      </c>
      <c r="D113" s="4" t="s">
        <v>485</v>
      </c>
      <c r="E113" s="4" t="s">
        <v>486</v>
      </c>
      <c r="F113" s="6">
        <v>45109</v>
      </c>
      <c r="G113" s="6">
        <v>45111</v>
      </c>
      <c r="H113" s="4">
        <v>1</v>
      </c>
      <c r="I113" s="4">
        <v>2</v>
      </c>
      <c r="J113" s="4">
        <v>2</v>
      </c>
      <c r="K113" s="4" t="s">
        <v>30</v>
      </c>
      <c r="L113" s="4">
        <v>876.14</v>
      </c>
      <c r="M113" s="4">
        <v>876.14</v>
      </c>
      <c r="N113" s="4" t="s">
        <v>487</v>
      </c>
      <c r="O113" s="4" t="s">
        <v>32</v>
      </c>
      <c r="P113" s="4" t="s">
        <v>33</v>
      </c>
      <c r="Q113" s="4">
        <v>0</v>
      </c>
      <c r="R113" s="9">
        <v>45107.0000115741</v>
      </c>
      <c r="S113" s="6">
        <v>45114</v>
      </c>
      <c r="T113" s="4" t="s">
        <v>34</v>
      </c>
      <c r="U113" s="4">
        <v>876.14</v>
      </c>
      <c r="V113" s="4">
        <v>0</v>
      </c>
      <c r="W113" s="4">
        <v>0</v>
      </c>
      <c r="X113" s="4" t="s">
        <v>488</v>
      </c>
      <c r="Y113" s="4" t="s">
        <v>42</v>
      </c>
    </row>
    <row r="114" s="4" customFormat="1" spans="1:25">
      <c r="A114" s="4" t="s">
        <v>489</v>
      </c>
      <c r="B114" s="4" t="s">
        <v>26</v>
      </c>
      <c r="C114" s="4" t="s">
        <v>27</v>
      </c>
      <c r="D114" s="4" t="s">
        <v>490</v>
      </c>
      <c r="E114" s="4" t="s">
        <v>491</v>
      </c>
      <c r="F114" s="6">
        <v>45110</v>
      </c>
      <c r="G114" s="6">
        <v>45111</v>
      </c>
      <c r="H114" s="4">
        <v>1</v>
      </c>
      <c r="I114" s="4">
        <v>1</v>
      </c>
      <c r="J114" s="4">
        <v>1</v>
      </c>
      <c r="K114" s="4" t="s">
        <v>30</v>
      </c>
      <c r="L114" s="4">
        <v>626.4</v>
      </c>
      <c r="M114" s="4">
        <v>626.4</v>
      </c>
      <c r="N114" s="4" t="s">
        <v>492</v>
      </c>
      <c r="O114" s="4" t="s">
        <v>32</v>
      </c>
      <c r="P114" s="4" t="s">
        <v>33</v>
      </c>
      <c r="Q114" s="4">
        <v>0</v>
      </c>
      <c r="R114" s="9">
        <v>45107</v>
      </c>
      <c r="S114" s="6">
        <v>45114</v>
      </c>
      <c r="T114" s="4" t="s">
        <v>34</v>
      </c>
      <c r="U114" s="4">
        <v>626.4</v>
      </c>
      <c r="V114" s="4">
        <v>0</v>
      </c>
      <c r="W114" s="4">
        <v>0</v>
      </c>
      <c r="X114" s="4" t="s">
        <v>493</v>
      </c>
      <c r="Y114" s="4" t="s">
        <v>494</v>
      </c>
    </row>
    <row r="115" s="4" customFormat="1" spans="1:25">
      <c r="A115" s="4" t="s">
        <v>495</v>
      </c>
      <c r="B115" s="4" t="s">
        <v>26</v>
      </c>
      <c r="C115" s="4" t="s">
        <v>27</v>
      </c>
      <c r="D115" s="4" t="s">
        <v>496</v>
      </c>
      <c r="E115" s="4" t="s">
        <v>497</v>
      </c>
      <c r="F115" s="6">
        <v>45108</v>
      </c>
      <c r="G115" s="6">
        <v>45111</v>
      </c>
      <c r="H115" s="4">
        <v>1</v>
      </c>
      <c r="I115" s="4">
        <v>3</v>
      </c>
      <c r="J115" s="4">
        <v>3</v>
      </c>
      <c r="K115" s="4" t="s">
        <v>30</v>
      </c>
      <c r="L115" s="4">
        <v>1090.82</v>
      </c>
      <c r="M115" s="4">
        <v>1090.82</v>
      </c>
      <c r="N115" s="4" t="s">
        <v>498</v>
      </c>
      <c r="O115" s="4" t="s">
        <v>32</v>
      </c>
      <c r="P115" s="4" t="s">
        <v>33</v>
      </c>
      <c r="Q115" s="4">
        <v>0</v>
      </c>
      <c r="R115" s="9">
        <v>45107.0000115741</v>
      </c>
      <c r="S115" s="6">
        <v>45114</v>
      </c>
      <c r="T115" s="4" t="s">
        <v>34</v>
      </c>
      <c r="U115" s="4">
        <v>1090.82</v>
      </c>
      <c r="V115" s="4">
        <v>0</v>
      </c>
      <c r="W115" s="4">
        <v>0</v>
      </c>
      <c r="X115" s="4" t="s">
        <v>499</v>
      </c>
      <c r="Y115" s="4" t="s">
        <v>500</v>
      </c>
    </row>
    <row r="116" s="4" customFormat="1" spans="1:25">
      <c r="A116" s="4" t="s">
        <v>501</v>
      </c>
      <c r="B116" s="4" t="s">
        <v>26</v>
      </c>
      <c r="C116" s="4" t="s">
        <v>27</v>
      </c>
      <c r="D116" s="4" t="s">
        <v>502</v>
      </c>
      <c r="E116" s="4" t="s">
        <v>503</v>
      </c>
      <c r="F116" s="6">
        <v>45108</v>
      </c>
      <c r="G116" s="6">
        <v>45111</v>
      </c>
      <c r="H116" s="4">
        <v>1</v>
      </c>
      <c r="I116" s="4">
        <v>3</v>
      </c>
      <c r="J116" s="4">
        <v>3</v>
      </c>
      <c r="K116" s="4" t="s">
        <v>30</v>
      </c>
      <c r="L116" s="4">
        <v>1001.25</v>
      </c>
      <c r="M116" s="4">
        <v>1001.25</v>
      </c>
      <c r="N116" s="4" t="s">
        <v>504</v>
      </c>
      <c r="O116" s="4" t="s">
        <v>32</v>
      </c>
      <c r="P116" s="4" t="s">
        <v>33</v>
      </c>
      <c r="Q116" s="4">
        <v>0</v>
      </c>
      <c r="R116" s="9">
        <v>45107</v>
      </c>
      <c r="S116" s="6">
        <v>45114</v>
      </c>
      <c r="T116" s="4" t="s">
        <v>34</v>
      </c>
      <c r="U116" s="4">
        <v>1001.25</v>
      </c>
      <c r="V116" s="4">
        <v>0</v>
      </c>
      <c r="W116" s="4">
        <v>0</v>
      </c>
      <c r="X116" s="4" t="s">
        <v>505</v>
      </c>
      <c r="Y116" s="4" t="s">
        <v>42</v>
      </c>
    </row>
    <row r="117" s="4" customFormat="1" spans="1:25">
      <c r="A117" s="4" t="s">
        <v>506</v>
      </c>
      <c r="B117" s="4" t="s">
        <v>26</v>
      </c>
      <c r="C117" s="4" t="s">
        <v>27</v>
      </c>
      <c r="D117" s="4" t="s">
        <v>507</v>
      </c>
      <c r="E117" s="4" t="s">
        <v>508</v>
      </c>
      <c r="F117" s="6">
        <v>45110</v>
      </c>
      <c r="G117" s="6">
        <v>45111</v>
      </c>
      <c r="H117" s="4">
        <v>1</v>
      </c>
      <c r="I117" s="4">
        <v>1</v>
      </c>
      <c r="J117" s="4">
        <v>1</v>
      </c>
      <c r="K117" s="4" t="s">
        <v>30</v>
      </c>
      <c r="L117" s="4">
        <v>1275.05</v>
      </c>
      <c r="M117" s="4">
        <v>1275.05</v>
      </c>
      <c r="N117" s="4" t="s">
        <v>509</v>
      </c>
      <c r="O117" s="4" t="s">
        <v>32</v>
      </c>
      <c r="P117" s="4" t="s">
        <v>33</v>
      </c>
      <c r="Q117" s="4">
        <v>0</v>
      </c>
      <c r="R117" s="9">
        <v>45108</v>
      </c>
      <c r="S117" s="6">
        <v>45114</v>
      </c>
      <c r="T117" s="4" t="s">
        <v>34</v>
      </c>
      <c r="U117" s="4">
        <v>1275.05</v>
      </c>
      <c r="V117" s="4">
        <v>0</v>
      </c>
      <c r="W117" s="4">
        <v>0</v>
      </c>
      <c r="X117" s="4" t="s">
        <v>510</v>
      </c>
      <c r="Y117" s="4" t="s">
        <v>42</v>
      </c>
    </row>
    <row r="118" s="4" customFormat="1" spans="1:25">
      <c r="A118" s="4" t="s">
        <v>511</v>
      </c>
      <c r="B118" s="4" t="s">
        <v>26</v>
      </c>
      <c r="C118" s="4" t="s">
        <v>27</v>
      </c>
      <c r="D118" s="4" t="s">
        <v>512</v>
      </c>
      <c r="E118" s="4" t="s">
        <v>288</v>
      </c>
      <c r="F118" s="6">
        <v>45110</v>
      </c>
      <c r="G118" s="6">
        <v>45111</v>
      </c>
      <c r="H118" s="4">
        <v>1</v>
      </c>
      <c r="I118" s="4">
        <v>1</v>
      </c>
      <c r="J118" s="4">
        <v>1</v>
      </c>
      <c r="K118" s="4" t="s">
        <v>30</v>
      </c>
      <c r="L118" s="4">
        <v>652.17</v>
      </c>
      <c r="M118" s="4">
        <v>652.17</v>
      </c>
      <c r="N118" s="4" t="s">
        <v>513</v>
      </c>
      <c r="O118" s="4" t="s">
        <v>32</v>
      </c>
      <c r="P118" s="4" t="s">
        <v>33</v>
      </c>
      <c r="Q118" s="4">
        <v>0</v>
      </c>
      <c r="R118" s="9">
        <v>45108.0000115741</v>
      </c>
      <c r="S118" s="6">
        <v>45114</v>
      </c>
      <c r="T118" s="4" t="s">
        <v>34</v>
      </c>
      <c r="U118" s="4">
        <v>652.17</v>
      </c>
      <c r="V118" s="4">
        <v>0</v>
      </c>
      <c r="W118" s="4">
        <v>0</v>
      </c>
      <c r="X118" s="4" t="s">
        <v>514</v>
      </c>
      <c r="Y118" s="4" t="s">
        <v>515</v>
      </c>
    </row>
    <row r="119" s="4" customFormat="1" spans="1:25">
      <c r="A119" s="4" t="s">
        <v>516</v>
      </c>
      <c r="B119" s="4" t="s">
        <v>26</v>
      </c>
      <c r="C119" s="4" t="s">
        <v>27</v>
      </c>
      <c r="D119" s="4" t="s">
        <v>517</v>
      </c>
      <c r="E119" s="4" t="s">
        <v>518</v>
      </c>
      <c r="F119" s="6">
        <v>45110</v>
      </c>
      <c r="G119" s="6">
        <v>45111</v>
      </c>
      <c r="H119" s="4">
        <v>1</v>
      </c>
      <c r="I119" s="4">
        <v>1</v>
      </c>
      <c r="J119" s="4">
        <v>1</v>
      </c>
      <c r="K119" s="4" t="s">
        <v>30</v>
      </c>
      <c r="L119" s="4">
        <v>1467.07</v>
      </c>
      <c r="M119" s="4">
        <v>1467.07</v>
      </c>
      <c r="N119" s="4" t="s">
        <v>519</v>
      </c>
      <c r="O119" s="4" t="s">
        <v>32</v>
      </c>
      <c r="P119" s="4" t="s">
        <v>33</v>
      </c>
      <c r="Q119" s="4">
        <v>0</v>
      </c>
      <c r="R119" s="9">
        <v>45108.0000115741</v>
      </c>
      <c r="S119" s="6">
        <v>45114</v>
      </c>
      <c r="T119" s="4" t="s">
        <v>34</v>
      </c>
      <c r="U119" s="4">
        <v>1467.07</v>
      </c>
      <c r="V119" s="4">
        <v>0</v>
      </c>
      <c r="W119" s="4">
        <v>0</v>
      </c>
      <c r="X119" s="4" t="s">
        <v>520</v>
      </c>
      <c r="Y119" s="4" t="s">
        <v>521</v>
      </c>
    </row>
    <row r="120" s="4" customFormat="1" spans="1:25">
      <c r="A120" s="4" t="s">
        <v>522</v>
      </c>
      <c r="B120" s="4" t="s">
        <v>26</v>
      </c>
      <c r="C120" s="4" t="s">
        <v>27</v>
      </c>
      <c r="D120" s="4" t="s">
        <v>523</v>
      </c>
      <c r="E120" s="4" t="s">
        <v>524</v>
      </c>
      <c r="F120" s="6">
        <v>45110</v>
      </c>
      <c r="G120" s="6">
        <v>45111</v>
      </c>
      <c r="H120" s="4">
        <v>1</v>
      </c>
      <c r="I120" s="4">
        <v>1</v>
      </c>
      <c r="J120" s="4">
        <v>1</v>
      </c>
      <c r="K120" s="4" t="s">
        <v>30</v>
      </c>
      <c r="L120" s="4">
        <v>198.72</v>
      </c>
      <c r="M120" s="4">
        <v>198.72</v>
      </c>
      <c r="N120" s="4" t="s">
        <v>525</v>
      </c>
      <c r="O120" s="4" t="s">
        <v>32</v>
      </c>
      <c r="P120" s="4" t="s">
        <v>33</v>
      </c>
      <c r="Q120" s="4">
        <v>0</v>
      </c>
      <c r="R120" s="9">
        <v>45108</v>
      </c>
      <c r="S120" s="6">
        <v>45114</v>
      </c>
      <c r="T120" s="4" t="s">
        <v>34</v>
      </c>
      <c r="U120" s="4">
        <v>198.72</v>
      </c>
      <c r="V120" s="4">
        <v>0</v>
      </c>
      <c r="W120" s="4">
        <v>0</v>
      </c>
      <c r="X120" s="4" t="s">
        <v>526</v>
      </c>
      <c r="Y120" s="4" t="s">
        <v>527</v>
      </c>
    </row>
    <row r="121" s="4" customFormat="1" spans="1:25">
      <c r="A121" s="4" t="s">
        <v>528</v>
      </c>
      <c r="B121" s="4" t="s">
        <v>26</v>
      </c>
      <c r="C121" s="4" t="s">
        <v>27</v>
      </c>
      <c r="D121" s="4" t="s">
        <v>529</v>
      </c>
      <c r="E121" s="4" t="s">
        <v>211</v>
      </c>
      <c r="F121" s="6">
        <v>45110</v>
      </c>
      <c r="G121" s="6">
        <v>45111</v>
      </c>
      <c r="H121" s="4">
        <v>1</v>
      </c>
      <c r="I121" s="4">
        <v>1</v>
      </c>
      <c r="J121" s="4">
        <v>1</v>
      </c>
      <c r="K121" s="4" t="s">
        <v>30</v>
      </c>
      <c r="L121" s="4">
        <v>283.91</v>
      </c>
      <c r="M121" s="4">
        <v>283.91</v>
      </c>
      <c r="N121" s="4" t="s">
        <v>530</v>
      </c>
      <c r="O121" s="4" t="s">
        <v>32</v>
      </c>
      <c r="P121" s="4" t="s">
        <v>33</v>
      </c>
      <c r="Q121" s="4">
        <v>0</v>
      </c>
      <c r="R121" s="9">
        <v>45108.0000115741</v>
      </c>
      <c r="S121" s="6">
        <v>45114</v>
      </c>
      <c r="T121" s="4" t="s">
        <v>34</v>
      </c>
      <c r="U121" s="4">
        <v>283.91</v>
      </c>
      <c r="V121" s="4">
        <v>0</v>
      </c>
      <c r="W121" s="4">
        <v>0</v>
      </c>
      <c r="X121" s="4" t="s">
        <v>531</v>
      </c>
      <c r="Y121" s="4" t="s">
        <v>532</v>
      </c>
    </row>
    <row r="122" s="4" customFormat="1" spans="1:25">
      <c r="A122" s="4" t="s">
        <v>533</v>
      </c>
      <c r="B122" s="4" t="s">
        <v>26</v>
      </c>
      <c r="C122" s="4" t="s">
        <v>27</v>
      </c>
      <c r="D122" s="4" t="s">
        <v>257</v>
      </c>
      <c r="E122" s="4" t="s">
        <v>211</v>
      </c>
      <c r="F122" s="6">
        <v>45108</v>
      </c>
      <c r="G122" s="6">
        <v>45111</v>
      </c>
      <c r="H122" s="4">
        <v>1</v>
      </c>
      <c r="I122" s="4">
        <v>3</v>
      </c>
      <c r="J122" s="4">
        <v>3</v>
      </c>
      <c r="K122" s="4" t="s">
        <v>30</v>
      </c>
      <c r="L122" s="4">
        <v>3122.52</v>
      </c>
      <c r="M122" s="4">
        <v>3122.52</v>
      </c>
      <c r="N122" s="4" t="s">
        <v>534</v>
      </c>
      <c r="O122" s="4" t="s">
        <v>32</v>
      </c>
      <c r="P122" s="4" t="s">
        <v>33</v>
      </c>
      <c r="Q122" s="4">
        <v>0</v>
      </c>
      <c r="R122" s="9">
        <v>45108</v>
      </c>
      <c r="S122" s="6">
        <v>45114</v>
      </c>
      <c r="T122" s="4" t="s">
        <v>34</v>
      </c>
      <c r="U122" s="4">
        <v>3122.52</v>
      </c>
      <c r="V122" s="4">
        <v>0</v>
      </c>
      <c r="W122" s="4">
        <v>0</v>
      </c>
      <c r="X122" s="4" t="s">
        <v>535</v>
      </c>
      <c r="Y122" s="4" t="s">
        <v>42</v>
      </c>
    </row>
    <row r="123" s="4" customFormat="1" spans="1:25">
      <c r="A123" s="4" t="s">
        <v>536</v>
      </c>
      <c r="B123" s="4" t="s">
        <v>26</v>
      </c>
      <c r="C123" s="4" t="s">
        <v>27</v>
      </c>
      <c r="D123" s="4" t="s">
        <v>434</v>
      </c>
      <c r="E123" s="4" t="s">
        <v>537</v>
      </c>
      <c r="F123" s="6">
        <v>45109</v>
      </c>
      <c r="G123" s="6">
        <v>45111</v>
      </c>
      <c r="H123" s="4">
        <v>1</v>
      </c>
      <c r="I123" s="4">
        <v>2</v>
      </c>
      <c r="J123" s="4">
        <v>2</v>
      </c>
      <c r="K123" s="4" t="s">
        <v>30</v>
      </c>
      <c r="L123" s="4">
        <v>814.56</v>
      </c>
      <c r="M123" s="4">
        <v>814.56</v>
      </c>
      <c r="N123" s="4" t="s">
        <v>538</v>
      </c>
      <c r="O123" s="4" t="s">
        <v>32</v>
      </c>
      <c r="P123" s="4" t="s">
        <v>33</v>
      </c>
      <c r="Q123" s="4">
        <v>0</v>
      </c>
      <c r="R123" s="9">
        <v>45108.0000115741</v>
      </c>
      <c r="S123" s="6">
        <v>45114</v>
      </c>
      <c r="T123" s="4" t="s">
        <v>34</v>
      </c>
      <c r="U123" s="4">
        <v>814.56</v>
      </c>
      <c r="V123" s="4">
        <v>0</v>
      </c>
      <c r="W123" s="4">
        <v>0</v>
      </c>
      <c r="X123" s="4" t="s">
        <v>539</v>
      </c>
      <c r="Y123" s="4" t="s">
        <v>540</v>
      </c>
    </row>
    <row r="124" s="4" customFormat="1" spans="1:25">
      <c r="A124" s="4" t="s">
        <v>541</v>
      </c>
      <c r="B124" s="4" t="s">
        <v>26</v>
      </c>
      <c r="C124" s="4" t="s">
        <v>27</v>
      </c>
      <c r="D124" s="4" t="s">
        <v>542</v>
      </c>
      <c r="E124" s="4" t="s">
        <v>543</v>
      </c>
      <c r="F124" s="6">
        <v>45110</v>
      </c>
      <c r="G124" s="6">
        <v>45111</v>
      </c>
      <c r="H124" s="4">
        <v>1</v>
      </c>
      <c r="I124" s="4">
        <v>1</v>
      </c>
      <c r="J124" s="4">
        <v>1</v>
      </c>
      <c r="K124" s="4" t="s">
        <v>30</v>
      </c>
      <c r="L124" s="4">
        <v>4329.38</v>
      </c>
      <c r="M124" s="4">
        <v>4329.38</v>
      </c>
      <c r="N124" s="4" t="s">
        <v>544</v>
      </c>
      <c r="O124" s="4" t="s">
        <v>32</v>
      </c>
      <c r="P124" s="4" t="s">
        <v>33</v>
      </c>
      <c r="Q124" s="4">
        <v>0</v>
      </c>
      <c r="R124" s="9">
        <v>45108</v>
      </c>
      <c r="S124" s="6">
        <v>45114</v>
      </c>
      <c r="T124" s="4" t="s">
        <v>34</v>
      </c>
      <c r="U124" s="4">
        <v>4329.38</v>
      </c>
      <c r="V124" s="4">
        <v>0</v>
      </c>
      <c r="W124" s="4">
        <v>0</v>
      </c>
      <c r="X124" s="4" t="s">
        <v>545</v>
      </c>
      <c r="Y124" s="4" t="s">
        <v>546</v>
      </c>
    </row>
    <row r="125" s="4" customFormat="1" spans="1:25">
      <c r="A125" s="4" t="s">
        <v>547</v>
      </c>
      <c r="B125" s="4" t="s">
        <v>26</v>
      </c>
      <c r="C125" s="4" t="s">
        <v>27</v>
      </c>
      <c r="D125" s="4" t="s">
        <v>548</v>
      </c>
      <c r="E125" s="4" t="s">
        <v>549</v>
      </c>
      <c r="F125" s="6">
        <v>45110</v>
      </c>
      <c r="G125" s="6">
        <v>45111</v>
      </c>
      <c r="H125" s="4">
        <v>1</v>
      </c>
      <c r="I125" s="4">
        <v>1</v>
      </c>
      <c r="J125" s="4">
        <v>1</v>
      </c>
      <c r="K125" s="4" t="s">
        <v>30</v>
      </c>
      <c r="L125" s="4">
        <v>1124.59</v>
      </c>
      <c r="M125" s="4">
        <v>1124.59</v>
      </c>
      <c r="N125" s="4" t="s">
        <v>550</v>
      </c>
      <c r="O125" s="4" t="s">
        <v>32</v>
      </c>
      <c r="P125" s="4" t="s">
        <v>33</v>
      </c>
      <c r="Q125" s="4">
        <v>0</v>
      </c>
      <c r="R125" s="9">
        <v>45108</v>
      </c>
      <c r="S125" s="6">
        <v>45114</v>
      </c>
      <c r="T125" s="4" t="s">
        <v>34</v>
      </c>
      <c r="U125" s="4">
        <v>1124.59</v>
      </c>
      <c r="V125" s="4">
        <v>0</v>
      </c>
      <c r="W125" s="4">
        <v>0</v>
      </c>
      <c r="X125" s="4" t="s">
        <v>42</v>
      </c>
      <c r="Y125" s="4" t="s">
        <v>551</v>
      </c>
    </row>
    <row r="126" s="4" customFormat="1" spans="1:25">
      <c r="A126" s="4" t="s">
        <v>552</v>
      </c>
      <c r="B126" s="4" t="s">
        <v>26</v>
      </c>
      <c r="C126" s="4" t="s">
        <v>27</v>
      </c>
      <c r="D126" s="4" t="s">
        <v>553</v>
      </c>
      <c r="E126" s="4" t="s">
        <v>211</v>
      </c>
      <c r="F126" s="6">
        <v>45109</v>
      </c>
      <c r="G126" s="6">
        <v>45111</v>
      </c>
      <c r="H126" s="4">
        <v>1</v>
      </c>
      <c r="I126" s="4">
        <v>2</v>
      </c>
      <c r="J126" s="4">
        <v>2</v>
      </c>
      <c r="K126" s="4" t="s">
        <v>30</v>
      </c>
      <c r="L126" s="4">
        <v>741.3</v>
      </c>
      <c r="M126" s="4">
        <v>741.3</v>
      </c>
      <c r="N126" s="4" t="s">
        <v>554</v>
      </c>
      <c r="O126" s="4" t="s">
        <v>32</v>
      </c>
      <c r="P126" s="4" t="s">
        <v>33</v>
      </c>
      <c r="Q126" s="4">
        <v>0</v>
      </c>
      <c r="R126" s="9">
        <v>45108</v>
      </c>
      <c r="S126" s="6">
        <v>45114</v>
      </c>
      <c r="T126" s="4" t="s">
        <v>34</v>
      </c>
      <c r="U126" s="4">
        <v>741.3</v>
      </c>
      <c r="V126" s="4">
        <v>0</v>
      </c>
      <c r="W126" s="4">
        <v>0</v>
      </c>
      <c r="X126" s="4" t="s">
        <v>555</v>
      </c>
      <c r="Y126" s="4" t="s">
        <v>556</v>
      </c>
    </row>
    <row r="127" s="4" customFormat="1" spans="1:26">
      <c r="A127" s="4" t="s">
        <v>557</v>
      </c>
      <c r="B127" s="4" t="s">
        <v>26</v>
      </c>
      <c r="C127" s="4" t="s">
        <v>27</v>
      </c>
      <c r="D127" s="4" t="s">
        <v>558</v>
      </c>
      <c r="E127" s="4" t="s">
        <v>559</v>
      </c>
      <c r="F127" s="6">
        <v>45110</v>
      </c>
      <c r="G127" s="6">
        <v>45111</v>
      </c>
      <c r="H127" s="4">
        <v>2</v>
      </c>
      <c r="I127" s="4">
        <v>1</v>
      </c>
      <c r="J127" s="4">
        <v>2</v>
      </c>
      <c r="K127" s="4" t="s">
        <v>30</v>
      </c>
      <c r="L127" s="4">
        <v>2795.16</v>
      </c>
      <c r="M127" s="4">
        <v>2795.16</v>
      </c>
      <c r="N127" s="4" t="s">
        <v>560</v>
      </c>
      <c r="O127" s="4" t="s">
        <v>32</v>
      </c>
      <c r="P127" s="4" t="s">
        <v>33</v>
      </c>
      <c r="Q127" s="4">
        <v>0</v>
      </c>
      <c r="R127" s="9">
        <v>45108.0000115741</v>
      </c>
      <c r="S127" s="6">
        <v>45114</v>
      </c>
      <c r="T127" s="4" t="s">
        <v>34</v>
      </c>
      <c r="U127" s="4">
        <v>2795.16</v>
      </c>
      <c r="V127" s="4">
        <v>0</v>
      </c>
      <c r="W127" s="4">
        <v>0</v>
      </c>
      <c r="X127" s="4" t="s">
        <v>561</v>
      </c>
      <c r="Y127" s="4">
        <v>720751</v>
      </c>
      <c r="Z127" s="4" t="s">
        <v>562</v>
      </c>
    </row>
    <row r="128" s="4" customFormat="1" spans="1:25">
      <c r="A128" s="4" t="s">
        <v>563</v>
      </c>
      <c r="B128" s="4" t="s">
        <v>26</v>
      </c>
      <c r="C128" s="4" t="s">
        <v>27</v>
      </c>
      <c r="D128" s="4" t="s">
        <v>564</v>
      </c>
      <c r="E128" s="4" t="s">
        <v>565</v>
      </c>
      <c r="F128" s="6">
        <v>45109</v>
      </c>
      <c r="G128" s="6">
        <v>45111</v>
      </c>
      <c r="H128" s="4">
        <v>1</v>
      </c>
      <c r="I128" s="4">
        <v>2</v>
      </c>
      <c r="J128" s="4">
        <v>2</v>
      </c>
      <c r="K128" s="4" t="s">
        <v>30</v>
      </c>
      <c r="L128" s="4">
        <v>1539.43</v>
      </c>
      <c r="M128" s="4">
        <v>1539.43</v>
      </c>
      <c r="N128" s="4" t="s">
        <v>566</v>
      </c>
      <c r="O128" s="4" t="s">
        <v>32</v>
      </c>
      <c r="P128" s="4" t="s">
        <v>33</v>
      </c>
      <c r="Q128" s="4">
        <v>0</v>
      </c>
      <c r="R128" s="9">
        <v>45108</v>
      </c>
      <c r="S128" s="6">
        <v>45114</v>
      </c>
      <c r="T128" s="4" t="s">
        <v>34</v>
      </c>
      <c r="U128" s="4">
        <v>1539.43</v>
      </c>
      <c r="V128" s="4">
        <v>0</v>
      </c>
      <c r="W128" s="4">
        <v>0</v>
      </c>
      <c r="X128" s="4" t="s">
        <v>567</v>
      </c>
      <c r="Y128" s="4" t="s">
        <v>568</v>
      </c>
    </row>
    <row r="129" s="4" customFormat="1" spans="1:25">
      <c r="A129" s="4" t="s">
        <v>569</v>
      </c>
      <c r="B129" s="4" t="s">
        <v>26</v>
      </c>
      <c r="C129" s="4" t="s">
        <v>27</v>
      </c>
      <c r="D129" s="4" t="s">
        <v>479</v>
      </c>
      <c r="E129" s="4" t="s">
        <v>480</v>
      </c>
      <c r="F129" s="6">
        <v>45110</v>
      </c>
      <c r="G129" s="6">
        <v>45111</v>
      </c>
      <c r="H129" s="4">
        <v>1</v>
      </c>
      <c r="I129" s="4">
        <v>1</v>
      </c>
      <c r="J129" s="4">
        <v>1</v>
      </c>
      <c r="K129" s="4" t="s">
        <v>30</v>
      </c>
      <c r="L129" s="4">
        <v>169.27</v>
      </c>
      <c r="M129" s="4">
        <v>169.27</v>
      </c>
      <c r="N129" s="4" t="s">
        <v>570</v>
      </c>
      <c r="O129" s="4" t="s">
        <v>32</v>
      </c>
      <c r="P129" s="4" t="s">
        <v>33</v>
      </c>
      <c r="Q129" s="4">
        <v>0</v>
      </c>
      <c r="R129" s="9">
        <v>45108</v>
      </c>
      <c r="S129" s="6">
        <v>45114</v>
      </c>
      <c r="T129" s="4" t="s">
        <v>34</v>
      </c>
      <c r="U129" s="4">
        <v>169.27</v>
      </c>
      <c r="V129" s="4">
        <v>0</v>
      </c>
      <c r="W129" s="4">
        <v>0</v>
      </c>
      <c r="X129" s="4" t="s">
        <v>571</v>
      </c>
      <c r="Y129" s="4" t="s">
        <v>42</v>
      </c>
    </row>
    <row r="130" s="4" customFormat="1" spans="1:25">
      <c r="A130" s="4" t="s">
        <v>572</v>
      </c>
      <c r="B130" s="4" t="s">
        <v>26</v>
      </c>
      <c r="C130" s="4" t="s">
        <v>27</v>
      </c>
      <c r="D130" s="4" t="s">
        <v>573</v>
      </c>
      <c r="E130" s="4" t="s">
        <v>574</v>
      </c>
      <c r="F130" s="6">
        <v>45109</v>
      </c>
      <c r="G130" s="6">
        <v>45111</v>
      </c>
      <c r="H130" s="4">
        <v>1</v>
      </c>
      <c r="I130" s="4">
        <v>2</v>
      </c>
      <c r="J130" s="4">
        <v>2</v>
      </c>
      <c r="K130" s="4" t="s">
        <v>30</v>
      </c>
      <c r="L130" s="4">
        <v>9790.69</v>
      </c>
      <c r="M130" s="4">
        <v>9790.69</v>
      </c>
      <c r="N130" s="4" t="s">
        <v>575</v>
      </c>
      <c r="O130" s="4" t="s">
        <v>32</v>
      </c>
      <c r="P130" s="4" t="s">
        <v>33</v>
      </c>
      <c r="Q130" s="4">
        <v>0</v>
      </c>
      <c r="R130" s="9">
        <v>45108</v>
      </c>
      <c r="S130" s="6">
        <v>45114</v>
      </c>
      <c r="T130" s="4" t="s">
        <v>34</v>
      </c>
      <c r="U130" s="4">
        <v>9790.69</v>
      </c>
      <c r="V130" s="4">
        <v>0</v>
      </c>
      <c r="W130" s="4">
        <v>0</v>
      </c>
      <c r="X130" s="4" t="s">
        <v>576</v>
      </c>
      <c r="Y130" s="4" t="s">
        <v>577</v>
      </c>
    </row>
    <row r="131" s="4" customFormat="1" spans="1:25">
      <c r="A131" s="4" t="s">
        <v>578</v>
      </c>
      <c r="B131" s="4" t="s">
        <v>26</v>
      </c>
      <c r="C131" s="4" t="s">
        <v>27</v>
      </c>
      <c r="D131" s="4" t="s">
        <v>579</v>
      </c>
      <c r="E131" s="4" t="s">
        <v>580</v>
      </c>
      <c r="F131" s="6">
        <v>45109</v>
      </c>
      <c r="G131" s="6">
        <v>45111</v>
      </c>
      <c r="H131" s="4">
        <v>1</v>
      </c>
      <c r="I131" s="4">
        <v>2</v>
      </c>
      <c r="J131" s="4">
        <v>2</v>
      </c>
      <c r="K131" s="4" t="s">
        <v>30</v>
      </c>
      <c r="L131" s="4">
        <v>1352.62</v>
      </c>
      <c r="M131" s="4">
        <v>1352.62</v>
      </c>
      <c r="N131" s="4" t="s">
        <v>581</v>
      </c>
      <c r="O131" s="4" t="s">
        <v>32</v>
      </c>
      <c r="P131" s="4" t="s">
        <v>33</v>
      </c>
      <c r="Q131" s="4">
        <v>0</v>
      </c>
      <c r="R131" s="9">
        <v>45108.0000115741</v>
      </c>
      <c r="S131" s="6">
        <v>45114</v>
      </c>
      <c r="T131" s="4" t="s">
        <v>34</v>
      </c>
      <c r="U131" s="4">
        <v>1352.62</v>
      </c>
      <c r="V131" s="4">
        <v>0</v>
      </c>
      <c r="W131" s="4">
        <v>0</v>
      </c>
      <c r="X131" s="4" t="s">
        <v>582</v>
      </c>
      <c r="Y131" s="4" t="s">
        <v>583</v>
      </c>
    </row>
    <row r="132" s="4" customFormat="1" spans="1:25">
      <c r="A132" s="4" t="s">
        <v>219</v>
      </c>
      <c r="B132" s="4" t="s">
        <v>26</v>
      </c>
      <c r="C132" s="4" t="s">
        <v>48</v>
      </c>
      <c r="D132" s="4" t="s">
        <v>220</v>
      </c>
      <c r="E132" s="4" t="s">
        <v>221</v>
      </c>
      <c r="F132" s="6">
        <v>45110</v>
      </c>
      <c r="G132" s="6">
        <v>45111</v>
      </c>
      <c r="H132" s="4">
        <v>1</v>
      </c>
      <c r="I132" s="4">
        <v>1</v>
      </c>
      <c r="J132" s="4">
        <v>1</v>
      </c>
      <c r="K132" s="4" t="s">
        <v>30</v>
      </c>
      <c r="L132" s="4">
        <v>-2167.52</v>
      </c>
      <c r="M132" s="4">
        <v>-2167.52</v>
      </c>
      <c r="N132" s="4" t="s">
        <v>222</v>
      </c>
      <c r="O132" s="4" t="s">
        <v>32</v>
      </c>
      <c r="P132" s="4" t="s">
        <v>33</v>
      </c>
      <c r="Q132" s="4">
        <v>0</v>
      </c>
      <c r="R132" s="9">
        <v>45089</v>
      </c>
      <c r="S132" s="6">
        <v>45114</v>
      </c>
      <c r="T132" s="4" t="s">
        <v>34</v>
      </c>
      <c r="U132" s="4">
        <v>-2167.52</v>
      </c>
      <c r="V132" s="4">
        <v>0</v>
      </c>
      <c r="W132" s="4">
        <v>0</v>
      </c>
      <c r="X132" s="4" t="s">
        <v>223</v>
      </c>
      <c r="Y132" s="4" t="s">
        <v>224</v>
      </c>
    </row>
    <row r="133" s="4" customFormat="1" spans="1:25">
      <c r="A133" s="4" t="s">
        <v>584</v>
      </c>
      <c r="B133" s="4" t="s">
        <v>26</v>
      </c>
      <c r="C133" s="4" t="s">
        <v>27</v>
      </c>
      <c r="D133" s="4" t="s">
        <v>585</v>
      </c>
      <c r="E133" s="4" t="s">
        <v>586</v>
      </c>
      <c r="F133" s="6">
        <v>45110</v>
      </c>
      <c r="G133" s="6">
        <v>45111</v>
      </c>
      <c r="H133" s="4">
        <v>1</v>
      </c>
      <c r="I133" s="4">
        <v>1</v>
      </c>
      <c r="J133" s="4">
        <v>1</v>
      </c>
      <c r="K133" s="4" t="s">
        <v>30</v>
      </c>
      <c r="L133" s="4">
        <v>1100.83</v>
      </c>
      <c r="M133" s="4">
        <v>1100.83</v>
      </c>
      <c r="N133" s="4" t="s">
        <v>587</v>
      </c>
      <c r="O133" s="4" t="s">
        <v>32</v>
      </c>
      <c r="P133" s="4" t="s">
        <v>33</v>
      </c>
      <c r="Q133" s="4">
        <v>0</v>
      </c>
      <c r="R133" s="9">
        <v>45109.0000115741</v>
      </c>
      <c r="S133" s="6">
        <v>45114</v>
      </c>
      <c r="T133" s="4" t="s">
        <v>34</v>
      </c>
      <c r="U133" s="4">
        <v>1100.83</v>
      </c>
      <c r="V133" s="4">
        <v>0</v>
      </c>
      <c r="W133" s="4">
        <v>0</v>
      </c>
      <c r="X133" s="4" t="s">
        <v>588</v>
      </c>
      <c r="Y133" s="4" t="s">
        <v>42</v>
      </c>
    </row>
    <row r="134" s="4" customFormat="1" spans="1:25">
      <c r="A134" s="4" t="s">
        <v>589</v>
      </c>
      <c r="B134" s="4" t="s">
        <v>26</v>
      </c>
      <c r="C134" s="4" t="s">
        <v>27</v>
      </c>
      <c r="D134" s="4" t="s">
        <v>590</v>
      </c>
      <c r="E134" s="4" t="s">
        <v>591</v>
      </c>
      <c r="F134" s="6">
        <v>45110</v>
      </c>
      <c r="G134" s="6">
        <v>45111</v>
      </c>
      <c r="H134" s="4">
        <v>1</v>
      </c>
      <c r="I134" s="4">
        <v>1</v>
      </c>
      <c r="J134" s="4">
        <v>1</v>
      </c>
      <c r="K134" s="4" t="s">
        <v>30</v>
      </c>
      <c r="L134" s="4">
        <v>1258.2</v>
      </c>
      <c r="M134" s="4">
        <v>1258.2</v>
      </c>
      <c r="N134" s="4" t="s">
        <v>592</v>
      </c>
      <c r="O134" s="4" t="s">
        <v>32</v>
      </c>
      <c r="P134" s="4" t="s">
        <v>33</v>
      </c>
      <c r="Q134" s="4">
        <v>0</v>
      </c>
      <c r="R134" s="9">
        <v>45109.0000115741</v>
      </c>
      <c r="S134" s="6">
        <v>45114</v>
      </c>
      <c r="T134" s="4" t="s">
        <v>34</v>
      </c>
      <c r="U134" s="4">
        <v>1258.2</v>
      </c>
      <c r="V134" s="4">
        <v>0</v>
      </c>
      <c r="W134" s="4">
        <v>0</v>
      </c>
      <c r="X134" s="4" t="s">
        <v>593</v>
      </c>
      <c r="Y134" s="4" t="s">
        <v>594</v>
      </c>
    </row>
    <row r="135" s="4" customFormat="1" spans="1:25">
      <c r="A135" s="4" t="s">
        <v>595</v>
      </c>
      <c r="B135" s="4" t="s">
        <v>26</v>
      </c>
      <c r="C135" s="4" t="s">
        <v>27</v>
      </c>
      <c r="D135" s="4" t="s">
        <v>596</v>
      </c>
      <c r="E135" s="4" t="s">
        <v>597</v>
      </c>
      <c r="F135" s="6">
        <v>45109</v>
      </c>
      <c r="G135" s="6">
        <v>45111</v>
      </c>
      <c r="H135" s="4">
        <v>1</v>
      </c>
      <c r="I135" s="4">
        <v>2</v>
      </c>
      <c r="J135" s="4">
        <v>2</v>
      </c>
      <c r="K135" s="4" t="s">
        <v>30</v>
      </c>
      <c r="L135" s="4">
        <v>558.12</v>
      </c>
      <c r="M135" s="4">
        <v>558.12</v>
      </c>
      <c r="N135" s="4" t="s">
        <v>598</v>
      </c>
      <c r="O135" s="4" t="s">
        <v>32</v>
      </c>
      <c r="P135" s="4" t="s">
        <v>33</v>
      </c>
      <c r="Q135" s="4">
        <v>0</v>
      </c>
      <c r="R135" s="9">
        <v>45109.0000115741</v>
      </c>
      <c r="S135" s="6">
        <v>45114</v>
      </c>
      <c r="T135" s="4" t="s">
        <v>34</v>
      </c>
      <c r="U135" s="4">
        <v>558.12</v>
      </c>
      <c r="V135" s="4">
        <v>0</v>
      </c>
      <c r="W135" s="4">
        <v>0</v>
      </c>
      <c r="X135" s="4" t="s">
        <v>599</v>
      </c>
      <c r="Y135" s="4" t="s">
        <v>600</v>
      </c>
    </row>
    <row r="136" s="4" customFormat="1" spans="1:25">
      <c r="A136" s="4" t="s">
        <v>601</v>
      </c>
      <c r="B136" s="4" t="s">
        <v>26</v>
      </c>
      <c r="C136" s="4" t="s">
        <v>27</v>
      </c>
      <c r="D136" s="4" t="s">
        <v>602</v>
      </c>
      <c r="E136" s="4" t="s">
        <v>603</v>
      </c>
      <c r="F136" s="6">
        <v>45110</v>
      </c>
      <c r="G136" s="6">
        <v>45111</v>
      </c>
      <c r="H136" s="4">
        <v>1</v>
      </c>
      <c r="I136" s="4">
        <v>1</v>
      </c>
      <c r="J136" s="4">
        <v>1</v>
      </c>
      <c r="K136" s="4" t="s">
        <v>30</v>
      </c>
      <c r="L136" s="4">
        <v>1797.14</v>
      </c>
      <c r="M136" s="4">
        <v>1797.14</v>
      </c>
      <c r="N136" s="4" t="s">
        <v>604</v>
      </c>
      <c r="O136" s="4" t="s">
        <v>32</v>
      </c>
      <c r="P136" s="4" t="s">
        <v>33</v>
      </c>
      <c r="Q136" s="4">
        <v>0</v>
      </c>
      <c r="R136" s="9">
        <v>45109.0000115741</v>
      </c>
      <c r="S136" s="6">
        <v>45114</v>
      </c>
      <c r="T136" s="4" t="s">
        <v>34</v>
      </c>
      <c r="U136" s="4">
        <v>1797.14</v>
      </c>
      <c r="V136" s="4">
        <v>0</v>
      </c>
      <c r="W136" s="4">
        <v>0</v>
      </c>
      <c r="X136" s="4" t="s">
        <v>605</v>
      </c>
      <c r="Y136" s="4" t="s">
        <v>606</v>
      </c>
    </row>
    <row r="137" s="4" customFormat="1" spans="1:25">
      <c r="A137" s="4" t="s">
        <v>607</v>
      </c>
      <c r="B137" s="4" t="s">
        <v>26</v>
      </c>
      <c r="C137" s="4" t="s">
        <v>27</v>
      </c>
      <c r="D137" s="4" t="s">
        <v>608</v>
      </c>
      <c r="E137" s="4" t="s">
        <v>609</v>
      </c>
      <c r="F137" s="6">
        <v>45109</v>
      </c>
      <c r="G137" s="6">
        <v>45111</v>
      </c>
      <c r="H137" s="4">
        <v>1</v>
      </c>
      <c r="I137" s="4">
        <v>2</v>
      </c>
      <c r="J137" s="4">
        <v>2</v>
      </c>
      <c r="K137" s="4" t="s">
        <v>30</v>
      </c>
      <c r="L137" s="4">
        <v>4623.26</v>
      </c>
      <c r="M137" s="4">
        <v>4623.26</v>
      </c>
      <c r="N137" s="4" t="s">
        <v>610</v>
      </c>
      <c r="O137" s="4" t="s">
        <v>32</v>
      </c>
      <c r="P137" s="4" t="s">
        <v>33</v>
      </c>
      <c r="Q137" s="4">
        <v>0</v>
      </c>
      <c r="R137" s="9">
        <v>45109</v>
      </c>
      <c r="S137" s="6">
        <v>45114</v>
      </c>
      <c r="T137" s="4" t="s">
        <v>34</v>
      </c>
      <c r="U137" s="4">
        <v>4623.26</v>
      </c>
      <c r="V137" s="4">
        <v>0</v>
      </c>
      <c r="W137" s="4">
        <v>0</v>
      </c>
      <c r="X137" s="4" t="s">
        <v>611</v>
      </c>
      <c r="Y137" s="4" t="s">
        <v>612</v>
      </c>
    </row>
    <row r="138" s="4" customFormat="1" spans="1:25">
      <c r="A138" s="4" t="s">
        <v>613</v>
      </c>
      <c r="B138" s="4" t="s">
        <v>26</v>
      </c>
      <c r="C138" s="4" t="s">
        <v>27</v>
      </c>
      <c r="D138" s="4" t="s">
        <v>523</v>
      </c>
      <c r="E138" s="4" t="s">
        <v>524</v>
      </c>
      <c r="F138" s="6">
        <v>45110</v>
      </c>
      <c r="G138" s="6">
        <v>45111</v>
      </c>
      <c r="H138" s="4">
        <v>1</v>
      </c>
      <c r="I138" s="4">
        <v>1</v>
      </c>
      <c r="J138" s="4">
        <v>1</v>
      </c>
      <c r="K138" s="4" t="s">
        <v>30</v>
      </c>
      <c r="L138" s="4">
        <v>198.74</v>
      </c>
      <c r="M138" s="4">
        <v>198.74</v>
      </c>
      <c r="N138" s="4" t="s">
        <v>614</v>
      </c>
      <c r="O138" s="4" t="s">
        <v>32</v>
      </c>
      <c r="P138" s="4" t="s">
        <v>33</v>
      </c>
      <c r="Q138" s="4">
        <v>0</v>
      </c>
      <c r="R138" s="9">
        <v>45109</v>
      </c>
      <c r="S138" s="6">
        <v>45114</v>
      </c>
      <c r="T138" s="4" t="s">
        <v>34</v>
      </c>
      <c r="U138" s="4">
        <v>198.74</v>
      </c>
      <c r="V138" s="4">
        <v>0</v>
      </c>
      <c r="W138" s="4">
        <v>0</v>
      </c>
      <c r="X138" s="4" t="s">
        <v>615</v>
      </c>
      <c r="Y138" s="4" t="s">
        <v>616</v>
      </c>
    </row>
    <row r="139" s="4" customFormat="1" spans="1:25">
      <c r="A139" s="4" t="s">
        <v>617</v>
      </c>
      <c r="B139" s="4" t="s">
        <v>26</v>
      </c>
      <c r="C139" s="4" t="s">
        <v>27</v>
      </c>
      <c r="D139" s="4" t="s">
        <v>618</v>
      </c>
      <c r="E139" s="4" t="s">
        <v>211</v>
      </c>
      <c r="F139" s="6">
        <v>45109</v>
      </c>
      <c r="G139" s="6">
        <v>45111</v>
      </c>
      <c r="H139" s="4">
        <v>1</v>
      </c>
      <c r="I139" s="4">
        <v>2</v>
      </c>
      <c r="J139" s="4">
        <v>2</v>
      </c>
      <c r="K139" s="4" t="s">
        <v>30</v>
      </c>
      <c r="L139" s="4">
        <v>822.58</v>
      </c>
      <c r="M139" s="4">
        <v>822.58</v>
      </c>
      <c r="N139" s="4" t="s">
        <v>619</v>
      </c>
      <c r="O139" s="4" t="s">
        <v>32</v>
      </c>
      <c r="P139" s="4" t="s">
        <v>33</v>
      </c>
      <c r="Q139" s="4">
        <v>0</v>
      </c>
      <c r="R139" s="9">
        <v>45109</v>
      </c>
      <c r="S139" s="6">
        <v>45114</v>
      </c>
      <c r="T139" s="4" t="s">
        <v>34</v>
      </c>
      <c r="U139" s="4">
        <v>822.58</v>
      </c>
      <c r="V139" s="4">
        <v>0</v>
      </c>
      <c r="W139" s="4">
        <v>0</v>
      </c>
      <c r="X139" s="4" t="s">
        <v>620</v>
      </c>
      <c r="Y139" s="4" t="s">
        <v>621</v>
      </c>
    </row>
    <row r="140" s="4" customFormat="1" spans="1:25">
      <c r="A140" s="4" t="s">
        <v>622</v>
      </c>
      <c r="B140" s="4" t="s">
        <v>26</v>
      </c>
      <c r="C140" s="4" t="s">
        <v>27</v>
      </c>
      <c r="D140" s="4" t="s">
        <v>618</v>
      </c>
      <c r="E140" s="4" t="s">
        <v>211</v>
      </c>
      <c r="F140" s="6">
        <v>45109</v>
      </c>
      <c r="G140" s="6">
        <v>45111</v>
      </c>
      <c r="H140" s="4">
        <v>1</v>
      </c>
      <c r="I140" s="4">
        <v>2</v>
      </c>
      <c r="J140" s="4">
        <v>2</v>
      </c>
      <c r="K140" s="4" t="s">
        <v>30</v>
      </c>
      <c r="L140" s="4">
        <v>822.58</v>
      </c>
      <c r="M140" s="4">
        <v>822.58</v>
      </c>
      <c r="N140" s="4" t="s">
        <v>623</v>
      </c>
      <c r="O140" s="4" t="s">
        <v>32</v>
      </c>
      <c r="P140" s="4" t="s">
        <v>33</v>
      </c>
      <c r="Q140" s="4">
        <v>0</v>
      </c>
      <c r="R140" s="9">
        <v>45109</v>
      </c>
      <c r="S140" s="6">
        <v>45114</v>
      </c>
      <c r="T140" s="4" t="s">
        <v>34</v>
      </c>
      <c r="U140" s="4">
        <v>822.58</v>
      </c>
      <c r="V140" s="4">
        <v>0</v>
      </c>
      <c r="W140" s="4">
        <v>0</v>
      </c>
      <c r="X140" s="4" t="s">
        <v>624</v>
      </c>
      <c r="Y140" s="4" t="s">
        <v>625</v>
      </c>
    </row>
    <row r="141" s="4" customFormat="1" spans="1:25">
      <c r="A141" s="4" t="s">
        <v>626</v>
      </c>
      <c r="B141" s="4" t="s">
        <v>26</v>
      </c>
      <c r="C141" s="4" t="s">
        <v>27</v>
      </c>
      <c r="D141" s="4" t="s">
        <v>627</v>
      </c>
      <c r="E141" s="4" t="s">
        <v>628</v>
      </c>
      <c r="F141" s="6">
        <v>45109</v>
      </c>
      <c r="G141" s="6">
        <v>45111</v>
      </c>
      <c r="H141" s="4">
        <v>1</v>
      </c>
      <c r="I141" s="4">
        <v>2</v>
      </c>
      <c r="J141" s="4">
        <v>2</v>
      </c>
      <c r="K141" s="4" t="s">
        <v>30</v>
      </c>
      <c r="L141" s="4">
        <v>767.82</v>
      </c>
      <c r="M141" s="4">
        <v>767.82</v>
      </c>
      <c r="N141" s="4" t="s">
        <v>629</v>
      </c>
      <c r="O141" s="4" t="s">
        <v>32</v>
      </c>
      <c r="P141" s="4" t="s">
        <v>33</v>
      </c>
      <c r="Q141" s="4">
        <v>0</v>
      </c>
      <c r="R141" s="9">
        <v>45109.0000115741</v>
      </c>
      <c r="S141" s="6">
        <v>45114</v>
      </c>
      <c r="T141" s="4" t="s">
        <v>34</v>
      </c>
      <c r="U141" s="4">
        <v>767.82</v>
      </c>
      <c r="V141" s="4">
        <v>0</v>
      </c>
      <c r="W141" s="4">
        <v>0</v>
      </c>
      <c r="X141" s="4" t="s">
        <v>630</v>
      </c>
      <c r="Y141" s="4" t="s">
        <v>42</v>
      </c>
    </row>
    <row r="142" s="4" customFormat="1" spans="1:25">
      <c r="A142" s="4" t="s">
        <v>631</v>
      </c>
      <c r="B142" s="4" t="s">
        <v>26</v>
      </c>
      <c r="C142" s="4" t="s">
        <v>27</v>
      </c>
      <c r="D142" s="4" t="s">
        <v>632</v>
      </c>
      <c r="E142" s="4" t="s">
        <v>633</v>
      </c>
      <c r="F142" s="6">
        <v>45110</v>
      </c>
      <c r="G142" s="6">
        <v>45111</v>
      </c>
      <c r="H142" s="4">
        <v>1</v>
      </c>
      <c r="I142" s="4">
        <v>1</v>
      </c>
      <c r="J142" s="4">
        <v>1</v>
      </c>
      <c r="K142" s="4" t="s">
        <v>30</v>
      </c>
      <c r="L142" s="4">
        <v>1243.92</v>
      </c>
      <c r="M142" s="4">
        <v>1243.92</v>
      </c>
      <c r="N142" s="4" t="s">
        <v>634</v>
      </c>
      <c r="O142" s="4" t="s">
        <v>32</v>
      </c>
      <c r="P142" s="4" t="s">
        <v>33</v>
      </c>
      <c r="Q142" s="4">
        <v>0</v>
      </c>
      <c r="R142" s="9">
        <v>45109.0000115741</v>
      </c>
      <c r="S142" s="6">
        <v>45114</v>
      </c>
      <c r="T142" s="4" t="s">
        <v>34</v>
      </c>
      <c r="U142" s="4">
        <v>1243.92</v>
      </c>
      <c r="V142" s="4">
        <v>0</v>
      </c>
      <c r="W142" s="4">
        <v>0</v>
      </c>
      <c r="X142" s="4" t="s">
        <v>635</v>
      </c>
      <c r="Y142" s="4" t="s">
        <v>636</v>
      </c>
    </row>
    <row r="143" s="4" customFormat="1" spans="1:25">
      <c r="A143" s="4" t="s">
        <v>637</v>
      </c>
      <c r="B143" s="4" t="s">
        <v>26</v>
      </c>
      <c r="C143" s="4" t="s">
        <v>27</v>
      </c>
      <c r="D143" s="4" t="s">
        <v>638</v>
      </c>
      <c r="E143" s="4" t="s">
        <v>639</v>
      </c>
      <c r="F143" s="6">
        <v>45109</v>
      </c>
      <c r="G143" s="6">
        <v>45111</v>
      </c>
      <c r="H143" s="4">
        <v>1</v>
      </c>
      <c r="I143" s="4">
        <v>2</v>
      </c>
      <c r="J143" s="4">
        <v>2</v>
      </c>
      <c r="K143" s="4" t="s">
        <v>30</v>
      </c>
      <c r="L143" s="4">
        <v>444.8</v>
      </c>
      <c r="M143" s="4">
        <v>444.8</v>
      </c>
      <c r="N143" s="4" t="s">
        <v>640</v>
      </c>
      <c r="O143" s="4" t="s">
        <v>32</v>
      </c>
      <c r="P143" s="4" t="s">
        <v>33</v>
      </c>
      <c r="Q143" s="4">
        <v>0</v>
      </c>
      <c r="R143" s="9">
        <v>45109</v>
      </c>
      <c r="S143" s="6">
        <v>45114</v>
      </c>
      <c r="T143" s="4" t="s">
        <v>34</v>
      </c>
      <c r="U143" s="4">
        <v>444.8</v>
      </c>
      <c r="V143" s="4">
        <v>0</v>
      </c>
      <c r="W143" s="4">
        <v>0</v>
      </c>
      <c r="X143" s="4" t="s">
        <v>641</v>
      </c>
      <c r="Y143" s="4" t="s">
        <v>42</v>
      </c>
    </row>
    <row r="144" s="4" customFormat="1" spans="1:25">
      <c r="A144" s="4" t="s">
        <v>642</v>
      </c>
      <c r="B144" s="4" t="s">
        <v>26</v>
      </c>
      <c r="C144" s="4" t="s">
        <v>27</v>
      </c>
      <c r="D144" s="4" t="s">
        <v>553</v>
      </c>
      <c r="E144" s="4" t="s">
        <v>211</v>
      </c>
      <c r="F144" s="6">
        <v>45110</v>
      </c>
      <c r="G144" s="6">
        <v>45111</v>
      </c>
      <c r="H144" s="4">
        <v>1</v>
      </c>
      <c r="I144" s="4">
        <v>1</v>
      </c>
      <c r="J144" s="4">
        <v>1</v>
      </c>
      <c r="K144" s="4" t="s">
        <v>30</v>
      </c>
      <c r="L144" s="4">
        <v>370.81</v>
      </c>
      <c r="M144" s="4">
        <v>370.81</v>
      </c>
      <c r="N144" s="4" t="s">
        <v>643</v>
      </c>
      <c r="O144" s="4" t="s">
        <v>32</v>
      </c>
      <c r="P144" s="4" t="s">
        <v>33</v>
      </c>
      <c r="Q144" s="4">
        <v>0</v>
      </c>
      <c r="R144" s="9">
        <v>45109.0000115741</v>
      </c>
      <c r="S144" s="6">
        <v>45114</v>
      </c>
      <c r="T144" s="4" t="s">
        <v>34</v>
      </c>
      <c r="U144" s="4">
        <v>370.81</v>
      </c>
      <c r="V144" s="4">
        <v>0</v>
      </c>
      <c r="W144" s="4">
        <v>0</v>
      </c>
      <c r="X144" s="4" t="s">
        <v>644</v>
      </c>
      <c r="Y144" s="4" t="s">
        <v>645</v>
      </c>
    </row>
    <row r="145" s="4" customFormat="1" spans="1:25">
      <c r="A145" s="4" t="s">
        <v>646</v>
      </c>
      <c r="B145" s="4" t="s">
        <v>26</v>
      </c>
      <c r="C145" s="4" t="s">
        <v>27</v>
      </c>
      <c r="D145" s="4" t="s">
        <v>479</v>
      </c>
      <c r="E145" s="4" t="s">
        <v>480</v>
      </c>
      <c r="F145" s="6">
        <v>45110</v>
      </c>
      <c r="G145" s="6">
        <v>45111</v>
      </c>
      <c r="H145" s="4">
        <v>1</v>
      </c>
      <c r="I145" s="4">
        <v>1</v>
      </c>
      <c r="J145" s="4">
        <v>1</v>
      </c>
      <c r="K145" s="4" t="s">
        <v>30</v>
      </c>
      <c r="L145" s="4">
        <v>169.27</v>
      </c>
      <c r="M145" s="4">
        <v>169.27</v>
      </c>
      <c r="N145" s="4" t="s">
        <v>647</v>
      </c>
      <c r="O145" s="4" t="s">
        <v>32</v>
      </c>
      <c r="P145" s="4" t="s">
        <v>33</v>
      </c>
      <c r="Q145" s="4">
        <v>0</v>
      </c>
      <c r="R145" s="9">
        <v>45109</v>
      </c>
      <c r="S145" s="6">
        <v>45114</v>
      </c>
      <c r="T145" s="4" t="s">
        <v>34</v>
      </c>
      <c r="U145" s="4">
        <v>169.27</v>
      </c>
      <c r="V145" s="4">
        <v>0</v>
      </c>
      <c r="W145" s="4">
        <v>0</v>
      </c>
      <c r="X145" s="4" t="s">
        <v>648</v>
      </c>
      <c r="Y145" s="4" t="s">
        <v>649</v>
      </c>
    </row>
    <row r="146" s="4" customFormat="1" spans="1:25">
      <c r="A146" s="4" t="s">
        <v>650</v>
      </c>
      <c r="B146" s="4" t="s">
        <v>26</v>
      </c>
      <c r="C146" s="4" t="s">
        <v>27</v>
      </c>
      <c r="D146" s="4" t="s">
        <v>651</v>
      </c>
      <c r="E146" s="4" t="s">
        <v>537</v>
      </c>
      <c r="F146" s="6">
        <v>45110</v>
      </c>
      <c r="G146" s="6">
        <v>45111</v>
      </c>
      <c r="H146" s="4">
        <v>1</v>
      </c>
      <c r="I146" s="4">
        <v>1</v>
      </c>
      <c r="J146" s="4">
        <v>1</v>
      </c>
      <c r="K146" s="4" t="s">
        <v>30</v>
      </c>
      <c r="L146" s="4">
        <v>474.71</v>
      </c>
      <c r="M146" s="4">
        <v>474.71</v>
      </c>
      <c r="N146" s="4" t="s">
        <v>652</v>
      </c>
      <c r="O146" s="4" t="s">
        <v>32</v>
      </c>
      <c r="P146" s="4" t="s">
        <v>33</v>
      </c>
      <c r="Q146" s="4">
        <v>0</v>
      </c>
      <c r="R146" s="9">
        <v>45109.0000115741</v>
      </c>
      <c r="S146" s="6">
        <v>45114</v>
      </c>
      <c r="T146" s="4" t="s">
        <v>34</v>
      </c>
      <c r="U146" s="4">
        <v>474.71</v>
      </c>
      <c r="V146" s="4">
        <v>0</v>
      </c>
      <c r="W146" s="4">
        <v>0</v>
      </c>
      <c r="X146" s="4" t="s">
        <v>653</v>
      </c>
      <c r="Y146" s="4" t="s">
        <v>654</v>
      </c>
    </row>
    <row r="147" s="4" customFormat="1" spans="1:25">
      <c r="A147" s="4" t="s">
        <v>655</v>
      </c>
      <c r="B147" s="4" t="s">
        <v>26</v>
      </c>
      <c r="C147" s="4" t="s">
        <v>27</v>
      </c>
      <c r="D147" s="4" t="s">
        <v>656</v>
      </c>
      <c r="E147" s="4" t="s">
        <v>657</v>
      </c>
      <c r="F147" s="6">
        <v>45110</v>
      </c>
      <c r="G147" s="6">
        <v>45111</v>
      </c>
      <c r="H147" s="4">
        <v>1</v>
      </c>
      <c r="I147" s="4">
        <v>1</v>
      </c>
      <c r="J147" s="4">
        <v>1</v>
      </c>
      <c r="K147" s="4" t="s">
        <v>30</v>
      </c>
      <c r="L147" s="4">
        <v>127.88</v>
      </c>
      <c r="M147" s="4">
        <v>127.88</v>
      </c>
      <c r="N147" s="4" t="s">
        <v>658</v>
      </c>
      <c r="O147" s="4" t="s">
        <v>32</v>
      </c>
      <c r="P147" s="4" t="s">
        <v>33</v>
      </c>
      <c r="Q147" s="4">
        <v>0</v>
      </c>
      <c r="R147" s="9">
        <v>45110</v>
      </c>
      <c r="S147" s="6">
        <v>45114</v>
      </c>
      <c r="T147" s="4" t="s">
        <v>34</v>
      </c>
      <c r="U147" s="4">
        <v>127.88</v>
      </c>
      <c r="V147" s="4">
        <v>0</v>
      </c>
      <c r="W147" s="4">
        <v>0</v>
      </c>
      <c r="X147" s="4" t="s">
        <v>659</v>
      </c>
      <c r="Y147" s="4" t="s">
        <v>660</v>
      </c>
    </row>
    <row r="148" s="4" customFormat="1" spans="1:25">
      <c r="A148" s="4" t="s">
        <v>661</v>
      </c>
      <c r="B148" s="4" t="s">
        <v>26</v>
      </c>
      <c r="C148" s="4" t="s">
        <v>27</v>
      </c>
      <c r="D148" s="4" t="s">
        <v>618</v>
      </c>
      <c r="E148" s="4" t="s">
        <v>662</v>
      </c>
      <c r="F148" s="6">
        <v>45110</v>
      </c>
      <c r="G148" s="6">
        <v>45111</v>
      </c>
      <c r="H148" s="4">
        <v>1</v>
      </c>
      <c r="I148" s="4">
        <v>1</v>
      </c>
      <c r="J148" s="4">
        <v>1</v>
      </c>
      <c r="K148" s="4" t="s">
        <v>30</v>
      </c>
      <c r="L148" s="4">
        <v>736</v>
      </c>
      <c r="M148" s="4">
        <v>736</v>
      </c>
      <c r="N148" s="4" t="s">
        <v>663</v>
      </c>
      <c r="O148" s="4" t="s">
        <v>32</v>
      </c>
      <c r="P148" s="4" t="s">
        <v>33</v>
      </c>
      <c r="Q148" s="4">
        <v>0</v>
      </c>
      <c r="R148" s="9">
        <v>45110.0000115741</v>
      </c>
      <c r="S148" s="6">
        <v>45114</v>
      </c>
      <c r="T148" s="4" t="s">
        <v>34</v>
      </c>
      <c r="U148" s="4">
        <v>736</v>
      </c>
      <c r="V148" s="4">
        <v>0</v>
      </c>
      <c r="W148" s="4">
        <v>0</v>
      </c>
      <c r="X148" s="4" t="s">
        <v>664</v>
      </c>
      <c r="Y148" s="4" t="s">
        <v>665</v>
      </c>
    </row>
    <row r="149" s="4" customFormat="1" spans="1:25">
      <c r="A149" s="4" t="s">
        <v>666</v>
      </c>
      <c r="B149" s="4" t="s">
        <v>26</v>
      </c>
      <c r="C149" s="4" t="s">
        <v>27</v>
      </c>
      <c r="D149" s="4" t="s">
        <v>667</v>
      </c>
      <c r="E149" s="4" t="s">
        <v>668</v>
      </c>
      <c r="F149" s="6">
        <v>45110</v>
      </c>
      <c r="G149" s="6">
        <v>45111</v>
      </c>
      <c r="H149" s="4">
        <v>1</v>
      </c>
      <c r="I149" s="4">
        <v>1</v>
      </c>
      <c r="J149" s="4">
        <v>1</v>
      </c>
      <c r="K149" s="4" t="s">
        <v>30</v>
      </c>
      <c r="L149" s="4">
        <v>1852.37</v>
      </c>
      <c r="M149" s="4">
        <v>1852.37</v>
      </c>
      <c r="N149" s="4" t="s">
        <v>669</v>
      </c>
      <c r="O149" s="4" t="s">
        <v>32</v>
      </c>
      <c r="P149" s="4" t="s">
        <v>33</v>
      </c>
      <c r="Q149" s="4">
        <v>0</v>
      </c>
      <c r="R149" s="9">
        <v>45110</v>
      </c>
      <c r="S149" s="6">
        <v>45114</v>
      </c>
      <c r="T149" s="4" t="s">
        <v>34</v>
      </c>
      <c r="U149" s="4">
        <v>1852.37</v>
      </c>
      <c r="V149" s="4">
        <v>0</v>
      </c>
      <c r="W149" s="4">
        <v>0</v>
      </c>
      <c r="X149" s="4" t="s">
        <v>670</v>
      </c>
      <c r="Y149" s="4" t="s">
        <v>671</v>
      </c>
    </row>
    <row r="150" s="4" customFormat="1" spans="1:25">
      <c r="A150" s="4" t="s">
        <v>672</v>
      </c>
      <c r="B150" s="4" t="s">
        <v>26</v>
      </c>
      <c r="C150" s="4" t="s">
        <v>27</v>
      </c>
      <c r="D150" s="4" t="s">
        <v>673</v>
      </c>
      <c r="E150" s="4" t="s">
        <v>674</v>
      </c>
      <c r="F150" s="6">
        <v>45110</v>
      </c>
      <c r="G150" s="6">
        <v>45111</v>
      </c>
      <c r="H150" s="4">
        <v>2</v>
      </c>
      <c r="I150" s="4">
        <v>1</v>
      </c>
      <c r="J150" s="4">
        <v>2</v>
      </c>
      <c r="K150" s="4" t="s">
        <v>30</v>
      </c>
      <c r="L150" s="4">
        <v>380.04</v>
      </c>
      <c r="M150" s="4">
        <v>380.04</v>
      </c>
      <c r="N150" s="4" t="s">
        <v>675</v>
      </c>
      <c r="O150" s="4" t="s">
        <v>32</v>
      </c>
      <c r="P150" s="4" t="s">
        <v>33</v>
      </c>
      <c r="Q150" s="4">
        <v>0</v>
      </c>
      <c r="R150" s="9">
        <v>45110.0000115741</v>
      </c>
      <c r="S150" s="6">
        <v>45114</v>
      </c>
      <c r="T150" s="4" t="s">
        <v>34</v>
      </c>
      <c r="U150" s="4">
        <v>380.04</v>
      </c>
      <c r="V150" s="4">
        <v>0</v>
      </c>
      <c r="W150" s="4">
        <v>0</v>
      </c>
      <c r="X150" s="4" t="s">
        <v>676</v>
      </c>
      <c r="Y150" s="4" t="s">
        <v>42</v>
      </c>
    </row>
    <row r="151" s="4" customFormat="1" spans="1:25">
      <c r="A151" s="4" t="s">
        <v>677</v>
      </c>
      <c r="B151" s="4" t="s">
        <v>26</v>
      </c>
      <c r="C151" s="4" t="s">
        <v>27</v>
      </c>
      <c r="D151" s="4" t="s">
        <v>678</v>
      </c>
      <c r="E151" s="4" t="s">
        <v>29</v>
      </c>
      <c r="F151" s="6">
        <v>45110</v>
      </c>
      <c r="G151" s="6">
        <v>45111</v>
      </c>
      <c r="H151" s="4">
        <v>1</v>
      </c>
      <c r="I151" s="4">
        <v>1</v>
      </c>
      <c r="J151" s="4">
        <v>1</v>
      </c>
      <c r="K151" s="4" t="s">
        <v>30</v>
      </c>
      <c r="L151" s="4">
        <v>825.84</v>
      </c>
      <c r="M151" s="4">
        <v>825.84</v>
      </c>
      <c r="N151" s="4" t="s">
        <v>679</v>
      </c>
      <c r="O151" s="4" t="s">
        <v>32</v>
      </c>
      <c r="P151" s="4" t="s">
        <v>33</v>
      </c>
      <c r="Q151" s="4">
        <v>0</v>
      </c>
      <c r="R151" s="9">
        <v>45110</v>
      </c>
      <c r="S151" s="6">
        <v>45114</v>
      </c>
      <c r="T151" s="4" t="s">
        <v>34</v>
      </c>
      <c r="U151" s="4">
        <v>825.84</v>
      </c>
      <c r="V151" s="4">
        <v>0</v>
      </c>
      <c r="W151" s="4">
        <v>0</v>
      </c>
      <c r="X151" s="4" t="s">
        <v>680</v>
      </c>
      <c r="Y151" s="4" t="s">
        <v>42</v>
      </c>
    </row>
    <row r="152" s="4" customFormat="1" spans="1:25">
      <c r="A152" s="4" t="s">
        <v>681</v>
      </c>
      <c r="B152" s="4" t="s">
        <v>26</v>
      </c>
      <c r="C152" s="4" t="s">
        <v>27</v>
      </c>
      <c r="D152" s="4" t="s">
        <v>682</v>
      </c>
      <c r="E152" s="4" t="s">
        <v>683</v>
      </c>
      <c r="F152" s="6">
        <v>45110</v>
      </c>
      <c r="G152" s="6">
        <v>45111</v>
      </c>
      <c r="H152" s="4">
        <v>1</v>
      </c>
      <c r="I152" s="4">
        <v>1</v>
      </c>
      <c r="J152" s="4">
        <v>1</v>
      </c>
      <c r="K152" s="4" t="s">
        <v>30</v>
      </c>
      <c r="L152" s="4">
        <v>1461.74</v>
      </c>
      <c r="M152" s="4">
        <v>1461.74</v>
      </c>
      <c r="N152" s="4" t="s">
        <v>684</v>
      </c>
      <c r="O152" s="4" t="s">
        <v>32</v>
      </c>
      <c r="P152" s="4" t="s">
        <v>33</v>
      </c>
      <c r="Q152" s="4">
        <v>0</v>
      </c>
      <c r="R152" s="9">
        <v>45110.0000115741</v>
      </c>
      <c r="S152" s="6">
        <v>45114</v>
      </c>
      <c r="T152" s="4" t="s">
        <v>34</v>
      </c>
      <c r="U152" s="4">
        <v>1461.74</v>
      </c>
      <c r="V152" s="4">
        <v>0</v>
      </c>
      <c r="W152" s="4">
        <v>0</v>
      </c>
      <c r="X152" s="4" t="s">
        <v>685</v>
      </c>
      <c r="Y152" s="4" t="s">
        <v>686</v>
      </c>
    </row>
    <row r="153" s="4" customFormat="1" spans="1:25">
      <c r="A153" s="4" t="s">
        <v>687</v>
      </c>
      <c r="B153" s="4" t="s">
        <v>26</v>
      </c>
      <c r="C153" s="4" t="s">
        <v>27</v>
      </c>
      <c r="D153" s="4" t="s">
        <v>688</v>
      </c>
      <c r="E153" s="4" t="s">
        <v>689</v>
      </c>
      <c r="F153" s="6">
        <v>45110</v>
      </c>
      <c r="G153" s="6">
        <v>45111</v>
      </c>
      <c r="H153" s="4">
        <v>1</v>
      </c>
      <c r="I153" s="4">
        <v>1</v>
      </c>
      <c r="J153" s="4">
        <v>1</v>
      </c>
      <c r="K153" s="4" t="s">
        <v>30</v>
      </c>
      <c r="L153" s="4">
        <v>1027.16</v>
      </c>
      <c r="M153" s="4">
        <v>1027.16</v>
      </c>
      <c r="N153" s="4" t="s">
        <v>690</v>
      </c>
      <c r="O153" s="4" t="s">
        <v>32</v>
      </c>
      <c r="P153" s="4" t="s">
        <v>33</v>
      </c>
      <c r="Q153" s="4">
        <v>0</v>
      </c>
      <c r="R153" s="9">
        <v>45110.0000115741</v>
      </c>
      <c r="S153" s="6">
        <v>45114</v>
      </c>
      <c r="T153" s="4" t="s">
        <v>34</v>
      </c>
      <c r="U153" s="4">
        <v>1027.16</v>
      </c>
      <c r="V153" s="4">
        <v>0</v>
      </c>
      <c r="W153" s="4">
        <v>0</v>
      </c>
      <c r="X153" s="4" t="s">
        <v>691</v>
      </c>
      <c r="Y153" s="4" t="s">
        <v>42</v>
      </c>
    </row>
    <row r="154" s="4" customFormat="1" spans="1:25">
      <c r="A154" s="4" t="s">
        <v>692</v>
      </c>
      <c r="B154" s="4" t="s">
        <v>26</v>
      </c>
      <c r="C154" s="4" t="s">
        <v>27</v>
      </c>
      <c r="D154" s="4" t="s">
        <v>693</v>
      </c>
      <c r="E154" s="4" t="s">
        <v>694</v>
      </c>
      <c r="F154" s="6">
        <v>45110</v>
      </c>
      <c r="G154" s="6">
        <v>45111</v>
      </c>
      <c r="H154" s="4">
        <v>1</v>
      </c>
      <c r="I154" s="4">
        <v>1</v>
      </c>
      <c r="J154" s="4">
        <v>1</v>
      </c>
      <c r="K154" s="4" t="s">
        <v>30</v>
      </c>
      <c r="L154" s="4">
        <v>526.9</v>
      </c>
      <c r="M154" s="4">
        <v>526.9</v>
      </c>
      <c r="N154" s="4" t="s">
        <v>695</v>
      </c>
      <c r="O154" s="4" t="s">
        <v>32</v>
      </c>
      <c r="P154" s="4" t="s">
        <v>33</v>
      </c>
      <c r="Q154" s="4">
        <v>0</v>
      </c>
      <c r="R154" s="9">
        <v>45110.0000115741</v>
      </c>
      <c r="S154" s="6">
        <v>45114</v>
      </c>
      <c r="T154" s="4" t="s">
        <v>34</v>
      </c>
      <c r="U154" s="4">
        <v>526.9</v>
      </c>
      <c r="V154" s="4">
        <v>0</v>
      </c>
      <c r="W154" s="4">
        <v>0</v>
      </c>
      <c r="X154" s="4" t="s">
        <v>696</v>
      </c>
      <c r="Y154" s="4" t="s">
        <v>697</v>
      </c>
    </row>
    <row r="155" s="4" customFormat="1" spans="1:25">
      <c r="A155" s="4" t="s">
        <v>698</v>
      </c>
      <c r="B155" s="4" t="s">
        <v>26</v>
      </c>
      <c r="C155" s="4" t="s">
        <v>27</v>
      </c>
      <c r="D155" s="4" t="s">
        <v>699</v>
      </c>
      <c r="E155" s="4" t="s">
        <v>469</v>
      </c>
      <c r="F155" s="6">
        <v>45110</v>
      </c>
      <c r="G155" s="6">
        <v>45111</v>
      </c>
      <c r="H155" s="4">
        <v>1</v>
      </c>
      <c r="I155" s="4">
        <v>1</v>
      </c>
      <c r="J155" s="4">
        <v>1</v>
      </c>
      <c r="K155" s="4" t="s">
        <v>30</v>
      </c>
      <c r="L155" s="4">
        <v>290.01</v>
      </c>
      <c r="M155" s="4">
        <v>290.01</v>
      </c>
      <c r="N155" s="4" t="s">
        <v>700</v>
      </c>
      <c r="O155" s="4" t="s">
        <v>32</v>
      </c>
      <c r="P155" s="4" t="s">
        <v>33</v>
      </c>
      <c r="Q155" s="4">
        <v>0</v>
      </c>
      <c r="R155" s="9">
        <v>45110</v>
      </c>
      <c r="S155" s="6">
        <v>45114</v>
      </c>
      <c r="T155" s="4" t="s">
        <v>34</v>
      </c>
      <c r="U155" s="4">
        <v>290.01</v>
      </c>
      <c r="V155" s="4">
        <v>0</v>
      </c>
      <c r="W155" s="4">
        <v>0</v>
      </c>
      <c r="X155" s="4" t="s">
        <v>701</v>
      </c>
      <c r="Y155" s="4" t="s">
        <v>702</v>
      </c>
    </row>
    <row r="156" s="4" customFormat="1" spans="1:25">
      <c r="A156" s="4" t="s">
        <v>703</v>
      </c>
      <c r="B156" s="4" t="s">
        <v>26</v>
      </c>
      <c r="C156" s="4" t="s">
        <v>27</v>
      </c>
      <c r="D156" s="4" t="s">
        <v>704</v>
      </c>
      <c r="E156" s="4" t="s">
        <v>705</v>
      </c>
      <c r="F156" s="6">
        <v>45110</v>
      </c>
      <c r="G156" s="6">
        <v>45111</v>
      </c>
      <c r="H156" s="4">
        <v>1</v>
      </c>
      <c r="I156" s="4">
        <v>1</v>
      </c>
      <c r="J156" s="4">
        <v>1</v>
      </c>
      <c r="K156" s="4" t="s">
        <v>30</v>
      </c>
      <c r="L156" s="4">
        <v>1060.09</v>
      </c>
      <c r="M156" s="4">
        <v>1060.09</v>
      </c>
      <c r="N156" s="4" t="s">
        <v>706</v>
      </c>
      <c r="O156" s="4" t="s">
        <v>32</v>
      </c>
      <c r="P156" s="4" t="s">
        <v>33</v>
      </c>
      <c r="Q156" s="4">
        <v>0</v>
      </c>
      <c r="R156" s="9">
        <v>45110.0000115741</v>
      </c>
      <c r="S156" s="6">
        <v>45114</v>
      </c>
      <c r="T156" s="4" t="s">
        <v>34</v>
      </c>
      <c r="U156" s="4">
        <v>1060.09</v>
      </c>
      <c r="V156" s="4">
        <v>0</v>
      </c>
      <c r="W156" s="4">
        <v>0</v>
      </c>
      <c r="X156" s="4" t="s">
        <v>707</v>
      </c>
      <c r="Y156" s="4" t="s">
        <v>708</v>
      </c>
    </row>
    <row r="157" s="4" customFormat="1" spans="1:25">
      <c r="A157" s="4" t="s">
        <v>709</v>
      </c>
      <c r="B157" s="4" t="s">
        <v>26</v>
      </c>
      <c r="C157" s="4" t="s">
        <v>27</v>
      </c>
      <c r="D157" s="4" t="s">
        <v>710</v>
      </c>
      <c r="E157" s="4" t="s">
        <v>711</v>
      </c>
      <c r="F157" s="6">
        <v>45110</v>
      </c>
      <c r="G157" s="6">
        <v>45111</v>
      </c>
      <c r="H157" s="4">
        <v>1</v>
      </c>
      <c r="I157" s="4">
        <v>1</v>
      </c>
      <c r="J157" s="4">
        <v>1</v>
      </c>
      <c r="K157" s="4" t="s">
        <v>30</v>
      </c>
      <c r="L157" s="4">
        <v>1205.56</v>
      </c>
      <c r="M157" s="4">
        <v>1205.56</v>
      </c>
      <c r="N157" s="4" t="s">
        <v>712</v>
      </c>
      <c r="O157" s="4" t="s">
        <v>32</v>
      </c>
      <c r="P157" s="4" t="s">
        <v>33</v>
      </c>
      <c r="Q157" s="4">
        <v>0</v>
      </c>
      <c r="R157" s="9">
        <v>45110</v>
      </c>
      <c r="S157" s="6">
        <v>45114</v>
      </c>
      <c r="T157" s="4" t="s">
        <v>34</v>
      </c>
      <c r="U157" s="4">
        <v>1205.56</v>
      </c>
      <c r="V157" s="4">
        <v>0</v>
      </c>
      <c r="W157" s="4">
        <v>0</v>
      </c>
      <c r="X157" s="4" t="s">
        <v>713</v>
      </c>
      <c r="Y157" s="4" t="s">
        <v>714</v>
      </c>
    </row>
    <row r="158" s="4" customFormat="1" spans="1:25">
      <c r="A158" s="4" t="s">
        <v>715</v>
      </c>
      <c r="B158" s="4" t="s">
        <v>26</v>
      </c>
      <c r="C158" s="4" t="s">
        <v>27</v>
      </c>
      <c r="D158" s="4" t="s">
        <v>716</v>
      </c>
      <c r="E158" s="4" t="s">
        <v>717</v>
      </c>
      <c r="F158" s="6">
        <v>45110</v>
      </c>
      <c r="G158" s="6">
        <v>45111</v>
      </c>
      <c r="H158" s="4">
        <v>2</v>
      </c>
      <c r="I158" s="4">
        <v>1</v>
      </c>
      <c r="J158" s="4">
        <v>2</v>
      </c>
      <c r="K158" s="4" t="s">
        <v>30</v>
      </c>
      <c r="L158" s="4">
        <v>2437.14</v>
      </c>
      <c r="M158" s="4">
        <v>2437.14</v>
      </c>
      <c r="N158" s="4" t="s">
        <v>718</v>
      </c>
      <c r="O158" s="4" t="s">
        <v>32</v>
      </c>
      <c r="P158" s="4" t="s">
        <v>33</v>
      </c>
      <c r="Q158" s="4">
        <v>0</v>
      </c>
      <c r="R158" s="9">
        <v>45110.0000115741</v>
      </c>
      <c r="S158" s="6">
        <v>45114</v>
      </c>
      <c r="T158" s="4" t="s">
        <v>34</v>
      </c>
      <c r="U158" s="4">
        <v>2437.14</v>
      </c>
      <c r="V158" s="4">
        <v>0</v>
      </c>
      <c r="W158" s="4">
        <v>0</v>
      </c>
      <c r="X158" s="4" t="s">
        <v>719</v>
      </c>
      <c r="Y158" s="4" t="s">
        <v>42</v>
      </c>
    </row>
    <row r="159" s="4" customFormat="1" spans="1:25">
      <c r="A159" s="4" t="s">
        <v>720</v>
      </c>
      <c r="B159" s="4" t="s">
        <v>26</v>
      </c>
      <c r="C159" s="4" t="s">
        <v>27</v>
      </c>
      <c r="D159" s="4" t="s">
        <v>721</v>
      </c>
      <c r="E159" s="4" t="s">
        <v>722</v>
      </c>
      <c r="F159" s="6">
        <v>45110</v>
      </c>
      <c r="G159" s="6">
        <v>45111</v>
      </c>
      <c r="H159" s="4">
        <v>1</v>
      </c>
      <c r="I159" s="4">
        <v>1</v>
      </c>
      <c r="J159" s="4">
        <v>1</v>
      </c>
      <c r="K159" s="4" t="s">
        <v>30</v>
      </c>
      <c r="L159" s="4">
        <v>1643.85</v>
      </c>
      <c r="M159" s="4">
        <v>1643.85</v>
      </c>
      <c r="N159" s="4" t="s">
        <v>723</v>
      </c>
      <c r="O159" s="4" t="s">
        <v>32</v>
      </c>
      <c r="P159" s="4" t="s">
        <v>33</v>
      </c>
      <c r="Q159" s="4">
        <v>0</v>
      </c>
      <c r="R159" s="9">
        <v>45110</v>
      </c>
      <c r="S159" s="6">
        <v>45114</v>
      </c>
      <c r="T159" s="4" t="s">
        <v>34</v>
      </c>
      <c r="U159" s="4">
        <v>1643.85</v>
      </c>
      <c r="V159" s="4">
        <v>0</v>
      </c>
      <c r="W159" s="4">
        <v>0</v>
      </c>
      <c r="X159" s="4" t="s">
        <v>724</v>
      </c>
      <c r="Y159" s="4" t="s">
        <v>725</v>
      </c>
    </row>
    <row r="160" s="4" customFormat="1" spans="1:25">
      <c r="A160" s="4" t="s">
        <v>726</v>
      </c>
      <c r="B160" s="4" t="s">
        <v>26</v>
      </c>
      <c r="C160" s="4" t="s">
        <v>27</v>
      </c>
      <c r="D160" s="4" t="s">
        <v>727</v>
      </c>
      <c r="E160" s="4" t="s">
        <v>728</v>
      </c>
      <c r="F160" s="6">
        <v>45110</v>
      </c>
      <c r="G160" s="6">
        <v>45111</v>
      </c>
      <c r="H160" s="4">
        <v>1</v>
      </c>
      <c r="I160" s="4">
        <v>1</v>
      </c>
      <c r="J160" s="4">
        <v>1</v>
      </c>
      <c r="K160" s="4" t="s">
        <v>30</v>
      </c>
      <c r="L160" s="4">
        <v>177.49</v>
      </c>
      <c r="M160" s="4">
        <v>177.49</v>
      </c>
      <c r="N160" s="4" t="s">
        <v>729</v>
      </c>
      <c r="O160" s="4" t="s">
        <v>32</v>
      </c>
      <c r="P160" s="4" t="s">
        <v>33</v>
      </c>
      <c r="Q160" s="4">
        <v>0</v>
      </c>
      <c r="R160" s="9">
        <v>45110.0000115741</v>
      </c>
      <c r="S160" s="6">
        <v>45114</v>
      </c>
      <c r="T160" s="4" t="s">
        <v>34</v>
      </c>
      <c r="U160" s="4">
        <v>177.49</v>
      </c>
      <c r="V160" s="4">
        <v>0</v>
      </c>
      <c r="W160" s="4">
        <v>0</v>
      </c>
      <c r="X160" s="4" t="s">
        <v>730</v>
      </c>
      <c r="Y160" s="4" t="s">
        <v>731</v>
      </c>
    </row>
    <row r="161" s="4" customFormat="1" spans="1:25">
      <c r="A161" s="4" t="s">
        <v>732</v>
      </c>
      <c r="B161" s="4" t="s">
        <v>26</v>
      </c>
      <c r="C161" s="4" t="s">
        <v>27</v>
      </c>
      <c r="D161" s="4" t="s">
        <v>733</v>
      </c>
      <c r="E161" s="4" t="s">
        <v>734</v>
      </c>
      <c r="F161" s="6">
        <v>45110</v>
      </c>
      <c r="G161" s="6">
        <v>45111</v>
      </c>
      <c r="H161" s="4">
        <v>3</v>
      </c>
      <c r="I161" s="4">
        <v>1</v>
      </c>
      <c r="J161" s="4">
        <v>3</v>
      </c>
      <c r="K161" s="4" t="s">
        <v>30</v>
      </c>
      <c r="L161" s="4">
        <v>826.23</v>
      </c>
      <c r="M161" s="4">
        <v>826.23</v>
      </c>
      <c r="N161" s="4" t="s">
        <v>735</v>
      </c>
      <c r="O161" s="4" t="s">
        <v>32</v>
      </c>
      <c r="P161" s="4" t="s">
        <v>33</v>
      </c>
      <c r="Q161" s="4">
        <v>0</v>
      </c>
      <c r="R161" s="9">
        <v>45110</v>
      </c>
      <c r="S161" s="6">
        <v>45114</v>
      </c>
      <c r="T161" s="4" t="s">
        <v>34</v>
      </c>
      <c r="U161" s="4">
        <v>826.23</v>
      </c>
      <c r="V161" s="4">
        <v>0</v>
      </c>
      <c r="W161" s="4">
        <v>0</v>
      </c>
      <c r="X161" s="4" t="s">
        <v>736</v>
      </c>
      <c r="Y161" s="4" t="s">
        <v>737</v>
      </c>
    </row>
    <row r="162" s="4" customFormat="1" spans="1:25">
      <c r="A162" s="4" t="s">
        <v>738</v>
      </c>
      <c r="B162" s="4" t="s">
        <v>26</v>
      </c>
      <c r="C162" s="4" t="s">
        <v>27</v>
      </c>
      <c r="D162" s="4" t="s">
        <v>739</v>
      </c>
      <c r="E162" s="4" t="s">
        <v>740</v>
      </c>
      <c r="F162" s="6">
        <v>45110</v>
      </c>
      <c r="G162" s="6">
        <v>45111</v>
      </c>
      <c r="H162" s="4">
        <v>1</v>
      </c>
      <c r="I162" s="4">
        <v>1</v>
      </c>
      <c r="J162" s="4">
        <v>1</v>
      </c>
      <c r="K162" s="4" t="s">
        <v>30</v>
      </c>
      <c r="L162" s="4">
        <v>84.05</v>
      </c>
      <c r="M162" s="4">
        <v>84.05</v>
      </c>
      <c r="N162" s="4" t="s">
        <v>741</v>
      </c>
      <c r="O162" s="4" t="s">
        <v>32</v>
      </c>
      <c r="P162" s="4" t="s">
        <v>33</v>
      </c>
      <c r="Q162" s="4">
        <v>0</v>
      </c>
      <c r="R162" s="9">
        <v>45110.0000115741</v>
      </c>
      <c r="S162" s="6">
        <v>45114</v>
      </c>
      <c r="T162" s="4" t="s">
        <v>34</v>
      </c>
      <c r="U162" s="4">
        <v>84.05</v>
      </c>
      <c r="V162" s="4">
        <v>0</v>
      </c>
      <c r="W162" s="4">
        <v>0</v>
      </c>
      <c r="X162" s="4" t="s">
        <v>742</v>
      </c>
      <c r="Y162" s="4" t="s">
        <v>743</v>
      </c>
    </row>
    <row r="163" s="4" customFormat="1" spans="1:25">
      <c r="A163" s="4" t="s">
        <v>744</v>
      </c>
      <c r="B163" s="4" t="s">
        <v>26</v>
      </c>
      <c r="C163" s="4" t="s">
        <v>27</v>
      </c>
      <c r="D163" s="4" t="s">
        <v>745</v>
      </c>
      <c r="E163" s="4" t="s">
        <v>211</v>
      </c>
      <c r="F163" s="6">
        <v>45110</v>
      </c>
      <c r="G163" s="6">
        <v>45111</v>
      </c>
      <c r="H163" s="4">
        <v>1</v>
      </c>
      <c r="I163" s="4">
        <v>1</v>
      </c>
      <c r="J163" s="4">
        <v>1</v>
      </c>
      <c r="K163" s="4" t="s">
        <v>30</v>
      </c>
      <c r="L163" s="4">
        <v>399.47</v>
      </c>
      <c r="M163" s="4">
        <v>399.47</v>
      </c>
      <c r="N163" s="4" t="s">
        <v>746</v>
      </c>
      <c r="O163" s="4" t="s">
        <v>32</v>
      </c>
      <c r="P163" s="4" t="s">
        <v>33</v>
      </c>
      <c r="Q163" s="4">
        <v>0</v>
      </c>
      <c r="R163" s="9">
        <v>45110</v>
      </c>
      <c r="S163" s="6">
        <v>45114</v>
      </c>
      <c r="T163" s="4" t="s">
        <v>34</v>
      </c>
      <c r="U163" s="4">
        <v>399.47</v>
      </c>
      <c r="V163" s="4">
        <v>0</v>
      </c>
      <c r="W163" s="4">
        <v>0</v>
      </c>
      <c r="X163" s="4" t="s">
        <v>747</v>
      </c>
      <c r="Y163" s="4" t="s">
        <v>748</v>
      </c>
    </row>
    <row r="164" s="4" customFormat="1" spans="1:25">
      <c r="A164" s="4" t="s">
        <v>749</v>
      </c>
      <c r="B164" s="4" t="s">
        <v>26</v>
      </c>
      <c r="C164" s="4" t="s">
        <v>27</v>
      </c>
      <c r="D164" s="4" t="s">
        <v>445</v>
      </c>
      <c r="E164" s="4" t="s">
        <v>446</v>
      </c>
      <c r="F164" s="6">
        <v>45110</v>
      </c>
      <c r="G164" s="6">
        <v>45111</v>
      </c>
      <c r="H164" s="4">
        <v>1</v>
      </c>
      <c r="I164" s="4">
        <v>1</v>
      </c>
      <c r="J164" s="4">
        <v>1</v>
      </c>
      <c r="K164" s="4" t="s">
        <v>30</v>
      </c>
      <c r="L164" s="4">
        <v>148.06</v>
      </c>
      <c r="M164" s="4">
        <v>148.06</v>
      </c>
      <c r="N164" s="4" t="s">
        <v>750</v>
      </c>
      <c r="O164" s="4" t="s">
        <v>32</v>
      </c>
      <c r="P164" s="4" t="s">
        <v>33</v>
      </c>
      <c r="Q164" s="4">
        <v>0</v>
      </c>
      <c r="R164" s="9">
        <v>45110</v>
      </c>
      <c r="S164" s="6">
        <v>45114</v>
      </c>
      <c r="T164" s="4" t="s">
        <v>34</v>
      </c>
      <c r="U164" s="4">
        <v>148.06</v>
      </c>
      <c r="V164" s="4">
        <v>0</v>
      </c>
      <c r="W164" s="4">
        <v>0</v>
      </c>
      <c r="X164" s="4" t="s">
        <v>751</v>
      </c>
      <c r="Y164" s="4" t="s">
        <v>752</v>
      </c>
    </row>
    <row r="165" s="4" customFormat="1" spans="1:25">
      <c r="A165" s="4" t="s">
        <v>753</v>
      </c>
      <c r="B165" s="4" t="s">
        <v>26</v>
      </c>
      <c r="C165" s="4" t="s">
        <v>27</v>
      </c>
      <c r="D165" s="4" t="s">
        <v>638</v>
      </c>
      <c r="E165" s="4" t="s">
        <v>754</v>
      </c>
      <c r="F165" s="6">
        <v>45110</v>
      </c>
      <c r="G165" s="6">
        <v>45111</v>
      </c>
      <c r="H165" s="4">
        <v>1</v>
      </c>
      <c r="I165" s="4">
        <v>1</v>
      </c>
      <c r="J165" s="4">
        <v>1</v>
      </c>
      <c r="K165" s="4" t="s">
        <v>30</v>
      </c>
      <c r="L165" s="4">
        <v>174.2</v>
      </c>
      <c r="M165" s="4">
        <v>174.2</v>
      </c>
      <c r="N165" s="4" t="s">
        <v>755</v>
      </c>
      <c r="O165" s="4" t="s">
        <v>32</v>
      </c>
      <c r="P165" s="4" t="s">
        <v>33</v>
      </c>
      <c r="Q165" s="4">
        <v>0</v>
      </c>
      <c r="R165" s="9">
        <v>45110</v>
      </c>
      <c r="S165" s="6">
        <v>45114</v>
      </c>
      <c r="T165" s="4" t="s">
        <v>34</v>
      </c>
      <c r="U165" s="4">
        <v>174.2</v>
      </c>
      <c r="V165" s="4">
        <v>0</v>
      </c>
      <c r="W165" s="4">
        <v>0</v>
      </c>
      <c r="X165" s="4" t="s">
        <v>756</v>
      </c>
      <c r="Y165" s="4" t="s">
        <v>757</v>
      </c>
    </row>
    <row r="166" s="4" customFormat="1" spans="1:25">
      <c r="A166" s="4" t="s">
        <v>758</v>
      </c>
      <c r="B166" s="4" t="s">
        <v>26</v>
      </c>
      <c r="C166" s="4" t="s">
        <v>27</v>
      </c>
      <c r="D166" s="4" t="s">
        <v>759</v>
      </c>
      <c r="E166" s="4" t="s">
        <v>760</v>
      </c>
      <c r="F166" s="6">
        <v>45110</v>
      </c>
      <c r="G166" s="6">
        <v>45111</v>
      </c>
      <c r="H166" s="4">
        <v>1</v>
      </c>
      <c r="I166" s="4">
        <v>1</v>
      </c>
      <c r="J166" s="4">
        <v>1</v>
      </c>
      <c r="K166" s="4" t="s">
        <v>30</v>
      </c>
      <c r="L166" s="4">
        <v>701.23</v>
      </c>
      <c r="M166" s="4">
        <v>701.23</v>
      </c>
      <c r="N166" s="4" t="s">
        <v>761</v>
      </c>
      <c r="O166" s="4" t="s">
        <v>32</v>
      </c>
      <c r="P166" s="4" t="s">
        <v>33</v>
      </c>
      <c r="Q166" s="4">
        <v>0</v>
      </c>
      <c r="R166" s="9">
        <v>45110</v>
      </c>
      <c r="S166" s="6">
        <v>45114</v>
      </c>
      <c r="T166" s="4" t="s">
        <v>34</v>
      </c>
      <c r="U166" s="4">
        <v>701.23</v>
      </c>
      <c r="V166" s="4">
        <v>0</v>
      </c>
      <c r="W166" s="4">
        <v>0</v>
      </c>
      <c r="X166" s="4" t="s">
        <v>762</v>
      </c>
      <c r="Y166" s="4" t="s">
        <v>763</v>
      </c>
    </row>
    <row r="167" s="4" customFormat="1" spans="1:25">
      <c r="A167" s="4" t="s">
        <v>764</v>
      </c>
      <c r="B167" s="4" t="s">
        <v>26</v>
      </c>
      <c r="C167" s="4" t="s">
        <v>27</v>
      </c>
      <c r="D167" s="4" t="s">
        <v>765</v>
      </c>
      <c r="E167" s="4" t="s">
        <v>766</v>
      </c>
      <c r="F167" s="6">
        <v>45110</v>
      </c>
      <c r="G167" s="6">
        <v>45111</v>
      </c>
      <c r="H167" s="4">
        <v>1</v>
      </c>
      <c r="I167" s="4">
        <v>1</v>
      </c>
      <c r="J167" s="4">
        <v>1</v>
      </c>
      <c r="K167" s="4" t="s">
        <v>30</v>
      </c>
      <c r="L167" s="4">
        <v>208.85</v>
      </c>
      <c r="M167" s="4">
        <v>208.85</v>
      </c>
      <c r="N167" s="4" t="s">
        <v>767</v>
      </c>
      <c r="O167" s="4" t="s">
        <v>32</v>
      </c>
      <c r="P167" s="4" t="s">
        <v>33</v>
      </c>
      <c r="Q167" s="4">
        <v>0</v>
      </c>
      <c r="R167" s="9">
        <v>45110</v>
      </c>
      <c r="S167" s="6">
        <v>45114</v>
      </c>
      <c r="T167" s="4" t="s">
        <v>34</v>
      </c>
      <c r="U167" s="4">
        <v>208.85</v>
      </c>
      <c r="V167" s="4">
        <v>0</v>
      </c>
      <c r="W167" s="4">
        <v>0</v>
      </c>
      <c r="X167" s="4" t="s">
        <v>768</v>
      </c>
      <c r="Y167" s="4" t="s">
        <v>769</v>
      </c>
    </row>
    <row r="168" s="4" customFormat="1" spans="1:25">
      <c r="A168" s="4" t="s">
        <v>770</v>
      </c>
      <c r="B168" s="4" t="s">
        <v>26</v>
      </c>
      <c r="C168" s="4" t="s">
        <v>27</v>
      </c>
      <c r="D168" s="4" t="s">
        <v>771</v>
      </c>
      <c r="E168" s="4" t="s">
        <v>772</v>
      </c>
      <c r="F168" s="6">
        <v>45110</v>
      </c>
      <c r="G168" s="6">
        <v>45111</v>
      </c>
      <c r="H168" s="4">
        <v>1</v>
      </c>
      <c r="I168" s="4">
        <v>1</v>
      </c>
      <c r="J168" s="4">
        <v>1</v>
      </c>
      <c r="K168" s="4" t="s">
        <v>30</v>
      </c>
      <c r="L168" s="4">
        <v>305.72</v>
      </c>
      <c r="M168" s="4">
        <v>305.72</v>
      </c>
      <c r="N168" s="4" t="s">
        <v>773</v>
      </c>
      <c r="O168" s="4" t="s">
        <v>32</v>
      </c>
      <c r="P168" s="4" t="s">
        <v>33</v>
      </c>
      <c r="Q168" s="4">
        <v>0</v>
      </c>
      <c r="R168" s="9">
        <v>45110.0000115741</v>
      </c>
      <c r="S168" s="6">
        <v>45114</v>
      </c>
      <c r="T168" s="4" t="s">
        <v>34</v>
      </c>
      <c r="U168" s="4">
        <v>305.72</v>
      </c>
      <c r="V168" s="4">
        <v>0</v>
      </c>
      <c r="W168" s="4">
        <v>0</v>
      </c>
      <c r="X168" s="4" t="s">
        <v>774</v>
      </c>
      <c r="Y168" s="4" t="s">
        <v>775</v>
      </c>
    </row>
    <row r="169" s="4" customFormat="1" spans="1:25">
      <c r="A169" s="4" t="s">
        <v>776</v>
      </c>
      <c r="B169" s="4" t="s">
        <v>26</v>
      </c>
      <c r="C169" s="4" t="s">
        <v>27</v>
      </c>
      <c r="D169" s="4" t="s">
        <v>777</v>
      </c>
      <c r="E169" s="4" t="s">
        <v>778</v>
      </c>
      <c r="F169" s="6">
        <v>45110</v>
      </c>
      <c r="G169" s="6">
        <v>45111</v>
      </c>
      <c r="H169" s="4">
        <v>1</v>
      </c>
      <c r="I169" s="4">
        <v>1</v>
      </c>
      <c r="J169" s="4">
        <v>1</v>
      </c>
      <c r="K169" s="4" t="s">
        <v>30</v>
      </c>
      <c r="L169" s="4">
        <v>395.46</v>
      </c>
      <c r="M169" s="4">
        <v>395.46</v>
      </c>
      <c r="N169" s="4" t="s">
        <v>779</v>
      </c>
      <c r="O169" s="4" t="s">
        <v>32</v>
      </c>
      <c r="P169" s="4" t="s">
        <v>33</v>
      </c>
      <c r="Q169" s="4">
        <v>0</v>
      </c>
      <c r="R169" s="9">
        <v>45110.0000115741</v>
      </c>
      <c r="S169" s="6">
        <v>45114</v>
      </c>
      <c r="T169" s="4" t="s">
        <v>34</v>
      </c>
      <c r="U169" s="4">
        <v>395.46</v>
      </c>
      <c r="V169" s="4">
        <v>0</v>
      </c>
      <c r="W169" s="4">
        <v>0</v>
      </c>
      <c r="X169" s="4" t="s">
        <v>780</v>
      </c>
      <c r="Y169" s="4" t="s">
        <v>42</v>
      </c>
    </row>
    <row r="170" s="4" customFormat="1" spans="1:25">
      <c r="A170" s="4" t="s">
        <v>781</v>
      </c>
      <c r="B170" s="4" t="s">
        <v>26</v>
      </c>
      <c r="C170" s="4" t="s">
        <v>27</v>
      </c>
      <c r="D170" s="4" t="s">
        <v>782</v>
      </c>
      <c r="E170" s="4" t="s">
        <v>783</v>
      </c>
      <c r="F170" s="6">
        <v>45110</v>
      </c>
      <c r="G170" s="6">
        <v>45111</v>
      </c>
      <c r="H170" s="4">
        <v>1</v>
      </c>
      <c r="I170" s="4">
        <v>1</v>
      </c>
      <c r="J170" s="4">
        <v>1</v>
      </c>
      <c r="K170" s="4" t="s">
        <v>30</v>
      </c>
      <c r="L170" s="4">
        <v>358.09</v>
      </c>
      <c r="M170" s="4">
        <v>358.09</v>
      </c>
      <c r="N170" s="4" t="s">
        <v>784</v>
      </c>
      <c r="O170" s="4" t="s">
        <v>32</v>
      </c>
      <c r="P170" s="4" t="s">
        <v>33</v>
      </c>
      <c r="Q170" s="4">
        <v>0</v>
      </c>
      <c r="R170" s="9">
        <v>45110</v>
      </c>
      <c r="S170" s="6">
        <v>45114</v>
      </c>
      <c r="T170" s="4" t="s">
        <v>34</v>
      </c>
      <c r="U170" s="4">
        <v>358.09</v>
      </c>
      <c r="V170" s="4">
        <v>0</v>
      </c>
      <c r="W170" s="4">
        <v>0</v>
      </c>
      <c r="X170" s="4" t="s">
        <v>785</v>
      </c>
      <c r="Y170" s="4" t="s">
        <v>786</v>
      </c>
    </row>
    <row r="171" s="4" customFormat="1" spans="1:25">
      <c r="A171" s="4" t="s">
        <v>787</v>
      </c>
      <c r="B171" s="4" t="s">
        <v>26</v>
      </c>
      <c r="C171" s="4" t="s">
        <v>27</v>
      </c>
      <c r="D171" s="4" t="s">
        <v>788</v>
      </c>
      <c r="E171" s="4" t="s">
        <v>789</v>
      </c>
      <c r="F171" s="6">
        <v>45110</v>
      </c>
      <c r="G171" s="6">
        <v>45111</v>
      </c>
      <c r="H171" s="4">
        <v>1</v>
      </c>
      <c r="I171" s="4">
        <v>1</v>
      </c>
      <c r="J171" s="4">
        <v>1</v>
      </c>
      <c r="K171" s="4" t="s">
        <v>30</v>
      </c>
      <c r="L171" s="4">
        <v>247.75</v>
      </c>
      <c r="M171" s="4">
        <v>247.75</v>
      </c>
      <c r="N171" s="4" t="s">
        <v>790</v>
      </c>
      <c r="O171" s="4" t="s">
        <v>32</v>
      </c>
      <c r="P171" s="4" t="s">
        <v>33</v>
      </c>
      <c r="Q171" s="4">
        <v>0</v>
      </c>
      <c r="R171" s="9">
        <v>45110</v>
      </c>
      <c r="S171" s="6">
        <v>45114</v>
      </c>
      <c r="T171" s="4" t="s">
        <v>34</v>
      </c>
      <c r="U171" s="4">
        <v>247.75</v>
      </c>
      <c r="V171" s="4">
        <v>0</v>
      </c>
      <c r="W171" s="4">
        <v>0</v>
      </c>
      <c r="X171" s="4" t="s">
        <v>791</v>
      </c>
      <c r="Y171" s="4" t="s">
        <v>42</v>
      </c>
    </row>
    <row r="172" s="4" customFormat="1" spans="1:25">
      <c r="A172" s="4" t="s">
        <v>792</v>
      </c>
      <c r="B172" s="4" t="s">
        <v>26</v>
      </c>
      <c r="C172" s="4" t="s">
        <v>27</v>
      </c>
      <c r="D172" s="4" t="s">
        <v>793</v>
      </c>
      <c r="E172" s="4" t="s">
        <v>794</v>
      </c>
      <c r="F172" s="6">
        <v>45110</v>
      </c>
      <c r="G172" s="6">
        <v>45111</v>
      </c>
      <c r="H172" s="4">
        <v>1</v>
      </c>
      <c r="I172" s="4">
        <v>1</v>
      </c>
      <c r="J172" s="4">
        <v>1</v>
      </c>
      <c r="K172" s="4" t="s">
        <v>30</v>
      </c>
      <c r="L172" s="4">
        <v>118.31</v>
      </c>
      <c r="M172" s="4">
        <v>118.31</v>
      </c>
      <c r="N172" s="4" t="s">
        <v>795</v>
      </c>
      <c r="O172" s="4" t="s">
        <v>32</v>
      </c>
      <c r="P172" s="4" t="s">
        <v>33</v>
      </c>
      <c r="Q172" s="4">
        <v>0</v>
      </c>
      <c r="R172" s="9">
        <v>45110</v>
      </c>
      <c r="S172" s="6">
        <v>45114</v>
      </c>
      <c r="T172" s="4" t="s">
        <v>34</v>
      </c>
      <c r="U172" s="4">
        <v>118.31</v>
      </c>
      <c r="V172" s="4">
        <v>0</v>
      </c>
      <c r="W172" s="4">
        <v>0</v>
      </c>
      <c r="X172" s="4" t="s">
        <v>796</v>
      </c>
      <c r="Y172" s="4" t="s">
        <v>797</v>
      </c>
    </row>
    <row r="173" s="4" customFormat="1" spans="1:25">
      <c r="A173" s="4" t="s">
        <v>798</v>
      </c>
      <c r="B173" s="4" t="s">
        <v>26</v>
      </c>
      <c r="C173" s="4" t="s">
        <v>27</v>
      </c>
      <c r="D173" s="4" t="s">
        <v>799</v>
      </c>
      <c r="E173" s="4" t="s">
        <v>800</v>
      </c>
      <c r="F173" s="6">
        <v>45110</v>
      </c>
      <c r="G173" s="6">
        <v>45111</v>
      </c>
      <c r="H173" s="4">
        <v>1</v>
      </c>
      <c r="I173" s="4">
        <v>1</v>
      </c>
      <c r="J173" s="4">
        <v>1</v>
      </c>
      <c r="K173" s="4" t="s">
        <v>30</v>
      </c>
      <c r="L173" s="4">
        <v>99.14</v>
      </c>
      <c r="M173" s="4">
        <v>99.14</v>
      </c>
      <c r="N173" s="4" t="s">
        <v>801</v>
      </c>
      <c r="O173" s="4" t="s">
        <v>32</v>
      </c>
      <c r="P173" s="4" t="s">
        <v>33</v>
      </c>
      <c r="Q173" s="4">
        <v>0</v>
      </c>
      <c r="R173" s="9">
        <v>45110.0000115741</v>
      </c>
      <c r="S173" s="6">
        <v>45114</v>
      </c>
      <c r="T173" s="4" t="s">
        <v>34</v>
      </c>
      <c r="U173" s="4">
        <v>99.14</v>
      </c>
      <c r="V173" s="4">
        <v>0</v>
      </c>
      <c r="W173" s="4">
        <v>0</v>
      </c>
      <c r="X173" s="4" t="s">
        <v>802</v>
      </c>
      <c r="Y173" s="4" t="s">
        <v>42</v>
      </c>
    </row>
    <row r="174" s="4" customFormat="1" spans="1:25">
      <c r="A174" s="4" t="s">
        <v>803</v>
      </c>
      <c r="B174" s="4" t="s">
        <v>26</v>
      </c>
      <c r="C174" s="4" t="s">
        <v>27</v>
      </c>
      <c r="D174" s="4" t="s">
        <v>804</v>
      </c>
      <c r="E174" s="4" t="s">
        <v>29</v>
      </c>
      <c r="F174" s="6">
        <v>45110</v>
      </c>
      <c r="G174" s="6">
        <v>45111</v>
      </c>
      <c r="H174" s="4">
        <v>1</v>
      </c>
      <c r="I174" s="4">
        <v>1</v>
      </c>
      <c r="J174" s="4">
        <v>1</v>
      </c>
      <c r="K174" s="4" t="s">
        <v>30</v>
      </c>
      <c r="L174" s="4">
        <v>234.8</v>
      </c>
      <c r="M174" s="4">
        <v>234.8</v>
      </c>
      <c r="N174" s="4" t="s">
        <v>805</v>
      </c>
      <c r="O174" s="4" t="s">
        <v>32</v>
      </c>
      <c r="P174" s="4" t="s">
        <v>33</v>
      </c>
      <c r="Q174" s="4">
        <v>0</v>
      </c>
      <c r="R174" s="9">
        <v>45110</v>
      </c>
      <c r="S174" s="6">
        <v>45114</v>
      </c>
      <c r="T174" s="4" t="s">
        <v>34</v>
      </c>
      <c r="U174" s="4">
        <v>234.8</v>
      </c>
      <c r="V174" s="4">
        <v>0</v>
      </c>
      <c r="W174" s="4">
        <v>0</v>
      </c>
      <c r="X174" s="4" t="s">
        <v>806</v>
      </c>
      <c r="Y174" s="4" t="s">
        <v>42</v>
      </c>
    </row>
    <row r="175" s="4" customFormat="1" spans="1:25">
      <c r="A175" s="4" t="s">
        <v>807</v>
      </c>
      <c r="B175" s="4" t="s">
        <v>26</v>
      </c>
      <c r="C175" s="4" t="s">
        <v>27</v>
      </c>
      <c r="D175" s="4" t="s">
        <v>808</v>
      </c>
      <c r="E175" s="4" t="s">
        <v>809</v>
      </c>
      <c r="F175" s="6">
        <v>45110</v>
      </c>
      <c r="G175" s="6">
        <v>45111</v>
      </c>
      <c r="H175" s="4">
        <v>1</v>
      </c>
      <c r="I175" s="4">
        <v>1</v>
      </c>
      <c r="J175" s="4">
        <v>1</v>
      </c>
      <c r="K175" s="4" t="s">
        <v>30</v>
      </c>
      <c r="L175" s="4">
        <v>389.38</v>
      </c>
      <c r="M175" s="4">
        <v>389.38</v>
      </c>
      <c r="N175" s="4" t="s">
        <v>810</v>
      </c>
      <c r="O175" s="4" t="s">
        <v>32</v>
      </c>
      <c r="P175" s="4" t="s">
        <v>33</v>
      </c>
      <c r="Q175" s="4">
        <v>0</v>
      </c>
      <c r="R175" s="9">
        <v>45110</v>
      </c>
      <c r="S175" s="6">
        <v>45114</v>
      </c>
      <c r="T175" s="4" t="s">
        <v>34</v>
      </c>
      <c r="U175" s="4">
        <v>389.38</v>
      </c>
      <c r="V175" s="4">
        <v>0</v>
      </c>
      <c r="W175" s="4">
        <v>0</v>
      </c>
      <c r="X175" s="4" t="s">
        <v>811</v>
      </c>
      <c r="Y175" s="4" t="s">
        <v>812</v>
      </c>
    </row>
    <row r="176" s="4" customFormat="1" spans="1:25">
      <c r="A176" s="4" t="s">
        <v>813</v>
      </c>
      <c r="B176" s="4" t="s">
        <v>26</v>
      </c>
      <c r="C176" s="4" t="s">
        <v>27</v>
      </c>
      <c r="D176" s="4" t="s">
        <v>814</v>
      </c>
      <c r="E176" s="4" t="s">
        <v>815</v>
      </c>
      <c r="F176" s="6">
        <v>45110</v>
      </c>
      <c r="G176" s="6">
        <v>45111</v>
      </c>
      <c r="H176" s="4">
        <v>1</v>
      </c>
      <c r="I176" s="4">
        <v>1</v>
      </c>
      <c r="J176" s="4">
        <v>1</v>
      </c>
      <c r="K176" s="4" t="s">
        <v>30</v>
      </c>
      <c r="L176" s="4">
        <v>277.8</v>
      </c>
      <c r="M176" s="4">
        <v>277.8</v>
      </c>
      <c r="N176" s="4" t="s">
        <v>816</v>
      </c>
      <c r="O176" s="4" t="s">
        <v>32</v>
      </c>
      <c r="P176" s="4" t="s">
        <v>33</v>
      </c>
      <c r="Q176" s="4">
        <v>0</v>
      </c>
      <c r="R176" s="9">
        <v>45110.0000115741</v>
      </c>
      <c r="S176" s="6">
        <v>45114</v>
      </c>
      <c r="T176" s="4" t="s">
        <v>34</v>
      </c>
      <c r="U176" s="4">
        <v>277.8</v>
      </c>
      <c r="V176" s="4">
        <v>0</v>
      </c>
      <c r="W176" s="4">
        <v>0</v>
      </c>
      <c r="X176" s="4" t="s">
        <v>817</v>
      </c>
      <c r="Y176" s="4" t="s">
        <v>42</v>
      </c>
    </row>
    <row r="177" s="4" customFormat="1" spans="1:25">
      <c r="A177" s="4" t="s">
        <v>818</v>
      </c>
      <c r="B177" s="4" t="s">
        <v>26</v>
      </c>
      <c r="C177" s="4" t="s">
        <v>27</v>
      </c>
      <c r="D177" s="4" t="s">
        <v>819</v>
      </c>
      <c r="E177" s="4" t="s">
        <v>820</v>
      </c>
      <c r="F177" s="6">
        <v>45110</v>
      </c>
      <c r="G177" s="6">
        <v>45111</v>
      </c>
      <c r="H177" s="4">
        <v>1</v>
      </c>
      <c r="I177" s="4">
        <v>1</v>
      </c>
      <c r="J177" s="4">
        <v>1</v>
      </c>
      <c r="K177" s="4" t="s">
        <v>30</v>
      </c>
      <c r="L177" s="4">
        <v>1068.64</v>
      </c>
      <c r="M177" s="4">
        <v>1068.64</v>
      </c>
      <c r="N177" s="4" t="s">
        <v>821</v>
      </c>
      <c r="O177" s="4" t="s">
        <v>32</v>
      </c>
      <c r="P177" s="4" t="s">
        <v>33</v>
      </c>
      <c r="Q177" s="4">
        <v>0</v>
      </c>
      <c r="R177" s="9">
        <v>45110</v>
      </c>
      <c r="S177" s="6">
        <v>45114</v>
      </c>
      <c r="T177" s="4" t="s">
        <v>34</v>
      </c>
      <c r="U177" s="4">
        <v>1068.64</v>
      </c>
      <c r="V177" s="4">
        <v>0</v>
      </c>
      <c r="W177" s="4">
        <v>0</v>
      </c>
      <c r="X177" s="4" t="s">
        <v>822</v>
      </c>
      <c r="Y177" s="4" t="s">
        <v>823</v>
      </c>
    </row>
    <row r="178" s="4" customFormat="1" spans="1:25">
      <c r="A178" s="4" t="s">
        <v>824</v>
      </c>
      <c r="B178" s="4" t="s">
        <v>26</v>
      </c>
      <c r="C178" s="4" t="s">
        <v>27</v>
      </c>
      <c r="D178" s="4" t="s">
        <v>825</v>
      </c>
      <c r="E178" s="4" t="s">
        <v>826</v>
      </c>
      <c r="F178" s="6">
        <v>45110</v>
      </c>
      <c r="G178" s="6">
        <v>45111</v>
      </c>
      <c r="H178" s="4">
        <v>1</v>
      </c>
      <c r="I178" s="4">
        <v>1</v>
      </c>
      <c r="J178" s="4">
        <v>1</v>
      </c>
      <c r="K178" s="4" t="s">
        <v>30</v>
      </c>
      <c r="L178" s="4">
        <v>172.62</v>
      </c>
      <c r="M178" s="4">
        <v>172.62</v>
      </c>
      <c r="N178" s="4" t="s">
        <v>827</v>
      </c>
      <c r="O178" s="4" t="s">
        <v>32</v>
      </c>
      <c r="P178" s="4" t="s">
        <v>33</v>
      </c>
      <c r="Q178" s="4">
        <v>0</v>
      </c>
      <c r="R178" s="9">
        <v>45110.0000115741</v>
      </c>
      <c r="S178" s="6">
        <v>45114</v>
      </c>
      <c r="T178" s="4" t="s">
        <v>34</v>
      </c>
      <c r="U178" s="4">
        <v>172.62</v>
      </c>
      <c r="V178" s="4">
        <v>0</v>
      </c>
      <c r="W178" s="4">
        <v>0</v>
      </c>
      <c r="X178" s="4" t="s">
        <v>828</v>
      </c>
      <c r="Y178" s="4" t="s">
        <v>42</v>
      </c>
    </row>
    <row r="179" s="4" customFormat="1" spans="1:25">
      <c r="A179" s="4" t="s">
        <v>829</v>
      </c>
      <c r="B179" s="4" t="s">
        <v>26</v>
      </c>
      <c r="C179" s="4" t="s">
        <v>27</v>
      </c>
      <c r="D179" s="4" t="s">
        <v>830</v>
      </c>
      <c r="E179" s="4" t="s">
        <v>831</v>
      </c>
      <c r="F179" s="6">
        <v>45110</v>
      </c>
      <c r="G179" s="6">
        <v>45111</v>
      </c>
      <c r="H179" s="4">
        <v>1</v>
      </c>
      <c r="I179" s="4">
        <v>1</v>
      </c>
      <c r="J179" s="4">
        <v>1</v>
      </c>
      <c r="K179" s="4" t="s">
        <v>30</v>
      </c>
      <c r="L179" s="4">
        <v>340.42</v>
      </c>
      <c r="M179" s="4">
        <v>340.42</v>
      </c>
      <c r="N179" s="4" t="s">
        <v>832</v>
      </c>
      <c r="O179" s="4" t="s">
        <v>32</v>
      </c>
      <c r="P179" s="4" t="s">
        <v>33</v>
      </c>
      <c r="Q179" s="4">
        <v>0</v>
      </c>
      <c r="R179" s="9">
        <v>45110</v>
      </c>
      <c r="S179" s="6">
        <v>45114</v>
      </c>
      <c r="T179" s="4" t="s">
        <v>34</v>
      </c>
      <c r="U179" s="4">
        <v>340.42</v>
      </c>
      <c r="V179" s="4">
        <v>0</v>
      </c>
      <c r="W179" s="4">
        <v>0</v>
      </c>
      <c r="X179" s="4" t="s">
        <v>833</v>
      </c>
      <c r="Y179" s="4" t="s">
        <v>834</v>
      </c>
    </row>
    <row r="180" s="4" customFormat="1" spans="1:25">
      <c r="A180" s="4" t="s">
        <v>835</v>
      </c>
      <c r="B180" s="4" t="s">
        <v>26</v>
      </c>
      <c r="C180" s="4" t="s">
        <v>27</v>
      </c>
      <c r="D180" s="4" t="s">
        <v>836</v>
      </c>
      <c r="E180" s="4" t="s">
        <v>491</v>
      </c>
      <c r="F180" s="6">
        <v>45110</v>
      </c>
      <c r="G180" s="6">
        <v>45111</v>
      </c>
      <c r="H180" s="4">
        <v>1</v>
      </c>
      <c r="I180" s="4">
        <v>1</v>
      </c>
      <c r="J180" s="4">
        <v>1</v>
      </c>
      <c r="K180" s="4" t="s">
        <v>30</v>
      </c>
      <c r="L180" s="4">
        <v>747.97</v>
      </c>
      <c r="M180" s="4">
        <v>747.97</v>
      </c>
      <c r="N180" s="4" t="s">
        <v>837</v>
      </c>
      <c r="O180" s="4" t="s">
        <v>32</v>
      </c>
      <c r="P180" s="4" t="s">
        <v>33</v>
      </c>
      <c r="Q180" s="4">
        <v>0</v>
      </c>
      <c r="R180" s="9">
        <v>45110.0000115741</v>
      </c>
      <c r="S180" s="6">
        <v>45114</v>
      </c>
      <c r="T180" s="4" t="s">
        <v>34</v>
      </c>
      <c r="U180" s="4">
        <v>747.97</v>
      </c>
      <c r="V180" s="4">
        <v>0</v>
      </c>
      <c r="W180" s="4">
        <v>0</v>
      </c>
      <c r="X180" s="4" t="s">
        <v>838</v>
      </c>
      <c r="Y180" s="4" t="s">
        <v>839</v>
      </c>
    </row>
    <row r="181" s="4" customFormat="1" spans="1:25">
      <c r="A181" s="4" t="s">
        <v>840</v>
      </c>
      <c r="B181" s="4" t="s">
        <v>26</v>
      </c>
      <c r="C181" s="4" t="s">
        <v>27</v>
      </c>
      <c r="D181" s="4" t="s">
        <v>841</v>
      </c>
      <c r="E181" s="4" t="s">
        <v>842</v>
      </c>
      <c r="F181" s="6">
        <v>45110</v>
      </c>
      <c r="G181" s="6">
        <v>45111</v>
      </c>
      <c r="H181" s="4">
        <v>1</v>
      </c>
      <c r="I181" s="4">
        <v>1</v>
      </c>
      <c r="J181" s="4">
        <v>1</v>
      </c>
      <c r="K181" s="4" t="s">
        <v>30</v>
      </c>
      <c r="L181" s="4">
        <v>466.34</v>
      </c>
      <c r="M181" s="4">
        <v>466.34</v>
      </c>
      <c r="N181" s="4" t="s">
        <v>843</v>
      </c>
      <c r="O181" s="4" t="s">
        <v>32</v>
      </c>
      <c r="P181" s="4" t="s">
        <v>33</v>
      </c>
      <c r="Q181" s="4">
        <v>0</v>
      </c>
      <c r="R181" s="9">
        <v>45110</v>
      </c>
      <c r="S181" s="6">
        <v>45114</v>
      </c>
      <c r="T181" s="4" t="s">
        <v>34</v>
      </c>
      <c r="U181" s="4">
        <v>466.34</v>
      </c>
      <c r="V181" s="4">
        <v>0</v>
      </c>
      <c r="W181" s="4">
        <v>0</v>
      </c>
      <c r="X181" s="4" t="s">
        <v>844</v>
      </c>
      <c r="Y181" s="4" t="s">
        <v>42</v>
      </c>
    </row>
    <row r="182" s="4" customFormat="1" spans="1:25">
      <c r="A182" s="4" t="s">
        <v>845</v>
      </c>
      <c r="B182" s="4" t="s">
        <v>26</v>
      </c>
      <c r="C182" s="4" t="s">
        <v>27</v>
      </c>
      <c r="D182" s="4" t="s">
        <v>846</v>
      </c>
      <c r="E182" s="4" t="s">
        <v>847</v>
      </c>
      <c r="F182" s="6">
        <v>45110</v>
      </c>
      <c r="G182" s="6">
        <v>45111</v>
      </c>
      <c r="H182" s="4">
        <v>1</v>
      </c>
      <c r="I182" s="4">
        <v>1</v>
      </c>
      <c r="J182" s="4">
        <v>1</v>
      </c>
      <c r="K182" s="4" t="s">
        <v>30</v>
      </c>
      <c r="L182" s="4">
        <v>503.13</v>
      </c>
      <c r="M182" s="4">
        <v>503.13</v>
      </c>
      <c r="N182" s="4" t="s">
        <v>848</v>
      </c>
      <c r="O182" s="4" t="s">
        <v>32</v>
      </c>
      <c r="P182" s="4" t="s">
        <v>33</v>
      </c>
      <c r="Q182" s="4">
        <v>0</v>
      </c>
      <c r="R182" s="9">
        <v>45110</v>
      </c>
      <c r="S182" s="6">
        <v>45114</v>
      </c>
      <c r="T182" s="4" t="s">
        <v>34</v>
      </c>
      <c r="U182" s="4">
        <v>503.13</v>
      </c>
      <c r="V182" s="4">
        <v>0</v>
      </c>
      <c r="W182" s="4">
        <v>0</v>
      </c>
      <c r="X182" s="4" t="s">
        <v>849</v>
      </c>
      <c r="Y182" s="4" t="s">
        <v>42</v>
      </c>
    </row>
    <row r="183" s="4" customFormat="1" spans="1:25">
      <c r="A183" s="4" t="s">
        <v>850</v>
      </c>
      <c r="B183" s="4" t="s">
        <v>26</v>
      </c>
      <c r="C183" s="4" t="s">
        <v>27</v>
      </c>
      <c r="D183" s="4" t="s">
        <v>851</v>
      </c>
      <c r="E183" s="4" t="s">
        <v>435</v>
      </c>
      <c r="F183" s="6">
        <v>45110</v>
      </c>
      <c r="G183" s="6">
        <v>45111</v>
      </c>
      <c r="H183" s="4">
        <v>1</v>
      </c>
      <c r="I183" s="4">
        <v>1</v>
      </c>
      <c r="J183" s="4">
        <v>1</v>
      </c>
      <c r="K183" s="4" t="s">
        <v>30</v>
      </c>
      <c r="L183" s="4">
        <v>294.53</v>
      </c>
      <c r="M183" s="4">
        <v>294.53</v>
      </c>
      <c r="N183" s="4" t="s">
        <v>852</v>
      </c>
      <c r="O183" s="4" t="s">
        <v>32</v>
      </c>
      <c r="P183" s="4" t="s">
        <v>33</v>
      </c>
      <c r="Q183" s="4">
        <v>0</v>
      </c>
      <c r="R183" s="9">
        <v>45110</v>
      </c>
      <c r="S183" s="6">
        <v>45114</v>
      </c>
      <c r="T183" s="4" t="s">
        <v>34</v>
      </c>
      <c r="U183" s="4">
        <v>294.53</v>
      </c>
      <c r="V183" s="4">
        <v>0</v>
      </c>
      <c r="W183" s="4">
        <v>0</v>
      </c>
      <c r="X183" s="4" t="s">
        <v>853</v>
      </c>
      <c r="Y183" s="4" t="s">
        <v>854</v>
      </c>
    </row>
    <row r="184" s="4" customFormat="1" spans="1:25">
      <c r="A184" s="4" t="s">
        <v>855</v>
      </c>
      <c r="B184" s="4" t="s">
        <v>26</v>
      </c>
      <c r="C184" s="4" t="s">
        <v>27</v>
      </c>
      <c r="D184" s="4" t="s">
        <v>856</v>
      </c>
      <c r="E184" s="4" t="s">
        <v>857</v>
      </c>
      <c r="F184" s="6">
        <v>45110</v>
      </c>
      <c r="G184" s="6">
        <v>45111</v>
      </c>
      <c r="H184" s="4">
        <v>1</v>
      </c>
      <c r="I184" s="4">
        <v>1</v>
      </c>
      <c r="J184" s="4">
        <v>1</v>
      </c>
      <c r="K184" s="4" t="s">
        <v>30</v>
      </c>
      <c r="L184" s="4">
        <v>532.54</v>
      </c>
      <c r="M184" s="4">
        <v>532.54</v>
      </c>
      <c r="N184" s="4" t="s">
        <v>858</v>
      </c>
      <c r="O184" s="4" t="s">
        <v>32</v>
      </c>
      <c r="P184" s="4" t="s">
        <v>33</v>
      </c>
      <c r="Q184" s="4">
        <v>0</v>
      </c>
      <c r="R184" s="9">
        <v>45110</v>
      </c>
      <c r="S184" s="6">
        <v>45114</v>
      </c>
      <c r="T184" s="4" t="s">
        <v>34</v>
      </c>
      <c r="U184" s="4">
        <v>532.54</v>
      </c>
      <c r="V184" s="4">
        <v>0</v>
      </c>
      <c r="W184" s="4">
        <v>0</v>
      </c>
      <c r="X184" s="4" t="s">
        <v>859</v>
      </c>
      <c r="Y184" s="4" t="s">
        <v>860</v>
      </c>
    </row>
    <row r="185" s="4" customFormat="1" spans="1:25">
      <c r="A185" s="4" t="s">
        <v>861</v>
      </c>
      <c r="B185" s="4" t="s">
        <v>26</v>
      </c>
      <c r="C185" s="4" t="s">
        <v>27</v>
      </c>
      <c r="D185" s="4" t="s">
        <v>862</v>
      </c>
      <c r="E185" s="4" t="s">
        <v>863</v>
      </c>
      <c r="F185" s="6">
        <v>45110</v>
      </c>
      <c r="G185" s="6">
        <v>45111</v>
      </c>
      <c r="H185" s="4">
        <v>1</v>
      </c>
      <c r="I185" s="4">
        <v>1</v>
      </c>
      <c r="J185" s="4">
        <v>1</v>
      </c>
      <c r="K185" s="4" t="s">
        <v>30</v>
      </c>
      <c r="L185" s="4">
        <v>665.92</v>
      </c>
      <c r="M185" s="4">
        <v>665.92</v>
      </c>
      <c r="N185" s="4" t="s">
        <v>864</v>
      </c>
      <c r="O185" s="4" t="s">
        <v>32</v>
      </c>
      <c r="P185" s="4" t="s">
        <v>33</v>
      </c>
      <c r="Q185" s="4">
        <v>0</v>
      </c>
      <c r="R185" s="9">
        <v>45110</v>
      </c>
      <c r="S185" s="6">
        <v>45114</v>
      </c>
      <c r="T185" s="4" t="s">
        <v>34</v>
      </c>
      <c r="U185" s="4">
        <v>665.92</v>
      </c>
      <c r="V185" s="4">
        <v>0</v>
      </c>
      <c r="W185" s="4">
        <v>0</v>
      </c>
      <c r="X185" s="4" t="s">
        <v>865</v>
      </c>
      <c r="Y185" s="4" t="s">
        <v>866</v>
      </c>
    </row>
    <row r="186" s="4" customFormat="1" spans="1:25">
      <c r="A186" s="4" t="s">
        <v>867</v>
      </c>
      <c r="B186" s="4" t="s">
        <v>26</v>
      </c>
      <c r="C186" s="4" t="s">
        <v>27</v>
      </c>
      <c r="D186" s="4" t="s">
        <v>868</v>
      </c>
      <c r="E186" s="4" t="s">
        <v>869</v>
      </c>
      <c r="F186" s="6">
        <v>45110</v>
      </c>
      <c r="G186" s="6">
        <v>45111</v>
      </c>
      <c r="H186" s="4">
        <v>1</v>
      </c>
      <c r="I186" s="4">
        <v>1</v>
      </c>
      <c r="J186" s="4">
        <v>1</v>
      </c>
      <c r="K186" s="4" t="s">
        <v>30</v>
      </c>
      <c r="L186" s="4">
        <v>160.48</v>
      </c>
      <c r="M186" s="4">
        <v>160.48</v>
      </c>
      <c r="N186" s="4" t="s">
        <v>870</v>
      </c>
      <c r="O186" s="4" t="s">
        <v>32</v>
      </c>
      <c r="P186" s="4" t="s">
        <v>33</v>
      </c>
      <c r="Q186" s="4">
        <v>0</v>
      </c>
      <c r="R186" s="9">
        <v>45110</v>
      </c>
      <c r="S186" s="6">
        <v>45114</v>
      </c>
      <c r="T186" s="4" t="s">
        <v>34</v>
      </c>
      <c r="U186" s="4">
        <v>160.48</v>
      </c>
      <c r="V186" s="4">
        <v>0</v>
      </c>
      <c r="W186" s="4">
        <v>0</v>
      </c>
      <c r="X186" s="4" t="s">
        <v>871</v>
      </c>
      <c r="Y186" s="4" t="s">
        <v>872</v>
      </c>
    </row>
    <row r="187" s="4" customFormat="1" spans="1:25">
      <c r="A187" s="4" t="s">
        <v>873</v>
      </c>
      <c r="B187" s="4" t="s">
        <v>26</v>
      </c>
      <c r="C187" s="4" t="s">
        <v>27</v>
      </c>
      <c r="D187" s="4" t="s">
        <v>874</v>
      </c>
      <c r="E187" s="4" t="s">
        <v>875</v>
      </c>
      <c r="F187" s="6">
        <v>45110</v>
      </c>
      <c r="G187" s="6">
        <v>45111</v>
      </c>
      <c r="H187" s="4">
        <v>1</v>
      </c>
      <c r="I187" s="4">
        <v>1</v>
      </c>
      <c r="J187" s="4">
        <v>1</v>
      </c>
      <c r="K187" s="4" t="s">
        <v>30</v>
      </c>
      <c r="L187" s="4">
        <v>1735.46</v>
      </c>
      <c r="M187" s="4">
        <v>1735.46</v>
      </c>
      <c r="N187" s="4" t="s">
        <v>876</v>
      </c>
      <c r="O187" s="4" t="s">
        <v>32</v>
      </c>
      <c r="P187" s="4" t="s">
        <v>33</v>
      </c>
      <c r="Q187" s="4">
        <v>0</v>
      </c>
      <c r="R187" s="9">
        <v>45110</v>
      </c>
      <c r="S187" s="6">
        <v>45114</v>
      </c>
      <c r="T187" s="4" t="s">
        <v>34</v>
      </c>
      <c r="U187" s="4">
        <v>1735.46</v>
      </c>
      <c r="V187" s="4">
        <v>0</v>
      </c>
      <c r="W187" s="4">
        <v>0</v>
      </c>
      <c r="X187" s="4" t="s">
        <v>877</v>
      </c>
      <c r="Y187" s="4" t="s">
        <v>878</v>
      </c>
    </row>
    <row r="188" s="4" customFormat="1" spans="1:25">
      <c r="A188" s="4" t="s">
        <v>879</v>
      </c>
      <c r="B188" s="4" t="s">
        <v>26</v>
      </c>
      <c r="C188" s="4" t="s">
        <v>880</v>
      </c>
      <c r="D188" s="4" t="s">
        <v>881</v>
      </c>
      <c r="E188" s="4" t="s">
        <v>491</v>
      </c>
      <c r="F188" s="6">
        <v>45073</v>
      </c>
      <c r="G188" s="6">
        <v>45075</v>
      </c>
      <c r="H188" s="4">
        <v>1</v>
      </c>
      <c r="I188" s="4">
        <v>2</v>
      </c>
      <c r="J188" s="4">
        <v>2</v>
      </c>
      <c r="K188" s="4" t="s">
        <v>30</v>
      </c>
      <c r="L188" s="4">
        <v>3222</v>
      </c>
      <c r="M188" s="4">
        <v>3222</v>
      </c>
      <c r="N188" s="4" t="s">
        <v>882</v>
      </c>
      <c r="O188" s="4" t="s">
        <v>32</v>
      </c>
      <c r="P188" s="4" t="s">
        <v>33</v>
      </c>
      <c r="Q188" s="4">
        <v>0</v>
      </c>
      <c r="R188" s="9">
        <v>45025.3974768519</v>
      </c>
      <c r="S188" s="6">
        <v>45114</v>
      </c>
      <c r="T188" s="4" t="s">
        <v>34</v>
      </c>
      <c r="U188" s="4">
        <v>3222</v>
      </c>
      <c r="V188" s="4">
        <v>0</v>
      </c>
      <c r="W188" s="4">
        <v>0</v>
      </c>
      <c r="X188" s="4" t="s">
        <v>883</v>
      </c>
      <c r="Y188" s="4" t="s">
        <v>42</v>
      </c>
    </row>
    <row r="189" s="4" customFormat="1" spans="1:25">
      <c r="A189" s="4" t="s">
        <v>884</v>
      </c>
      <c r="B189" s="4" t="s">
        <v>26</v>
      </c>
      <c r="C189" s="4" t="s">
        <v>477</v>
      </c>
      <c r="D189" s="4" t="s">
        <v>885</v>
      </c>
      <c r="E189" s="4" t="s">
        <v>211</v>
      </c>
      <c r="F189" s="6">
        <v>45093</v>
      </c>
      <c r="G189" s="6">
        <v>45094</v>
      </c>
      <c r="H189" s="4">
        <v>1</v>
      </c>
      <c r="I189" s="4">
        <v>1</v>
      </c>
      <c r="J189" s="4">
        <v>1</v>
      </c>
      <c r="K189" s="4" t="s">
        <v>30</v>
      </c>
      <c r="L189" s="4">
        <v>-314</v>
      </c>
      <c r="M189" s="4">
        <v>-314</v>
      </c>
      <c r="N189" s="4" t="s">
        <v>886</v>
      </c>
      <c r="O189" s="4" t="s">
        <v>32</v>
      </c>
      <c r="P189" s="4" t="s">
        <v>33</v>
      </c>
      <c r="Q189" s="4">
        <v>0</v>
      </c>
      <c r="R189" s="9">
        <v>45081.8403703704</v>
      </c>
      <c r="S189" s="6">
        <v>45114</v>
      </c>
      <c r="T189" s="4" t="s">
        <v>34</v>
      </c>
      <c r="U189" s="4">
        <v>-314</v>
      </c>
      <c r="V189" s="4">
        <v>0</v>
      </c>
      <c r="W189" s="4">
        <v>0</v>
      </c>
      <c r="X189" s="4" t="s">
        <v>887</v>
      </c>
      <c r="Y189" s="4" t="s">
        <v>888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F21" sqref="F21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889</v>
      </c>
      <c r="B2" s="4" t="s">
        <v>26</v>
      </c>
      <c r="C2" s="4" t="s">
        <v>27</v>
      </c>
      <c r="D2" s="4" t="s">
        <v>596</v>
      </c>
      <c r="E2" s="4" t="s">
        <v>597</v>
      </c>
      <c r="F2" s="6">
        <v>45109</v>
      </c>
      <c r="G2" s="6">
        <v>45111</v>
      </c>
      <c r="H2" s="4">
        <v>1</v>
      </c>
      <c r="I2" s="4">
        <v>2</v>
      </c>
      <c r="J2" s="4">
        <v>2</v>
      </c>
      <c r="K2" s="4" t="s">
        <v>890</v>
      </c>
      <c r="L2" s="4">
        <v>60</v>
      </c>
      <c r="M2" s="4">
        <v>60</v>
      </c>
      <c r="N2" s="4" t="s">
        <v>598</v>
      </c>
      <c r="O2" s="4" t="s">
        <v>891</v>
      </c>
      <c r="P2" s="4" t="s">
        <v>33</v>
      </c>
      <c r="Q2" s="4">
        <v>0</v>
      </c>
      <c r="R2" s="9">
        <v>45109.0000115741</v>
      </c>
      <c r="S2" s="6">
        <v>45114</v>
      </c>
      <c r="T2" s="4" t="s">
        <v>34</v>
      </c>
      <c r="U2" s="4">
        <v>60</v>
      </c>
      <c r="V2" s="4">
        <v>0</v>
      </c>
      <c r="W2" s="4">
        <v>0</v>
      </c>
      <c r="X2" s="4" t="s">
        <v>42</v>
      </c>
      <c r="Y2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0"/>
  <sheetViews>
    <sheetView tabSelected="1" workbookViewId="0">
      <selection activeCell="H173" sqref="H173"/>
    </sheetView>
  </sheetViews>
  <sheetFormatPr defaultColWidth="10" defaultRowHeight="14.4"/>
  <cols>
    <col min="1" max="1" width="12.8888888888889" style="4"/>
    <col min="2" max="2" width="10.6666666666667" style="4"/>
    <col min="3" max="4" width="10.7777777777778" style="4"/>
    <col min="5" max="5" width="10.6666666666667" style="4"/>
    <col min="6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892</v>
      </c>
    </row>
    <row r="2" s="4" customFormat="1" hidden="1" spans="1:10">
      <c r="A2" s="5">
        <v>21852402325</v>
      </c>
      <c r="B2" s="4" t="s">
        <v>27</v>
      </c>
      <c r="C2" s="6">
        <v>45106</v>
      </c>
      <c r="D2" s="6">
        <v>45111</v>
      </c>
      <c r="E2" s="4">
        <v>3800</v>
      </c>
      <c r="F2" s="4" t="str">
        <f>VLOOKUP(A2,HOP!A:L,12,0)</f>
        <v>3800.00</v>
      </c>
      <c r="G2" s="4" t="str">
        <f>VLOOKUP(A2,HOP!A:C,3,0)</f>
        <v>2844003</v>
      </c>
      <c r="H2" s="4">
        <f>E2-F2</f>
        <v>0</v>
      </c>
      <c r="I2" s="4" t="str">
        <f>$I$1&amp;G2</f>
        <v>,2844003</v>
      </c>
      <c r="J2" s="4" t="str">
        <f>VLOOKUP(A2,HOP!A:U,21,0)</f>
        <v>直采</v>
      </c>
    </row>
    <row r="3" s="4" customFormat="1" hidden="1" spans="1:10">
      <c r="A3" s="5">
        <v>999223632058347</v>
      </c>
      <c r="B3" s="4" t="s">
        <v>27</v>
      </c>
      <c r="C3" s="6">
        <v>45109</v>
      </c>
      <c r="D3" s="6">
        <v>45111</v>
      </c>
      <c r="E3" s="4">
        <v>0</v>
      </c>
      <c r="F3" s="4" t="e">
        <f>VLOOKUP(A3,HOP!A:L,12,0)</f>
        <v>#N/A</v>
      </c>
      <c r="G3" s="4" t="e">
        <f>VLOOKUP(A3,HOP!A:C,3,0)</f>
        <v>#N/A</v>
      </c>
      <c r="H3" s="4" t="e">
        <f t="shared" ref="H3:H34" si="0">E3-F3</f>
        <v>#N/A</v>
      </c>
      <c r="I3" s="4" t="e">
        <f t="shared" ref="I3:I34" si="1">$I$1&amp;G3</f>
        <v>#N/A</v>
      </c>
      <c r="J3" s="4" t="e">
        <f>VLOOKUP(A3,HOP!A:U,21,0)</f>
        <v>#N/A</v>
      </c>
    </row>
    <row r="4" s="4" customFormat="1" hidden="1" spans="1:10">
      <c r="A4" s="5">
        <v>999223680039322</v>
      </c>
      <c r="B4" s="4" t="s">
        <v>27</v>
      </c>
      <c r="C4" s="6">
        <v>45108</v>
      </c>
      <c r="D4" s="6">
        <v>45111</v>
      </c>
      <c r="E4" s="4">
        <v>0</v>
      </c>
      <c r="F4" s="4" t="e">
        <f>VLOOKUP(A4,HOP!A:L,12,0)</f>
        <v>#N/A</v>
      </c>
      <c r="G4" s="4" t="e">
        <f>VLOOKUP(A4,HOP!A:C,3,0)</f>
        <v>#N/A</v>
      </c>
      <c r="H4" s="4" t="e">
        <f t="shared" si="0"/>
        <v>#N/A</v>
      </c>
      <c r="I4" s="4" t="e">
        <f t="shared" si="1"/>
        <v>#N/A</v>
      </c>
      <c r="J4" s="4" t="e">
        <f>VLOOKUP(A4,HOP!A:U,21,0)</f>
        <v>#N/A</v>
      </c>
    </row>
    <row r="5" s="4" customFormat="1" hidden="1" spans="1:10">
      <c r="A5" s="5">
        <v>23713920509</v>
      </c>
      <c r="B5" s="4" t="s">
        <v>27</v>
      </c>
      <c r="C5" s="6">
        <v>45109</v>
      </c>
      <c r="D5" s="6">
        <v>45111</v>
      </c>
      <c r="E5" s="4">
        <v>640</v>
      </c>
      <c r="F5" s="4" t="str">
        <f>VLOOKUP(A5,HOP!A:L,12,0)</f>
        <v>640.00</v>
      </c>
      <c r="G5" s="4" t="str">
        <f>VLOOKUP(A5,HOP!A:C,3,0)</f>
        <v>3243123</v>
      </c>
      <c r="H5" s="4">
        <f t="shared" si="0"/>
        <v>0</v>
      </c>
      <c r="I5" s="4" t="str">
        <f t="shared" si="1"/>
        <v>,3243123</v>
      </c>
      <c r="J5" s="4" t="str">
        <f>VLOOKUP(A5,HOP!A:U,21,0)</f>
        <v>直采</v>
      </c>
    </row>
    <row r="6" s="4" customFormat="1" hidden="1" spans="1:10">
      <c r="A6" s="5">
        <v>999223873715390</v>
      </c>
      <c r="B6" s="4" t="s">
        <v>27</v>
      </c>
      <c r="C6" s="6">
        <v>45106</v>
      </c>
      <c r="D6" s="6">
        <v>45111</v>
      </c>
      <c r="E6" s="4">
        <v>0</v>
      </c>
      <c r="F6" s="4" t="e">
        <f>VLOOKUP(A6,HOP!A:L,12,0)</f>
        <v>#N/A</v>
      </c>
      <c r="G6" s="4" t="e">
        <f>VLOOKUP(A6,HOP!A:C,3,0)</f>
        <v>#N/A</v>
      </c>
      <c r="H6" s="4" t="e">
        <f t="shared" si="0"/>
        <v>#N/A</v>
      </c>
      <c r="I6" s="4" t="e">
        <f t="shared" si="1"/>
        <v>#N/A</v>
      </c>
      <c r="J6" s="4" t="e">
        <f>VLOOKUP(A6,HOP!A:U,21,0)</f>
        <v>#N/A</v>
      </c>
    </row>
    <row r="7" s="4" customFormat="1" hidden="1" spans="1:10">
      <c r="A7" s="5">
        <v>999223891456988</v>
      </c>
      <c r="B7" s="4" t="s">
        <v>27</v>
      </c>
      <c r="C7" s="6">
        <v>45110</v>
      </c>
      <c r="D7" s="6">
        <v>45111</v>
      </c>
      <c r="E7" s="4">
        <v>576</v>
      </c>
      <c r="F7" s="4" t="str">
        <f>VLOOKUP(A7,HOP!A:L,12,0)</f>
        <v>576.00</v>
      </c>
      <c r="G7" s="4" t="str">
        <f>VLOOKUP(A7,HOP!A:C,3,0)</f>
        <v>3299853</v>
      </c>
      <c r="H7" s="4">
        <f t="shared" si="0"/>
        <v>0</v>
      </c>
      <c r="I7" s="4" t="str">
        <f t="shared" si="1"/>
        <v>,3299853</v>
      </c>
      <c r="J7" s="4" t="str">
        <f>VLOOKUP(A7,HOP!A:U,21,0)</f>
        <v>直采</v>
      </c>
    </row>
    <row r="8" s="4" customFormat="1" hidden="1" spans="1:10">
      <c r="A8" s="5">
        <v>999223985114762</v>
      </c>
      <c r="B8" s="4" t="s">
        <v>27</v>
      </c>
      <c r="C8" s="6">
        <v>45110</v>
      </c>
      <c r="D8" s="6">
        <v>45111</v>
      </c>
      <c r="E8" s="4">
        <v>0</v>
      </c>
      <c r="F8" s="4" t="e">
        <f>VLOOKUP(A8,HOP!A:L,12,0)</f>
        <v>#N/A</v>
      </c>
      <c r="G8" s="4" t="e">
        <f>VLOOKUP(A8,HOP!A:C,3,0)</f>
        <v>#N/A</v>
      </c>
      <c r="H8" s="4" t="e">
        <f t="shared" si="0"/>
        <v>#N/A</v>
      </c>
      <c r="I8" s="4" t="e">
        <f t="shared" si="1"/>
        <v>#N/A</v>
      </c>
      <c r="J8" s="4" t="e">
        <f>VLOOKUP(A8,HOP!A:U,21,0)</f>
        <v>#N/A</v>
      </c>
    </row>
    <row r="9" s="4" customFormat="1" hidden="1" spans="1:10">
      <c r="A9" s="5">
        <v>999224031279965</v>
      </c>
      <c r="B9" s="4" t="s">
        <v>27</v>
      </c>
      <c r="C9" s="6">
        <v>45109</v>
      </c>
      <c r="D9" s="6">
        <v>45111</v>
      </c>
      <c r="E9" s="4">
        <v>988</v>
      </c>
      <c r="F9" s="4" t="str">
        <f>VLOOKUP(A9,HOP!A:L,12,0)</f>
        <v>988.00</v>
      </c>
      <c r="G9" s="4" t="str">
        <f>VLOOKUP(A9,HOP!A:C,3,0)</f>
        <v>3335001</v>
      </c>
      <c r="H9" s="4">
        <f t="shared" si="0"/>
        <v>0</v>
      </c>
      <c r="I9" s="4" t="str">
        <f t="shared" si="1"/>
        <v>,3335001</v>
      </c>
      <c r="J9" s="4" t="str">
        <f>VLOOKUP(A9,HOP!A:U,21,0)</f>
        <v>直连</v>
      </c>
    </row>
    <row r="10" s="4" customFormat="1" hidden="1" spans="1:10">
      <c r="A10" s="5">
        <v>999224052700822</v>
      </c>
      <c r="B10" s="4" t="s">
        <v>27</v>
      </c>
      <c r="C10" s="6">
        <v>45107</v>
      </c>
      <c r="D10" s="6">
        <v>45111</v>
      </c>
      <c r="E10" s="4">
        <v>0</v>
      </c>
      <c r="F10" s="4" t="e">
        <f>VLOOKUP(A10,HOP!A:L,12,0)</f>
        <v>#N/A</v>
      </c>
      <c r="G10" s="4" t="e">
        <f>VLOOKUP(A10,HOP!A:C,3,0)</f>
        <v>#N/A</v>
      </c>
      <c r="H10" s="4" t="e">
        <f t="shared" si="0"/>
        <v>#N/A</v>
      </c>
      <c r="I10" s="4" t="e">
        <f t="shared" si="1"/>
        <v>#N/A</v>
      </c>
      <c r="J10" s="4" t="e">
        <f>VLOOKUP(A10,HOP!A:U,21,0)</f>
        <v>#N/A</v>
      </c>
    </row>
    <row r="11" s="4" customFormat="1" hidden="1" spans="1:10">
      <c r="A11" s="5">
        <v>999224052884280</v>
      </c>
      <c r="B11" s="4" t="s">
        <v>27</v>
      </c>
      <c r="C11" s="6">
        <v>45107</v>
      </c>
      <c r="D11" s="6">
        <v>45111</v>
      </c>
      <c r="E11" s="4">
        <v>0</v>
      </c>
      <c r="F11" s="4" t="e">
        <f>VLOOKUP(A11,HOP!A:L,12,0)</f>
        <v>#N/A</v>
      </c>
      <c r="G11" s="4" t="e">
        <f>VLOOKUP(A11,HOP!A:C,3,0)</f>
        <v>#N/A</v>
      </c>
      <c r="H11" s="4" t="e">
        <f t="shared" si="0"/>
        <v>#N/A</v>
      </c>
      <c r="I11" s="4" t="e">
        <f t="shared" si="1"/>
        <v>#N/A</v>
      </c>
      <c r="J11" s="4" t="e">
        <f>VLOOKUP(A11,HOP!A:U,21,0)</f>
        <v>#N/A</v>
      </c>
    </row>
    <row r="12" s="4" customFormat="1" hidden="1" spans="1:10">
      <c r="A12" s="5">
        <v>999224079808075</v>
      </c>
      <c r="B12" s="4" t="s">
        <v>27</v>
      </c>
      <c r="C12" s="6">
        <v>45106</v>
      </c>
      <c r="D12" s="6">
        <v>45111</v>
      </c>
      <c r="E12" s="4">
        <v>6210</v>
      </c>
      <c r="F12" s="4" t="str">
        <f>VLOOKUP(A12,HOP!A:L,12,0)</f>
        <v>6210.00</v>
      </c>
      <c r="G12" s="4" t="str">
        <f>VLOOKUP(A12,HOP!A:C,3,0)</f>
        <v>3349535</v>
      </c>
      <c r="H12" s="4">
        <f t="shared" si="0"/>
        <v>0</v>
      </c>
      <c r="I12" s="4" t="str">
        <f t="shared" si="1"/>
        <v>,3349535</v>
      </c>
      <c r="J12" s="4" t="str">
        <f>VLOOKUP(A12,HOP!A:U,21,0)</f>
        <v>直采</v>
      </c>
    </row>
    <row r="13" s="4" customFormat="1" hidden="1" spans="1:10">
      <c r="A13" s="5">
        <v>999224121920044</v>
      </c>
      <c r="B13" s="4" t="s">
        <v>27</v>
      </c>
      <c r="C13" s="6">
        <v>45110</v>
      </c>
      <c r="D13" s="6">
        <v>45111</v>
      </c>
      <c r="E13" s="4">
        <v>2102</v>
      </c>
      <c r="F13" s="4" t="str">
        <f>VLOOKUP(A13,HOP!A:L,12,0)</f>
        <v>2102.00</v>
      </c>
      <c r="G13" s="4" t="str">
        <f>VLOOKUP(A13,HOP!A:C,3,0)</f>
        <v>3364323</v>
      </c>
      <c r="H13" s="4">
        <f t="shared" si="0"/>
        <v>0</v>
      </c>
      <c r="I13" s="4" t="str">
        <f t="shared" si="1"/>
        <v>,3364323</v>
      </c>
      <c r="J13" s="4" t="str">
        <f>VLOOKUP(A13,HOP!A:U,21,0)</f>
        <v>直连</v>
      </c>
    </row>
    <row r="14" s="4" customFormat="1" hidden="1" spans="1:10">
      <c r="A14" s="5">
        <v>999224149220917</v>
      </c>
      <c r="B14" s="4" t="s">
        <v>27</v>
      </c>
      <c r="C14" s="6">
        <v>45108</v>
      </c>
      <c r="D14" s="6">
        <v>45111</v>
      </c>
      <c r="E14" s="4">
        <v>4608</v>
      </c>
      <c r="F14" s="4" t="str">
        <f>VLOOKUP(A14,HOP!A:L,12,0)</f>
        <v>4608.00</v>
      </c>
      <c r="G14" s="4" t="str">
        <f>VLOOKUP(A14,HOP!A:C,3,0)</f>
        <v>3373148</v>
      </c>
      <c r="H14" s="4">
        <f t="shared" si="0"/>
        <v>0</v>
      </c>
      <c r="I14" s="4" t="str">
        <f t="shared" si="1"/>
        <v>,3373148</v>
      </c>
      <c r="J14" s="4" t="str">
        <f>VLOOKUP(A14,HOP!A:U,21,0)</f>
        <v>直采</v>
      </c>
    </row>
    <row r="15" s="4" customFormat="1" hidden="1" spans="1:10">
      <c r="A15" s="5">
        <v>999224153677481</v>
      </c>
      <c r="B15" s="4" t="s">
        <v>27</v>
      </c>
      <c r="C15" s="6">
        <v>45107</v>
      </c>
      <c r="D15" s="6">
        <v>45111</v>
      </c>
      <c r="E15" s="4">
        <v>0</v>
      </c>
      <c r="F15" s="4" t="e">
        <f>VLOOKUP(A15,HOP!A:L,12,0)</f>
        <v>#N/A</v>
      </c>
      <c r="G15" s="4" t="e">
        <f>VLOOKUP(A15,HOP!A:C,3,0)</f>
        <v>#N/A</v>
      </c>
      <c r="H15" s="4" t="e">
        <f t="shared" si="0"/>
        <v>#N/A</v>
      </c>
      <c r="I15" s="4" t="e">
        <f t="shared" si="1"/>
        <v>#N/A</v>
      </c>
      <c r="J15" s="4" t="e">
        <f>VLOOKUP(A15,HOP!A:U,21,0)</f>
        <v>#N/A</v>
      </c>
    </row>
    <row r="16" s="4" customFormat="1" hidden="1" spans="1:10">
      <c r="A16" s="5">
        <v>999224288111487</v>
      </c>
      <c r="B16" s="4" t="s">
        <v>27</v>
      </c>
      <c r="C16" s="6">
        <v>45110</v>
      </c>
      <c r="D16" s="6">
        <v>45111</v>
      </c>
      <c r="E16" s="4">
        <v>854</v>
      </c>
      <c r="F16" s="4" t="str">
        <f>VLOOKUP(A16,HOP!A:L,12,0)</f>
        <v>854.00</v>
      </c>
      <c r="G16" s="4" t="str">
        <f>VLOOKUP(A16,HOP!A:C,3,0)</f>
        <v>3394022</v>
      </c>
      <c r="H16" s="4">
        <f t="shared" si="0"/>
        <v>0</v>
      </c>
      <c r="I16" s="4" t="str">
        <f t="shared" si="1"/>
        <v>,3394022</v>
      </c>
      <c r="J16" s="4" t="str">
        <f>VLOOKUP(A16,HOP!A:U,21,0)</f>
        <v>直连</v>
      </c>
    </row>
    <row r="17" s="4" customFormat="1" hidden="1" spans="1:10">
      <c r="A17" s="5">
        <v>999224404208433</v>
      </c>
      <c r="B17" s="4" t="s">
        <v>27</v>
      </c>
      <c r="C17" s="6">
        <v>45110</v>
      </c>
      <c r="D17" s="6">
        <v>45111</v>
      </c>
      <c r="E17" s="4">
        <v>1200</v>
      </c>
      <c r="F17" s="4" t="str">
        <f>VLOOKUP(A17,HOP!A:L,12,0)</f>
        <v>1200.00</v>
      </c>
      <c r="G17" s="4" t="str">
        <f>VLOOKUP(A17,HOP!A:C,3,0)</f>
        <v>3419228</v>
      </c>
      <c r="H17" s="4">
        <f t="shared" si="0"/>
        <v>0</v>
      </c>
      <c r="I17" s="4" t="str">
        <f t="shared" si="1"/>
        <v>,3419228</v>
      </c>
      <c r="J17" s="4" t="str">
        <f>VLOOKUP(A17,HOP!A:U,21,0)</f>
        <v>直连</v>
      </c>
    </row>
    <row r="18" s="4" customFormat="1" hidden="1" spans="1:10">
      <c r="A18" s="5">
        <v>999224448457985</v>
      </c>
      <c r="B18" s="4" t="s">
        <v>27</v>
      </c>
      <c r="C18" s="6">
        <v>45110</v>
      </c>
      <c r="D18" s="6">
        <v>45111</v>
      </c>
      <c r="E18" s="4">
        <v>452</v>
      </c>
      <c r="F18" s="4" t="str">
        <f>VLOOKUP(A18,HOP!A:L,12,0)</f>
        <v>452.00</v>
      </c>
      <c r="G18" s="4" t="str">
        <f>VLOOKUP(A18,HOP!A:C,3,0)</f>
        <v>3430250</v>
      </c>
      <c r="H18" s="4">
        <f t="shared" si="0"/>
        <v>0</v>
      </c>
      <c r="I18" s="4" t="str">
        <f t="shared" si="1"/>
        <v>,3430250</v>
      </c>
      <c r="J18" s="4" t="str">
        <f>VLOOKUP(A18,HOP!A:U,21,0)</f>
        <v>直连</v>
      </c>
    </row>
    <row r="19" s="4" customFormat="1" hidden="1" spans="1:10">
      <c r="A19" s="5">
        <v>999224488966539</v>
      </c>
      <c r="B19" s="4" t="s">
        <v>27</v>
      </c>
      <c r="C19" s="6">
        <v>45108</v>
      </c>
      <c r="D19" s="6">
        <v>45111</v>
      </c>
      <c r="E19" s="4">
        <v>1748</v>
      </c>
      <c r="F19" s="4" t="str">
        <f>VLOOKUP(A19,HOP!A:L,12,0)</f>
        <v>1748.00</v>
      </c>
      <c r="G19" s="4" t="str">
        <f>VLOOKUP(A19,HOP!A:C,3,0)</f>
        <v>3437682</v>
      </c>
      <c r="H19" s="4">
        <f t="shared" si="0"/>
        <v>0</v>
      </c>
      <c r="I19" s="4" t="str">
        <f t="shared" si="1"/>
        <v>,3437682</v>
      </c>
      <c r="J19" s="4" t="str">
        <f>VLOOKUP(A19,HOP!A:U,21,0)</f>
        <v>直连</v>
      </c>
    </row>
    <row r="20" s="4" customFormat="1" hidden="1" spans="1:10">
      <c r="A20" s="5">
        <v>999224596721497</v>
      </c>
      <c r="B20" s="4" t="s">
        <v>27</v>
      </c>
      <c r="C20" s="6">
        <v>45108</v>
      </c>
      <c r="D20" s="6">
        <v>45111</v>
      </c>
      <c r="E20" s="4">
        <v>0</v>
      </c>
      <c r="F20" s="4" t="e">
        <f>VLOOKUP(A20,HOP!A:L,12,0)</f>
        <v>#N/A</v>
      </c>
      <c r="G20" s="4" t="e">
        <f>VLOOKUP(A20,HOP!A:C,3,0)</f>
        <v>#N/A</v>
      </c>
      <c r="H20" s="4" t="e">
        <f t="shared" si="0"/>
        <v>#N/A</v>
      </c>
      <c r="I20" s="4" t="e">
        <f t="shared" si="1"/>
        <v>#N/A</v>
      </c>
      <c r="J20" s="4" t="e">
        <f>VLOOKUP(A20,HOP!A:U,21,0)</f>
        <v>#N/A</v>
      </c>
    </row>
    <row r="21" s="4" customFormat="1" hidden="1" spans="1:10">
      <c r="A21" s="5">
        <v>999224607754185</v>
      </c>
      <c r="B21" s="4" t="s">
        <v>27</v>
      </c>
      <c r="C21" s="6">
        <v>45108</v>
      </c>
      <c r="D21" s="6">
        <v>45111</v>
      </c>
      <c r="E21" s="4">
        <v>0</v>
      </c>
      <c r="F21" s="4" t="e">
        <f>VLOOKUP(A21,HOP!A:L,12,0)</f>
        <v>#N/A</v>
      </c>
      <c r="G21" s="4" t="e">
        <f>VLOOKUP(A21,HOP!A:C,3,0)</f>
        <v>#N/A</v>
      </c>
      <c r="H21" s="4" t="e">
        <f t="shared" si="0"/>
        <v>#N/A</v>
      </c>
      <c r="I21" s="4" t="e">
        <f t="shared" si="1"/>
        <v>#N/A</v>
      </c>
      <c r="J21" s="4" t="e">
        <f>VLOOKUP(A21,HOP!A:U,21,0)</f>
        <v>#N/A</v>
      </c>
    </row>
    <row r="22" s="4" customFormat="1" hidden="1" spans="1:10">
      <c r="A22" s="5">
        <v>999224610791965</v>
      </c>
      <c r="B22" s="4" t="s">
        <v>27</v>
      </c>
      <c r="C22" s="6">
        <v>45105</v>
      </c>
      <c r="D22" s="6">
        <v>45111</v>
      </c>
      <c r="E22" s="4">
        <v>0</v>
      </c>
      <c r="F22" s="4" t="e">
        <f>VLOOKUP(A22,HOP!A:L,12,0)</f>
        <v>#N/A</v>
      </c>
      <c r="G22" s="4" t="e">
        <f>VLOOKUP(A22,HOP!A:C,3,0)</f>
        <v>#N/A</v>
      </c>
      <c r="H22" s="4" t="e">
        <f t="shared" si="0"/>
        <v>#N/A</v>
      </c>
      <c r="I22" s="4" t="e">
        <f t="shared" si="1"/>
        <v>#N/A</v>
      </c>
      <c r="J22" s="4" t="e">
        <f>VLOOKUP(A22,HOP!A:U,21,0)</f>
        <v>#N/A</v>
      </c>
    </row>
    <row r="23" s="4" customFormat="1" hidden="1" spans="1:10">
      <c r="A23" s="5">
        <v>999224617249933</v>
      </c>
      <c r="B23" s="4" t="s">
        <v>27</v>
      </c>
      <c r="C23" s="6">
        <v>45107</v>
      </c>
      <c r="D23" s="6">
        <v>45111</v>
      </c>
      <c r="E23" s="4">
        <v>2620</v>
      </c>
      <c r="F23" s="4" t="str">
        <f>VLOOKUP(A23,HOP!A:L,12,0)</f>
        <v>2620.00</v>
      </c>
      <c r="G23" s="4" t="str">
        <f>VLOOKUP(A23,HOP!A:C,3,0)</f>
        <v>3468249</v>
      </c>
      <c r="H23" s="4">
        <f t="shared" si="0"/>
        <v>0</v>
      </c>
      <c r="I23" s="4" t="str">
        <f t="shared" si="1"/>
        <v>,3468249</v>
      </c>
      <c r="J23" s="4" t="str">
        <f>VLOOKUP(A23,HOP!A:U,21,0)</f>
        <v>直连</v>
      </c>
    </row>
    <row r="24" s="4" customFormat="1" hidden="1" spans="1:10">
      <c r="A24" s="5">
        <v>999224635624764</v>
      </c>
      <c r="B24" s="4" t="s">
        <v>27</v>
      </c>
      <c r="C24" s="6">
        <v>45110</v>
      </c>
      <c r="D24" s="6">
        <v>45111</v>
      </c>
      <c r="E24" s="4">
        <v>2076</v>
      </c>
      <c r="F24" s="4" t="str">
        <f>VLOOKUP(A24,HOP!A:L,12,0)</f>
        <v>2076.00</v>
      </c>
      <c r="G24" s="4" t="str">
        <f>VLOOKUP(A24,HOP!A:C,3,0)</f>
        <v>3471223</v>
      </c>
      <c r="H24" s="4">
        <f t="shared" si="0"/>
        <v>0</v>
      </c>
      <c r="I24" s="4" t="str">
        <f t="shared" si="1"/>
        <v>,3471223</v>
      </c>
      <c r="J24" s="4" t="str">
        <f>VLOOKUP(A24,HOP!A:U,21,0)</f>
        <v>直连</v>
      </c>
    </row>
    <row r="25" s="4" customFormat="1" hidden="1" spans="1:10">
      <c r="A25" s="5">
        <v>999224643503987</v>
      </c>
      <c r="B25" s="4" t="s">
        <v>27</v>
      </c>
      <c r="C25" s="6">
        <v>45109</v>
      </c>
      <c r="D25" s="6">
        <v>45111</v>
      </c>
      <c r="E25" s="4">
        <v>2440</v>
      </c>
      <c r="F25" s="4" t="str">
        <f>VLOOKUP(A25,HOP!A:L,12,0)</f>
        <v>2440.00</v>
      </c>
      <c r="G25" s="4" t="str">
        <f>VLOOKUP(A25,HOP!A:C,3,0)</f>
        <v>3472819</v>
      </c>
      <c r="H25" s="4">
        <f t="shared" si="0"/>
        <v>0</v>
      </c>
      <c r="I25" s="4" t="str">
        <f t="shared" si="1"/>
        <v>,3472819</v>
      </c>
      <c r="J25" s="4" t="str">
        <f>VLOOKUP(A25,HOP!A:U,21,0)</f>
        <v>直连</v>
      </c>
    </row>
    <row r="26" s="4" customFormat="1" hidden="1" spans="1:10">
      <c r="A26" s="5">
        <v>999224657348273</v>
      </c>
      <c r="B26" s="4" t="s">
        <v>27</v>
      </c>
      <c r="C26" s="6">
        <v>45107</v>
      </c>
      <c r="D26" s="6">
        <v>45111</v>
      </c>
      <c r="E26" s="4">
        <v>0</v>
      </c>
      <c r="F26" s="4" t="e">
        <f>VLOOKUP(A26,HOP!A:L,12,0)</f>
        <v>#N/A</v>
      </c>
      <c r="G26" s="4" t="e">
        <f>VLOOKUP(A26,HOP!A:C,3,0)</f>
        <v>#N/A</v>
      </c>
      <c r="H26" s="4" t="e">
        <f t="shared" si="0"/>
        <v>#N/A</v>
      </c>
      <c r="I26" s="4" t="e">
        <f t="shared" si="1"/>
        <v>#N/A</v>
      </c>
      <c r="J26" s="4" t="e">
        <f>VLOOKUP(A26,HOP!A:U,21,0)</f>
        <v>#N/A</v>
      </c>
    </row>
    <row r="27" s="4" customFormat="1" hidden="1" spans="1:10">
      <c r="A27" s="5">
        <v>999224660490531</v>
      </c>
      <c r="B27" s="4" t="s">
        <v>27</v>
      </c>
      <c r="C27" s="6">
        <v>45110</v>
      </c>
      <c r="D27" s="6">
        <v>45111</v>
      </c>
      <c r="E27" s="4">
        <v>387</v>
      </c>
      <c r="F27" s="4" t="str">
        <f>VLOOKUP(A27,HOP!A:L,12,0)</f>
        <v>387.00</v>
      </c>
      <c r="G27" s="4" t="str">
        <f>VLOOKUP(A27,HOP!A:C,3,0)</f>
        <v>3476552</v>
      </c>
      <c r="H27" s="4">
        <f t="shared" si="0"/>
        <v>0</v>
      </c>
      <c r="I27" s="4" t="str">
        <f t="shared" si="1"/>
        <v>,3476552</v>
      </c>
      <c r="J27" s="4" t="str">
        <f>VLOOKUP(A27,HOP!A:U,21,0)</f>
        <v>直连</v>
      </c>
    </row>
    <row r="28" s="4" customFormat="1" hidden="1" spans="1:10">
      <c r="A28" s="5">
        <v>999224680206860</v>
      </c>
      <c r="B28" s="4" t="s">
        <v>27</v>
      </c>
      <c r="C28" s="6">
        <v>45109</v>
      </c>
      <c r="D28" s="6">
        <v>45111</v>
      </c>
      <c r="E28" s="4">
        <v>0</v>
      </c>
      <c r="F28" s="4" t="e">
        <f>VLOOKUP(A28,HOP!A:L,12,0)</f>
        <v>#N/A</v>
      </c>
      <c r="G28" s="4" t="e">
        <f>VLOOKUP(A28,HOP!A:C,3,0)</f>
        <v>#N/A</v>
      </c>
      <c r="H28" s="4" t="e">
        <f t="shared" si="0"/>
        <v>#N/A</v>
      </c>
      <c r="I28" s="4" t="e">
        <f t="shared" si="1"/>
        <v>#N/A</v>
      </c>
      <c r="J28" s="4" t="e">
        <f>VLOOKUP(A28,HOP!A:U,21,0)</f>
        <v>#N/A</v>
      </c>
    </row>
    <row r="29" s="4" customFormat="1" hidden="1" spans="1:10">
      <c r="A29" s="5">
        <v>999224693892174</v>
      </c>
      <c r="B29" s="4" t="s">
        <v>27</v>
      </c>
      <c r="C29" s="6">
        <v>45106</v>
      </c>
      <c r="D29" s="6">
        <v>45111</v>
      </c>
      <c r="E29" s="4">
        <v>27885</v>
      </c>
      <c r="F29" s="4" t="str">
        <f>VLOOKUP(A29,HOP!A:L,12,0)</f>
        <v>27885.00</v>
      </c>
      <c r="G29" s="4" t="str">
        <f>VLOOKUP(A29,HOP!A:C,3,0)</f>
        <v>3483374</v>
      </c>
      <c r="H29" s="4">
        <f t="shared" si="0"/>
        <v>0</v>
      </c>
      <c r="I29" s="4" t="str">
        <f t="shared" si="1"/>
        <v>,3483374</v>
      </c>
      <c r="J29" s="4" t="str">
        <f>VLOOKUP(A29,HOP!A:U,21,0)</f>
        <v>直连</v>
      </c>
    </row>
    <row r="30" s="4" customFormat="1" hidden="1" spans="1:10">
      <c r="A30" s="5">
        <v>999224697768034</v>
      </c>
      <c r="B30" s="4" t="s">
        <v>27</v>
      </c>
      <c r="C30" s="6">
        <v>45108</v>
      </c>
      <c r="D30" s="6">
        <v>45111</v>
      </c>
      <c r="E30" s="4">
        <v>0</v>
      </c>
      <c r="F30" s="4" t="e">
        <f>VLOOKUP(A30,HOP!A:L,12,0)</f>
        <v>#N/A</v>
      </c>
      <c r="G30" s="4" t="e">
        <f>VLOOKUP(A30,HOP!A:C,3,0)</f>
        <v>#N/A</v>
      </c>
      <c r="H30" s="4" t="e">
        <f t="shared" si="0"/>
        <v>#N/A</v>
      </c>
      <c r="I30" s="4" t="e">
        <f t="shared" si="1"/>
        <v>#N/A</v>
      </c>
      <c r="J30" s="4" t="e">
        <f>VLOOKUP(A30,HOP!A:U,21,0)</f>
        <v>#N/A</v>
      </c>
    </row>
    <row r="31" s="4" customFormat="1" hidden="1" spans="1:10">
      <c r="A31" s="5">
        <v>999224712725446</v>
      </c>
      <c r="B31" s="4" t="s">
        <v>27</v>
      </c>
      <c r="C31" s="6">
        <v>45108</v>
      </c>
      <c r="D31" s="6">
        <v>45111</v>
      </c>
      <c r="E31" s="4">
        <v>1542</v>
      </c>
      <c r="F31" s="4" t="str">
        <f>VLOOKUP(A31,HOP!A:L,12,0)</f>
        <v>1542.00</v>
      </c>
      <c r="G31" s="4" t="str">
        <f>VLOOKUP(A31,HOP!A:C,3,0)</f>
        <v>3489233</v>
      </c>
      <c r="H31" s="4">
        <f t="shared" si="0"/>
        <v>0</v>
      </c>
      <c r="I31" s="4" t="str">
        <f t="shared" si="1"/>
        <v>,3489233</v>
      </c>
      <c r="J31" s="4" t="str">
        <f>VLOOKUP(A31,HOP!A:U,21,0)</f>
        <v>直连</v>
      </c>
    </row>
    <row r="32" s="4" customFormat="1" hidden="1" spans="1:10">
      <c r="A32" s="5">
        <v>999224712937493</v>
      </c>
      <c r="B32" s="4" t="s">
        <v>27</v>
      </c>
      <c r="C32" s="6">
        <v>45108</v>
      </c>
      <c r="D32" s="6">
        <v>45111</v>
      </c>
      <c r="E32" s="4">
        <v>3042</v>
      </c>
      <c r="F32" s="4" t="str">
        <f>VLOOKUP(A32,HOP!A:L,12,0)</f>
        <v>3042.00</v>
      </c>
      <c r="G32" s="4" t="str">
        <f>VLOOKUP(A32,HOP!A:C,3,0)</f>
        <v>3489278</v>
      </c>
      <c r="H32" s="4">
        <f t="shared" si="0"/>
        <v>0</v>
      </c>
      <c r="I32" s="4" t="str">
        <f t="shared" si="1"/>
        <v>,3489278</v>
      </c>
      <c r="J32" s="4" t="str">
        <f>VLOOKUP(A32,HOP!A:U,21,0)</f>
        <v>直连</v>
      </c>
    </row>
    <row r="33" s="4" customFormat="1" hidden="1" spans="1:10">
      <c r="A33" s="5">
        <v>999224727829102</v>
      </c>
      <c r="B33" s="4" t="s">
        <v>27</v>
      </c>
      <c r="C33" s="6">
        <v>45108</v>
      </c>
      <c r="D33" s="6">
        <v>45111</v>
      </c>
      <c r="E33" s="4">
        <v>0</v>
      </c>
      <c r="F33" s="4" t="e">
        <f>VLOOKUP(A33,HOP!A:L,12,0)</f>
        <v>#N/A</v>
      </c>
      <c r="G33" s="4" t="e">
        <f>VLOOKUP(A33,HOP!A:C,3,0)</f>
        <v>#N/A</v>
      </c>
      <c r="H33" s="4" t="e">
        <f t="shared" si="0"/>
        <v>#N/A</v>
      </c>
      <c r="I33" s="4" t="e">
        <f t="shared" si="1"/>
        <v>#N/A</v>
      </c>
      <c r="J33" s="4" t="e">
        <f>VLOOKUP(A33,HOP!A:U,21,0)</f>
        <v>#N/A</v>
      </c>
    </row>
    <row r="34" s="4" customFormat="1" hidden="1" spans="1:10">
      <c r="A34" s="5">
        <v>999224729210798</v>
      </c>
      <c r="B34" s="4" t="s">
        <v>27</v>
      </c>
      <c r="C34" s="6">
        <v>45108</v>
      </c>
      <c r="D34" s="6">
        <v>45111</v>
      </c>
      <c r="E34" s="4">
        <v>3042</v>
      </c>
      <c r="F34" s="4" t="str">
        <f>VLOOKUP(A34,HOP!A:L,12,0)</f>
        <v>3042.00</v>
      </c>
      <c r="G34" s="4" t="str">
        <f>VLOOKUP(A34,HOP!A:C,3,0)</f>
        <v>3493805</v>
      </c>
      <c r="H34" s="4">
        <f t="shared" si="0"/>
        <v>0</v>
      </c>
      <c r="I34" s="4" t="str">
        <f t="shared" si="1"/>
        <v>,3493805</v>
      </c>
      <c r="J34" s="4" t="str">
        <f>VLOOKUP(A34,HOP!A:U,21,0)</f>
        <v>直连</v>
      </c>
    </row>
    <row r="35" s="4" customFormat="1" hidden="1" spans="1:10">
      <c r="A35" s="5">
        <v>999224733261358</v>
      </c>
      <c r="B35" s="4" t="s">
        <v>27</v>
      </c>
      <c r="C35" s="6">
        <v>45109</v>
      </c>
      <c r="D35" s="6">
        <v>45111</v>
      </c>
      <c r="E35" s="4">
        <v>1530</v>
      </c>
      <c r="F35" s="4" t="str">
        <f>VLOOKUP(A35,HOP!A:L,12,0)</f>
        <v>1530.00</v>
      </c>
      <c r="G35" s="4" t="str">
        <f>VLOOKUP(A35,HOP!A:C,3,0)</f>
        <v>3494246</v>
      </c>
      <c r="H35" s="4">
        <f t="shared" ref="H35:H66" si="2">E35-F35</f>
        <v>0</v>
      </c>
      <c r="I35" s="4" t="str">
        <f t="shared" ref="I35:I66" si="3">$I$1&amp;G35</f>
        <v>,3494246</v>
      </c>
      <c r="J35" s="4" t="str">
        <f>VLOOKUP(A35,HOP!A:U,21,0)</f>
        <v>直采</v>
      </c>
    </row>
    <row r="36" s="4" customFormat="1" hidden="1" spans="1:10">
      <c r="A36" s="5">
        <v>999224740153153</v>
      </c>
      <c r="B36" s="4" t="s">
        <v>27</v>
      </c>
      <c r="C36" s="6">
        <v>45108</v>
      </c>
      <c r="D36" s="6">
        <v>45111</v>
      </c>
      <c r="E36" s="4">
        <v>0</v>
      </c>
      <c r="F36" s="4" t="e">
        <f>VLOOKUP(A36,HOP!A:L,12,0)</f>
        <v>#N/A</v>
      </c>
      <c r="G36" s="4" t="e">
        <f>VLOOKUP(A36,HOP!A:C,3,0)</f>
        <v>#N/A</v>
      </c>
      <c r="H36" s="4" t="e">
        <f t="shared" si="2"/>
        <v>#N/A</v>
      </c>
      <c r="I36" s="4" t="e">
        <f t="shared" si="3"/>
        <v>#N/A</v>
      </c>
      <c r="J36" s="4" t="e">
        <f>VLOOKUP(A36,HOP!A:U,21,0)</f>
        <v>#N/A</v>
      </c>
    </row>
    <row r="37" s="4" customFormat="1" hidden="1" spans="1:10">
      <c r="A37" s="5">
        <v>999224740789621</v>
      </c>
      <c r="B37" s="4" t="s">
        <v>27</v>
      </c>
      <c r="C37" s="6">
        <v>45110</v>
      </c>
      <c r="D37" s="6">
        <v>45111</v>
      </c>
      <c r="E37" s="4">
        <v>0</v>
      </c>
      <c r="F37" s="4" t="e">
        <f>VLOOKUP(A37,HOP!A:L,12,0)</f>
        <v>#N/A</v>
      </c>
      <c r="G37" s="4" t="e">
        <f>VLOOKUP(A37,HOP!A:C,3,0)</f>
        <v>#N/A</v>
      </c>
      <c r="H37" s="4" t="e">
        <f t="shared" si="2"/>
        <v>#N/A</v>
      </c>
      <c r="I37" s="4" t="e">
        <f t="shared" si="3"/>
        <v>#N/A</v>
      </c>
      <c r="J37" s="4" t="e">
        <f>VLOOKUP(A37,HOP!A:U,21,0)</f>
        <v>#N/A</v>
      </c>
    </row>
    <row r="38" s="4" customFormat="1" hidden="1" spans="1:10">
      <c r="A38" s="5">
        <v>999224745479456</v>
      </c>
      <c r="B38" s="4" t="s">
        <v>27</v>
      </c>
      <c r="C38" s="6">
        <v>45108</v>
      </c>
      <c r="D38" s="6">
        <v>45111</v>
      </c>
      <c r="E38" s="4">
        <v>513.66</v>
      </c>
      <c r="F38" s="4" t="str">
        <f>VLOOKUP(A38,HOP!A:L,12,0)</f>
        <v>513.78</v>
      </c>
      <c r="G38" s="4" t="str">
        <f>VLOOKUP(A38,HOP!A:C,3,0)</f>
        <v>3498761</v>
      </c>
      <c r="H38" s="4">
        <f t="shared" si="2"/>
        <v>-0.120000000000005</v>
      </c>
      <c r="I38" s="4" t="str">
        <f t="shared" si="3"/>
        <v>,3498761</v>
      </c>
      <c r="J38" s="4" t="str">
        <f>VLOOKUP(A38,HOP!A:U,21,0)</f>
        <v>直连</v>
      </c>
    </row>
    <row r="39" s="4" customFormat="1" hidden="1" spans="1:10">
      <c r="A39" s="5">
        <v>999224752931064</v>
      </c>
      <c r="B39" s="4" t="s">
        <v>27</v>
      </c>
      <c r="C39" s="6">
        <v>45110</v>
      </c>
      <c r="D39" s="6">
        <v>45111</v>
      </c>
      <c r="E39" s="4">
        <v>493.76</v>
      </c>
      <c r="F39" s="4" t="str">
        <f>VLOOKUP(A39,HOP!A:L,12,0)</f>
        <v>493.76</v>
      </c>
      <c r="G39" s="4" t="str">
        <f>VLOOKUP(A39,HOP!A:C,3,0)</f>
        <v>3500399</v>
      </c>
      <c r="H39" s="4">
        <f t="shared" si="2"/>
        <v>0</v>
      </c>
      <c r="I39" s="4" t="str">
        <f t="shared" si="3"/>
        <v>,3500399</v>
      </c>
      <c r="J39" s="4" t="str">
        <f>VLOOKUP(A39,HOP!A:U,21,0)</f>
        <v>直连</v>
      </c>
    </row>
    <row r="40" s="4" customFormat="1" hidden="1" spans="1:10">
      <c r="A40" s="5">
        <v>999224754963288</v>
      </c>
      <c r="B40" s="4" t="s">
        <v>27</v>
      </c>
      <c r="C40" s="6">
        <v>45110</v>
      </c>
      <c r="D40" s="6">
        <v>45111</v>
      </c>
      <c r="E40" s="4">
        <v>0</v>
      </c>
      <c r="F40" s="4" t="e">
        <f>VLOOKUP(A40,HOP!A:L,12,0)</f>
        <v>#N/A</v>
      </c>
      <c r="G40" s="4" t="e">
        <f>VLOOKUP(A40,HOP!A:C,3,0)</f>
        <v>#N/A</v>
      </c>
      <c r="H40" s="4" t="e">
        <f t="shared" si="2"/>
        <v>#N/A</v>
      </c>
      <c r="I40" s="4" t="e">
        <f t="shared" si="3"/>
        <v>#N/A</v>
      </c>
      <c r="J40" s="4" t="e">
        <f>VLOOKUP(A40,HOP!A:U,21,0)</f>
        <v>#N/A</v>
      </c>
    </row>
    <row r="41" s="4" customFormat="1" hidden="1" spans="1:10">
      <c r="A41" s="5">
        <v>999224778009891</v>
      </c>
      <c r="B41" s="4" t="s">
        <v>27</v>
      </c>
      <c r="C41" s="6">
        <v>45108</v>
      </c>
      <c r="D41" s="6">
        <v>45111</v>
      </c>
      <c r="E41" s="4">
        <v>0</v>
      </c>
      <c r="F41" s="4" t="e">
        <f>VLOOKUP(A41,HOP!A:L,12,0)</f>
        <v>#N/A</v>
      </c>
      <c r="G41" s="4" t="e">
        <f>VLOOKUP(A41,HOP!A:C,3,0)</f>
        <v>#N/A</v>
      </c>
      <c r="H41" s="4" t="e">
        <f t="shared" si="2"/>
        <v>#N/A</v>
      </c>
      <c r="I41" s="4" t="e">
        <f t="shared" si="3"/>
        <v>#N/A</v>
      </c>
      <c r="J41" s="4" t="e">
        <f>VLOOKUP(A41,HOP!A:U,21,0)</f>
        <v>#N/A</v>
      </c>
    </row>
    <row r="42" s="4" customFormat="1" hidden="1" spans="1:10">
      <c r="A42" s="5">
        <v>999224784593717</v>
      </c>
      <c r="B42" s="4" t="s">
        <v>27</v>
      </c>
      <c r="C42" s="6">
        <v>45104</v>
      </c>
      <c r="D42" s="6">
        <v>45111</v>
      </c>
      <c r="E42" s="4">
        <v>1139.34</v>
      </c>
      <c r="F42" s="4" t="str">
        <f>VLOOKUP(A42,HOP!A:L,12,0)</f>
        <v>1139.34</v>
      </c>
      <c r="G42" s="4" t="str">
        <f>VLOOKUP(A42,HOP!A:C,3,0)</f>
        <v>3507369</v>
      </c>
      <c r="H42" s="4">
        <f t="shared" si="2"/>
        <v>0</v>
      </c>
      <c r="I42" s="4" t="str">
        <f t="shared" si="3"/>
        <v>,3507369</v>
      </c>
      <c r="J42" s="4" t="str">
        <f>VLOOKUP(A42,HOP!A:U,21,0)</f>
        <v>直连</v>
      </c>
    </row>
    <row r="43" s="4" customFormat="1" hidden="1" spans="1:10">
      <c r="A43" s="5">
        <v>999224785227466</v>
      </c>
      <c r="B43" s="4" t="s">
        <v>27</v>
      </c>
      <c r="C43" s="6">
        <v>45107</v>
      </c>
      <c r="D43" s="6">
        <v>45111</v>
      </c>
      <c r="E43" s="4">
        <v>0</v>
      </c>
      <c r="F43" s="4" t="e">
        <f>VLOOKUP(A43,HOP!A:L,12,0)</f>
        <v>#N/A</v>
      </c>
      <c r="G43" s="4" t="e">
        <f>VLOOKUP(A43,HOP!A:C,3,0)</f>
        <v>#N/A</v>
      </c>
      <c r="H43" s="4" t="e">
        <f t="shared" si="2"/>
        <v>#N/A</v>
      </c>
      <c r="I43" s="4" t="e">
        <f t="shared" si="3"/>
        <v>#N/A</v>
      </c>
      <c r="J43" s="4" t="e">
        <f>VLOOKUP(A43,HOP!A:U,21,0)</f>
        <v>#N/A</v>
      </c>
    </row>
    <row r="44" s="4" customFormat="1" hidden="1" spans="1:10">
      <c r="A44" s="5">
        <v>999224794406174</v>
      </c>
      <c r="B44" s="4" t="s">
        <v>27</v>
      </c>
      <c r="C44" s="6">
        <v>45110</v>
      </c>
      <c r="D44" s="6">
        <v>45111</v>
      </c>
      <c r="E44" s="4">
        <v>0</v>
      </c>
      <c r="F44" s="4" t="e">
        <f>VLOOKUP(A44,HOP!A:L,12,0)</f>
        <v>#N/A</v>
      </c>
      <c r="G44" s="4" t="e">
        <f>VLOOKUP(A44,HOP!A:C,3,0)</f>
        <v>#N/A</v>
      </c>
      <c r="H44" s="4" t="e">
        <f t="shared" si="2"/>
        <v>#N/A</v>
      </c>
      <c r="I44" s="4" t="e">
        <f t="shared" si="3"/>
        <v>#N/A</v>
      </c>
      <c r="J44" s="4" t="e">
        <f>VLOOKUP(A44,HOP!A:U,21,0)</f>
        <v>#N/A</v>
      </c>
    </row>
    <row r="45" s="4" customFormat="1" hidden="1" spans="1:10">
      <c r="A45" s="5">
        <v>999224820160073</v>
      </c>
      <c r="B45" s="4" t="s">
        <v>27</v>
      </c>
      <c r="C45" s="6">
        <v>45110</v>
      </c>
      <c r="D45" s="6">
        <v>45111</v>
      </c>
      <c r="E45" s="4">
        <v>874.75</v>
      </c>
      <c r="F45" s="4" t="str">
        <f>VLOOKUP(A45,HOP!A:L,12,0)</f>
        <v>874.75</v>
      </c>
      <c r="G45" s="4" t="str">
        <f>VLOOKUP(A45,HOP!A:C,3,0)</f>
        <v>3516180</v>
      </c>
      <c r="H45" s="4">
        <f t="shared" si="2"/>
        <v>0</v>
      </c>
      <c r="I45" s="4" t="str">
        <f t="shared" si="3"/>
        <v>,3516180</v>
      </c>
      <c r="J45" s="4" t="str">
        <f>VLOOKUP(A45,HOP!A:U,21,0)</f>
        <v>直连</v>
      </c>
    </row>
    <row r="46" s="4" customFormat="1" hidden="1" spans="1:10">
      <c r="A46" s="5">
        <v>999224821071298</v>
      </c>
      <c r="B46" s="4" t="s">
        <v>27</v>
      </c>
      <c r="C46" s="6">
        <v>45109</v>
      </c>
      <c r="D46" s="6">
        <v>45111</v>
      </c>
      <c r="E46" s="4">
        <v>1049.96</v>
      </c>
      <c r="F46" s="4" t="str">
        <f>VLOOKUP(A46,HOP!A:L,12,0)</f>
        <v>1049.96</v>
      </c>
      <c r="G46" s="4" t="str">
        <f>VLOOKUP(A46,HOP!A:C,3,0)</f>
        <v>3516264</v>
      </c>
      <c r="H46" s="4">
        <f t="shared" si="2"/>
        <v>0</v>
      </c>
      <c r="I46" s="4" t="str">
        <f t="shared" si="3"/>
        <v>,3516264</v>
      </c>
      <c r="J46" s="4" t="str">
        <f>VLOOKUP(A46,HOP!A:U,21,0)</f>
        <v>直连</v>
      </c>
    </row>
    <row r="47" s="4" customFormat="1" hidden="1" spans="1:10">
      <c r="A47" s="5">
        <v>999224821194278</v>
      </c>
      <c r="B47" s="4" t="s">
        <v>27</v>
      </c>
      <c r="C47" s="6">
        <v>45109</v>
      </c>
      <c r="D47" s="6">
        <v>45111</v>
      </c>
      <c r="E47" s="4">
        <v>1049.96</v>
      </c>
      <c r="F47" s="4" t="str">
        <f>VLOOKUP(A47,HOP!A:L,12,0)</f>
        <v>1049.96</v>
      </c>
      <c r="G47" s="4" t="str">
        <f>VLOOKUP(A47,HOP!A:C,3,0)</f>
        <v>3516273</v>
      </c>
      <c r="H47" s="4">
        <f t="shared" si="2"/>
        <v>0</v>
      </c>
      <c r="I47" s="4" t="str">
        <f t="shared" si="3"/>
        <v>,3516273</v>
      </c>
      <c r="J47" s="4" t="str">
        <f>VLOOKUP(A47,HOP!A:U,21,0)</f>
        <v>直连</v>
      </c>
    </row>
    <row r="48" s="4" customFormat="1" hidden="1" spans="1:10">
      <c r="A48" s="5">
        <v>999224822857608</v>
      </c>
      <c r="B48" s="4" t="s">
        <v>27</v>
      </c>
      <c r="C48" s="6">
        <v>45109</v>
      </c>
      <c r="D48" s="6">
        <v>45111</v>
      </c>
      <c r="E48" s="4">
        <v>1049.96</v>
      </c>
      <c r="F48" s="4" t="str">
        <f>VLOOKUP(A48,HOP!A:L,12,0)</f>
        <v>1049.96</v>
      </c>
      <c r="G48" s="4" t="str">
        <f>VLOOKUP(A48,HOP!A:C,3,0)</f>
        <v>3516814</v>
      </c>
      <c r="H48" s="4">
        <f t="shared" si="2"/>
        <v>0</v>
      </c>
      <c r="I48" s="4" t="str">
        <f t="shared" si="3"/>
        <v>,3516814</v>
      </c>
      <c r="J48" s="4" t="str">
        <f>VLOOKUP(A48,HOP!A:U,21,0)</f>
        <v>直连</v>
      </c>
    </row>
    <row r="49" s="4" customFormat="1" hidden="1" spans="1:10">
      <c r="A49" s="5">
        <v>999224828978261</v>
      </c>
      <c r="B49" s="4" t="s">
        <v>27</v>
      </c>
      <c r="C49" s="6">
        <v>45108</v>
      </c>
      <c r="D49" s="6">
        <v>45111</v>
      </c>
      <c r="E49" s="4">
        <v>4486.56</v>
      </c>
      <c r="F49" s="4" t="str">
        <f>VLOOKUP(A49,HOP!A:L,12,0)</f>
        <v>4486.56</v>
      </c>
      <c r="G49" s="4" t="str">
        <f>VLOOKUP(A49,HOP!A:C,3,0)</f>
        <v>3518936</v>
      </c>
      <c r="H49" s="4">
        <f t="shared" si="2"/>
        <v>0</v>
      </c>
      <c r="I49" s="4" t="str">
        <f t="shared" si="3"/>
        <v>,3518936</v>
      </c>
      <c r="J49" s="4" t="str">
        <f>VLOOKUP(A49,HOP!A:U,21,0)</f>
        <v>直连</v>
      </c>
    </row>
    <row r="50" s="4" customFormat="1" hidden="1" spans="1:10">
      <c r="A50" s="5">
        <v>999224841908326</v>
      </c>
      <c r="B50" s="4" t="s">
        <v>27</v>
      </c>
      <c r="C50" s="6">
        <v>45108</v>
      </c>
      <c r="D50" s="6">
        <v>45111</v>
      </c>
      <c r="E50" s="4">
        <v>2281.98</v>
      </c>
      <c r="F50" s="4" t="str">
        <f>VLOOKUP(A50,HOP!A:L,12,0)</f>
        <v>2281.98</v>
      </c>
      <c r="G50" s="4" t="str">
        <f>VLOOKUP(A50,HOP!A:C,3,0)</f>
        <v>3522731</v>
      </c>
      <c r="H50" s="4">
        <f t="shared" si="2"/>
        <v>0</v>
      </c>
      <c r="I50" s="4" t="str">
        <f t="shared" si="3"/>
        <v>,3522731</v>
      </c>
      <c r="J50" s="4" t="str">
        <f>VLOOKUP(A50,HOP!A:U,21,0)</f>
        <v>直连</v>
      </c>
    </row>
    <row r="51" s="4" customFormat="1" hidden="1" spans="1:10">
      <c r="A51" s="5">
        <v>999224851255908</v>
      </c>
      <c r="B51" s="4" t="s">
        <v>27</v>
      </c>
      <c r="C51" s="6">
        <v>45108</v>
      </c>
      <c r="D51" s="6">
        <v>45111</v>
      </c>
      <c r="E51" s="4">
        <v>2997.06</v>
      </c>
      <c r="F51" s="4" t="str">
        <f>VLOOKUP(A51,HOP!A:L,12,0)</f>
        <v>2997.12</v>
      </c>
      <c r="G51" s="4" t="str">
        <f>VLOOKUP(A51,HOP!A:C,3,0)</f>
        <v>3524614</v>
      </c>
      <c r="H51" s="4">
        <f t="shared" si="2"/>
        <v>-0.0599999999999454</v>
      </c>
      <c r="I51" s="4" t="str">
        <f t="shared" si="3"/>
        <v>,3524614</v>
      </c>
      <c r="J51" s="4" t="str">
        <f>VLOOKUP(A51,HOP!A:U,21,0)</f>
        <v>直连</v>
      </c>
    </row>
    <row r="52" s="4" customFormat="1" hidden="1" spans="1:10">
      <c r="A52" s="5">
        <v>999224853111072</v>
      </c>
      <c r="B52" s="4" t="s">
        <v>27</v>
      </c>
      <c r="C52" s="6">
        <v>45110</v>
      </c>
      <c r="D52" s="6">
        <v>45111</v>
      </c>
      <c r="E52" s="4">
        <v>1049.99</v>
      </c>
      <c r="F52" s="4" t="str">
        <f>VLOOKUP(A52,HOP!A:L,12,0)</f>
        <v>1049.99</v>
      </c>
      <c r="G52" s="4" t="str">
        <f>VLOOKUP(A52,HOP!A:C,3,0)</f>
        <v>3525127</v>
      </c>
      <c r="H52" s="4">
        <f t="shared" si="2"/>
        <v>0</v>
      </c>
      <c r="I52" s="4" t="str">
        <f t="shared" si="3"/>
        <v>,3525127</v>
      </c>
      <c r="J52" s="4" t="str">
        <f>VLOOKUP(A52,HOP!A:U,21,0)</f>
        <v>直连</v>
      </c>
    </row>
    <row r="53" s="4" customFormat="1" hidden="1" spans="1:10">
      <c r="A53" s="5">
        <v>999224862204913</v>
      </c>
      <c r="B53" s="4" t="s">
        <v>27</v>
      </c>
      <c r="C53" s="6">
        <v>45110</v>
      </c>
      <c r="D53" s="6">
        <v>45111</v>
      </c>
      <c r="E53" s="4">
        <v>8222.49</v>
      </c>
      <c r="F53" s="4" t="str">
        <f>VLOOKUP(A53,HOP!A:L,12,0)</f>
        <v>8222.49</v>
      </c>
      <c r="G53" s="4" t="str">
        <f>VLOOKUP(A53,HOP!A:C,3,0)</f>
        <v>3527504</v>
      </c>
      <c r="H53" s="4">
        <f t="shared" si="2"/>
        <v>0</v>
      </c>
      <c r="I53" s="4" t="str">
        <f t="shared" si="3"/>
        <v>,3527504</v>
      </c>
      <c r="J53" s="4" t="str">
        <f>VLOOKUP(A53,HOP!A:U,21,0)</f>
        <v>直连</v>
      </c>
    </row>
    <row r="54" s="4" customFormat="1" hidden="1" spans="1:10">
      <c r="A54" s="5">
        <v>999224877608929</v>
      </c>
      <c r="B54" s="4" t="s">
        <v>27</v>
      </c>
      <c r="C54" s="6">
        <v>45108</v>
      </c>
      <c r="D54" s="6">
        <v>45111</v>
      </c>
      <c r="E54" s="4">
        <v>1489.47</v>
      </c>
      <c r="F54" s="4" t="str">
        <f>VLOOKUP(A54,HOP!A:L,12,0)</f>
        <v>1489.47</v>
      </c>
      <c r="G54" s="4" t="str">
        <f>VLOOKUP(A54,HOP!A:C,3,0)</f>
        <v>3531189</v>
      </c>
      <c r="H54" s="4">
        <f t="shared" si="2"/>
        <v>0</v>
      </c>
      <c r="I54" s="4" t="str">
        <f t="shared" si="3"/>
        <v>,3531189</v>
      </c>
      <c r="J54" s="4" t="str">
        <f>VLOOKUP(A54,HOP!A:U,21,0)</f>
        <v>直连</v>
      </c>
    </row>
    <row r="55" s="4" customFormat="1" hidden="1" spans="1:10">
      <c r="A55" s="5">
        <v>999224879153604</v>
      </c>
      <c r="B55" s="4" t="s">
        <v>27</v>
      </c>
      <c r="C55" s="6">
        <v>45109</v>
      </c>
      <c r="D55" s="6">
        <v>45111</v>
      </c>
      <c r="E55" s="4">
        <v>481.38</v>
      </c>
      <c r="F55" s="4" t="str">
        <f>VLOOKUP(A55,HOP!A:L,12,0)</f>
        <v>481.38</v>
      </c>
      <c r="G55" s="4" t="str">
        <f>VLOOKUP(A55,HOP!A:C,3,0)</f>
        <v>3531473</v>
      </c>
      <c r="H55" s="4">
        <f t="shared" si="2"/>
        <v>0</v>
      </c>
      <c r="I55" s="4" t="str">
        <f t="shared" si="3"/>
        <v>,3531473</v>
      </c>
      <c r="J55" s="4" t="str">
        <f>VLOOKUP(A55,HOP!A:U,21,0)</f>
        <v>直采</v>
      </c>
    </row>
    <row r="56" s="4" customFormat="1" hidden="1" spans="1:10">
      <c r="A56" s="5">
        <v>999224882878780</v>
      </c>
      <c r="B56" s="4" t="s">
        <v>27</v>
      </c>
      <c r="C56" s="6">
        <v>45108</v>
      </c>
      <c r="D56" s="6">
        <v>45111</v>
      </c>
      <c r="E56" s="4">
        <v>1497.48</v>
      </c>
      <c r="F56" s="4" t="str">
        <f>VLOOKUP(A56,HOP!A:L,12,0)</f>
        <v>1497.48</v>
      </c>
      <c r="G56" s="4" t="str">
        <f>VLOOKUP(A56,HOP!A:C,3,0)</f>
        <v>3532426</v>
      </c>
      <c r="H56" s="4">
        <f t="shared" si="2"/>
        <v>0</v>
      </c>
      <c r="I56" s="4" t="str">
        <f t="shared" si="3"/>
        <v>,3532426</v>
      </c>
      <c r="J56" s="4" t="str">
        <f>VLOOKUP(A56,HOP!A:U,21,0)</f>
        <v>直连</v>
      </c>
    </row>
    <row r="57" s="4" customFormat="1" hidden="1" spans="1:10">
      <c r="A57" s="5">
        <v>999224885422937</v>
      </c>
      <c r="B57" s="4" t="s">
        <v>27</v>
      </c>
      <c r="C57" s="6">
        <v>45109</v>
      </c>
      <c r="D57" s="6">
        <v>45111</v>
      </c>
      <c r="E57" s="4">
        <v>0</v>
      </c>
      <c r="F57" s="4" t="e">
        <f>VLOOKUP(A57,HOP!A:L,12,0)</f>
        <v>#N/A</v>
      </c>
      <c r="G57" s="4" t="e">
        <f>VLOOKUP(A57,HOP!A:C,3,0)</f>
        <v>#N/A</v>
      </c>
      <c r="H57" s="4" t="e">
        <f t="shared" si="2"/>
        <v>#N/A</v>
      </c>
      <c r="I57" s="4" t="e">
        <f t="shared" si="3"/>
        <v>#N/A</v>
      </c>
      <c r="J57" s="4" t="e">
        <f>VLOOKUP(A57,HOP!A:U,21,0)</f>
        <v>#N/A</v>
      </c>
    </row>
    <row r="58" s="4" customFormat="1" hidden="1" spans="1:10">
      <c r="A58" s="5">
        <v>999224886588385</v>
      </c>
      <c r="B58" s="4" t="s">
        <v>27</v>
      </c>
      <c r="C58" s="6">
        <v>45110</v>
      </c>
      <c r="D58" s="6">
        <v>45111</v>
      </c>
      <c r="E58" s="4">
        <v>1215.79</v>
      </c>
      <c r="F58" s="4" t="str">
        <f>VLOOKUP(A58,HOP!A:L,12,0)</f>
        <v>1215.79</v>
      </c>
      <c r="G58" s="4" t="str">
        <f>VLOOKUP(A58,HOP!A:C,3,0)</f>
        <v>3533448</v>
      </c>
      <c r="H58" s="4">
        <f t="shared" si="2"/>
        <v>0</v>
      </c>
      <c r="I58" s="4" t="str">
        <f t="shared" si="3"/>
        <v>,3533448</v>
      </c>
      <c r="J58" s="4" t="str">
        <f>VLOOKUP(A58,HOP!A:U,21,0)</f>
        <v>直连</v>
      </c>
    </row>
    <row r="59" s="4" customFormat="1" hidden="1" spans="1:10">
      <c r="A59" s="5">
        <v>999224906836140</v>
      </c>
      <c r="B59" s="4" t="s">
        <v>27</v>
      </c>
      <c r="C59" s="6">
        <v>45106</v>
      </c>
      <c r="D59" s="6">
        <v>45111</v>
      </c>
      <c r="E59" s="4">
        <v>11488.8</v>
      </c>
      <c r="F59" s="4" t="str">
        <f>VLOOKUP(A59,HOP!A:L,12,0)</f>
        <v>11488.80</v>
      </c>
      <c r="G59" s="4" t="str">
        <f>VLOOKUP(A59,HOP!A:C,3,0)</f>
        <v>3539035</v>
      </c>
      <c r="H59" s="4">
        <f t="shared" si="2"/>
        <v>0</v>
      </c>
      <c r="I59" s="4" t="str">
        <f t="shared" si="3"/>
        <v>,3539035</v>
      </c>
      <c r="J59" s="4" t="str">
        <f>VLOOKUP(A59,HOP!A:U,21,0)</f>
        <v>直连</v>
      </c>
    </row>
    <row r="60" s="4" customFormat="1" hidden="1" spans="1:10">
      <c r="A60" s="5">
        <v>999224926169171</v>
      </c>
      <c r="B60" s="4" t="s">
        <v>27</v>
      </c>
      <c r="C60" s="6">
        <v>45110</v>
      </c>
      <c r="D60" s="6">
        <v>45111</v>
      </c>
      <c r="E60" s="4">
        <v>365.66</v>
      </c>
      <c r="F60" s="4" t="str">
        <f>VLOOKUP(A60,HOP!A:L,12,0)</f>
        <v>365.66</v>
      </c>
      <c r="G60" s="4" t="str">
        <f>VLOOKUP(A60,HOP!A:C,3,0)</f>
        <v>3543497</v>
      </c>
      <c r="H60" s="4">
        <f t="shared" si="2"/>
        <v>0</v>
      </c>
      <c r="I60" s="4" t="str">
        <f t="shared" si="3"/>
        <v>,3543497</v>
      </c>
      <c r="J60" s="4" t="str">
        <f>VLOOKUP(A60,HOP!A:U,21,0)</f>
        <v>直连</v>
      </c>
    </row>
    <row r="61" s="4" customFormat="1" hidden="1" spans="1:10">
      <c r="A61" s="5">
        <v>999224933131036</v>
      </c>
      <c r="B61" s="4" t="s">
        <v>27</v>
      </c>
      <c r="C61" s="6">
        <v>45110</v>
      </c>
      <c r="D61" s="6">
        <v>45111</v>
      </c>
      <c r="E61" s="4">
        <v>330.33</v>
      </c>
      <c r="F61" s="4" t="str">
        <f>VLOOKUP(A61,HOP!A:L,12,0)</f>
        <v>330.33</v>
      </c>
      <c r="G61" s="4" t="str">
        <f>VLOOKUP(A61,HOP!A:C,3,0)</f>
        <v>3545401</v>
      </c>
      <c r="H61" s="4">
        <f t="shared" si="2"/>
        <v>0</v>
      </c>
      <c r="I61" s="4" t="str">
        <f t="shared" si="3"/>
        <v>,3545401</v>
      </c>
      <c r="J61" s="4" t="str">
        <f>VLOOKUP(A61,HOP!A:U,21,0)</f>
        <v>直采</v>
      </c>
    </row>
    <row r="62" s="4" customFormat="1" hidden="1" spans="1:10">
      <c r="A62" s="5">
        <v>999224944805043</v>
      </c>
      <c r="B62" s="4" t="s">
        <v>27</v>
      </c>
      <c r="C62" s="6">
        <v>45103</v>
      </c>
      <c r="D62" s="6">
        <v>45111</v>
      </c>
      <c r="E62" s="4">
        <v>0</v>
      </c>
      <c r="F62" s="4" t="e">
        <f>VLOOKUP(A62,HOP!A:L,12,0)</f>
        <v>#N/A</v>
      </c>
      <c r="G62" s="4" t="e">
        <f>VLOOKUP(A62,HOP!A:C,3,0)</f>
        <v>#N/A</v>
      </c>
      <c r="H62" s="4" t="e">
        <f t="shared" si="2"/>
        <v>#N/A</v>
      </c>
      <c r="I62" s="4" t="e">
        <f t="shared" si="3"/>
        <v>#N/A</v>
      </c>
      <c r="J62" s="4" t="e">
        <f>VLOOKUP(A62,HOP!A:U,21,0)</f>
        <v>#N/A</v>
      </c>
    </row>
    <row r="63" s="4" customFormat="1" hidden="1" spans="1:10">
      <c r="A63" s="5">
        <v>999224947358582</v>
      </c>
      <c r="B63" s="4" t="s">
        <v>27</v>
      </c>
      <c r="C63" s="6">
        <v>45107</v>
      </c>
      <c r="D63" s="6">
        <v>45111</v>
      </c>
      <c r="E63" s="4">
        <v>3263.06</v>
      </c>
      <c r="F63" s="4" t="str">
        <f>VLOOKUP(A63,HOP!A:L,12,0)</f>
        <v>3263.06</v>
      </c>
      <c r="G63" s="4" t="str">
        <f>VLOOKUP(A63,HOP!A:C,3,0)</f>
        <v>3549682</v>
      </c>
      <c r="H63" s="4">
        <f t="shared" si="2"/>
        <v>0</v>
      </c>
      <c r="I63" s="4" t="str">
        <f t="shared" si="3"/>
        <v>,3549682</v>
      </c>
      <c r="J63" s="4" t="str">
        <f>VLOOKUP(A63,HOP!A:U,21,0)</f>
        <v>直采</v>
      </c>
    </row>
    <row r="64" s="4" customFormat="1" hidden="1" spans="1:10">
      <c r="A64" s="5">
        <v>999224933873050</v>
      </c>
      <c r="B64" s="4" t="s">
        <v>27</v>
      </c>
      <c r="C64" s="6">
        <v>45109</v>
      </c>
      <c r="D64" s="6">
        <v>45111</v>
      </c>
      <c r="E64" s="4">
        <v>1039.52</v>
      </c>
      <c r="F64" s="4" t="str">
        <f>VLOOKUP(A64,HOP!A:L,12,0)</f>
        <v>1039.52</v>
      </c>
      <c r="G64" s="4" t="str">
        <f>VLOOKUP(A64,HOP!A:C,3,0)</f>
        <v>3545741</v>
      </c>
      <c r="H64" s="4">
        <f t="shared" si="2"/>
        <v>0</v>
      </c>
      <c r="I64" s="4" t="str">
        <f t="shared" si="3"/>
        <v>,3545741</v>
      </c>
      <c r="J64" s="4" t="str">
        <f>VLOOKUP(A64,HOP!A:U,21,0)</f>
        <v>直连</v>
      </c>
    </row>
    <row r="65" s="4" customFormat="1" hidden="1" spans="1:10">
      <c r="A65" s="5">
        <v>999224972981175</v>
      </c>
      <c r="B65" s="4" t="s">
        <v>27</v>
      </c>
      <c r="C65" s="6">
        <v>45109</v>
      </c>
      <c r="D65" s="6">
        <v>45111</v>
      </c>
      <c r="E65" s="4">
        <v>1488.16</v>
      </c>
      <c r="F65" s="4" t="str">
        <f>VLOOKUP(A65,HOP!A:L,12,0)</f>
        <v>1488.16</v>
      </c>
      <c r="G65" s="4" t="str">
        <f>VLOOKUP(A65,HOP!A:C,3,0)</f>
        <v>3554436</v>
      </c>
      <c r="H65" s="4">
        <f t="shared" si="2"/>
        <v>0</v>
      </c>
      <c r="I65" s="4" t="str">
        <f t="shared" si="3"/>
        <v>,3554436</v>
      </c>
      <c r="J65" s="4" t="str">
        <f>VLOOKUP(A65,HOP!A:U,21,0)</f>
        <v>直连</v>
      </c>
    </row>
    <row r="66" s="4" customFormat="1" hidden="1" spans="1:10">
      <c r="A66" s="5">
        <v>999224982067203</v>
      </c>
      <c r="B66" s="4" t="s">
        <v>27</v>
      </c>
      <c r="C66" s="6">
        <v>45110</v>
      </c>
      <c r="D66" s="6">
        <v>45111</v>
      </c>
      <c r="E66" s="4">
        <v>749.46</v>
      </c>
      <c r="F66" s="4" t="str">
        <f>VLOOKUP(A66,HOP!A:L,12,0)</f>
        <v>749.46</v>
      </c>
      <c r="G66" s="4" t="str">
        <f>VLOOKUP(A66,HOP!A:C,3,0)</f>
        <v>3557046</v>
      </c>
      <c r="H66" s="4">
        <f t="shared" si="2"/>
        <v>0</v>
      </c>
      <c r="I66" s="4" t="str">
        <f t="shared" si="3"/>
        <v>,3557046</v>
      </c>
      <c r="J66" s="4" t="str">
        <f>VLOOKUP(A66,HOP!A:U,21,0)</f>
        <v>直连</v>
      </c>
    </row>
    <row r="67" s="4" customFormat="1" hidden="1" spans="1:10">
      <c r="A67" s="5">
        <v>999224987305663</v>
      </c>
      <c r="B67" s="4" t="s">
        <v>27</v>
      </c>
      <c r="C67" s="6">
        <v>45109</v>
      </c>
      <c r="D67" s="6">
        <v>45111</v>
      </c>
      <c r="E67" s="4">
        <v>1548.6</v>
      </c>
      <c r="F67" s="4" t="str">
        <f>VLOOKUP(A67,HOP!A:L,12,0)</f>
        <v>1548.60</v>
      </c>
      <c r="G67" s="4" t="str">
        <f>VLOOKUP(A67,HOP!A:C,3,0)</f>
        <v>3558077</v>
      </c>
      <c r="H67" s="4">
        <f t="shared" ref="H67:H98" si="4">E67-F67</f>
        <v>0</v>
      </c>
      <c r="I67" s="4" t="str">
        <f t="shared" ref="I67:I98" si="5">$I$1&amp;G67</f>
        <v>,3558077</v>
      </c>
      <c r="J67" s="4" t="str">
        <f>VLOOKUP(A67,HOP!A:U,21,0)</f>
        <v>直连</v>
      </c>
    </row>
    <row r="68" s="4" customFormat="1" hidden="1" spans="1:10">
      <c r="A68" s="5">
        <v>24989581991</v>
      </c>
      <c r="B68" s="4" t="s">
        <v>27</v>
      </c>
      <c r="C68" s="6">
        <v>45109</v>
      </c>
      <c r="D68" s="6">
        <v>45111</v>
      </c>
      <c r="E68" s="4">
        <v>904.48</v>
      </c>
      <c r="F68" s="4" t="str">
        <f>VLOOKUP(A68,HOP!A:L,12,0)</f>
        <v>904.48</v>
      </c>
      <c r="G68" s="4" t="str">
        <f>VLOOKUP(A68,HOP!A:C,3,0)</f>
        <v>3558424</v>
      </c>
      <c r="H68" s="4">
        <f t="shared" si="4"/>
        <v>0</v>
      </c>
      <c r="I68" s="4" t="str">
        <f t="shared" si="5"/>
        <v>,3558424</v>
      </c>
      <c r="J68" s="4" t="str">
        <f>VLOOKUP(A68,HOP!A:U,21,0)</f>
        <v>直采</v>
      </c>
    </row>
    <row r="69" s="4" customFormat="1" hidden="1" spans="1:10">
      <c r="A69" s="5">
        <v>999224992511900</v>
      </c>
      <c r="B69" s="4" t="s">
        <v>27</v>
      </c>
      <c r="C69" s="6">
        <v>45110</v>
      </c>
      <c r="D69" s="6">
        <v>45111</v>
      </c>
      <c r="E69" s="4">
        <v>1677.28</v>
      </c>
      <c r="F69" s="4" t="str">
        <f>VLOOKUP(A69,HOP!A:L,12,0)</f>
        <v>1677.28</v>
      </c>
      <c r="G69" s="4" t="str">
        <f>VLOOKUP(A69,HOP!A:C,3,0)</f>
        <v>3559859</v>
      </c>
      <c r="H69" s="4">
        <f t="shared" si="4"/>
        <v>0</v>
      </c>
      <c r="I69" s="4" t="str">
        <f t="shared" si="5"/>
        <v>,3559859</v>
      </c>
      <c r="J69" s="4" t="str">
        <f>VLOOKUP(A69,HOP!A:U,21,0)</f>
        <v>直采</v>
      </c>
    </row>
    <row r="70" s="4" customFormat="1" hidden="1" spans="1:10">
      <c r="A70" s="5">
        <v>999224993323643</v>
      </c>
      <c r="B70" s="4" t="s">
        <v>27</v>
      </c>
      <c r="C70" s="6">
        <v>45110</v>
      </c>
      <c r="D70" s="6">
        <v>45111</v>
      </c>
      <c r="E70" s="4">
        <v>610.9</v>
      </c>
      <c r="F70" s="4" t="str">
        <f>VLOOKUP(A70,HOP!A:L,12,0)</f>
        <v>610.90</v>
      </c>
      <c r="G70" s="4" t="str">
        <f>VLOOKUP(A70,HOP!A:C,3,0)</f>
        <v>3560375</v>
      </c>
      <c r="H70" s="4">
        <f t="shared" si="4"/>
        <v>0</v>
      </c>
      <c r="I70" s="4" t="str">
        <f t="shared" si="5"/>
        <v>,3560375</v>
      </c>
      <c r="J70" s="4" t="str">
        <f>VLOOKUP(A70,HOP!A:U,21,0)</f>
        <v>直连</v>
      </c>
    </row>
    <row r="71" s="4" customFormat="1" hidden="1" spans="1:10">
      <c r="A71" s="5">
        <v>999224999928117</v>
      </c>
      <c r="B71" s="4" t="s">
        <v>27</v>
      </c>
      <c r="C71" s="6">
        <v>45106</v>
      </c>
      <c r="D71" s="6">
        <v>45111</v>
      </c>
      <c r="E71" s="4">
        <v>6734.85</v>
      </c>
      <c r="F71" s="4" t="str">
        <f>VLOOKUP(A71,HOP!A:L,12,0)</f>
        <v>6734.85</v>
      </c>
      <c r="G71" s="4" t="str">
        <f>VLOOKUP(A71,HOP!A:C,3,0)</f>
        <v>3561178</v>
      </c>
      <c r="H71" s="4">
        <f t="shared" si="4"/>
        <v>0</v>
      </c>
      <c r="I71" s="4" t="str">
        <f t="shared" si="5"/>
        <v>,3561178</v>
      </c>
      <c r="J71" s="4" t="str">
        <f>VLOOKUP(A71,HOP!A:U,21,0)</f>
        <v>直连</v>
      </c>
    </row>
    <row r="72" s="4" customFormat="1" hidden="1" spans="1:10">
      <c r="A72" s="5">
        <v>999225000006306</v>
      </c>
      <c r="B72" s="4" t="s">
        <v>27</v>
      </c>
      <c r="C72" s="6">
        <v>45108</v>
      </c>
      <c r="D72" s="6">
        <v>45111</v>
      </c>
      <c r="E72" s="4">
        <v>1284.48</v>
      </c>
      <c r="F72" s="4" t="str">
        <f>VLOOKUP(A72,HOP!A:L,12,0)</f>
        <v>1285.05</v>
      </c>
      <c r="G72" s="4" t="str">
        <f>VLOOKUP(A72,HOP!A:C,3,0)</f>
        <v>3561222</v>
      </c>
      <c r="H72" s="4">
        <f t="shared" si="4"/>
        <v>-0.569999999999936</v>
      </c>
      <c r="I72" s="4" t="str">
        <f t="shared" si="5"/>
        <v>,3561222</v>
      </c>
      <c r="J72" s="4" t="str">
        <f>VLOOKUP(A72,HOP!A:U,21,0)</f>
        <v>直连</v>
      </c>
    </row>
    <row r="73" s="4" customFormat="1" hidden="1" spans="1:10">
      <c r="A73" s="5">
        <v>999225004021297</v>
      </c>
      <c r="B73" s="4" t="s">
        <v>27</v>
      </c>
      <c r="C73" s="6">
        <v>45110</v>
      </c>
      <c r="D73" s="6">
        <v>45111</v>
      </c>
      <c r="E73" s="4">
        <v>0</v>
      </c>
      <c r="F73" s="4" t="e">
        <f>VLOOKUP(A73,HOP!A:L,12,0)</f>
        <v>#N/A</v>
      </c>
      <c r="G73" s="4" t="e">
        <f>VLOOKUP(A73,HOP!A:C,3,0)</f>
        <v>#N/A</v>
      </c>
      <c r="H73" s="4" t="e">
        <f t="shared" si="4"/>
        <v>#N/A</v>
      </c>
      <c r="I73" s="4" t="e">
        <f t="shared" si="5"/>
        <v>#N/A</v>
      </c>
      <c r="J73" s="4" t="e">
        <f>VLOOKUP(A73,HOP!A:U,21,0)</f>
        <v>#N/A</v>
      </c>
    </row>
    <row r="74" s="4" customFormat="1" hidden="1" spans="1:10">
      <c r="A74" s="5">
        <v>999225015432884</v>
      </c>
      <c r="B74" s="4" t="s">
        <v>27</v>
      </c>
      <c r="C74" s="6">
        <v>45106</v>
      </c>
      <c r="D74" s="6">
        <v>45111</v>
      </c>
      <c r="E74" s="4">
        <v>0</v>
      </c>
      <c r="F74" s="4" t="e">
        <f>VLOOKUP(A74,HOP!A:L,12,0)</f>
        <v>#N/A</v>
      </c>
      <c r="G74" s="4" t="e">
        <f>VLOOKUP(A74,HOP!A:C,3,0)</f>
        <v>#N/A</v>
      </c>
      <c r="H74" s="4" t="e">
        <f t="shared" si="4"/>
        <v>#N/A</v>
      </c>
      <c r="I74" s="4" t="e">
        <f t="shared" si="5"/>
        <v>#N/A</v>
      </c>
      <c r="J74" s="4" t="e">
        <f>VLOOKUP(A74,HOP!A:U,21,0)</f>
        <v>#N/A</v>
      </c>
    </row>
    <row r="75" s="4" customFormat="1" hidden="1" spans="1:10">
      <c r="A75" s="5">
        <v>999225022386857</v>
      </c>
      <c r="B75" s="4" t="s">
        <v>27</v>
      </c>
      <c r="C75" s="6">
        <v>45109</v>
      </c>
      <c r="D75" s="6">
        <v>45111</v>
      </c>
      <c r="E75" s="4">
        <v>747.3</v>
      </c>
      <c r="F75" s="4" t="str">
        <f>VLOOKUP(A75,HOP!A:L,12,0)</f>
        <v>747.30</v>
      </c>
      <c r="G75" s="4" t="str">
        <f>VLOOKUP(A75,HOP!A:C,3,0)</f>
        <v>3567059</v>
      </c>
      <c r="H75" s="4">
        <f t="shared" si="4"/>
        <v>0</v>
      </c>
      <c r="I75" s="4" t="str">
        <f t="shared" si="5"/>
        <v>,3567059</v>
      </c>
      <c r="J75" s="4" t="str">
        <f>VLOOKUP(A75,HOP!A:U,21,0)</f>
        <v>直连</v>
      </c>
    </row>
    <row r="76" s="4" customFormat="1" hidden="1" spans="1:10">
      <c r="A76" s="5">
        <v>999225022423207</v>
      </c>
      <c r="B76" s="4" t="s">
        <v>27</v>
      </c>
      <c r="C76" s="6">
        <v>45109</v>
      </c>
      <c r="D76" s="6">
        <v>45111</v>
      </c>
      <c r="E76" s="4">
        <v>747.3</v>
      </c>
      <c r="F76" s="4" t="str">
        <f>VLOOKUP(A76,HOP!A:L,12,0)</f>
        <v>747.30</v>
      </c>
      <c r="G76" s="4" t="str">
        <f>VLOOKUP(A76,HOP!A:C,3,0)</f>
        <v>3567068</v>
      </c>
      <c r="H76" s="4">
        <f t="shared" si="4"/>
        <v>0</v>
      </c>
      <c r="I76" s="4" t="str">
        <f t="shared" si="5"/>
        <v>,3567068</v>
      </c>
      <c r="J76" s="4" t="str">
        <f>VLOOKUP(A76,HOP!A:U,21,0)</f>
        <v>直连</v>
      </c>
    </row>
    <row r="77" s="4" customFormat="1" hidden="1" spans="1:10">
      <c r="A77" s="5">
        <v>999225026161559</v>
      </c>
      <c r="B77" s="4" t="s">
        <v>27</v>
      </c>
      <c r="C77" s="6">
        <v>45107</v>
      </c>
      <c r="D77" s="6">
        <v>45111</v>
      </c>
      <c r="E77" s="4">
        <v>0</v>
      </c>
      <c r="F77" s="4" t="e">
        <f>VLOOKUP(A77,HOP!A:L,12,0)</f>
        <v>#N/A</v>
      </c>
      <c r="G77" s="4" t="e">
        <f>VLOOKUP(A77,HOP!A:C,3,0)</f>
        <v>#N/A</v>
      </c>
      <c r="H77" s="4" t="e">
        <f t="shared" si="4"/>
        <v>#N/A</v>
      </c>
      <c r="I77" s="4" t="e">
        <f t="shared" si="5"/>
        <v>#N/A</v>
      </c>
      <c r="J77" s="4" t="e">
        <f>VLOOKUP(A77,HOP!A:U,21,0)</f>
        <v>#N/A</v>
      </c>
    </row>
    <row r="78" s="4" customFormat="1" hidden="1" spans="1:10">
      <c r="A78" s="5">
        <v>999225031618812</v>
      </c>
      <c r="B78" s="4" t="s">
        <v>27</v>
      </c>
      <c r="C78" s="6">
        <v>45110</v>
      </c>
      <c r="D78" s="6">
        <v>45111</v>
      </c>
      <c r="E78" s="4">
        <v>305.18</v>
      </c>
      <c r="F78" s="4" t="str">
        <f>VLOOKUP(A78,HOP!A:L,12,0)</f>
        <v>305.18</v>
      </c>
      <c r="G78" s="4" t="str">
        <f>VLOOKUP(A78,HOP!A:C,3,0)</f>
        <v>3570621</v>
      </c>
      <c r="H78" s="4">
        <f t="shared" si="4"/>
        <v>0</v>
      </c>
      <c r="I78" s="4" t="str">
        <f t="shared" si="5"/>
        <v>,3570621</v>
      </c>
      <c r="J78" s="4" t="str">
        <f>VLOOKUP(A78,HOP!A:U,21,0)</f>
        <v>直连</v>
      </c>
    </row>
    <row r="79" s="4" customFormat="1" hidden="1" spans="1:10">
      <c r="A79" s="5">
        <v>999225031896148</v>
      </c>
      <c r="B79" s="4" t="s">
        <v>27</v>
      </c>
      <c r="C79" s="6">
        <v>45108</v>
      </c>
      <c r="D79" s="6">
        <v>45111</v>
      </c>
      <c r="E79" s="4">
        <v>1216.27</v>
      </c>
      <c r="F79" s="4" t="str">
        <f>VLOOKUP(A79,HOP!A:L,12,0)</f>
        <v>1216.27</v>
      </c>
      <c r="G79" s="4" t="str">
        <f>VLOOKUP(A79,HOP!A:C,3,0)</f>
        <v>3570672</v>
      </c>
      <c r="H79" s="4">
        <f t="shared" si="4"/>
        <v>0</v>
      </c>
      <c r="I79" s="4" t="str">
        <f t="shared" si="5"/>
        <v>,3570672</v>
      </c>
      <c r="J79" s="4" t="str">
        <f>VLOOKUP(A79,HOP!A:U,21,0)</f>
        <v>直采</v>
      </c>
    </row>
    <row r="80" s="4" customFormat="1" hidden="1" spans="1:10">
      <c r="A80" s="5">
        <v>999225032570549</v>
      </c>
      <c r="B80" s="4" t="s">
        <v>27</v>
      </c>
      <c r="C80" s="6">
        <v>45109</v>
      </c>
      <c r="D80" s="6">
        <v>45111</v>
      </c>
      <c r="E80" s="4">
        <v>3067.02</v>
      </c>
      <c r="F80" s="4" t="str">
        <f>VLOOKUP(A80,HOP!A:L,12,0)</f>
        <v>3067.02</v>
      </c>
      <c r="G80" s="4" t="str">
        <f>VLOOKUP(A80,HOP!A:C,3,0)</f>
        <v>3570764</v>
      </c>
      <c r="H80" s="4">
        <f t="shared" si="4"/>
        <v>0</v>
      </c>
      <c r="I80" s="4" t="str">
        <f t="shared" si="5"/>
        <v>,3570764</v>
      </c>
      <c r="J80" s="4" t="str">
        <f>VLOOKUP(A80,HOP!A:U,21,0)</f>
        <v>直连</v>
      </c>
    </row>
    <row r="81" s="4" customFormat="1" hidden="1" spans="1:10">
      <c r="A81" s="5">
        <v>999225033068109</v>
      </c>
      <c r="B81" s="4" t="s">
        <v>27</v>
      </c>
      <c r="C81" s="6">
        <v>45110</v>
      </c>
      <c r="D81" s="6">
        <v>45111</v>
      </c>
      <c r="E81" s="4">
        <v>149.64</v>
      </c>
      <c r="F81" s="4" t="str">
        <f>VLOOKUP(A81,HOP!A:L,12,0)</f>
        <v>149.64</v>
      </c>
      <c r="G81" s="4" t="str">
        <f>VLOOKUP(A81,HOP!A:C,3,0)</f>
        <v>3570852</v>
      </c>
      <c r="H81" s="4">
        <f t="shared" si="4"/>
        <v>0</v>
      </c>
      <c r="I81" s="4" t="str">
        <f t="shared" si="5"/>
        <v>,3570852</v>
      </c>
      <c r="J81" s="4" t="str">
        <f>VLOOKUP(A81,HOP!A:U,21,0)</f>
        <v>直连</v>
      </c>
    </row>
    <row r="82" s="4" customFormat="1" hidden="1" spans="1:10">
      <c r="A82" s="5">
        <v>999225033999289</v>
      </c>
      <c r="B82" s="4" t="s">
        <v>27</v>
      </c>
      <c r="C82" s="6">
        <v>45110</v>
      </c>
      <c r="D82" s="6">
        <v>45111</v>
      </c>
      <c r="E82" s="4">
        <v>1068.84</v>
      </c>
      <c r="F82" s="4" t="str">
        <f>VLOOKUP(A82,HOP!A:L,12,0)</f>
        <v>1068.84</v>
      </c>
      <c r="G82" s="4" t="str">
        <f>VLOOKUP(A82,HOP!A:C,3,0)</f>
        <v>3571048</v>
      </c>
      <c r="H82" s="4">
        <f t="shared" si="4"/>
        <v>0</v>
      </c>
      <c r="I82" s="4" t="str">
        <f t="shared" si="5"/>
        <v>,3571048</v>
      </c>
      <c r="J82" s="4" t="str">
        <f>VLOOKUP(A82,HOP!A:U,21,0)</f>
        <v>直连</v>
      </c>
    </row>
    <row r="83" s="4" customFormat="1" hidden="1" spans="1:10">
      <c r="A83" s="5">
        <v>999225035148547</v>
      </c>
      <c r="B83" s="4" t="s">
        <v>27</v>
      </c>
      <c r="C83" s="6">
        <v>45110</v>
      </c>
      <c r="D83" s="6">
        <v>45111</v>
      </c>
      <c r="E83" s="4">
        <v>920.13</v>
      </c>
      <c r="F83" s="4" t="str">
        <f>VLOOKUP(A83,HOP!A:L,12,0)</f>
        <v>920.13</v>
      </c>
      <c r="G83" s="4" t="str">
        <f>VLOOKUP(A83,HOP!A:C,3,0)</f>
        <v>3571495</v>
      </c>
      <c r="H83" s="4">
        <f t="shared" si="4"/>
        <v>0</v>
      </c>
      <c r="I83" s="4" t="str">
        <f t="shared" si="5"/>
        <v>,3571495</v>
      </c>
      <c r="J83" s="4" t="str">
        <f>VLOOKUP(A83,HOP!A:U,21,0)</f>
        <v>直连</v>
      </c>
    </row>
    <row r="84" s="4" customFormat="1" hidden="1" spans="1:10">
      <c r="A84" s="5">
        <v>999225036551596</v>
      </c>
      <c r="B84" s="4" t="s">
        <v>27</v>
      </c>
      <c r="C84" s="6">
        <v>45110</v>
      </c>
      <c r="D84" s="6">
        <v>45111</v>
      </c>
      <c r="E84" s="4">
        <v>697.03</v>
      </c>
      <c r="F84" s="4" t="str">
        <f>VLOOKUP(A84,HOP!A:L,12,0)</f>
        <v>697.03</v>
      </c>
      <c r="G84" s="4" t="str">
        <f>VLOOKUP(A84,HOP!A:C,3,0)</f>
        <v>3572033</v>
      </c>
      <c r="H84" s="4">
        <f t="shared" si="4"/>
        <v>0</v>
      </c>
      <c r="I84" s="4" t="str">
        <f t="shared" si="5"/>
        <v>,3572033</v>
      </c>
      <c r="J84" s="4" t="str">
        <f>VLOOKUP(A84,HOP!A:U,21,0)</f>
        <v>直连</v>
      </c>
    </row>
    <row r="85" s="4" customFormat="1" hidden="1" spans="1:10">
      <c r="A85" s="5">
        <v>25036892456</v>
      </c>
      <c r="B85" s="4" t="s">
        <v>27</v>
      </c>
      <c r="C85" s="6">
        <v>45110</v>
      </c>
      <c r="D85" s="6">
        <v>45111</v>
      </c>
      <c r="E85" s="4">
        <v>1022.25</v>
      </c>
      <c r="F85" s="4" t="str">
        <f>VLOOKUP(A85,HOP!A:L,12,0)</f>
        <v>1022.25</v>
      </c>
      <c r="G85" s="4" t="str">
        <f>VLOOKUP(A85,HOP!A:C,3,0)</f>
        <v>3572219</v>
      </c>
      <c r="H85" s="4">
        <f t="shared" si="4"/>
        <v>0</v>
      </c>
      <c r="I85" s="4" t="str">
        <f t="shared" si="5"/>
        <v>,3572219</v>
      </c>
      <c r="J85" s="4" t="str">
        <f>VLOOKUP(A85,HOP!A:U,21,0)</f>
        <v>直连</v>
      </c>
    </row>
    <row r="86" s="4" customFormat="1" hidden="1" spans="1:10">
      <c r="A86" s="5">
        <v>25036899008</v>
      </c>
      <c r="B86" s="4" t="s">
        <v>27</v>
      </c>
      <c r="C86" s="6">
        <v>45110</v>
      </c>
      <c r="D86" s="6">
        <v>45111</v>
      </c>
      <c r="E86" s="4">
        <v>1291.31</v>
      </c>
      <c r="F86" s="4" t="str">
        <f>VLOOKUP(A86,HOP!A:L,12,0)</f>
        <v>1291.31</v>
      </c>
      <c r="G86" s="4" t="str">
        <f>VLOOKUP(A86,HOP!A:C,3,0)</f>
        <v>3572222</v>
      </c>
      <c r="H86" s="4">
        <f t="shared" si="4"/>
        <v>0</v>
      </c>
      <c r="I86" s="4" t="str">
        <f t="shared" si="5"/>
        <v>,3572222</v>
      </c>
      <c r="J86" s="4" t="str">
        <f>VLOOKUP(A86,HOP!A:U,21,0)</f>
        <v>直连</v>
      </c>
    </row>
    <row r="87" s="4" customFormat="1" hidden="1" spans="1:10">
      <c r="A87" s="5">
        <v>999225042304632</v>
      </c>
      <c r="B87" s="4" t="s">
        <v>27</v>
      </c>
      <c r="C87" s="6">
        <v>45108</v>
      </c>
      <c r="D87" s="6">
        <v>45111</v>
      </c>
      <c r="E87" s="4">
        <v>503.25</v>
      </c>
      <c r="F87" s="4" t="str">
        <f>VLOOKUP(A87,HOP!A:L,12,0)</f>
        <v>503.25</v>
      </c>
      <c r="G87" s="4" t="str">
        <f>VLOOKUP(A87,HOP!A:C,3,0)</f>
        <v>3573020</v>
      </c>
      <c r="H87" s="4">
        <f t="shared" si="4"/>
        <v>0</v>
      </c>
      <c r="I87" s="4" t="str">
        <f t="shared" si="5"/>
        <v>,3573020</v>
      </c>
      <c r="J87" s="4" t="str">
        <f>VLOOKUP(A87,HOP!A:U,21,0)</f>
        <v>直连</v>
      </c>
    </row>
    <row r="88" s="4" customFormat="1" hidden="1" spans="1:10">
      <c r="A88" s="5">
        <v>999225047827327</v>
      </c>
      <c r="B88" s="4" t="s">
        <v>27</v>
      </c>
      <c r="C88" s="6">
        <v>45109</v>
      </c>
      <c r="D88" s="6">
        <v>45111</v>
      </c>
      <c r="E88" s="4">
        <v>876.14</v>
      </c>
      <c r="F88" s="4" t="str">
        <f>VLOOKUP(A88,HOP!A:L,12,0)</f>
        <v>876.16</v>
      </c>
      <c r="G88" s="4" t="str">
        <f>VLOOKUP(A88,HOP!A:C,3,0)</f>
        <v>3574709</v>
      </c>
      <c r="H88" s="4">
        <f t="shared" si="4"/>
        <v>-0.0199999999999818</v>
      </c>
      <c r="I88" s="4" t="str">
        <f t="shared" si="5"/>
        <v>,3574709</v>
      </c>
      <c r="J88" s="4" t="str">
        <f>VLOOKUP(A88,HOP!A:U,21,0)</f>
        <v>直连</v>
      </c>
    </row>
    <row r="89" s="4" customFormat="1" hidden="1" spans="1:10">
      <c r="A89" s="5">
        <v>25048867186</v>
      </c>
      <c r="B89" s="4" t="s">
        <v>27</v>
      </c>
      <c r="C89" s="6">
        <v>45110</v>
      </c>
      <c r="D89" s="6">
        <v>45111</v>
      </c>
      <c r="E89" s="4">
        <v>626.4</v>
      </c>
      <c r="F89" s="4" t="str">
        <f>VLOOKUP(A89,HOP!A:L,12,0)</f>
        <v>626.40</v>
      </c>
      <c r="G89" s="4" t="str">
        <f>VLOOKUP(A89,HOP!A:C,3,0)</f>
        <v>3575172</v>
      </c>
      <c r="H89" s="4">
        <f t="shared" si="4"/>
        <v>0</v>
      </c>
      <c r="I89" s="4" t="str">
        <f t="shared" si="5"/>
        <v>,3575172</v>
      </c>
      <c r="J89" s="4" t="str">
        <f>VLOOKUP(A89,HOP!A:U,21,0)</f>
        <v>直连</v>
      </c>
    </row>
    <row r="90" s="4" customFormat="1" hidden="1" spans="1:10">
      <c r="A90" s="5">
        <v>999225049146900</v>
      </c>
      <c r="B90" s="4" t="s">
        <v>27</v>
      </c>
      <c r="C90" s="6">
        <v>45108</v>
      </c>
      <c r="D90" s="6">
        <v>45111</v>
      </c>
      <c r="E90" s="4">
        <v>1090.82</v>
      </c>
      <c r="F90" s="4" t="str">
        <f>VLOOKUP(A90,HOP!A:L,12,0)</f>
        <v>1090.82</v>
      </c>
      <c r="G90" s="4" t="str">
        <f>VLOOKUP(A90,HOP!A:C,3,0)</f>
        <v>3575265</v>
      </c>
      <c r="H90" s="4">
        <f t="shared" si="4"/>
        <v>0</v>
      </c>
      <c r="I90" s="4" t="str">
        <f t="shared" si="5"/>
        <v>,3575265</v>
      </c>
      <c r="J90" s="4" t="str">
        <f>VLOOKUP(A90,HOP!A:U,21,0)</f>
        <v>直连</v>
      </c>
    </row>
    <row r="91" s="4" customFormat="1" hidden="1" spans="1:10">
      <c r="A91" s="5">
        <v>999225049333085</v>
      </c>
      <c r="B91" s="4" t="s">
        <v>27</v>
      </c>
      <c r="C91" s="6">
        <v>45108</v>
      </c>
      <c r="D91" s="6">
        <v>45111</v>
      </c>
      <c r="E91" s="4">
        <v>1001.25</v>
      </c>
      <c r="F91" s="4" t="str">
        <f>VLOOKUP(A91,HOP!A:L,12,0)</f>
        <v>1001.25</v>
      </c>
      <c r="G91" s="4" t="str">
        <f>VLOOKUP(A91,HOP!A:C,3,0)</f>
        <v>3575327</v>
      </c>
      <c r="H91" s="4">
        <f t="shared" si="4"/>
        <v>0</v>
      </c>
      <c r="I91" s="4" t="str">
        <f t="shared" si="5"/>
        <v>,3575327</v>
      </c>
      <c r="J91" s="4" t="str">
        <f>VLOOKUP(A91,HOP!A:U,21,0)</f>
        <v>直连</v>
      </c>
    </row>
    <row r="92" s="4" customFormat="1" hidden="1" spans="1:10">
      <c r="A92" s="5">
        <v>999225054849794</v>
      </c>
      <c r="B92" s="4" t="s">
        <v>27</v>
      </c>
      <c r="C92" s="6">
        <v>45110</v>
      </c>
      <c r="D92" s="6">
        <v>45111</v>
      </c>
      <c r="E92" s="4">
        <v>1275.05</v>
      </c>
      <c r="F92" s="4" t="str">
        <f>VLOOKUP(A92,HOP!A:L,12,0)</f>
        <v>1275.05</v>
      </c>
      <c r="G92" s="4" t="str">
        <f>VLOOKUP(A92,HOP!A:C,3,0)</f>
        <v>3575759</v>
      </c>
      <c r="H92" s="4">
        <f t="shared" si="4"/>
        <v>0</v>
      </c>
      <c r="I92" s="4" t="str">
        <f t="shared" si="5"/>
        <v>,3575759</v>
      </c>
      <c r="J92" s="4" t="str">
        <f>VLOOKUP(A92,HOP!A:U,21,0)</f>
        <v>直连</v>
      </c>
    </row>
    <row r="93" s="4" customFormat="1" hidden="1" spans="1:10">
      <c r="A93" s="5">
        <v>999225054998167</v>
      </c>
      <c r="B93" s="4" t="s">
        <v>27</v>
      </c>
      <c r="C93" s="6">
        <v>45110</v>
      </c>
      <c r="D93" s="6">
        <v>45111</v>
      </c>
      <c r="E93" s="4">
        <v>652.17</v>
      </c>
      <c r="F93" s="4" t="str">
        <f>VLOOKUP(A93,HOP!A:L,12,0)</f>
        <v>652.17</v>
      </c>
      <c r="G93" s="4" t="str">
        <f>VLOOKUP(A93,HOP!A:C,3,0)</f>
        <v>3575777</v>
      </c>
      <c r="H93" s="4">
        <f t="shared" si="4"/>
        <v>0</v>
      </c>
      <c r="I93" s="4" t="str">
        <f t="shared" si="5"/>
        <v>,3575777</v>
      </c>
      <c r="J93" s="4" t="str">
        <f>VLOOKUP(A93,HOP!A:U,21,0)</f>
        <v>直连</v>
      </c>
    </row>
    <row r="94" s="4" customFormat="1" hidden="1" spans="1:10">
      <c r="A94" s="5">
        <v>999225055220091</v>
      </c>
      <c r="B94" s="4" t="s">
        <v>27</v>
      </c>
      <c r="C94" s="6">
        <v>45110</v>
      </c>
      <c r="D94" s="6">
        <v>45111</v>
      </c>
      <c r="E94" s="4">
        <v>1467.07</v>
      </c>
      <c r="F94" s="4" t="str">
        <f>VLOOKUP(A94,HOP!A:L,12,0)</f>
        <v>1467.07</v>
      </c>
      <c r="G94" s="4" t="str">
        <f>VLOOKUP(A94,HOP!A:C,3,0)</f>
        <v>3575830</v>
      </c>
      <c r="H94" s="4">
        <f t="shared" si="4"/>
        <v>0</v>
      </c>
      <c r="I94" s="4" t="str">
        <f t="shared" si="5"/>
        <v>,3575830</v>
      </c>
      <c r="J94" s="4" t="str">
        <f>VLOOKUP(A94,HOP!A:U,21,0)</f>
        <v>直连</v>
      </c>
    </row>
    <row r="95" s="4" customFormat="1" hidden="1" spans="1:10">
      <c r="A95" s="5">
        <v>999225056199004</v>
      </c>
      <c r="B95" s="4" t="s">
        <v>27</v>
      </c>
      <c r="C95" s="6">
        <v>45110</v>
      </c>
      <c r="D95" s="6">
        <v>45111</v>
      </c>
      <c r="E95" s="4">
        <v>198.72</v>
      </c>
      <c r="F95" s="4" t="str">
        <f>VLOOKUP(A95,HOP!A:L,12,0)</f>
        <v>198.72</v>
      </c>
      <c r="G95" s="4" t="str">
        <f>VLOOKUP(A95,HOP!A:C,3,0)</f>
        <v>3576131</v>
      </c>
      <c r="H95" s="4">
        <f t="shared" si="4"/>
        <v>0</v>
      </c>
      <c r="I95" s="4" t="str">
        <f t="shared" si="5"/>
        <v>,3576131</v>
      </c>
      <c r="J95" s="4" t="str">
        <f>VLOOKUP(A95,HOP!A:U,21,0)</f>
        <v>直连</v>
      </c>
    </row>
    <row r="96" s="4" customFormat="1" hidden="1" spans="1:10">
      <c r="A96" s="5">
        <v>999225056465173</v>
      </c>
      <c r="B96" s="4" t="s">
        <v>27</v>
      </c>
      <c r="C96" s="6">
        <v>45110</v>
      </c>
      <c r="D96" s="6">
        <v>45111</v>
      </c>
      <c r="E96" s="4">
        <v>283.91</v>
      </c>
      <c r="F96" s="4" t="str">
        <f>VLOOKUP(A96,HOP!A:L,12,0)</f>
        <v>283.91</v>
      </c>
      <c r="G96" s="4" t="str">
        <f>VLOOKUP(A96,HOP!A:C,3,0)</f>
        <v>3576159</v>
      </c>
      <c r="H96" s="4">
        <f t="shared" si="4"/>
        <v>0</v>
      </c>
      <c r="I96" s="4" t="str">
        <f t="shared" si="5"/>
        <v>,3576159</v>
      </c>
      <c r="J96" s="4" t="str">
        <f>VLOOKUP(A96,HOP!A:U,21,0)</f>
        <v>直连</v>
      </c>
    </row>
    <row r="97" s="4" customFormat="1" hidden="1" spans="1:10">
      <c r="A97" s="5">
        <v>999225059136181</v>
      </c>
      <c r="B97" s="4" t="s">
        <v>27</v>
      </c>
      <c r="C97" s="6">
        <v>45108</v>
      </c>
      <c r="D97" s="6">
        <v>45111</v>
      </c>
      <c r="E97" s="4">
        <v>3122.52</v>
      </c>
      <c r="F97" s="4" t="str">
        <f>VLOOKUP(A97,HOP!A:L,12,0)</f>
        <v>3122.52</v>
      </c>
      <c r="G97" s="4" t="str">
        <f>VLOOKUP(A97,HOP!A:C,3,0)</f>
        <v>3576830</v>
      </c>
      <c r="H97" s="4">
        <f t="shared" si="4"/>
        <v>0</v>
      </c>
      <c r="I97" s="4" t="str">
        <f t="shared" si="5"/>
        <v>,3576830</v>
      </c>
      <c r="J97" s="4" t="str">
        <f>VLOOKUP(A97,HOP!A:U,21,0)</f>
        <v>直连</v>
      </c>
    </row>
    <row r="98" s="4" customFormat="1" hidden="1" spans="1:10">
      <c r="A98" s="5">
        <v>999225060648938</v>
      </c>
      <c r="B98" s="4" t="s">
        <v>27</v>
      </c>
      <c r="C98" s="6">
        <v>45109</v>
      </c>
      <c r="D98" s="6">
        <v>45111</v>
      </c>
      <c r="E98" s="4">
        <v>814.56</v>
      </c>
      <c r="F98" s="4" t="str">
        <f>VLOOKUP(A98,HOP!A:L,12,0)</f>
        <v>814.56</v>
      </c>
      <c r="G98" s="4" t="str">
        <f>VLOOKUP(A98,HOP!A:C,3,0)</f>
        <v>3577383</v>
      </c>
      <c r="H98" s="4">
        <f t="shared" si="4"/>
        <v>0</v>
      </c>
      <c r="I98" s="4" t="str">
        <f t="shared" si="5"/>
        <v>,3577383</v>
      </c>
      <c r="J98" s="4" t="str">
        <f>VLOOKUP(A98,HOP!A:U,21,0)</f>
        <v>直采</v>
      </c>
    </row>
    <row r="99" s="4" customFormat="1" hidden="1" spans="1:10">
      <c r="A99" s="5">
        <v>999225062434352</v>
      </c>
      <c r="B99" s="4" t="s">
        <v>27</v>
      </c>
      <c r="C99" s="6">
        <v>45110</v>
      </c>
      <c r="D99" s="6">
        <v>45111</v>
      </c>
      <c r="E99" s="4">
        <v>4329.38</v>
      </c>
      <c r="F99" s="4" t="str">
        <f>VLOOKUP(A99,HOP!A:L,12,0)</f>
        <v>4329.38</v>
      </c>
      <c r="G99" s="4" t="str">
        <f>VLOOKUP(A99,HOP!A:C,3,0)</f>
        <v>3578166</v>
      </c>
      <c r="H99" s="4">
        <f t="shared" ref="H99:H130" si="6">E99-F99</f>
        <v>0</v>
      </c>
      <c r="I99" s="4" t="str">
        <f t="shared" ref="I99:I130" si="7">$I$1&amp;G99</f>
        <v>,3578166</v>
      </c>
      <c r="J99" s="4" t="str">
        <f>VLOOKUP(A99,HOP!A:U,21,0)</f>
        <v>直连</v>
      </c>
    </row>
    <row r="100" s="4" customFormat="1" hidden="1" spans="1:10">
      <c r="A100" s="5">
        <v>999225063470470</v>
      </c>
      <c r="B100" s="4" t="s">
        <v>27</v>
      </c>
      <c r="C100" s="6">
        <v>45110</v>
      </c>
      <c r="D100" s="6">
        <v>45111</v>
      </c>
      <c r="E100" s="4">
        <v>1124.59</v>
      </c>
      <c r="F100" s="4" t="str">
        <f>VLOOKUP(A100,HOP!A:L,12,0)</f>
        <v>1124.59</v>
      </c>
      <c r="G100" s="4" t="str">
        <f>VLOOKUP(A100,HOP!A:C,3,0)</f>
        <v>3578787</v>
      </c>
      <c r="H100" s="4">
        <f t="shared" si="6"/>
        <v>0</v>
      </c>
      <c r="I100" s="4" t="str">
        <f t="shared" si="7"/>
        <v>,3578787</v>
      </c>
      <c r="J100" s="4" t="str">
        <f>VLOOKUP(A100,HOP!A:U,21,0)</f>
        <v>直连</v>
      </c>
    </row>
    <row r="101" s="4" customFormat="1" hidden="1" spans="1:10">
      <c r="A101" s="5">
        <v>999225063698140</v>
      </c>
      <c r="B101" s="4" t="s">
        <v>27</v>
      </c>
      <c r="C101" s="6">
        <v>45109</v>
      </c>
      <c r="D101" s="6">
        <v>45111</v>
      </c>
      <c r="E101" s="4">
        <v>741.3</v>
      </c>
      <c r="F101" s="4" t="str">
        <f>VLOOKUP(A101,HOP!A:L,12,0)</f>
        <v>741.30</v>
      </c>
      <c r="G101" s="4" t="str">
        <f>VLOOKUP(A101,HOP!A:C,3,0)</f>
        <v>3579011</v>
      </c>
      <c r="H101" s="4">
        <f t="shared" si="6"/>
        <v>0</v>
      </c>
      <c r="I101" s="4" t="str">
        <f t="shared" si="7"/>
        <v>,3579011</v>
      </c>
      <c r="J101" s="4" t="str">
        <f>VLOOKUP(A101,HOP!A:U,21,0)</f>
        <v>直采</v>
      </c>
    </row>
    <row r="102" s="4" customFormat="1" hidden="1" spans="1:10">
      <c r="A102" s="5">
        <v>999225068599588</v>
      </c>
      <c r="B102" s="4" t="s">
        <v>27</v>
      </c>
      <c r="C102" s="6">
        <v>45110</v>
      </c>
      <c r="D102" s="6">
        <v>45111</v>
      </c>
      <c r="E102" s="4">
        <v>2795.16</v>
      </c>
      <c r="F102" s="4" t="str">
        <f>VLOOKUP(A102,HOP!A:L,12,0)</f>
        <v>2795.16</v>
      </c>
      <c r="G102" s="4" t="str">
        <f>VLOOKUP(A102,HOP!A:C,3,0)</f>
        <v>3579322</v>
      </c>
      <c r="H102" s="4">
        <f t="shared" si="6"/>
        <v>0</v>
      </c>
      <c r="I102" s="4" t="str">
        <f t="shared" si="7"/>
        <v>,3579322</v>
      </c>
      <c r="J102" s="4" t="str">
        <f>VLOOKUP(A102,HOP!A:U,21,0)</f>
        <v>直连</v>
      </c>
    </row>
    <row r="103" s="4" customFormat="1" hidden="1" spans="1:10">
      <c r="A103" s="5">
        <v>999225069704014</v>
      </c>
      <c r="B103" s="4" t="s">
        <v>27</v>
      </c>
      <c r="C103" s="6">
        <v>45109</v>
      </c>
      <c r="D103" s="6">
        <v>45111</v>
      </c>
      <c r="E103" s="4">
        <v>1539.43</v>
      </c>
      <c r="F103" s="4" t="str">
        <f>VLOOKUP(A103,HOP!A:L,12,0)</f>
        <v>1539.43</v>
      </c>
      <c r="G103" s="4" t="str">
        <f>VLOOKUP(A103,HOP!A:C,3,0)</f>
        <v>3579418</v>
      </c>
      <c r="H103" s="4">
        <f t="shared" si="6"/>
        <v>0</v>
      </c>
      <c r="I103" s="4" t="str">
        <f t="shared" si="7"/>
        <v>,3579418</v>
      </c>
      <c r="J103" s="4" t="str">
        <f>VLOOKUP(A103,HOP!A:U,21,0)</f>
        <v>直连</v>
      </c>
    </row>
    <row r="104" s="4" customFormat="1" hidden="1" spans="1:10">
      <c r="A104" s="5">
        <v>999225070937729</v>
      </c>
      <c r="B104" s="4" t="s">
        <v>27</v>
      </c>
      <c r="C104" s="6">
        <v>45110</v>
      </c>
      <c r="D104" s="6">
        <v>45111</v>
      </c>
      <c r="E104" s="4">
        <v>169.27</v>
      </c>
      <c r="F104" s="4" t="str">
        <f>VLOOKUP(A104,HOP!A:L,12,0)</f>
        <v>169.27</v>
      </c>
      <c r="G104" s="4" t="str">
        <f>VLOOKUP(A104,HOP!A:C,3,0)</f>
        <v>3579599</v>
      </c>
      <c r="H104" s="4">
        <f t="shared" si="6"/>
        <v>0</v>
      </c>
      <c r="I104" s="4" t="str">
        <f t="shared" si="7"/>
        <v>,3579599</v>
      </c>
      <c r="J104" s="4" t="str">
        <f>VLOOKUP(A104,HOP!A:U,21,0)</f>
        <v>直连</v>
      </c>
    </row>
    <row r="105" s="4" customFormat="1" hidden="1" spans="1:10">
      <c r="A105" s="5">
        <v>999225071686919</v>
      </c>
      <c r="B105" s="4" t="s">
        <v>27</v>
      </c>
      <c r="C105" s="6">
        <v>45109</v>
      </c>
      <c r="D105" s="6">
        <v>45111</v>
      </c>
      <c r="E105" s="4">
        <v>9790.69</v>
      </c>
      <c r="F105" s="4" t="str">
        <f>VLOOKUP(A105,HOP!A:L,12,0)</f>
        <v>9790.69</v>
      </c>
      <c r="G105" s="4" t="str">
        <f>VLOOKUP(A105,HOP!A:C,3,0)</f>
        <v>3579701</v>
      </c>
      <c r="H105" s="4">
        <f t="shared" si="6"/>
        <v>0</v>
      </c>
      <c r="I105" s="4" t="str">
        <f t="shared" si="7"/>
        <v>,3579701</v>
      </c>
      <c r="J105" s="4" t="str">
        <f>VLOOKUP(A105,HOP!A:U,21,0)</f>
        <v>直连</v>
      </c>
    </row>
    <row r="106" s="4" customFormat="1" hidden="1" spans="1:10">
      <c r="A106" s="5">
        <v>999225072250303</v>
      </c>
      <c r="B106" s="4" t="s">
        <v>27</v>
      </c>
      <c r="C106" s="6">
        <v>45109</v>
      </c>
      <c r="D106" s="6">
        <v>45111</v>
      </c>
      <c r="E106" s="4">
        <v>1352.62</v>
      </c>
      <c r="F106" s="4" t="str">
        <f>VLOOKUP(A106,HOP!A:L,12,0)</f>
        <v>1352.62</v>
      </c>
      <c r="G106" s="4" t="str">
        <f>VLOOKUP(A106,HOP!A:C,3,0)</f>
        <v>3579798</v>
      </c>
      <c r="H106" s="4">
        <f t="shared" si="6"/>
        <v>0</v>
      </c>
      <c r="I106" s="4" t="str">
        <f t="shared" si="7"/>
        <v>,3579798</v>
      </c>
      <c r="J106" s="4" t="str">
        <f>VLOOKUP(A106,HOP!A:U,21,0)</f>
        <v>直连</v>
      </c>
    </row>
    <row r="107" s="4" customFormat="1" hidden="1" spans="1:10">
      <c r="A107" s="5">
        <v>999225073215961</v>
      </c>
      <c r="B107" s="4" t="s">
        <v>27</v>
      </c>
      <c r="C107" s="6">
        <v>45110</v>
      </c>
      <c r="D107" s="6">
        <v>45111</v>
      </c>
      <c r="E107" s="4">
        <v>1100.83</v>
      </c>
      <c r="F107" s="4" t="str">
        <f>VLOOKUP(A107,HOP!A:L,12,0)</f>
        <v>1100.83</v>
      </c>
      <c r="G107" s="4" t="str">
        <f>VLOOKUP(A107,HOP!A:C,3,0)</f>
        <v>3580102</v>
      </c>
      <c r="H107" s="4">
        <f t="shared" si="6"/>
        <v>0</v>
      </c>
      <c r="I107" s="4" t="str">
        <f t="shared" si="7"/>
        <v>,3580102</v>
      </c>
      <c r="J107" s="4" t="str">
        <f>VLOOKUP(A107,HOP!A:U,21,0)</f>
        <v>直连</v>
      </c>
    </row>
    <row r="108" s="4" customFormat="1" hidden="1" spans="1:10">
      <c r="A108" s="5">
        <v>999225073470719</v>
      </c>
      <c r="B108" s="4" t="s">
        <v>27</v>
      </c>
      <c r="C108" s="6">
        <v>45110</v>
      </c>
      <c r="D108" s="6">
        <v>45111</v>
      </c>
      <c r="E108" s="4">
        <v>1258.2</v>
      </c>
      <c r="F108" s="4" t="str">
        <f>VLOOKUP(A108,HOP!A:L,12,0)</f>
        <v>1258.20</v>
      </c>
      <c r="G108" s="4" t="str">
        <f>VLOOKUP(A108,HOP!A:C,3,0)</f>
        <v>3580136</v>
      </c>
      <c r="H108" s="4">
        <f t="shared" si="6"/>
        <v>0</v>
      </c>
      <c r="I108" s="4" t="str">
        <f t="shared" si="7"/>
        <v>,3580136</v>
      </c>
      <c r="J108" s="4" t="str">
        <f>VLOOKUP(A108,HOP!A:U,21,0)</f>
        <v>直连</v>
      </c>
    </row>
    <row r="109" s="4" customFormat="1" hidden="1" spans="1:10">
      <c r="A109" s="5">
        <v>999225073638615</v>
      </c>
      <c r="B109" s="4" t="s">
        <v>27</v>
      </c>
      <c r="C109" s="6">
        <v>45109</v>
      </c>
      <c r="D109" s="6">
        <v>45111</v>
      </c>
      <c r="E109" s="4">
        <v>558.12</v>
      </c>
      <c r="F109" s="4">
        <v>558.12</v>
      </c>
      <c r="G109" s="4" t="str">
        <f>VLOOKUP(A109,HOP!A:C,3,0)</f>
        <v>3580150</v>
      </c>
      <c r="H109" s="4">
        <f t="shared" si="6"/>
        <v>0</v>
      </c>
      <c r="I109" s="4" t="str">
        <f t="shared" si="7"/>
        <v>,3580150</v>
      </c>
      <c r="J109" s="4" t="str">
        <f>VLOOKUP(A109,HOP!A:U,21,0)</f>
        <v>直采</v>
      </c>
    </row>
    <row r="110" s="4" customFormat="1" hidden="1" spans="1:10">
      <c r="A110" s="5">
        <v>999225074509960</v>
      </c>
      <c r="B110" s="4" t="s">
        <v>27</v>
      </c>
      <c r="C110" s="6">
        <v>45110</v>
      </c>
      <c r="D110" s="6">
        <v>45111</v>
      </c>
      <c r="E110" s="4">
        <v>1797.14</v>
      </c>
      <c r="F110" s="4" t="str">
        <f>VLOOKUP(A110,HOP!A:L,12,0)</f>
        <v>1797.14</v>
      </c>
      <c r="G110" s="4" t="str">
        <f>VLOOKUP(A110,HOP!A:C,3,0)</f>
        <v>3580398</v>
      </c>
      <c r="H110" s="4">
        <f t="shared" si="6"/>
        <v>0</v>
      </c>
      <c r="I110" s="4" t="str">
        <f t="shared" si="7"/>
        <v>,3580398</v>
      </c>
      <c r="J110" s="4" t="str">
        <f>VLOOKUP(A110,HOP!A:U,21,0)</f>
        <v>直连</v>
      </c>
    </row>
    <row r="111" s="4" customFormat="1" hidden="1" spans="1:10">
      <c r="A111" s="5">
        <v>999225074598773</v>
      </c>
      <c r="B111" s="4" t="s">
        <v>27</v>
      </c>
      <c r="C111" s="6">
        <v>45109</v>
      </c>
      <c r="D111" s="6">
        <v>45111</v>
      </c>
      <c r="E111" s="4">
        <v>4623.26</v>
      </c>
      <c r="F111" s="4" t="str">
        <f>VLOOKUP(A111,HOP!A:L,12,0)</f>
        <v>4623.26</v>
      </c>
      <c r="G111" s="4" t="str">
        <f>VLOOKUP(A111,HOP!A:C,3,0)</f>
        <v>3580433</v>
      </c>
      <c r="H111" s="4">
        <f t="shared" si="6"/>
        <v>0</v>
      </c>
      <c r="I111" s="4" t="str">
        <f t="shared" si="7"/>
        <v>,3580433</v>
      </c>
      <c r="J111" s="4" t="str">
        <f>VLOOKUP(A111,HOP!A:U,21,0)</f>
        <v>直连</v>
      </c>
    </row>
    <row r="112" s="4" customFormat="1" hidden="1" spans="1:10">
      <c r="A112" s="5">
        <v>999225074674972</v>
      </c>
      <c r="B112" s="4" t="s">
        <v>27</v>
      </c>
      <c r="C112" s="6">
        <v>45110</v>
      </c>
      <c r="D112" s="6">
        <v>45111</v>
      </c>
      <c r="E112" s="4">
        <v>198.74</v>
      </c>
      <c r="F112" s="4" t="str">
        <f>VLOOKUP(A112,HOP!A:L,12,0)</f>
        <v>198.74</v>
      </c>
      <c r="G112" s="4" t="str">
        <f>VLOOKUP(A112,HOP!A:C,3,0)</f>
        <v>3580475</v>
      </c>
      <c r="H112" s="4">
        <f t="shared" si="6"/>
        <v>0</v>
      </c>
      <c r="I112" s="4" t="str">
        <f t="shared" si="7"/>
        <v>,3580475</v>
      </c>
      <c r="J112" s="4" t="str">
        <f>VLOOKUP(A112,HOP!A:U,21,0)</f>
        <v>直连</v>
      </c>
    </row>
    <row r="113" s="4" customFormat="1" hidden="1" spans="1:10">
      <c r="A113" s="5">
        <v>25075722630</v>
      </c>
      <c r="B113" s="4" t="s">
        <v>27</v>
      </c>
      <c r="C113" s="6">
        <v>45109</v>
      </c>
      <c r="D113" s="6">
        <v>45111</v>
      </c>
      <c r="E113" s="4">
        <v>822.58</v>
      </c>
      <c r="F113" s="4" t="str">
        <f>VLOOKUP(A113,HOP!A:L,12,0)</f>
        <v>822.58</v>
      </c>
      <c r="G113" s="4" t="str">
        <f>VLOOKUP(A113,HOP!A:C,3,0)</f>
        <v>3580858</v>
      </c>
      <c r="H113" s="4">
        <f t="shared" si="6"/>
        <v>0</v>
      </c>
      <c r="I113" s="4" t="str">
        <f t="shared" si="7"/>
        <v>,3580858</v>
      </c>
      <c r="J113" s="4" t="str">
        <f>VLOOKUP(A113,HOP!A:U,21,0)</f>
        <v>直连</v>
      </c>
    </row>
    <row r="114" s="4" customFormat="1" hidden="1" spans="1:10">
      <c r="A114" s="5">
        <v>25077201172</v>
      </c>
      <c r="B114" s="4" t="s">
        <v>27</v>
      </c>
      <c r="C114" s="6">
        <v>45109</v>
      </c>
      <c r="D114" s="6">
        <v>45111</v>
      </c>
      <c r="E114" s="4">
        <v>822.58</v>
      </c>
      <c r="F114" s="4" t="str">
        <f>VLOOKUP(A114,HOP!A:L,12,0)</f>
        <v>822.58</v>
      </c>
      <c r="G114" s="4" t="str">
        <f>VLOOKUP(A114,HOP!A:C,3,0)</f>
        <v>3581304</v>
      </c>
      <c r="H114" s="4">
        <f t="shared" si="6"/>
        <v>0</v>
      </c>
      <c r="I114" s="4" t="str">
        <f t="shared" si="7"/>
        <v>,3581304</v>
      </c>
      <c r="J114" s="4" t="str">
        <f>VLOOKUP(A114,HOP!A:U,21,0)</f>
        <v>直连</v>
      </c>
    </row>
    <row r="115" s="4" customFormat="1" hidden="1" spans="1:10">
      <c r="A115" s="5">
        <v>999225078032379</v>
      </c>
      <c r="B115" s="4" t="s">
        <v>27</v>
      </c>
      <c r="C115" s="6">
        <v>45109</v>
      </c>
      <c r="D115" s="6">
        <v>45111</v>
      </c>
      <c r="E115" s="4">
        <v>767.82</v>
      </c>
      <c r="F115" s="4" t="str">
        <f>VLOOKUP(A115,HOP!A:L,12,0)</f>
        <v>767.82</v>
      </c>
      <c r="G115" s="4" t="str">
        <f>VLOOKUP(A115,HOP!A:C,3,0)</f>
        <v>3581819</v>
      </c>
      <c r="H115" s="4">
        <f t="shared" si="6"/>
        <v>0</v>
      </c>
      <c r="I115" s="4" t="str">
        <f t="shared" si="7"/>
        <v>,3581819</v>
      </c>
      <c r="J115" s="4" t="str">
        <f>VLOOKUP(A115,HOP!A:U,21,0)</f>
        <v>直连</v>
      </c>
    </row>
    <row r="116" s="4" customFormat="1" hidden="1" spans="1:10">
      <c r="A116" s="5">
        <v>999225079127648</v>
      </c>
      <c r="B116" s="4" t="s">
        <v>27</v>
      </c>
      <c r="C116" s="6">
        <v>45110</v>
      </c>
      <c r="D116" s="6">
        <v>45111</v>
      </c>
      <c r="E116" s="4">
        <v>1243.92</v>
      </c>
      <c r="F116" s="4" t="str">
        <f>VLOOKUP(A116,HOP!A:L,12,0)</f>
        <v>1243.92</v>
      </c>
      <c r="G116" s="4" t="str">
        <f>VLOOKUP(A116,HOP!A:C,3,0)</f>
        <v>3582494</v>
      </c>
      <c r="H116" s="4">
        <f t="shared" si="6"/>
        <v>0</v>
      </c>
      <c r="I116" s="4" t="str">
        <f t="shared" si="7"/>
        <v>,3582494</v>
      </c>
      <c r="J116" s="4" t="str">
        <f>VLOOKUP(A116,HOP!A:U,21,0)</f>
        <v>直连</v>
      </c>
    </row>
    <row r="117" s="4" customFormat="1" hidden="1" spans="1:10">
      <c r="A117" s="5">
        <v>999225085253145</v>
      </c>
      <c r="B117" s="4" t="s">
        <v>27</v>
      </c>
      <c r="C117" s="6">
        <v>45109</v>
      </c>
      <c r="D117" s="6">
        <v>45111</v>
      </c>
      <c r="E117" s="4">
        <v>444.8</v>
      </c>
      <c r="F117" s="4" t="str">
        <f>VLOOKUP(A117,HOP!A:L,12,0)</f>
        <v>444.80</v>
      </c>
      <c r="G117" s="4" t="str">
        <f>VLOOKUP(A117,HOP!A:C,3,0)</f>
        <v>3583060</v>
      </c>
      <c r="H117" s="4">
        <f t="shared" si="6"/>
        <v>0</v>
      </c>
      <c r="I117" s="4" t="str">
        <f t="shared" si="7"/>
        <v>,3583060</v>
      </c>
      <c r="J117" s="4" t="str">
        <f>VLOOKUP(A117,HOP!A:U,21,0)</f>
        <v>直连</v>
      </c>
    </row>
    <row r="118" s="4" customFormat="1" hidden="1" spans="1:10">
      <c r="A118" s="5">
        <v>999225086383716</v>
      </c>
      <c r="B118" s="4" t="s">
        <v>27</v>
      </c>
      <c r="C118" s="6">
        <v>45110</v>
      </c>
      <c r="D118" s="6">
        <v>45111</v>
      </c>
      <c r="E118" s="4">
        <v>370.81</v>
      </c>
      <c r="F118" s="4" t="str">
        <f>VLOOKUP(A118,HOP!A:L,12,0)</f>
        <v>370.81</v>
      </c>
      <c r="G118" s="4" t="str">
        <f>VLOOKUP(A118,HOP!A:C,3,0)</f>
        <v>3583389</v>
      </c>
      <c r="H118" s="4">
        <f t="shared" si="6"/>
        <v>0</v>
      </c>
      <c r="I118" s="4" t="str">
        <f t="shared" si="7"/>
        <v>,3583389</v>
      </c>
      <c r="J118" s="4" t="str">
        <f>VLOOKUP(A118,HOP!A:U,21,0)</f>
        <v>直采</v>
      </c>
    </row>
    <row r="119" s="4" customFormat="1" hidden="1" spans="1:10">
      <c r="A119" s="5">
        <v>999225086906471</v>
      </c>
      <c r="B119" s="4" t="s">
        <v>27</v>
      </c>
      <c r="C119" s="6">
        <v>45110</v>
      </c>
      <c r="D119" s="6">
        <v>45111</v>
      </c>
      <c r="E119" s="4">
        <v>169.27</v>
      </c>
      <c r="F119" s="4" t="str">
        <f>VLOOKUP(A119,HOP!A:L,12,0)</f>
        <v>169.27</v>
      </c>
      <c r="G119" s="4" t="str">
        <f>VLOOKUP(A119,HOP!A:C,3,0)</f>
        <v>3583465</v>
      </c>
      <c r="H119" s="4">
        <f t="shared" si="6"/>
        <v>0</v>
      </c>
      <c r="I119" s="4" t="str">
        <f t="shared" si="7"/>
        <v>,3583465</v>
      </c>
      <c r="J119" s="4" t="str">
        <f>VLOOKUP(A119,HOP!A:U,21,0)</f>
        <v>直连</v>
      </c>
    </row>
    <row r="120" s="4" customFormat="1" hidden="1" spans="1:10">
      <c r="A120" s="5">
        <v>999225088576028</v>
      </c>
      <c r="B120" s="4" t="s">
        <v>27</v>
      </c>
      <c r="C120" s="6">
        <v>45110</v>
      </c>
      <c r="D120" s="6">
        <v>45111</v>
      </c>
      <c r="E120" s="4">
        <v>474.71</v>
      </c>
      <c r="F120" s="4" t="str">
        <f>VLOOKUP(A120,HOP!A:L,12,0)</f>
        <v>474.71</v>
      </c>
      <c r="G120" s="4" t="str">
        <f>VLOOKUP(A120,HOP!A:C,3,0)</f>
        <v>3583912</v>
      </c>
      <c r="H120" s="4">
        <f t="shared" si="6"/>
        <v>0</v>
      </c>
      <c r="I120" s="4" t="str">
        <f t="shared" si="7"/>
        <v>,3583912</v>
      </c>
      <c r="J120" s="4" t="str">
        <f>VLOOKUP(A120,HOP!A:U,21,0)</f>
        <v>直连</v>
      </c>
    </row>
    <row r="121" s="4" customFormat="1" hidden="1" spans="1:10">
      <c r="A121" s="5">
        <v>999225090255224</v>
      </c>
      <c r="B121" s="4" t="s">
        <v>27</v>
      </c>
      <c r="C121" s="6">
        <v>45110</v>
      </c>
      <c r="D121" s="6">
        <v>45111</v>
      </c>
      <c r="E121" s="4">
        <v>127.88</v>
      </c>
      <c r="F121" s="4" t="str">
        <f>VLOOKUP(A121,HOP!A:L,12,0)</f>
        <v>127.88</v>
      </c>
      <c r="G121" s="4" t="str">
        <f>VLOOKUP(A121,HOP!A:C,3,0)</f>
        <v>3584358</v>
      </c>
      <c r="H121" s="4">
        <f t="shared" si="6"/>
        <v>0</v>
      </c>
      <c r="I121" s="4" t="str">
        <f t="shared" si="7"/>
        <v>,3584358</v>
      </c>
      <c r="J121" s="4" t="str">
        <f>VLOOKUP(A121,HOP!A:U,21,0)</f>
        <v>直连</v>
      </c>
    </row>
    <row r="122" s="4" customFormat="1" hidden="1" spans="1:10">
      <c r="A122" s="5">
        <v>25090426052</v>
      </c>
      <c r="B122" s="4" t="s">
        <v>27</v>
      </c>
      <c r="C122" s="6">
        <v>45110</v>
      </c>
      <c r="D122" s="6">
        <v>45111</v>
      </c>
      <c r="E122" s="4">
        <v>736</v>
      </c>
      <c r="F122" s="4" t="str">
        <f>VLOOKUP(A122,HOP!A:L,12,0)</f>
        <v>736.00</v>
      </c>
      <c r="G122" s="4" t="str">
        <f>VLOOKUP(A122,HOP!A:C,3,0)</f>
        <v>3584405</v>
      </c>
      <c r="H122" s="4">
        <f t="shared" si="6"/>
        <v>0</v>
      </c>
      <c r="I122" s="4" t="str">
        <f t="shared" si="7"/>
        <v>,3584405</v>
      </c>
      <c r="J122" s="4" t="str">
        <f>VLOOKUP(A122,HOP!A:U,21,0)</f>
        <v>直连</v>
      </c>
    </row>
    <row r="123" s="4" customFormat="1" hidden="1" spans="1:10">
      <c r="A123" s="5">
        <v>999225090428242</v>
      </c>
      <c r="B123" s="4" t="s">
        <v>27</v>
      </c>
      <c r="C123" s="6">
        <v>45110</v>
      </c>
      <c r="D123" s="6">
        <v>45111</v>
      </c>
      <c r="E123" s="4">
        <v>1852.37</v>
      </c>
      <c r="F123" s="4" t="str">
        <f>VLOOKUP(A123,HOP!A:L,12,0)</f>
        <v>1852.37</v>
      </c>
      <c r="G123" s="4" t="str">
        <f>VLOOKUP(A123,HOP!A:C,3,0)</f>
        <v>3584406</v>
      </c>
      <c r="H123" s="4">
        <f t="shared" si="6"/>
        <v>0</v>
      </c>
      <c r="I123" s="4" t="str">
        <f t="shared" si="7"/>
        <v>,3584406</v>
      </c>
      <c r="J123" s="4" t="str">
        <f>VLOOKUP(A123,HOP!A:U,21,0)</f>
        <v>直连</v>
      </c>
    </row>
    <row r="124" s="4" customFormat="1" hidden="1" spans="1:10">
      <c r="A124" s="5">
        <v>999225090699330</v>
      </c>
      <c r="B124" s="4" t="s">
        <v>27</v>
      </c>
      <c r="C124" s="6">
        <v>45110</v>
      </c>
      <c r="D124" s="6">
        <v>45111</v>
      </c>
      <c r="E124" s="4">
        <v>380.04</v>
      </c>
      <c r="F124" s="4" t="str">
        <f>VLOOKUP(A124,HOP!A:L,12,0)</f>
        <v>380.04</v>
      </c>
      <c r="G124" s="4" t="str">
        <f>VLOOKUP(A124,HOP!A:C,3,0)</f>
        <v>3584481</v>
      </c>
      <c r="H124" s="4">
        <f t="shared" si="6"/>
        <v>0</v>
      </c>
      <c r="I124" s="4" t="str">
        <f t="shared" si="7"/>
        <v>,3584481</v>
      </c>
      <c r="J124" s="4" t="str">
        <f>VLOOKUP(A124,HOP!A:U,21,0)</f>
        <v>直连</v>
      </c>
    </row>
    <row r="125" s="4" customFormat="1" hidden="1" spans="1:10">
      <c r="A125" s="5">
        <v>999225090769980</v>
      </c>
      <c r="B125" s="4" t="s">
        <v>27</v>
      </c>
      <c r="C125" s="6">
        <v>45110</v>
      </c>
      <c r="D125" s="6">
        <v>45111</v>
      </c>
      <c r="E125" s="4">
        <v>825.84</v>
      </c>
      <c r="F125" s="4" t="str">
        <f>VLOOKUP(A125,HOP!A:L,12,0)</f>
        <v>825.84</v>
      </c>
      <c r="G125" s="4" t="str">
        <f>VLOOKUP(A125,HOP!A:C,3,0)</f>
        <v>3584510</v>
      </c>
      <c r="H125" s="4">
        <f t="shared" si="6"/>
        <v>0</v>
      </c>
      <c r="I125" s="4" t="str">
        <f t="shared" si="7"/>
        <v>,3584510</v>
      </c>
      <c r="J125" s="4" t="str">
        <f>VLOOKUP(A125,HOP!A:U,21,0)</f>
        <v>直连</v>
      </c>
    </row>
    <row r="126" s="4" customFormat="1" hidden="1" spans="1:10">
      <c r="A126" s="5">
        <v>999225090775379</v>
      </c>
      <c r="B126" s="4" t="s">
        <v>27</v>
      </c>
      <c r="C126" s="6">
        <v>45110</v>
      </c>
      <c r="D126" s="6">
        <v>45111</v>
      </c>
      <c r="E126" s="4">
        <v>1461.74</v>
      </c>
      <c r="F126" s="4" t="str">
        <f>VLOOKUP(A126,HOP!A:L,12,0)</f>
        <v>1461.74</v>
      </c>
      <c r="G126" s="4" t="str">
        <f>VLOOKUP(A126,HOP!A:C,3,0)</f>
        <v>3584511</v>
      </c>
      <c r="H126" s="4">
        <f t="shared" si="6"/>
        <v>0</v>
      </c>
      <c r="I126" s="4" t="str">
        <f t="shared" si="7"/>
        <v>,3584511</v>
      </c>
      <c r="J126" s="4" t="str">
        <f>VLOOKUP(A126,HOP!A:U,21,0)</f>
        <v>直连</v>
      </c>
    </row>
    <row r="127" s="4" customFormat="1" hidden="1" spans="1:10">
      <c r="A127" s="5">
        <v>999225090844782</v>
      </c>
      <c r="B127" s="4" t="s">
        <v>27</v>
      </c>
      <c r="C127" s="6">
        <v>45110</v>
      </c>
      <c r="D127" s="6">
        <v>45111</v>
      </c>
      <c r="E127" s="4">
        <v>1027.16</v>
      </c>
      <c r="F127" s="4" t="str">
        <f>VLOOKUP(A127,HOP!A:L,12,0)</f>
        <v>1027.16</v>
      </c>
      <c r="G127" s="4" t="str">
        <f>VLOOKUP(A127,HOP!A:C,3,0)</f>
        <v>3584524</v>
      </c>
      <c r="H127" s="4">
        <f t="shared" si="6"/>
        <v>0</v>
      </c>
      <c r="I127" s="4" t="str">
        <f t="shared" si="7"/>
        <v>,3584524</v>
      </c>
      <c r="J127" s="4" t="str">
        <f>VLOOKUP(A127,HOP!A:U,21,0)</f>
        <v>直连</v>
      </c>
    </row>
    <row r="128" s="4" customFormat="1" hidden="1" spans="1:10">
      <c r="A128" s="5">
        <v>999225090887671</v>
      </c>
      <c r="B128" s="4" t="s">
        <v>27</v>
      </c>
      <c r="C128" s="6">
        <v>45110</v>
      </c>
      <c r="D128" s="6">
        <v>45111</v>
      </c>
      <c r="E128" s="4">
        <v>526.9</v>
      </c>
      <c r="F128" s="4" t="str">
        <f>VLOOKUP(A128,HOP!A:L,12,0)</f>
        <v>526.90</v>
      </c>
      <c r="G128" s="4" t="str">
        <f>VLOOKUP(A128,HOP!A:C,3,0)</f>
        <v>3584561</v>
      </c>
      <c r="H128" s="4">
        <f t="shared" si="6"/>
        <v>0</v>
      </c>
      <c r="I128" s="4" t="str">
        <f t="shared" si="7"/>
        <v>,3584561</v>
      </c>
      <c r="J128" s="4" t="str">
        <f>VLOOKUP(A128,HOP!A:U,21,0)</f>
        <v>直连</v>
      </c>
    </row>
    <row r="129" s="4" customFormat="1" hidden="1" spans="1:10">
      <c r="A129" s="5">
        <v>999225090195946</v>
      </c>
      <c r="B129" s="4" t="s">
        <v>27</v>
      </c>
      <c r="C129" s="6">
        <v>45110</v>
      </c>
      <c r="D129" s="6">
        <v>45111</v>
      </c>
      <c r="E129" s="4">
        <v>290.01</v>
      </c>
      <c r="F129" s="4" t="str">
        <f>VLOOKUP(A129,HOP!A:L,12,0)</f>
        <v>290.01</v>
      </c>
      <c r="G129" s="4" t="str">
        <f>VLOOKUP(A129,HOP!A:C,3,0)</f>
        <v>3584567</v>
      </c>
      <c r="H129" s="4">
        <f t="shared" si="6"/>
        <v>0</v>
      </c>
      <c r="I129" s="4" t="str">
        <f t="shared" si="7"/>
        <v>,3584567</v>
      </c>
      <c r="J129" s="4" t="str">
        <f>VLOOKUP(A129,HOP!A:U,21,0)</f>
        <v>直连</v>
      </c>
    </row>
    <row r="130" s="4" customFormat="1" hidden="1" spans="1:10">
      <c r="A130" s="5">
        <v>999225091017806</v>
      </c>
      <c r="B130" s="4" t="s">
        <v>27</v>
      </c>
      <c r="C130" s="6">
        <v>45110</v>
      </c>
      <c r="D130" s="6">
        <v>45111</v>
      </c>
      <c r="E130" s="4">
        <v>1060.09</v>
      </c>
      <c r="F130" s="4" t="str">
        <f>VLOOKUP(A130,HOP!A:L,12,0)</f>
        <v>1060.09</v>
      </c>
      <c r="G130" s="4" t="str">
        <f>VLOOKUP(A130,HOP!A:C,3,0)</f>
        <v>3584582</v>
      </c>
      <c r="H130" s="4">
        <f t="shared" si="6"/>
        <v>0</v>
      </c>
      <c r="I130" s="4" t="str">
        <f t="shared" si="7"/>
        <v>,3584582</v>
      </c>
      <c r="J130" s="4" t="str">
        <f>VLOOKUP(A130,HOP!A:U,21,0)</f>
        <v>直连</v>
      </c>
    </row>
    <row r="131" s="4" customFormat="1" hidden="1" spans="1:10">
      <c r="A131" s="5">
        <v>999225091171589</v>
      </c>
      <c r="B131" s="4" t="s">
        <v>27</v>
      </c>
      <c r="C131" s="6">
        <v>45110</v>
      </c>
      <c r="D131" s="6">
        <v>45111</v>
      </c>
      <c r="E131" s="4">
        <v>1205.56</v>
      </c>
      <c r="F131" s="4" t="str">
        <f>VLOOKUP(A131,HOP!A:L,12,0)</f>
        <v>1205.56</v>
      </c>
      <c r="G131" s="4" t="str">
        <f>VLOOKUP(A131,HOP!A:C,3,0)</f>
        <v>3584647</v>
      </c>
      <c r="H131" s="4">
        <f t="shared" ref="H131:H162" si="8">E131-F131</f>
        <v>0</v>
      </c>
      <c r="I131" s="4" t="str">
        <f t="shared" ref="I131:I162" si="9">$I$1&amp;G131</f>
        <v>,3584647</v>
      </c>
      <c r="J131" s="4" t="str">
        <f>VLOOKUP(A131,HOP!A:U,21,0)</f>
        <v>直连</v>
      </c>
    </row>
    <row r="132" s="4" customFormat="1" hidden="1" spans="1:10">
      <c r="A132" s="5">
        <v>999225091625231</v>
      </c>
      <c r="B132" s="4" t="s">
        <v>27</v>
      </c>
      <c r="C132" s="6">
        <v>45110</v>
      </c>
      <c r="D132" s="6">
        <v>45111</v>
      </c>
      <c r="E132" s="4">
        <v>2437.14</v>
      </c>
      <c r="F132" s="4" t="str">
        <f>VLOOKUP(A132,HOP!A:L,12,0)</f>
        <v>2437.14</v>
      </c>
      <c r="G132" s="4" t="str">
        <f>VLOOKUP(A132,HOP!A:C,3,0)</f>
        <v>3584782</v>
      </c>
      <c r="H132" s="4">
        <f t="shared" si="8"/>
        <v>0</v>
      </c>
      <c r="I132" s="4" t="str">
        <f t="shared" si="9"/>
        <v>,3584782</v>
      </c>
      <c r="J132" s="4" t="str">
        <f>VLOOKUP(A132,HOP!A:U,21,0)</f>
        <v>直连</v>
      </c>
    </row>
    <row r="133" s="4" customFormat="1" hidden="1" spans="1:10">
      <c r="A133" s="5">
        <v>999225092033692</v>
      </c>
      <c r="B133" s="4" t="s">
        <v>27</v>
      </c>
      <c r="C133" s="6">
        <v>45110</v>
      </c>
      <c r="D133" s="6">
        <v>45111</v>
      </c>
      <c r="E133" s="4">
        <v>1643.85</v>
      </c>
      <c r="F133" s="4" t="str">
        <f>VLOOKUP(A133,HOP!A:L,12,0)</f>
        <v>1643.85</v>
      </c>
      <c r="G133" s="4" t="str">
        <f>VLOOKUP(A133,HOP!A:C,3,0)</f>
        <v>3584948</v>
      </c>
      <c r="H133" s="4">
        <f t="shared" si="8"/>
        <v>0</v>
      </c>
      <c r="I133" s="4" t="str">
        <f t="shared" si="9"/>
        <v>,3584948</v>
      </c>
      <c r="J133" s="4" t="str">
        <f>VLOOKUP(A133,HOP!A:U,21,0)</f>
        <v>直连</v>
      </c>
    </row>
    <row r="134" s="4" customFormat="1" hidden="1" spans="1:10">
      <c r="A134" s="5">
        <v>999225092002066</v>
      </c>
      <c r="B134" s="4" t="s">
        <v>27</v>
      </c>
      <c r="C134" s="6">
        <v>45110</v>
      </c>
      <c r="D134" s="6">
        <v>45111</v>
      </c>
      <c r="E134" s="4">
        <v>177.49</v>
      </c>
      <c r="F134" s="4" t="str">
        <f>VLOOKUP(A134,HOP!A:L,12,0)</f>
        <v>177.49</v>
      </c>
      <c r="G134" s="4" t="str">
        <f>VLOOKUP(A134,HOP!A:C,3,0)</f>
        <v>3584939</v>
      </c>
      <c r="H134" s="4">
        <f t="shared" si="8"/>
        <v>0</v>
      </c>
      <c r="I134" s="4" t="str">
        <f t="shared" si="9"/>
        <v>,3584939</v>
      </c>
      <c r="J134" s="4" t="str">
        <f>VLOOKUP(A134,HOP!A:U,21,0)</f>
        <v>直连</v>
      </c>
    </row>
    <row r="135" s="4" customFormat="1" hidden="1" spans="1:10">
      <c r="A135" s="5">
        <v>25092095934</v>
      </c>
      <c r="B135" s="4" t="s">
        <v>27</v>
      </c>
      <c r="C135" s="6">
        <v>45110</v>
      </c>
      <c r="D135" s="6">
        <v>45111</v>
      </c>
      <c r="E135" s="4">
        <v>826.23</v>
      </c>
      <c r="F135" s="4" t="str">
        <f>VLOOKUP(A135,HOP!A:L,12,0)</f>
        <v>826.23</v>
      </c>
      <c r="G135" s="4" t="str">
        <f>VLOOKUP(A135,HOP!A:C,3,0)</f>
        <v>3584972</v>
      </c>
      <c r="H135" s="4">
        <f t="shared" si="8"/>
        <v>0</v>
      </c>
      <c r="I135" s="4" t="str">
        <f t="shared" si="9"/>
        <v>,3584972</v>
      </c>
      <c r="J135" s="4" t="str">
        <f>VLOOKUP(A135,HOP!A:U,21,0)</f>
        <v>直连</v>
      </c>
    </row>
    <row r="136" s="4" customFormat="1" hidden="1" spans="1:10">
      <c r="A136" s="5">
        <v>999225092067897</v>
      </c>
      <c r="B136" s="4" t="s">
        <v>27</v>
      </c>
      <c r="C136" s="6">
        <v>45110</v>
      </c>
      <c r="D136" s="6">
        <v>45111</v>
      </c>
      <c r="E136" s="4">
        <v>84.05</v>
      </c>
      <c r="F136" s="4" t="str">
        <f>VLOOKUP(A136,HOP!A:L,12,0)</f>
        <v>84.05</v>
      </c>
      <c r="G136" s="4" t="str">
        <f>VLOOKUP(A136,HOP!A:C,3,0)</f>
        <v>3584958</v>
      </c>
      <c r="H136" s="4">
        <f t="shared" si="8"/>
        <v>0</v>
      </c>
      <c r="I136" s="4" t="str">
        <f t="shared" si="9"/>
        <v>,3584958</v>
      </c>
      <c r="J136" s="4" t="str">
        <f>VLOOKUP(A136,HOP!A:U,21,0)</f>
        <v>直连</v>
      </c>
    </row>
    <row r="137" s="4" customFormat="1" hidden="1" spans="1:10">
      <c r="A137" s="5">
        <v>999225092480430</v>
      </c>
      <c r="B137" s="4" t="s">
        <v>27</v>
      </c>
      <c r="C137" s="6">
        <v>45110</v>
      </c>
      <c r="D137" s="6">
        <v>45111</v>
      </c>
      <c r="E137" s="4">
        <v>399.47</v>
      </c>
      <c r="F137" s="4" t="str">
        <f>VLOOKUP(A137,HOP!A:L,12,0)</f>
        <v>399.47</v>
      </c>
      <c r="G137" s="4" t="str">
        <f>VLOOKUP(A137,HOP!A:C,3,0)</f>
        <v>3585173</v>
      </c>
      <c r="H137" s="4">
        <f t="shared" si="8"/>
        <v>0</v>
      </c>
      <c r="I137" s="4" t="str">
        <f t="shared" si="9"/>
        <v>,3585173</v>
      </c>
      <c r="J137" s="4" t="str">
        <f>VLOOKUP(A137,HOP!A:U,21,0)</f>
        <v>直连</v>
      </c>
    </row>
    <row r="138" s="4" customFormat="1" hidden="1" spans="1:10">
      <c r="A138" s="5">
        <v>999225092759836</v>
      </c>
      <c r="B138" s="4" t="s">
        <v>27</v>
      </c>
      <c r="C138" s="6">
        <v>45110</v>
      </c>
      <c r="D138" s="6">
        <v>45111</v>
      </c>
      <c r="E138" s="4">
        <v>148.06</v>
      </c>
      <c r="F138" s="4" t="str">
        <f>VLOOKUP(A138,HOP!A:L,12,0)</f>
        <v>148.06</v>
      </c>
      <c r="G138" s="4" t="str">
        <f>VLOOKUP(A138,HOP!A:C,3,0)</f>
        <v>3585267</v>
      </c>
      <c r="H138" s="4">
        <f t="shared" si="8"/>
        <v>0</v>
      </c>
      <c r="I138" s="4" t="str">
        <f t="shared" si="9"/>
        <v>,3585267</v>
      </c>
      <c r="J138" s="4" t="str">
        <f>VLOOKUP(A138,HOP!A:U,21,0)</f>
        <v>直连</v>
      </c>
    </row>
    <row r="139" s="4" customFormat="1" hidden="1" spans="1:10">
      <c r="A139" s="5">
        <v>999225093023814</v>
      </c>
      <c r="B139" s="4" t="s">
        <v>27</v>
      </c>
      <c r="C139" s="6">
        <v>45110</v>
      </c>
      <c r="D139" s="6">
        <v>45111</v>
      </c>
      <c r="E139" s="4">
        <v>174.2</v>
      </c>
      <c r="F139" s="4" t="str">
        <f>VLOOKUP(A139,HOP!A:L,12,0)</f>
        <v>174.20</v>
      </c>
      <c r="G139" s="4" t="str">
        <f>VLOOKUP(A139,HOP!A:C,3,0)</f>
        <v>3585462</v>
      </c>
      <c r="H139" s="4">
        <f t="shared" si="8"/>
        <v>0</v>
      </c>
      <c r="I139" s="4" t="str">
        <f t="shared" si="9"/>
        <v>,3585462</v>
      </c>
      <c r="J139" s="4" t="str">
        <f>VLOOKUP(A139,HOP!A:U,21,0)</f>
        <v>直连</v>
      </c>
    </row>
    <row r="140" s="4" customFormat="1" hidden="1" spans="1:10">
      <c r="A140" s="5">
        <v>999225093488862</v>
      </c>
      <c r="B140" s="4" t="s">
        <v>27</v>
      </c>
      <c r="C140" s="6">
        <v>45110</v>
      </c>
      <c r="D140" s="6">
        <v>45111</v>
      </c>
      <c r="E140" s="4">
        <v>701.23</v>
      </c>
      <c r="F140" s="4" t="str">
        <f>VLOOKUP(A140,HOP!A:L,12,0)</f>
        <v>701.23</v>
      </c>
      <c r="G140" s="4" t="str">
        <f>VLOOKUP(A140,HOP!A:C,3,0)</f>
        <v>3585727</v>
      </c>
      <c r="H140" s="4">
        <f t="shared" si="8"/>
        <v>0</v>
      </c>
      <c r="I140" s="4" t="str">
        <f t="shared" si="9"/>
        <v>,3585727</v>
      </c>
      <c r="J140" s="4" t="str">
        <f>VLOOKUP(A140,HOP!A:U,21,0)</f>
        <v>直连</v>
      </c>
    </row>
    <row r="141" s="4" customFormat="1" hidden="1" spans="1:10">
      <c r="A141" s="5">
        <v>999225094133205</v>
      </c>
      <c r="B141" s="4" t="s">
        <v>27</v>
      </c>
      <c r="C141" s="6">
        <v>45110</v>
      </c>
      <c r="D141" s="6">
        <v>45111</v>
      </c>
      <c r="E141" s="4">
        <v>208.85</v>
      </c>
      <c r="F141" s="4" t="str">
        <f>VLOOKUP(A141,HOP!A:L,12,0)</f>
        <v>208.85</v>
      </c>
      <c r="G141" s="4" t="str">
        <f>VLOOKUP(A141,HOP!A:C,3,0)</f>
        <v>3586050</v>
      </c>
      <c r="H141" s="4">
        <f t="shared" si="8"/>
        <v>0</v>
      </c>
      <c r="I141" s="4" t="str">
        <f t="shared" si="9"/>
        <v>,3586050</v>
      </c>
      <c r="J141" s="4" t="str">
        <f>VLOOKUP(A141,HOP!A:U,21,0)</f>
        <v>直连</v>
      </c>
    </row>
    <row r="142" s="4" customFormat="1" hidden="1" spans="1:10">
      <c r="A142" s="5">
        <v>999225094443895</v>
      </c>
      <c r="B142" s="4" t="s">
        <v>27</v>
      </c>
      <c r="C142" s="6">
        <v>45110</v>
      </c>
      <c r="D142" s="6">
        <v>45111</v>
      </c>
      <c r="E142" s="4">
        <v>305.72</v>
      </c>
      <c r="F142" s="4" t="str">
        <f>VLOOKUP(A142,HOP!A:L,12,0)</f>
        <v>305.72</v>
      </c>
      <c r="G142" s="4" t="str">
        <f>VLOOKUP(A142,HOP!A:C,3,0)</f>
        <v>3586261</v>
      </c>
      <c r="H142" s="4">
        <f t="shared" si="8"/>
        <v>0</v>
      </c>
      <c r="I142" s="4" t="str">
        <f t="shared" si="9"/>
        <v>,3586261</v>
      </c>
      <c r="J142" s="4" t="str">
        <f>VLOOKUP(A142,HOP!A:U,21,0)</f>
        <v>直连</v>
      </c>
    </row>
    <row r="143" s="4" customFormat="1" hidden="1" spans="1:10">
      <c r="A143" s="5">
        <v>999225097355289</v>
      </c>
      <c r="B143" s="4" t="s">
        <v>27</v>
      </c>
      <c r="C143" s="6">
        <v>45110</v>
      </c>
      <c r="D143" s="6">
        <v>45111</v>
      </c>
      <c r="E143" s="4">
        <v>395.46</v>
      </c>
      <c r="F143" s="4" t="str">
        <f>VLOOKUP(A143,HOP!A:L,12,0)</f>
        <v>395.46</v>
      </c>
      <c r="G143" s="4" t="str">
        <f>VLOOKUP(A143,HOP!A:C,3,0)</f>
        <v>3586284</v>
      </c>
      <c r="H143" s="4">
        <f t="shared" si="8"/>
        <v>0</v>
      </c>
      <c r="I143" s="4" t="str">
        <f t="shared" si="9"/>
        <v>,3586284</v>
      </c>
      <c r="J143" s="4" t="str">
        <f>VLOOKUP(A143,HOP!A:U,21,0)</f>
        <v>直连</v>
      </c>
    </row>
    <row r="144" s="4" customFormat="1" hidden="1" spans="1:10">
      <c r="A144" s="5">
        <v>999225097400914</v>
      </c>
      <c r="B144" s="4" t="s">
        <v>27</v>
      </c>
      <c r="C144" s="6">
        <v>45110</v>
      </c>
      <c r="D144" s="6">
        <v>45111</v>
      </c>
      <c r="E144" s="4">
        <v>358.09</v>
      </c>
      <c r="F144" s="4" t="str">
        <f>VLOOKUP(A144,HOP!A:L,12,0)</f>
        <v>358.13</v>
      </c>
      <c r="G144" s="4" t="str">
        <f>VLOOKUP(A144,HOP!A:C,3,0)</f>
        <v>3586286</v>
      </c>
      <c r="H144" s="4">
        <f t="shared" si="8"/>
        <v>-0.0400000000000205</v>
      </c>
      <c r="I144" s="4" t="str">
        <f t="shared" si="9"/>
        <v>,3586286</v>
      </c>
      <c r="J144" s="4" t="str">
        <f>VLOOKUP(A144,HOP!A:U,21,0)</f>
        <v>直连</v>
      </c>
    </row>
    <row r="145" s="4" customFormat="1" hidden="1" spans="1:10">
      <c r="A145" s="5">
        <v>999225098454946</v>
      </c>
      <c r="B145" s="4" t="s">
        <v>27</v>
      </c>
      <c r="C145" s="6">
        <v>45110</v>
      </c>
      <c r="D145" s="6">
        <v>45111</v>
      </c>
      <c r="E145" s="4">
        <v>247.75</v>
      </c>
      <c r="F145" s="4" t="str">
        <f>VLOOKUP(A145,HOP!A:L,12,0)</f>
        <v>247.75</v>
      </c>
      <c r="G145" s="4" t="str">
        <f>VLOOKUP(A145,HOP!A:C,3,0)</f>
        <v>3586370</v>
      </c>
      <c r="H145" s="4">
        <f t="shared" si="8"/>
        <v>0</v>
      </c>
      <c r="I145" s="4" t="str">
        <f t="shared" si="9"/>
        <v>,3586370</v>
      </c>
      <c r="J145" s="4" t="str">
        <f>VLOOKUP(A145,HOP!A:U,21,0)</f>
        <v>直连</v>
      </c>
    </row>
    <row r="146" s="4" customFormat="1" hidden="1" spans="1:10">
      <c r="A146" s="5">
        <v>999225098561531</v>
      </c>
      <c r="B146" s="4" t="s">
        <v>27</v>
      </c>
      <c r="C146" s="6">
        <v>45110</v>
      </c>
      <c r="D146" s="6">
        <v>45111</v>
      </c>
      <c r="E146" s="4">
        <v>118.31</v>
      </c>
      <c r="F146" s="4" t="str">
        <f>VLOOKUP(A146,HOP!A:L,12,0)</f>
        <v>118.31</v>
      </c>
      <c r="G146" s="4" t="str">
        <f>VLOOKUP(A146,HOP!A:C,3,0)</f>
        <v>3586378</v>
      </c>
      <c r="H146" s="4">
        <f t="shared" si="8"/>
        <v>0</v>
      </c>
      <c r="I146" s="4" t="str">
        <f t="shared" si="9"/>
        <v>,3586378</v>
      </c>
      <c r="J146" s="4" t="str">
        <f>VLOOKUP(A146,HOP!A:U,21,0)</f>
        <v>直连</v>
      </c>
    </row>
    <row r="147" s="4" customFormat="1" hidden="1" spans="1:10">
      <c r="A147" s="5">
        <v>999225100942374</v>
      </c>
      <c r="B147" s="4" t="s">
        <v>27</v>
      </c>
      <c r="C147" s="6">
        <v>45110</v>
      </c>
      <c r="D147" s="6">
        <v>45111</v>
      </c>
      <c r="E147" s="4">
        <v>99.14</v>
      </c>
      <c r="F147" s="4" t="str">
        <f>VLOOKUP(A147,HOP!A:L,12,0)</f>
        <v>99.14</v>
      </c>
      <c r="G147" s="4" t="str">
        <f>VLOOKUP(A147,HOP!A:C,3,0)</f>
        <v>3586842</v>
      </c>
      <c r="H147" s="4">
        <f t="shared" si="8"/>
        <v>0</v>
      </c>
      <c r="I147" s="4" t="str">
        <f t="shared" si="9"/>
        <v>,3586842</v>
      </c>
      <c r="J147" s="4" t="str">
        <f>VLOOKUP(A147,HOP!A:U,21,0)</f>
        <v>直连</v>
      </c>
    </row>
    <row r="148" s="4" customFormat="1" hidden="1" spans="1:10">
      <c r="A148" s="5">
        <v>999225101001459</v>
      </c>
      <c r="B148" s="4" t="s">
        <v>27</v>
      </c>
      <c r="C148" s="6">
        <v>45110</v>
      </c>
      <c r="D148" s="6">
        <v>45111</v>
      </c>
      <c r="E148" s="4">
        <v>234.8</v>
      </c>
      <c r="F148" s="4" t="str">
        <f>VLOOKUP(A148,HOP!A:L,12,0)</f>
        <v>234.82</v>
      </c>
      <c r="G148" s="4" t="str">
        <f>VLOOKUP(A148,HOP!A:C,3,0)</f>
        <v>3586852</v>
      </c>
      <c r="H148" s="4">
        <f t="shared" si="8"/>
        <v>-0.0199999999999818</v>
      </c>
      <c r="I148" s="4" t="str">
        <f t="shared" si="9"/>
        <v>,3586852</v>
      </c>
      <c r="J148" s="4" t="str">
        <f>VLOOKUP(A148,HOP!A:U,21,0)</f>
        <v>直连</v>
      </c>
    </row>
    <row r="149" s="4" customFormat="1" hidden="1" spans="1:10">
      <c r="A149" s="5">
        <v>999225101039308</v>
      </c>
      <c r="B149" s="4" t="s">
        <v>27</v>
      </c>
      <c r="C149" s="6">
        <v>45110</v>
      </c>
      <c r="D149" s="6">
        <v>45111</v>
      </c>
      <c r="E149" s="4">
        <v>389.38</v>
      </c>
      <c r="F149" s="4" t="str">
        <f>VLOOKUP(A149,HOP!A:L,12,0)</f>
        <v>389.38</v>
      </c>
      <c r="G149" s="4" t="str">
        <f>VLOOKUP(A149,HOP!A:C,3,0)</f>
        <v>3586860</v>
      </c>
      <c r="H149" s="4">
        <f t="shared" si="8"/>
        <v>0</v>
      </c>
      <c r="I149" s="4" t="str">
        <f t="shared" si="9"/>
        <v>,3586860</v>
      </c>
      <c r="J149" s="4" t="str">
        <f>VLOOKUP(A149,HOP!A:U,21,0)</f>
        <v>直连</v>
      </c>
    </row>
    <row r="150" s="4" customFormat="1" hidden="1" spans="1:10">
      <c r="A150" s="5">
        <v>999225102031067</v>
      </c>
      <c r="B150" s="4" t="s">
        <v>27</v>
      </c>
      <c r="C150" s="6">
        <v>45110</v>
      </c>
      <c r="D150" s="6">
        <v>45111</v>
      </c>
      <c r="E150" s="4">
        <v>277.8</v>
      </c>
      <c r="F150" s="4" t="str">
        <f>VLOOKUP(A150,HOP!A:L,12,0)</f>
        <v>277.80</v>
      </c>
      <c r="G150" s="4" t="str">
        <f>VLOOKUP(A150,HOP!A:C,3,0)</f>
        <v>3587147</v>
      </c>
      <c r="H150" s="4">
        <f t="shared" si="8"/>
        <v>0</v>
      </c>
      <c r="I150" s="4" t="str">
        <f t="shared" si="9"/>
        <v>,3587147</v>
      </c>
      <c r="J150" s="4" t="str">
        <f>VLOOKUP(A150,HOP!A:U,21,0)</f>
        <v>直连</v>
      </c>
    </row>
    <row r="151" s="4" customFormat="1" hidden="1" spans="1:10">
      <c r="A151" s="5">
        <v>999225101992669</v>
      </c>
      <c r="B151" s="4" t="s">
        <v>27</v>
      </c>
      <c r="C151" s="6">
        <v>45110</v>
      </c>
      <c r="D151" s="6">
        <v>45111</v>
      </c>
      <c r="E151" s="4">
        <v>1068.64</v>
      </c>
      <c r="F151" s="4" t="str">
        <f>VLOOKUP(A151,HOP!A:L,12,0)</f>
        <v>1068.64</v>
      </c>
      <c r="G151" s="4" t="str">
        <f>VLOOKUP(A151,HOP!A:C,3,0)</f>
        <v>3587144</v>
      </c>
      <c r="H151" s="4">
        <f t="shared" si="8"/>
        <v>0</v>
      </c>
      <c r="I151" s="4" t="str">
        <f t="shared" si="9"/>
        <v>,3587144</v>
      </c>
      <c r="J151" s="4" t="str">
        <f>VLOOKUP(A151,HOP!A:U,21,0)</f>
        <v>直连</v>
      </c>
    </row>
    <row r="152" s="4" customFormat="1" hidden="1" spans="1:10">
      <c r="A152" s="5">
        <v>999225103976804</v>
      </c>
      <c r="B152" s="4" t="s">
        <v>27</v>
      </c>
      <c r="C152" s="6">
        <v>45110</v>
      </c>
      <c r="D152" s="6">
        <v>45111</v>
      </c>
      <c r="E152" s="4">
        <v>172.62</v>
      </c>
      <c r="F152" s="4" t="str">
        <f>VLOOKUP(A152,HOP!A:L,12,0)</f>
        <v>172.62</v>
      </c>
      <c r="G152" s="4" t="str">
        <f>VLOOKUP(A152,HOP!A:C,3,0)</f>
        <v>3587704</v>
      </c>
      <c r="H152" s="4">
        <f t="shared" si="8"/>
        <v>0</v>
      </c>
      <c r="I152" s="4" t="str">
        <f t="shared" si="9"/>
        <v>,3587704</v>
      </c>
      <c r="J152" s="4" t="str">
        <f>VLOOKUP(A152,HOP!A:U,21,0)</f>
        <v>直连</v>
      </c>
    </row>
    <row r="153" s="4" customFormat="1" hidden="1" spans="1:10">
      <c r="A153" s="5">
        <v>999225104031388</v>
      </c>
      <c r="B153" s="4" t="s">
        <v>27</v>
      </c>
      <c r="C153" s="6">
        <v>45110</v>
      </c>
      <c r="D153" s="6">
        <v>45111</v>
      </c>
      <c r="E153" s="4">
        <v>340.42</v>
      </c>
      <c r="F153" s="4" t="str">
        <f>VLOOKUP(A153,HOP!A:L,12,0)</f>
        <v>340.42</v>
      </c>
      <c r="G153" s="4" t="str">
        <f>VLOOKUP(A153,HOP!A:C,3,0)</f>
        <v>3587713</v>
      </c>
      <c r="H153" s="4">
        <f t="shared" si="8"/>
        <v>0</v>
      </c>
      <c r="I153" s="4" t="str">
        <f t="shared" si="9"/>
        <v>,3587713</v>
      </c>
      <c r="J153" s="4" t="str">
        <f>VLOOKUP(A153,HOP!A:U,21,0)</f>
        <v>直连</v>
      </c>
    </row>
    <row r="154" s="4" customFormat="1" hidden="1" spans="1:10">
      <c r="A154" s="5">
        <v>999225104169331</v>
      </c>
      <c r="B154" s="4" t="s">
        <v>27</v>
      </c>
      <c r="C154" s="6">
        <v>45110</v>
      </c>
      <c r="D154" s="6">
        <v>45111</v>
      </c>
      <c r="E154" s="4">
        <v>747.97</v>
      </c>
      <c r="F154" s="4" t="str">
        <f>VLOOKUP(A154,HOP!A:L,12,0)</f>
        <v>747.97</v>
      </c>
      <c r="G154" s="4" t="str">
        <f>VLOOKUP(A154,HOP!A:C,3,0)</f>
        <v>3587738</v>
      </c>
      <c r="H154" s="4">
        <f t="shared" si="8"/>
        <v>0</v>
      </c>
      <c r="I154" s="4" t="str">
        <f t="shared" si="9"/>
        <v>,3587738</v>
      </c>
      <c r="J154" s="4" t="str">
        <f>VLOOKUP(A154,HOP!A:U,21,0)</f>
        <v>直连</v>
      </c>
    </row>
    <row r="155" s="4" customFormat="1" hidden="1" spans="1:10">
      <c r="A155" s="5">
        <v>999225104436918</v>
      </c>
      <c r="B155" s="4" t="s">
        <v>27</v>
      </c>
      <c r="C155" s="6">
        <v>45110</v>
      </c>
      <c r="D155" s="6">
        <v>45111</v>
      </c>
      <c r="E155" s="4">
        <v>466.34</v>
      </c>
      <c r="F155" s="4" t="str">
        <f>VLOOKUP(A155,HOP!A:L,12,0)</f>
        <v>466.34</v>
      </c>
      <c r="G155" s="4" t="str">
        <f>VLOOKUP(A155,HOP!A:C,3,0)</f>
        <v>3587768</v>
      </c>
      <c r="H155" s="4">
        <f t="shared" si="8"/>
        <v>0</v>
      </c>
      <c r="I155" s="4" t="str">
        <f t="shared" si="9"/>
        <v>,3587768</v>
      </c>
      <c r="J155" s="4" t="str">
        <f>VLOOKUP(A155,HOP!A:U,21,0)</f>
        <v>直连</v>
      </c>
    </row>
    <row r="156" s="4" customFormat="1" hidden="1" spans="1:10">
      <c r="A156" s="5">
        <v>999225104962827</v>
      </c>
      <c r="B156" s="4" t="s">
        <v>27</v>
      </c>
      <c r="C156" s="6">
        <v>45110</v>
      </c>
      <c r="D156" s="6">
        <v>45111</v>
      </c>
      <c r="E156" s="4">
        <v>503.13</v>
      </c>
      <c r="F156" s="4" t="str">
        <f>VLOOKUP(A156,HOP!A:L,12,0)</f>
        <v>503.13</v>
      </c>
      <c r="G156" s="4" t="str">
        <f>VLOOKUP(A156,HOP!A:C,3,0)</f>
        <v>3588018</v>
      </c>
      <c r="H156" s="4">
        <f t="shared" si="8"/>
        <v>0</v>
      </c>
      <c r="I156" s="4" t="str">
        <f t="shared" si="9"/>
        <v>,3588018</v>
      </c>
      <c r="J156" s="4" t="str">
        <f>VLOOKUP(A156,HOP!A:U,21,0)</f>
        <v>直连</v>
      </c>
    </row>
    <row r="157" s="4" customFormat="1" hidden="1" spans="1:10">
      <c r="A157" s="5">
        <v>999225105173207</v>
      </c>
      <c r="B157" s="4" t="s">
        <v>27</v>
      </c>
      <c r="C157" s="6">
        <v>45110</v>
      </c>
      <c r="D157" s="6">
        <v>45111</v>
      </c>
      <c r="E157" s="4">
        <v>294.53</v>
      </c>
      <c r="F157" s="4" t="str">
        <f>VLOOKUP(A157,HOP!A:L,12,0)</f>
        <v>294.53</v>
      </c>
      <c r="G157" s="4" t="str">
        <f>VLOOKUP(A157,HOP!A:C,3,0)</f>
        <v>3588043</v>
      </c>
      <c r="H157" s="4">
        <f t="shared" si="8"/>
        <v>0</v>
      </c>
      <c r="I157" s="4" t="str">
        <f t="shared" si="9"/>
        <v>,3588043</v>
      </c>
      <c r="J157" s="4" t="str">
        <f>VLOOKUP(A157,HOP!A:U,21,0)</f>
        <v>直连</v>
      </c>
    </row>
    <row r="158" s="4" customFormat="1" hidden="1" spans="1:10">
      <c r="A158" s="5">
        <v>999225106110491</v>
      </c>
      <c r="B158" s="4" t="s">
        <v>27</v>
      </c>
      <c r="C158" s="6">
        <v>45110</v>
      </c>
      <c r="D158" s="6">
        <v>45111</v>
      </c>
      <c r="E158" s="4">
        <v>532.54</v>
      </c>
      <c r="F158" s="4" t="str">
        <f>VLOOKUP(A158,HOP!A:L,12,0)</f>
        <v>532.54</v>
      </c>
      <c r="G158" s="4" t="str">
        <f>VLOOKUP(A158,HOP!A:C,3,0)</f>
        <v>3588349</v>
      </c>
      <c r="H158" s="4">
        <f t="shared" si="8"/>
        <v>0</v>
      </c>
      <c r="I158" s="4" t="str">
        <f t="shared" si="9"/>
        <v>,3588349</v>
      </c>
      <c r="J158" s="4" t="str">
        <f>VLOOKUP(A158,HOP!A:U,21,0)</f>
        <v>直连</v>
      </c>
    </row>
    <row r="159" s="4" customFormat="1" hidden="1" spans="1:10">
      <c r="A159" s="5">
        <v>999225106435635</v>
      </c>
      <c r="B159" s="4" t="s">
        <v>27</v>
      </c>
      <c r="C159" s="6">
        <v>45110</v>
      </c>
      <c r="D159" s="6">
        <v>45111</v>
      </c>
      <c r="E159" s="4">
        <v>665.92</v>
      </c>
      <c r="F159" s="4" t="str">
        <f>VLOOKUP(A159,HOP!A:L,12,0)</f>
        <v>665.92</v>
      </c>
      <c r="G159" s="4" t="str">
        <f>VLOOKUP(A159,HOP!A:C,3,0)</f>
        <v>3588409</v>
      </c>
      <c r="H159" s="4">
        <f t="shared" si="8"/>
        <v>0</v>
      </c>
      <c r="I159" s="4" t="str">
        <f t="shared" si="9"/>
        <v>,3588409</v>
      </c>
      <c r="J159" s="4" t="str">
        <f>VLOOKUP(A159,HOP!A:U,21,0)</f>
        <v>直连</v>
      </c>
    </row>
    <row r="160" s="4" customFormat="1" hidden="1" spans="1:10">
      <c r="A160" s="5">
        <v>999225106634055</v>
      </c>
      <c r="B160" s="4" t="s">
        <v>27</v>
      </c>
      <c r="C160" s="6">
        <v>45110</v>
      </c>
      <c r="D160" s="6">
        <v>45111</v>
      </c>
      <c r="E160" s="4">
        <v>160.48</v>
      </c>
      <c r="F160" s="4" t="str">
        <f>VLOOKUP(A160,HOP!A:L,12,0)</f>
        <v>160.48</v>
      </c>
      <c r="G160" s="4" t="str">
        <f>VLOOKUP(A160,HOP!A:C,3,0)</f>
        <v>3588443</v>
      </c>
      <c r="H160" s="4">
        <f t="shared" si="8"/>
        <v>0</v>
      </c>
      <c r="I160" s="4" t="str">
        <f t="shared" si="9"/>
        <v>,3588443</v>
      </c>
      <c r="J160" s="4" t="str">
        <f>VLOOKUP(A160,HOP!A:U,21,0)</f>
        <v>直连</v>
      </c>
    </row>
    <row r="161" s="4" customFormat="1" hidden="1" spans="1:10">
      <c r="A161" s="5">
        <v>999225106689092</v>
      </c>
      <c r="B161" s="4" t="s">
        <v>27</v>
      </c>
      <c r="C161" s="6">
        <v>45110</v>
      </c>
      <c r="D161" s="6">
        <v>45111</v>
      </c>
      <c r="E161" s="4">
        <v>1735.46</v>
      </c>
      <c r="F161" s="4" t="str">
        <f>VLOOKUP(A161,HOP!A:L,12,0)</f>
        <v>1735.46</v>
      </c>
      <c r="G161" s="4" t="str">
        <f>VLOOKUP(A161,HOP!A:C,3,0)</f>
        <v>3588460</v>
      </c>
      <c r="H161" s="4">
        <f t="shared" si="8"/>
        <v>0</v>
      </c>
      <c r="I161" s="4" t="str">
        <f t="shared" si="9"/>
        <v>,3588460</v>
      </c>
      <c r="J161" s="4" t="str">
        <f>VLOOKUP(A161,HOP!A:U,21,0)</f>
        <v>直连</v>
      </c>
    </row>
    <row r="162" s="4" customFormat="1" hidden="1" spans="1:10">
      <c r="A162" s="5">
        <v>999223559387202</v>
      </c>
      <c r="B162" s="4" t="s">
        <v>880</v>
      </c>
      <c r="C162" s="6">
        <v>45073</v>
      </c>
      <c r="D162" s="6">
        <v>45075</v>
      </c>
      <c r="E162" s="4">
        <v>3222</v>
      </c>
      <c r="F162" s="4">
        <v>3222</v>
      </c>
      <c r="G162" s="4">
        <v>3210554</v>
      </c>
      <c r="H162" s="4">
        <f t="shared" si="8"/>
        <v>0</v>
      </c>
      <c r="I162" s="4" t="str">
        <f t="shared" si="9"/>
        <v>,3210554</v>
      </c>
      <c r="J162" s="4" t="e">
        <f>VLOOKUP(A162,HOP!A:U,21,0)</f>
        <v>#N/A</v>
      </c>
    </row>
    <row r="163" s="4" customFormat="1" spans="1:11">
      <c r="A163" s="5">
        <v>999224602702200</v>
      </c>
      <c r="B163" s="4" t="s">
        <v>477</v>
      </c>
      <c r="C163" s="6">
        <v>45093</v>
      </c>
      <c r="D163" s="6">
        <v>45094</v>
      </c>
      <c r="E163" s="4">
        <v>-314</v>
      </c>
      <c r="F163" s="4" t="e">
        <f>VLOOKUP(A163,HOP!A:L,12,0)</f>
        <v>#N/A</v>
      </c>
      <c r="G163" s="8">
        <v>3462312</v>
      </c>
      <c r="H163" s="4" t="e">
        <f>E163-F163</f>
        <v>#N/A</v>
      </c>
      <c r="I163" s="4" t="str">
        <f>$I$1&amp;G163</f>
        <v>,3462312</v>
      </c>
      <c r="J163" s="4" t="e">
        <f>VLOOKUP(A163,HOP!A:U,21,0)</f>
        <v>#N/A</v>
      </c>
      <c r="K163" s="4" t="s">
        <v>893</v>
      </c>
    </row>
    <row r="165" spans="5:5">
      <c r="E165" s="4">
        <f>SUM(E2:E164)</f>
        <v>217077.18</v>
      </c>
    </row>
    <row r="166" spans="5:5">
      <c r="E166" s="4" t="s">
        <v>894</v>
      </c>
    </row>
    <row r="168" spans="1:3">
      <c r="A168" s="4" t="s">
        <v>895</v>
      </c>
      <c r="C168" s="4">
        <v>27721.59</v>
      </c>
    </row>
    <row r="169" spans="1:3">
      <c r="A169" s="4" t="s">
        <v>896</v>
      </c>
      <c r="C169" s="4">
        <v>189355.59</v>
      </c>
    </row>
    <row r="170" spans="1:3">
      <c r="A170" s="4" t="s">
        <v>897</v>
      </c>
      <c r="C170" s="4">
        <f>SUBTOTAL(9,C168:C169)</f>
        <v>217077.18</v>
      </c>
    </row>
  </sheetData>
  <autoFilter ref="A1:X163">
    <filterColumn colId="4">
      <filters>
        <filter val="3067.02"/>
        <filter val="1275.05"/>
        <filter val="2997.06"/>
        <filter val="3263.06"/>
        <filter val="1467.07"/>
        <filter val="1060.09"/>
        <filter val="174.2"/>
        <filter val="1258.2"/>
        <filter val="741.3"/>
        <filter val="747.3"/>
        <filter val="626.4"/>
        <filter val="1548.6"/>
        <filter val="234.8"/>
        <filter val="277.8"/>
        <filter val="444.8"/>
        <filter val="526.9"/>
        <filter val="610.9"/>
        <filter val="11488.8"/>
        <filter val="1200"/>
        <filter val="3800"/>
        <filter val="290.01"/>
        <filter val="2102"/>
        <filter val="697.03"/>
        <filter val="380.04"/>
        <filter val="84.05"/>
        <filter val="148.06"/>
        <filter val="4608"/>
        <filter val="358.09"/>
        <filter val="6210"/>
        <filter val="558.12"/>
        <filter val="503.13"/>
        <filter val="920.13"/>
        <filter val="1539.43"/>
        <filter val="-314"/>
        <filter val="99.14"/>
        <filter val="876.14"/>
        <filter val="1735.46"/>
        <filter val="652.17"/>
        <filter val="1489.47"/>
        <filter val="305.18"/>
        <filter val="1284.48"/>
        <filter val="1497.48"/>
        <filter val="8222.49"/>
        <filter val="2620"/>
        <filter val="1291.31"/>
        <filter val="3222"/>
        <filter val="701.23"/>
        <filter val="826.23"/>
        <filter val="1139.34"/>
        <filter val="503.25"/>
        <filter val="169.27"/>
        <filter val="1852.37"/>
        <filter val="4329.38"/>
        <filter val="1530"/>
        <filter val="118.31"/>
        <filter val="330.33"/>
        <filter val="466.34"/>
        <filter val="1001.25"/>
        <filter val="1022.25"/>
        <filter val="736"/>
        <filter val="4623.26"/>
        <filter val="1216.27"/>
        <filter val="389.38"/>
        <filter val="481.38"/>
        <filter val="1677.28"/>
        <filter val="640"/>
        <filter val="2440"/>
        <filter val="1542"/>
        <filter val="3042"/>
        <filter val="340.42"/>
        <filter val="1797.14"/>
        <filter val="2437.14"/>
        <filter val="395.46"/>
        <filter val="749.46"/>
        <filter val="1027.16"/>
        <filter val="1488.16"/>
        <filter val="2795.16"/>
        <filter val="399.47"/>
        <filter val="1748"/>
        <filter val="160.48"/>
        <filter val="904.48"/>
        <filter val="177.49"/>
        <filter val="452"/>
        <filter val="1090.82"/>
        <filter val="294.53"/>
        <filter val="1100.83"/>
        <filter val="854"/>
        <filter val="532.54"/>
        <filter val="1068.84"/>
        <filter val="1643.85"/>
        <filter val="6734.85"/>
        <filter val="814.56"/>
        <filter val="822.58"/>
        <filter val="172.62"/>
        <filter val="149.64"/>
        <filter val="1461.74"/>
        <filter val="365.66"/>
        <filter val="513.66"/>
        <filter val="1215.79"/>
        <filter val="474.71"/>
        <filter val="198.72"/>
        <filter val="305.72"/>
        <filter val="1352.62"/>
        <filter val="198.74"/>
        <filter val="1068.64"/>
        <filter val="247.75"/>
        <filter val="874.75"/>
        <filter val="576"/>
        <filter val="2076"/>
        <filter val="493.76"/>
        <filter val="9790.69"/>
        <filter val="370.81"/>
        <filter val="767.82"/>
        <filter val="1039.52"/>
        <filter val="3122.52"/>
        <filter val="825.84"/>
        <filter val="27885"/>
        <filter val="208.85"/>
        <filter val="1205.56"/>
        <filter val="4486.56"/>
        <filter val="387"/>
        <filter val="988"/>
        <filter val="127.88"/>
        <filter val="1124.59"/>
        <filter val="283.91"/>
        <filter val="665.92"/>
        <filter val="747.97"/>
        <filter val="1243.92"/>
        <filter val="1049.96"/>
        <filter val="2281.98"/>
        <filter val="1049.99"/>
      </filters>
    </filterColumn>
    <filterColumn colId="7">
      <filters>
        <filter val="#N/A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7" sqref="A7:C9"/>
    </sheetView>
  </sheetViews>
  <sheetFormatPr defaultColWidth="10" defaultRowHeight="14.4"/>
  <cols>
    <col min="1" max="1" width="12.8888888888889" style="4"/>
    <col min="2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892</v>
      </c>
    </row>
    <row r="2" s="4" customFormat="1" spans="1:9">
      <c r="A2" s="5">
        <v>999225076492789</v>
      </c>
      <c r="B2" s="6">
        <v>45109</v>
      </c>
      <c r="C2" s="6">
        <v>45111</v>
      </c>
      <c r="D2" s="4">
        <v>60</v>
      </c>
      <c r="E2" s="4">
        <v>60</v>
      </c>
      <c r="F2" s="4">
        <v>3580150</v>
      </c>
      <c r="G2" s="4">
        <f>D2-E2</f>
        <v>0</v>
      </c>
      <c r="H2" s="4" t="str">
        <f>$H$1&amp;F2</f>
        <v>,3580150</v>
      </c>
      <c r="I2" s="4" t="e">
        <f>VLOOKUP(A2,HOP!A:U,21,0)</f>
        <v>#N/A</v>
      </c>
    </row>
    <row r="4" spans="4:4">
      <c r="D4" s="4">
        <f>SUM(D2:D3)</f>
        <v>60</v>
      </c>
    </row>
    <row r="5" spans="4:4">
      <c r="D5" s="7" t="s">
        <v>898</v>
      </c>
    </row>
    <row r="7" spans="1:3">
      <c r="A7" s="4" t="s">
        <v>899</v>
      </c>
      <c r="B7" s="4">
        <v>60</v>
      </c>
      <c r="C7" s="4">
        <v>64.74</v>
      </c>
    </row>
    <row r="8" spans="1:1">
      <c r="A8" s="4" t="s">
        <v>900</v>
      </c>
    </row>
    <row r="9" spans="1:1">
      <c r="A9" s="4" t="s">
        <v>901</v>
      </c>
    </row>
  </sheetData>
  <autoFilter ref="A1:XFD2">
    <extLst/>
  </autoFilter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6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902</v>
      </c>
      <c r="B1" s="2" t="s">
        <v>903</v>
      </c>
      <c r="C1" s="2" t="s">
        <v>904</v>
      </c>
      <c r="D1" s="2" t="s">
        <v>905</v>
      </c>
      <c r="E1" s="2" t="s">
        <v>13</v>
      </c>
      <c r="F1" s="2" t="s">
        <v>5</v>
      </c>
      <c r="G1" s="2" t="s">
        <v>6</v>
      </c>
      <c r="H1" s="2" t="s">
        <v>906</v>
      </c>
      <c r="I1" s="2" t="s">
        <v>907</v>
      </c>
      <c r="J1" s="2" t="s">
        <v>908</v>
      </c>
      <c r="K1" s="2" t="s">
        <v>909</v>
      </c>
      <c r="L1" s="2" t="s">
        <v>910</v>
      </c>
      <c r="M1" s="2" t="s">
        <v>911</v>
      </c>
      <c r="N1" s="2" t="s">
        <v>912</v>
      </c>
      <c r="O1" s="2" t="s">
        <v>913</v>
      </c>
      <c r="P1" s="2" t="s">
        <v>914</v>
      </c>
      <c r="Q1" s="2" t="s">
        <v>915</v>
      </c>
      <c r="R1" s="2" t="s">
        <v>916</v>
      </c>
      <c r="S1" s="2" t="s">
        <v>917</v>
      </c>
      <c r="T1" s="2" t="s">
        <v>918</v>
      </c>
      <c r="U1" s="2" t="s">
        <v>919</v>
      </c>
      <c r="V1" s="2" t="s">
        <v>920</v>
      </c>
    </row>
    <row r="2" s="1" customFormat="1" spans="1:22">
      <c r="A2" s="3">
        <v>999225106689092</v>
      </c>
      <c r="B2" s="1" t="s">
        <v>921</v>
      </c>
      <c r="C2" s="1" t="s">
        <v>922</v>
      </c>
      <c r="D2" s="1" t="s">
        <v>923</v>
      </c>
      <c r="E2" s="1" t="s">
        <v>924</v>
      </c>
      <c r="F2" s="1" t="s">
        <v>921</v>
      </c>
      <c r="G2" s="1" t="s">
        <v>925</v>
      </c>
      <c r="H2" s="1" t="s">
        <v>926</v>
      </c>
      <c r="I2" s="1" t="s">
        <v>927</v>
      </c>
      <c r="J2" s="1" t="s">
        <v>30</v>
      </c>
      <c r="K2" s="1" t="s">
        <v>928</v>
      </c>
      <c r="L2" s="1" t="s">
        <v>928</v>
      </c>
      <c r="M2" s="1" t="s">
        <v>929</v>
      </c>
      <c r="N2" s="1" t="s">
        <v>929</v>
      </c>
      <c r="O2" s="1" t="s">
        <v>930</v>
      </c>
      <c r="P2" s="1" t="s">
        <v>931</v>
      </c>
      <c r="Q2" s="1" t="s">
        <v>932</v>
      </c>
      <c r="R2" s="1" t="s">
        <v>933</v>
      </c>
      <c r="S2" s="1" t="s">
        <v>934</v>
      </c>
      <c r="T2" s="1" t="s">
        <v>935</v>
      </c>
      <c r="U2" s="1" t="s">
        <v>936</v>
      </c>
      <c r="V2" s="1" t="s">
        <v>937</v>
      </c>
    </row>
    <row r="3" s="1" customFormat="1" spans="1:22">
      <c r="A3" s="3">
        <v>999225106634055</v>
      </c>
      <c r="B3" s="1" t="s">
        <v>921</v>
      </c>
      <c r="C3" s="1" t="s">
        <v>938</v>
      </c>
      <c r="D3" s="1" t="s">
        <v>939</v>
      </c>
      <c r="E3" s="1" t="s">
        <v>940</v>
      </c>
      <c r="F3" s="1" t="s">
        <v>921</v>
      </c>
      <c r="G3" s="1" t="s">
        <v>925</v>
      </c>
      <c r="H3" s="1" t="s">
        <v>926</v>
      </c>
      <c r="I3" s="1" t="s">
        <v>941</v>
      </c>
      <c r="J3" s="1" t="s">
        <v>30</v>
      </c>
      <c r="K3" s="1" t="s">
        <v>942</v>
      </c>
      <c r="L3" s="1" t="s">
        <v>942</v>
      </c>
      <c r="M3" s="1" t="s">
        <v>929</v>
      </c>
      <c r="N3" s="1" t="s">
        <v>929</v>
      </c>
      <c r="O3" s="1" t="s">
        <v>930</v>
      </c>
      <c r="P3" s="1" t="s">
        <v>931</v>
      </c>
      <c r="Q3" s="1" t="s">
        <v>932</v>
      </c>
      <c r="R3" s="1" t="s">
        <v>943</v>
      </c>
      <c r="S3" s="1" t="s">
        <v>934</v>
      </c>
      <c r="T3" s="1" t="s">
        <v>935</v>
      </c>
      <c r="U3" s="1" t="s">
        <v>936</v>
      </c>
      <c r="V3" s="1" t="s">
        <v>944</v>
      </c>
    </row>
    <row r="4" s="1" customFormat="1" spans="1:22">
      <c r="A4" s="3">
        <v>999225106435635</v>
      </c>
      <c r="B4" s="1" t="s">
        <v>921</v>
      </c>
      <c r="C4" s="1" t="s">
        <v>945</v>
      </c>
      <c r="D4" s="1" t="s">
        <v>946</v>
      </c>
      <c r="E4" s="1" t="s">
        <v>947</v>
      </c>
      <c r="F4" s="1" t="s">
        <v>921</v>
      </c>
      <c r="G4" s="1" t="s">
        <v>925</v>
      </c>
      <c r="H4" s="1" t="s">
        <v>926</v>
      </c>
      <c r="I4" s="1" t="s">
        <v>948</v>
      </c>
      <c r="J4" s="1" t="s">
        <v>30</v>
      </c>
      <c r="K4" s="1" t="s">
        <v>949</v>
      </c>
      <c r="L4" s="1" t="s">
        <v>949</v>
      </c>
      <c r="M4" s="1" t="s">
        <v>929</v>
      </c>
      <c r="N4" s="1" t="s">
        <v>929</v>
      </c>
      <c r="O4" s="1" t="s">
        <v>930</v>
      </c>
      <c r="P4" s="1" t="s">
        <v>931</v>
      </c>
      <c r="Q4" s="1" t="s">
        <v>932</v>
      </c>
      <c r="R4" s="1" t="s">
        <v>950</v>
      </c>
      <c r="S4" s="1" t="s">
        <v>934</v>
      </c>
      <c r="T4" s="1" t="s">
        <v>935</v>
      </c>
      <c r="U4" s="1" t="s">
        <v>936</v>
      </c>
      <c r="V4" s="1" t="s">
        <v>951</v>
      </c>
    </row>
    <row r="5" s="1" customFormat="1" spans="1:22">
      <c r="A5" s="3">
        <v>999225106110491</v>
      </c>
      <c r="B5" s="1" t="s">
        <v>921</v>
      </c>
      <c r="C5" s="1" t="s">
        <v>952</v>
      </c>
      <c r="D5" s="1" t="s">
        <v>953</v>
      </c>
      <c r="E5" s="1" t="s">
        <v>954</v>
      </c>
      <c r="F5" s="1" t="s">
        <v>921</v>
      </c>
      <c r="G5" s="1" t="s">
        <v>925</v>
      </c>
      <c r="H5" s="1" t="s">
        <v>926</v>
      </c>
      <c r="I5" s="1" t="s">
        <v>955</v>
      </c>
      <c r="J5" s="1" t="s">
        <v>30</v>
      </c>
      <c r="K5" s="1" t="s">
        <v>956</v>
      </c>
      <c r="L5" s="1" t="s">
        <v>956</v>
      </c>
      <c r="M5" s="1" t="s">
        <v>929</v>
      </c>
      <c r="N5" s="1" t="s">
        <v>929</v>
      </c>
      <c r="O5" s="1" t="s">
        <v>930</v>
      </c>
      <c r="P5" s="1" t="s">
        <v>931</v>
      </c>
      <c r="Q5" s="1" t="s">
        <v>932</v>
      </c>
      <c r="R5" s="1" t="s">
        <v>957</v>
      </c>
      <c r="S5" s="1" t="s">
        <v>934</v>
      </c>
      <c r="T5" s="1" t="s">
        <v>935</v>
      </c>
      <c r="U5" s="1" t="s">
        <v>936</v>
      </c>
      <c r="V5" s="1" t="s">
        <v>944</v>
      </c>
    </row>
    <row r="6" s="1" customFormat="1" spans="1:22">
      <c r="A6" s="3">
        <v>999225105173207</v>
      </c>
      <c r="B6" s="1" t="s">
        <v>921</v>
      </c>
      <c r="C6" s="1" t="s">
        <v>958</v>
      </c>
      <c r="D6" s="1" t="s">
        <v>959</v>
      </c>
      <c r="E6" s="1" t="s">
        <v>960</v>
      </c>
      <c r="F6" s="1" t="s">
        <v>921</v>
      </c>
      <c r="G6" s="1" t="s">
        <v>925</v>
      </c>
      <c r="H6" s="1" t="s">
        <v>926</v>
      </c>
      <c r="I6" s="1" t="s">
        <v>961</v>
      </c>
      <c r="J6" s="1" t="s">
        <v>30</v>
      </c>
      <c r="K6" s="1" t="s">
        <v>962</v>
      </c>
      <c r="L6" s="1" t="s">
        <v>962</v>
      </c>
      <c r="M6" s="1" t="s">
        <v>929</v>
      </c>
      <c r="N6" s="1" t="s">
        <v>929</v>
      </c>
      <c r="O6" s="1" t="s">
        <v>930</v>
      </c>
      <c r="P6" s="1" t="s">
        <v>931</v>
      </c>
      <c r="Q6" s="1" t="s">
        <v>932</v>
      </c>
      <c r="R6" s="1" t="s">
        <v>963</v>
      </c>
      <c r="S6" s="1" t="s">
        <v>934</v>
      </c>
      <c r="T6" s="1" t="s">
        <v>935</v>
      </c>
      <c r="U6" s="1" t="s">
        <v>936</v>
      </c>
      <c r="V6" s="1" t="s">
        <v>964</v>
      </c>
    </row>
    <row r="7" s="1" customFormat="1" spans="1:22">
      <c r="A7" s="3">
        <v>999225104962827</v>
      </c>
      <c r="B7" s="1" t="s">
        <v>921</v>
      </c>
      <c r="C7" s="1" t="s">
        <v>965</v>
      </c>
      <c r="D7" s="1" t="s">
        <v>966</v>
      </c>
      <c r="E7" s="1" t="s">
        <v>967</v>
      </c>
      <c r="F7" s="1" t="s">
        <v>921</v>
      </c>
      <c r="G7" s="1" t="s">
        <v>925</v>
      </c>
      <c r="H7" s="1" t="s">
        <v>926</v>
      </c>
      <c r="I7" s="1" t="s">
        <v>968</v>
      </c>
      <c r="J7" s="1" t="s">
        <v>30</v>
      </c>
      <c r="K7" s="1" t="s">
        <v>969</v>
      </c>
      <c r="L7" s="1" t="s">
        <v>969</v>
      </c>
      <c r="M7" s="1" t="s">
        <v>929</v>
      </c>
      <c r="N7" s="1" t="s">
        <v>929</v>
      </c>
      <c r="O7" s="1" t="s">
        <v>930</v>
      </c>
      <c r="P7" s="1" t="s">
        <v>931</v>
      </c>
      <c r="Q7" s="1" t="s">
        <v>932</v>
      </c>
      <c r="R7" s="1" t="s">
        <v>970</v>
      </c>
      <c r="S7" s="1" t="s">
        <v>934</v>
      </c>
      <c r="T7" s="1" t="s">
        <v>935</v>
      </c>
      <c r="U7" s="1" t="s">
        <v>936</v>
      </c>
      <c r="V7" s="1" t="s">
        <v>937</v>
      </c>
    </row>
    <row r="8" s="1" customFormat="1" spans="1:22">
      <c r="A8" s="3">
        <v>999225104436918</v>
      </c>
      <c r="B8" s="1" t="s">
        <v>921</v>
      </c>
      <c r="C8" s="1" t="s">
        <v>971</v>
      </c>
      <c r="D8" s="1" t="s">
        <v>972</v>
      </c>
      <c r="E8" s="1" t="s">
        <v>973</v>
      </c>
      <c r="F8" s="1" t="s">
        <v>921</v>
      </c>
      <c r="G8" s="1" t="s">
        <v>925</v>
      </c>
      <c r="H8" s="1" t="s">
        <v>926</v>
      </c>
      <c r="I8" s="1" t="s">
        <v>974</v>
      </c>
      <c r="J8" s="1" t="s">
        <v>30</v>
      </c>
      <c r="K8" s="1" t="s">
        <v>975</v>
      </c>
      <c r="L8" s="1" t="s">
        <v>975</v>
      </c>
      <c r="M8" s="1" t="s">
        <v>929</v>
      </c>
      <c r="N8" s="1" t="s">
        <v>929</v>
      </c>
      <c r="O8" s="1" t="s">
        <v>930</v>
      </c>
      <c r="P8" s="1" t="s">
        <v>931</v>
      </c>
      <c r="Q8" s="1" t="s">
        <v>932</v>
      </c>
      <c r="R8" s="1" t="s">
        <v>976</v>
      </c>
      <c r="S8" s="1" t="s">
        <v>934</v>
      </c>
      <c r="T8" s="1" t="s">
        <v>935</v>
      </c>
      <c r="U8" s="1" t="s">
        <v>936</v>
      </c>
      <c r="V8" s="1" t="s">
        <v>964</v>
      </c>
    </row>
    <row r="9" s="1" customFormat="1" spans="1:22">
      <c r="A9" s="3">
        <v>999225104169331</v>
      </c>
      <c r="B9" s="1" t="s">
        <v>921</v>
      </c>
      <c r="C9" s="1" t="s">
        <v>977</v>
      </c>
      <c r="D9" s="1" t="s">
        <v>978</v>
      </c>
      <c r="E9" s="1" t="s">
        <v>979</v>
      </c>
      <c r="F9" s="1" t="s">
        <v>921</v>
      </c>
      <c r="G9" s="1" t="s">
        <v>925</v>
      </c>
      <c r="H9" s="1" t="s">
        <v>926</v>
      </c>
      <c r="I9" s="1" t="s">
        <v>980</v>
      </c>
      <c r="J9" s="1" t="s">
        <v>30</v>
      </c>
      <c r="K9" s="1" t="s">
        <v>981</v>
      </c>
      <c r="L9" s="1" t="s">
        <v>981</v>
      </c>
      <c r="M9" s="1" t="s">
        <v>929</v>
      </c>
      <c r="N9" s="1" t="s">
        <v>929</v>
      </c>
      <c r="O9" s="1" t="s">
        <v>930</v>
      </c>
      <c r="P9" s="1" t="s">
        <v>931</v>
      </c>
      <c r="Q9" s="1" t="s">
        <v>932</v>
      </c>
      <c r="R9" s="1" t="s">
        <v>982</v>
      </c>
      <c r="S9" s="1" t="s">
        <v>934</v>
      </c>
      <c r="T9" s="1" t="s">
        <v>935</v>
      </c>
      <c r="U9" s="1" t="s">
        <v>936</v>
      </c>
      <c r="V9" s="1" t="s">
        <v>951</v>
      </c>
    </row>
    <row r="10" s="1" customFormat="1" spans="1:22">
      <c r="A10" s="3">
        <v>999225104031388</v>
      </c>
      <c r="B10" s="1" t="s">
        <v>921</v>
      </c>
      <c r="C10" s="1" t="s">
        <v>983</v>
      </c>
      <c r="D10" s="1" t="s">
        <v>984</v>
      </c>
      <c r="E10" s="1" t="s">
        <v>985</v>
      </c>
      <c r="F10" s="1" t="s">
        <v>921</v>
      </c>
      <c r="G10" s="1" t="s">
        <v>925</v>
      </c>
      <c r="H10" s="1" t="s">
        <v>926</v>
      </c>
      <c r="I10" s="1" t="s">
        <v>986</v>
      </c>
      <c r="J10" s="1" t="s">
        <v>30</v>
      </c>
      <c r="K10" s="1" t="s">
        <v>987</v>
      </c>
      <c r="L10" s="1" t="s">
        <v>987</v>
      </c>
      <c r="M10" s="1" t="s">
        <v>929</v>
      </c>
      <c r="N10" s="1" t="s">
        <v>929</v>
      </c>
      <c r="O10" s="1" t="s">
        <v>930</v>
      </c>
      <c r="P10" s="1" t="s">
        <v>931</v>
      </c>
      <c r="Q10" s="1" t="s">
        <v>932</v>
      </c>
      <c r="R10" s="1" t="s">
        <v>988</v>
      </c>
      <c r="S10" s="1" t="s">
        <v>934</v>
      </c>
      <c r="T10" s="1" t="s">
        <v>935</v>
      </c>
      <c r="U10" s="1" t="s">
        <v>936</v>
      </c>
      <c r="V10" s="1" t="s">
        <v>944</v>
      </c>
    </row>
    <row r="11" s="1" customFormat="1" spans="1:22">
      <c r="A11" s="3">
        <v>999225103976804</v>
      </c>
      <c r="B11" s="1" t="s">
        <v>921</v>
      </c>
      <c r="C11" s="1" t="s">
        <v>989</v>
      </c>
      <c r="D11" s="1" t="s">
        <v>990</v>
      </c>
      <c r="E11" s="1" t="s">
        <v>991</v>
      </c>
      <c r="F11" s="1" t="s">
        <v>921</v>
      </c>
      <c r="G11" s="1" t="s">
        <v>925</v>
      </c>
      <c r="H11" s="1" t="s">
        <v>926</v>
      </c>
      <c r="I11" s="1" t="s">
        <v>992</v>
      </c>
      <c r="J11" s="1" t="s">
        <v>30</v>
      </c>
      <c r="K11" s="1" t="s">
        <v>993</v>
      </c>
      <c r="L11" s="1" t="s">
        <v>993</v>
      </c>
      <c r="M11" s="1" t="s">
        <v>929</v>
      </c>
      <c r="N11" s="1" t="s">
        <v>929</v>
      </c>
      <c r="O11" s="1" t="s">
        <v>930</v>
      </c>
      <c r="P11" s="1" t="s">
        <v>931</v>
      </c>
      <c r="Q11" s="1" t="s">
        <v>932</v>
      </c>
      <c r="R11" s="1" t="s">
        <v>994</v>
      </c>
      <c r="S11" s="1" t="s">
        <v>934</v>
      </c>
      <c r="T11" s="1" t="s">
        <v>935</v>
      </c>
      <c r="U11" s="1" t="s">
        <v>936</v>
      </c>
      <c r="V11" s="1" t="s">
        <v>944</v>
      </c>
    </row>
    <row r="12" s="1" customFormat="1" spans="1:22">
      <c r="A12" s="3">
        <v>999225102031067</v>
      </c>
      <c r="B12" s="1" t="s">
        <v>921</v>
      </c>
      <c r="C12" s="1" t="s">
        <v>995</v>
      </c>
      <c r="D12" s="1" t="s">
        <v>996</v>
      </c>
      <c r="E12" s="1" t="s">
        <v>997</v>
      </c>
      <c r="F12" s="1" t="s">
        <v>921</v>
      </c>
      <c r="G12" s="1" t="s">
        <v>925</v>
      </c>
      <c r="H12" s="1" t="s">
        <v>926</v>
      </c>
      <c r="I12" s="1" t="s">
        <v>998</v>
      </c>
      <c r="J12" s="1" t="s">
        <v>30</v>
      </c>
      <c r="K12" s="1" t="s">
        <v>999</v>
      </c>
      <c r="L12" s="1" t="s">
        <v>999</v>
      </c>
      <c r="M12" s="1" t="s">
        <v>929</v>
      </c>
      <c r="N12" s="1" t="s">
        <v>929</v>
      </c>
      <c r="O12" s="1" t="s">
        <v>930</v>
      </c>
      <c r="P12" s="1" t="s">
        <v>931</v>
      </c>
      <c r="Q12" s="1" t="s">
        <v>932</v>
      </c>
      <c r="R12" s="1" t="s">
        <v>1000</v>
      </c>
      <c r="S12" s="1" t="s">
        <v>934</v>
      </c>
      <c r="T12" s="1" t="s">
        <v>935</v>
      </c>
      <c r="U12" s="1" t="s">
        <v>936</v>
      </c>
      <c r="V12" s="1" t="s">
        <v>1001</v>
      </c>
    </row>
    <row r="13" s="1" customFormat="1" spans="1:22">
      <c r="A13" s="3">
        <v>999225101992669</v>
      </c>
      <c r="B13" s="1" t="s">
        <v>921</v>
      </c>
      <c r="C13" s="1" t="s">
        <v>1002</v>
      </c>
      <c r="D13" s="1" t="s">
        <v>1003</v>
      </c>
      <c r="E13" s="1" t="s">
        <v>1004</v>
      </c>
      <c r="F13" s="1" t="s">
        <v>921</v>
      </c>
      <c r="G13" s="1" t="s">
        <v>925</v>
      </c>
      <c r="H13" s="1" t="s">
        <v>926</v>
      </c>
      <c r="I13" s="1" t="s">
        <v>1005</v>
      </c>
      <c r="J13" s="1" t="s">
        <v>30</v>
      </c>
      <c r="K13" s="1" t="s">
        <v>1006</v>
      </c>
      <c r="L13" s="1" t="s">
        <v>1006</v>
      </c>
      <c r="M13" s="1" t="s">
        <v>929</v>
      </c>
      <c r="N13" s="1" t="s">
        <v>929</v>
      </c>
      <c r="O13" s="1" t="s">
        <v>930</v>
      </c>
      <c r="P13" s="1" t="s">
        <v>931</v>
      </c>
      <c r="Q13" s="1" t="s">
        <v>932</v>
      </c>
      <c r="R13" s="1" t="s">
        <v>1007</v>
      </c>
      <c r="S13" s="1" t="s">
        <v>934</v>
      </c>
      <c r="T13" s="1" t="s">
        <v>935</v>
      </c>
      <c r="U13" s="1" t="s">
        <v>936</v>
      </c>
      <c r="V13" s="1" t="s">
        <v>1008</v>
      </c>
    </row>
    <row r="14" s="1" customFormat="1" spans="1:22">
      <c r="A14" s="3">
        <v>999225101039308</v>
      </c>
      <c r="B14" s="1" t="s">
        <v>921</v>
      </c>
      <c r="C14" s="1" t="s">
        <v>1009</v>
      </c>
      <c r="D14" s="1" t="s">
        <v>1010</v>
      </c>
      <c r="E14" s="1" t="s">
        <v>1011</v>
      </c>
      <c r="F14" s="1" t="s">
        <v>921</v>
      </c>
      <c r="G14" s="1" t="s">
        <v>925</v>
      </c>
      <c r="H14" s="1" t="s">
        <v>926</v>
      </c>
      <c r="I14" s="1" t="s">
        <v>1012</v>
      </c>
      <c r="J14" s="1" t="s">
        <v>30</v>
      </c>
      <c r="K14" s="1" t="s">
        <v>1013</v>
      </c>
      <c r="L14" s="1" t="s">
        <v>1013</v>
      </c>
      <c r="M14" s="1" t="s">
        <v>929</v>
      </c>
      <c r="N14" s="1" t="s">
        <v>929</v>
      </c>
      <c r="O14" s="1" t="s">
        <v>930</v>
      </c>
      <c r="P14" s="1" t="s">
        <v>931</v>
      </c>
      <c r="Q14" s="1" t="s">
        <v>932</v>
      </c>
      <c r="R14" s="1" t="s">
        <v>1014</v>
      </c>
      <c r="S14" s="1" t="s">
        <v>934</v>
      </c>
      <c r="T14" s="1" t="s">
        <v>935</v>
      </c>
      <c r="U14" s="1" t="s">
        <v>936</v>
      </c>
      <c r="V14" s="1" t="s">
        <v>1015</v>
      </c>
    </row>
    <row r="15" s="1" customFormat="1" spans="1:22">
      <c r="A15" s="3">
        <v>999225101001459</v>
      </c>
      <c r="B15" s="1" t="s">
        <v>921</v>
      </c>
      <c r="C15" s="1" t="s">
        <v>1016</v>
      </c>
      <c r="D15" s="1" t="s">
        <v>1017</v>
      </c>
      <c r="E15" s="1" t="s">
        <v>1018</v>
      </c>
      <c r="F15" s="1" t="s">
        <v>921</v>
      </c>
      <c r="G15" s="1" t="s">
        <v>925</v>
      </c>
      <c r="H15" s="1" t="s">
        <v>926</v>
      </c>
      <c r="I15" s="1" t="s">
        <v>1019</v>
      </c>
      <c r="J15" s="1" t="s">
        <v>30</v>
      </c>
      <c r="K15" s="1" t="s">
        <v>1020</v>
      </c>
      <c r="L15" s="1" t="s">
        <v>1020</v>
      </c>
      <c r="M15" s="1" t="s">
        <v>929</v>
      </c>
      <c r="N15" s="1" t="s">
        <v>929</v>
      </c>
      <c r="O15" s="1" t="s">
        <v>930</v>
      </c>
      <c r="P15" s="1" t="s">
        <v>931</v>
      </c>
      <c r="Q15" s="1" t="s">
        <v>932</v>
      </c>
      <c r="R15" s="1" t="s">
        <v>1021</v>
      </c>
      <c r="S15" s="1" t="s">
        <v>934</v>
      </c>
      <c r="T15" s="1" t="s">
        <v>935</v>
      </c>
      <c r="U15" s="1" t="s">
        <v>936</v>
      </c>
      <c r="V15" s="1" t="s">
        <v>944</v>
      </c>
    </row>
    <row r="16" s="1" customFormat="1" spans="1:22">
      <c r="A16" s="3">
        <v>999225100942374</v>
      </c>
      <c r="B16" s="1" t="s">
        <v>921</v>
      </c>
      <c r="C16" s="1" t="s">
        <v>1022</v>
      </c>
      <c r="D16" s="1" t="s">
        <v>1023</v>
      </c>
      <c r="E16" s="1" t="s">
        <v>1024</v>
      </c>
      <c r="F16" s="1" t="s">
        <v>921</v>
      </c>
      <c r="G16" s="1" t="s">
        <v>925</v>
      </c>
      <c r="H16" s="1" t="s">
        <v>926</v>
      </c>
      <c r="I16" s="1" t="s">
        <v>1025</v>
      </c>
      <c r="J16" s="1" t="s">
        <v>30</v>
      </c>
      <c r="K16" s="1" t="s">
        <v>1026</v>
      </c>
      <c r="L16" s="1" t="s">
        <v>1026</v>
      </c>
      <c r="M16" s="1" t="s">
        <v>929</v>
      </c>
      <c r="N16" s="1" t="s">
        <v>929</v>
      </c>
      <c r="O16" s="1" t="s">
        <v>930</v>
      </c>
      <c r="P16" s="1" t="s">
        <v>931</v>
      </c>
      <c r="Q16" s="1" t="s">
        <v>932</v>
      </c>
      <c r="R16" s="1" t="s">
        <v>1027</v>
      </c>
      <c r="S16" s="1" t="s">
        <v>934</v>
      </c>
      <c r="T16" s="1" t="s">
        <v>935</v>
      </c>
      <c r="U16" s="1" t="s">
        <v>936</v>
      </c>
      <c r="V16" s="1" t="s">
        <v>964</v>
      </c>
    </row>
    <row r="17" s="1" customFormat="1" spans="1:22">
      <c r="A17" s="3">
        <v>999225098561531</v>
      </c>
      <c r="B17" s="1" t="s">
        <v>921</v>
      </c>
      <c r="C17" s="1" t="s">
        <v>1028</v>
      </c>
      <c r="D17" s="1" t="s">
        <v>1029</v>
      </c>
      <c r="E17" s="1" t="s">
        <v>1030</v>
      </c>
      <c r="F17" s="1" t="s">
        <v>921</v>
      </c>
      <c r="G17" s="1" t="s">
        <v>925</v>
      </c>
      <c r="H17" s="1" t="s">
        <v>926</v>
      </c>
      <c r="I17" s="1" t="s">
        <v>1031</v>
      </c>
      <c r="J17" s="1" t="s">
        <v>30</v>
      </c>
      <c r="K17" s="1" t="s">
        <v>1032</v>
      </c>
      <c r="L17" s="1" t="s">
        <v>1032</v>
      </c>
      <c r="M17" s="1" t="s">
        <v>929</v>
      </c>
      <c r="N17" s="1" t="s">
        <v>929</v>
      </c>
      <c r="O17" s="1" t="s">
        <v>930</v>
      </c>
      <c r="P17" s="1" t="s">
        <v>931</v>
      </c>
      <c r="Q17" s="1" t="s">
        <v>932</v>
      </c>
      <c r="R17" s="1" t="s">
        <v>1033</v>
      </c>
      <c r="S17" s="1" t="s">
        <v>934</v>
      </c>
      <c r="T17" s="1" t="s">
        <v>935</v>
      </c>
      <c r="U17" s="1" t="s">
        <v>936</v>
      </c>
      <c r="V17" s="1" t="s">
        <v>944</v>
      </c>
    </row>
    <row r="18" s="1" customFormat="1" spans="1:22">
      <c r="A18" s="3">
        <v>999225098454946</v>
      </c>
      <c r="B18" s="1" t="s">
        <v>921</v>
      </c>
      <c r="C18" s="1" t="s">
        <v>1034</v>
      </c>
      <c r="D18" s="1" t="s">
        <v>1035</v>
      </c>
      <c r="E18" s="1" t="s">
        <v>1036</v>
      </c>
      <c r="F18" s="1" t="s">
        <v>921</v>
      </c>
      <c r="G18" s="1" t="s">
        <v>925</v>
      </c>
      <c r="H18" s="1" t="s">
        <v>926</v>
      </c>
      <c r="I18" s="1" t="s">
        <v>1037</v>
      </c>
      <c r="J18" s="1" t="s">
        <v>30</v>
      </c>
      <c r="K18" s="1" t="s">
        <v>1038</v>
      </c>
      <c r="L18" s="1" t="s">
        <v>1038</v>
      </c>
      <c r="M18" s="1" t="s">
        <v>929</v>
      </c>
      <c r="N18" s="1" t="s">
        <v>929</v>
      </c>
      <c r="O18" s="1" t="s">
        <v>930</v>
      </c>
      <c r="P18" s="1" t="s">
        <v>931</v>
      </c>
      <c r="Q18" s="1" t="s">
        <v>932</v>
      </c>
      <c r="R18" s="1" t="s">
        <v>1039</v>
      </c>
      <c r="S18" s="1" t="s">
        <v>934</v>
      </c>
      <c r="T18" s="1" t="s">
        <v>935</v>
      </c>
      <c r="U18" s="1" t="s">
        <v>936</v>
      </c>
      <c r="V18" s="1" t="s">
        <v>944</v>
      </c>
    </row>
    <row r="19" s="1" customFormat="1" spans="1:22">
      <c r="A19" s="3">
        <v>999225097400914</v>
      </c>
      <c r="B19" s="1" t="s">
        <v>921</v>
      </c>
      <c r="C19" s="1" t="s">
        <v>1040</v>
      </c>
      <c r="D19" s="1" t="s">
        <v>1041</v>
      </c>
      <c r="E19" s="1" t="s">
        <v>1042</v>
      </c>
      <c r="F19" s="1" t="s">
        <v>921</v>
      </c>
      <c r="G19" s="1" t="s">
        <v>925</v>
      </c>
      <c r="H19" s="1" t="s">
        <v>926</v>
      </c>
      <c r="I19" s="1" t="s">
        <v>1043</v>
      </c>
      <c r="J19" s="1" t="s">
        <v>30</v>
      </c>
      <c r="K19" s="1" t="s">
        <v>1044</v>
      </c>
      <c r="L19" s="1" t="s">
        <v>1044</v>
      </c>
      <c r="M19" s="1" t="s">
        <v>929</v>
      </c>
      <c r="N19" s="1" t="s">
        <v>929</v>
      </c>
      <c r="O19" s="1" t="s">
        <v>930</v>
      </c>
      <c r="P19" s="1" t="s">
        <v>931</v>
      </c>
      <c r="Q19" s="1" t="s">
        <v>932</v>
      </c>
      <c r="R19" s="1" t="s">
        <v>1045</v>
      </c>
      <c r="S19" s="1" t="s">
        <v>934</v>
      </c>
      <c r="T19" s="1" t="s">
        <v>935</v>
      </c>
      <c r="U19" s="1" t="s">
        <v>936</v>
      </c>
      <c r="V19" s="1" t="s">
        <v>1015</v>
      </c>
    </row>
    <row r="20" s="1" customFormat="1" spans="1:22">
      <c r="A20" s="3">
        <v>999225097355289</v>
      </c>
      <c r="B20" s="1" t="s">
        <v>921</v>
      </c>
      <c r="C20" s="1" t="s">
        <v>1046</v>
      </c>
      <c r="D20" s="1" t="s">
        <v>1047</v>
      </c>
      <c r="E20" s="1" t="s">
        <v>1048</v>
      </c>
      <c r="F20" s="1" t="s">
        <v>921</v>
      </c>
      <c r="G20" s="1" t="s">
        <v>925</v>
      </c>
      <c r="H20" s="1" t="s">
        <v>926</v>
      </c>
      <c r="I20" s="1" t="s">
        <v>1049</v>
      </c>
      <c r="J20" s="1" t="s">
        <v>30</v>
      </c>
      <c r="K20" s="1" t="s">
        <v>1050</v>
      </c>
      <c r="L20" s="1" t="s">
        <v>1050</v>
      </c>
      <c r="M20" s="1" t="s">
        <v>929</v>
      </c>
      <c r="N20" s="1" t="s">
        <v>929</v>
      </c>
      <c r="O20" s="1" t="s">
        <v>930</v>
      </c>
      <c r="P20" s="1" t="s">
        <v>931</v>
      </c>
      <c r="Q20" s="1" t="s">
        <v>932</v>
      </c>
      <c r="R20" s="1" t="s">
        <v>1051</v>
      </c>
      <c r="S20" s="1" t="s">
        <v>934</v>
      </c>
      <c r="T20" s="1" t="s">
        <v>935</v>
      </c>
      <c r="U20" s="1" t="s">
        <v>936</v>
      </c>
      <c r="V20" s="1" t="s">
        <v>1001</v>
      </c>
    </row>
    <row r="21" s="1" customFormat="1" spans="1:22">
      <c r="A21" s="3">
        <v>999225094443895</v>
      </c>
      <c r="B21" s="1" t="s">
        <v>921</v>
      </c>
      <c r="C21" s="1" t="s">
        <v>1052</v>
      </c>
      <c r="D21" s="1" t="s">
        <v>1053</v>
      </c>
      <c r="E21" s="1" t="s">
        <v>1054</v>
      </c>
      <c r="F21" s="1" t="s">
        <v>921</v>
      </c>
      <c r="G21" s="1" t="s">
        <v>925</v>
      </c>
      <c r="H21" s="1" t="s">
        <v>926</v>
      </c>
      <c r="I21" s="1" t="s">
        <v>1055</v>
      </c>
      <c r="J21" s="1" t="s">
        <v>30</v>
      </c>
      <c r="K21" s="1" t="s">
        <v>1056</v>
      </c>
      <c r="L21" s="1" t="s">
        <v>1056</v>
      </c>
      <c r="M21" s="1" t="s">
        <v>929</v>
      </c>
      <c r="N21" s="1" t="s">
        <v>929</v>
      </c>
      <c r="O21" s="1" t="s">
        <v>930</v>
      </c>
      <c r="P21" s="1" t="s">
        <v>931</v>
      </c>
      <c r="Q21" s="1" t="s">
        <v>932</v>
      </c>
      <c r="R21" s="1" t="s">
        <v>1057</v>
      </c>
      <c r="S21" s="1" t="s">
        <v>934</v>
      </c>
      <c r="T21" s="1" t="s">
        <v>935</v>
      </c>
      <c r="U21" s="1" t="s">
        <v>936</v>
      </c>
      <c r="V21" s="1" t="s">
        <v>944</v>
      </c>
    </row>
    <row r="22" s="1" customFormat="1" spans="1:22">
      <c r="A22" s="3">
        <v>999225094133205</v>
      </c>
      <c r="B22" s="1" t="s">
        <v>921</v>
      </c>
      <c r="C22" s="1" t="s">
        <v>1058</v>
      </c>
      <c r="D22" s="1" t="s">
        <v>1059</v>
      </c>
      <c r="E22" s="1" t="s">
        <v>1060</v>
      </c>
      <c r="F22" s="1" t="s">
        <v>921</v>
      </c>
      <c r="G22" s="1" t="s">
        <v>925</v>
      </c>
      <c r="H22" s="1" t="s">
        <v>926</v>
      </c>
      <c r="I22" s="1" t="s">
        <v>1061</v>
      </c>
      <c r="J22" s="1" t="s">
        <v>30</v>
      </c>
      <c r="K22" s="1" t="s">
        <v>1062</v>
      </c>
      <c r="L22" s="1" t="s">
        <v>1062</v>
      </c>
      <c r="M22" s="1" t="s">
        <v>929</v>
      </c>
      <c r="N22" s="1" t="s">
        <v>929</v>
      </c>
      <c r="O22" s="1" t="s">
        <v>930</v>
      </c>
      <c r="P22" s="1" t="s">
        <v>931</v>
      </c>
      <c r="Q22" s="1" t="s">
        <v>932</v>
      </c>
      <c r="R22" s="1" t="s">
        <v>1063</v>
      </c>
      <c r="S22" s="1" t="s">
        <v>934</v>
      </c>
      <c r="T22" s="1" t="s">
        <v>935</v>
      </c>
      <c r="U22" s="1" t="s">
        <v>936</v>
      </c>
      <c r="V22" s="1" t="s">
        <v>964</v>
      </c>
    </row>
    <row r="23" s="1" customFormat="1" spans="1:22">
      <c r="A23" s="3">
        <v>999225093488862</v>
      </c>
      <c r="B23" s="1" t="s">
        <v>921</v>
      </c>
      <c r="C23" s="1" t="s">
        <v>1064</v>
      </c>
      <c r="D23" s="1" t="s">
        <v>1065</v>
      </c>
      <c r="E23" s="1" t="s">
        <v>1066</v>
      </c>
      <c r="F23" s="1" t="s">
        <v>921</v>
      </c>
      <c r="G23" s="1" t="s">
        <v>925</v>
      </c>
      <c r="H23" s="1" t="s">
        <v>926</v>
      </c>
      <c r="I23" s="1" t="s">
        <v>1067</v>
      </c>
      <c r="J23" s="1" t="s">
        <v>30</v>
      </c>
      <c r="K23" s="1" t="s">
        <v>1068</v>
      </c>
      <c r="L23" s="1" t="s">
        <v>1068</v>
      </c>
      <c r="M23" s="1" t="s">
        <v>929</v>
      </c>
      <c r="N23" s="1" t="s">
        <v>929</v>
      </c>
      <c r="O23" s="1" t="s">
        <v>930</v>
      </c>
      <c r="P23" s="1" t="s">
        <v>931</v>
      </c>
      <c r="Q23" s="1" t="s">
        <v>932</v>
      </c>
      <c r="R23" s="1" t="s">
        <v>1069</v>
      </c>
      <c r="S23" s="1" t="s">
        <v>934</v>
      </c>
      <c r="T23" s="1" t="s">
        <v>935</v>
      </c>
      <c r="U23" s="1" t="s">
        <v>936</v>
      </c>
      <c r="V23" s="1" t="s">
        <v>944</v>
      </c>
    </row>
    <row r="24" s="1" customFormat="1" spans="1:22">
      <c r="A24" s="3">
        <v>999225093023814</v>
      </c>
      <c r="B24" s="1" t="s">
        <v>921</v>
      </c>
      <c r="C24" s="1" t="s">
        <v>1070</v>
      </c>
      <c r="D24" s="1" t="s">
        <v>1071</v>
      </c>
      <c r="E24" s="1" t="s">
        <v>1072</v>
      </c>
      <c r="F24" s="1" t="s">
        <v>921</v>
      </c>
      <c r="G24" s="1" t="s">
        <v>925</v>
      </c>
      <c r="H24" s="1" t="s">
        <v>926</v>
      </c>
      <c r="I24" s="1" t="s">
        <v>1073</v>
      </c>
      <c r="J24" s="1" t="s">
        <v>30</v>
      </c>
      <c r="K24" s="1" t="s">
        <v>1074</v>
      </c>
      <c r="L24" s="1" t="s">
        <v>1074</v>
      </c>
      <c r="M24" s="1" t="s">
        <v>929</v>
      </c>
      <c r="N24" s="1" t="s">
        <v>929</v>
      </c>
      <c r="O24" s="1" t="s">
        <v>930</v>
      </c>
      <c r="P24" s="1" t="s">
        <v>931</v>
      </c>
      <c r="Q24" s="1" t="s">
        <v>932</v>
      </c>
      <c r="R24" s="1" t="s">
        <v>1075</v>
      </c>
      <c r="S24" s="1" t="s">
        <v>934</v>
      </c>
      <c r="T24" s="1" t="s">
        <v>935</v>
      </c>
      <c r="U24" s="1" t="s">
        <v>936</v>
      </c>
      <c r="V24" s="1" t="s">
        <v>944</v>
      </c>
    </row>
    <row r="25" s="1" customFormat="1" spans="1:22">
      <c r="A25" s="3">
        <v>999225092759836</v>
      </c>
      <c r="B25" s="1" t="s">
        <v>921</v>
      </c>
      <c r="C25" s="1" t="s">
        <v>1076</v>
      </c>
      <c r="D25" s="1" t="s">
        <v>1077</v>
      </c>
      <c r="E25" s="1" t="s">
        <v>1078</v>
      </c>
      <c r="F25" s="1" t="s">
        <v>921</v>
      </c>
      <c r="G25" s="1" t="s">
        <v>925</v>
      </c>
      <c r="H25" s="1" t="s">
        <v>926</v>
      </c>
      <c r="I25" s="1" t="s">
        <v>1079</v>
      </c>
      <c r="J25" s="1" t="s">
        <v>30</v>
      </c>
      <c r="K25" s="1" t="s">
        <v>1080</v>
      </c>
      <c r="L25" s="1" t="s">
        <v>1080</v>
      </c>
      <c r="M25" s="1" t="s">
        <v>929</v>
      </c>
      <c r="N25" s="1" t="s">
        <v>929</v>
      </c>
      <c r="O25" s="1" t="s">
        <v>930</v>
      </c>
      <c r="P25" s="1" t="s">
        <v>931</v>
      </c>
      <c r="Q25" s="1" t="s">
        <v>932</v>
      </c>
      <c r="R25" s="1" t="s">
        <v>1081</v>
      </c>
      <c r="S25" s="1" t="s">
        <v>934</v>
      </c>
      <c r="T25" s="1" t="s">
        <v>935</v>
      </c>
      <c r="U25" s="1" t="s">
        <v>936</v>
      </c>
      <c r="V25" s="1" t="s">
        <v>944</v>
      </c>
    </row>
    <row r="26" s="1" customFormat="1" spans="1:22">
      <c r="A26" s="3">
        <v>999225092480430</v>
      </c>
      <c r="B26" s="1" t="s">
        <v>921</v>
      </c>
      <c r="C26" s="1" t="s">
        <v>1082</v>
      </c>
      <c r="D26" s="1" t="s">
        <v>1083</v>
      </c>
      <c r="E26" s="1" t="s">
        <v>1084</v>
      </c>
      <c r="F26" s="1" t="s">
        <v>921</v>
      </c>
      <c r="G26" s="1" t="s">
        <v>925</v>
      </c>
      <c r="H26" s="1" t="s">
        <v>926</v>
      </c>
      <c r="I26" s="1" t="s">
        <v>1085</v>
      </c>
      <c r="J26" s="1" t="s">
        <v>30</v>
      </c>
      <c r="K26" s="1" t="s">
        <v>1086</v>
      </c>
      <c r="L26" s="1" t="s">
        <v>1086</v>
      </c>
      <c r="M26" s="1" t="s">
        <v>929</v>
      </c>
      <c r="N26" s="1" t="s">
        <v>929</v>
      </c>
      <c r="O26" s="1" t="s">
        <v>930</v>
      </c>
      <c r="P26" s="1" t="s">
        <v>931</v>
      </c>
      <c r="Q26" s="1" t="s">
        <v>932</v>
      </c>
      <c r="R26" s="1" t="s">
        <v>1087</v>
      </c>
      <c r="S26" s="1" t="s">
        <v>934</v>
      </c>
      <c r="T26" s="1" t="s">
        <v>935</v>
      </c>
      <c r="U26" s="1" t="s">
        <v>936</v>
      </c>
      <c r="V26" s="1" t="s">
        <v>944</v>
      </c>
    </row>
    <row r="27" s="1" customFormat="1" spans="1:22">
      <c r="A27" s="3">
        <v>25092095934</v>
      </c>
      <c r="B27" s="1" t="s">
        <v>921</v>
      </c>
      <c r="C27" s="1" t="s">
        <v>1088</v>
      </c>
      <c r="D27" s="1" t="s">
        <v>1089</v>
      </c>
      <c r="E27" s="1" t="s">
        <v>1090</v>
      </c>
      <c r="F27" s="1" t="s">
        <v>921</v>
      </c>
      <c r="G27" s="1" t="s">
        <v>925</v>
      </c>
      <c r="H27" s="1" t="s">
        <v>926</v>
      </c>
      <c r="I27" s="1" t="s">
        <v>1091</v>
      </c>
      <c r="J27" s="1" t="s">
        <v>30</v>
      </c>
      <c r="K27" s="1" t="s">
        <v>1092</v>
      </c>
      <c r="L27" s="1" t="s">
        <v>1092</v>
      </c>
      <c r="M27" s="1" t="s">
        <v>929</v>
      </c>
      <c r="N27" s="1" t="s">
        <v>929</v>
      </c>
      <c r="O27" s="1" t="s">
        <v>930</v>
      </c>
      <c r="P27" s="1" t="s">
        <v>931</v>
      </c>
      <c r="Q27" s="1" t="s">
        <v>932</v>
      </c>
      <c r="R27" s="1" t="s">
        <v>1093</v>
      </c>
      <c r="S27" s="1" t="s">
        <v>934</v>
      </c>
      <c r="T27" s="1" t="s">
        <v>935</v>
      </c>
      <c r="U27" s="1" t="s">
        <v>936</v>
      </c>
      <c r="V27" s="1" t="s">
        <v>944</v>
      </c>
    </row>
    <row r="28" s="1" customFormat="1" spans="1:22">
      <c r="A28" s="3">
        <v>999225092067897</v>
      </c>
      <c r="B28" s="1" t="s">
        <v>921</v>
      </c>
      <c r="C28" s="1" t="s">
        <v>1094</v>
      </c>
      <c r="D28" s="1" t="s">
        <v>1095</v>
      </c>
      <c r="E28" s="1" t="s">
        <v>1096</v>
      </c>
      <c r="F28" s="1" t="s">
        <v>921</v>
      </c>
      <c r="G28" s="1" t="s">
        <v>925</v>
      </c>
      <c r="H28" s="1" t="s">
        <v>926</v>
      </c>
      <c r="I28" s="1" t="s">
        <v>1097</v>
      </c>
      <c r="J28" s="1" t="s">
        <v>30</v>
      </c>
      <c r="K28" s="1" t="s">
        <v>1098</v>
      </c>
      <c r="L28" s="1" t="s">
        <v>1098</v>
      </c>
      <c r="M28" s="1" t="s">
        <v>929</v>
      </c>
      <c r="N28" s="1" t="s">
        <v>929</v>
      </c>
      <c r="O28" s="1" t="s">
        <v>930</v>
      </c>
      <c r="P28" s="1" t="s">
        <v>931</v>
      </c>
      <c r="Q28" s="1" t="s">
        <v>932</v>
      </c>
      <c r="R28" s="1" t="s">
        <v>1099</v>
      </c>
      <c r="S28" s="1" t="s">
        <v>934</v>
      </c>
      <c r="T28" s="1" t="s">
        <v>935</v>
      </c>
      <c r="U28" s="1" t="s">
        <v>936</v>
      </c>
      <c r="V28" s="1" t="s">
        <v>944</v>
      </c>
    </row>
    <row r="29" s="1" customFormat="1" spans="1:22">
      <c r="A29" s="3">
        <v>999225092033692</v>
      </c>
      <c r="B29" s="1" t="s">
        <v>921</v>
      </c>
      <c r="C29" s="1" t="s">
        <v>1100</v>
      </c>
      <c r="D29" s="1" t="s">
        <v>1101</v>
      </c>
      <c r="E29" s="1" t="s">
        <v>1102</v>
      </c>
      <c r="F29" s="1" t="s">
        <v>921</v>
      </c>
      <c r="G29" s="1" t="s">
        <v>925</v>
      </c>
      <c r="H29" s="1" t="s">
        <v>926</v>
      </c>
      <c r="I29" s="1" t="s">
        <v>1103</v>
      </c>
      <c r="J29" s="1" t="s">
        <v>30</v>
      </c>
      <c r="K29" s="1" t="s">
        <v>1104</v>
      </c>
      <c r="L29" s="1" t="s">
        <v>1104</v>
      </c>
      <c r="M29" s="1" t="s">
        <v>929</v>
      </c>
      <c r="N29" s="1" t="s">
        <v>929</v>
      </c>
      <c r="O29" s="1" t="s">
        <v>930</v>
      </c>
      <c r="P29" s="1" t="s">
        <v>931</v>
      </c>
      <c r="Q29" s="1" t="s">
        <v>932</v>
      </c>
      <c r="R29" s="1" t="s">
        <v>1105</v>
      </c>
      <c r="S29" s="1" t="s">
        <v>934</v>
      </c>
      <c r="T29" s="1" t="s">
        <v>935</v>
      </c>
      <c r="U29" s="1" t="s">
        <v>936</v>
      </c>
      <c r="V29" s="1" t="s">
        <v>937</v>
      </c>
    </row>
    <row r="30" s="1" customFormat="1" spans="1:22">
      <c r="A30" s="3">
        <v>999225092002066</v>
      </c>
      <c r="B30" s="1" t="s">
        <v>921</v>
      </c>
      <c r="C30" s="1" t="s">
        <v>1106</v>
      </c>
      <c r="D30" s="1" t="s">
        <v>1107</v>
      </c>
      <c r="E30" s="1" t="s">
        <v>1108</v>
      </c>
      <c r="F30" s="1" t="s">
        <v>921</v>
      </c>
      <c r="G30" s="1" t="s">
        <v>925</v>
      </c>
      <c r="H30" s="1" t="s">
        <v>926</v>
      </c>
      <c r="I30" s="1" t="s">
        <v>1109</v>
      </c>
      <c r="J30" s="1" t="s">
        <v>30</v>
      </c>
      <c r="K30" s="1" t="s">
        <v>1110</v>
      </c>
      <c r="L30" s="1" t="s">
        <v>1110</v>
      </c>
      <c r="M30" s="1" t="s">
        <v>929</v>
      </c>
      <c r="N30" s="1" t="s">
        <v>929</v>
      </c>
      <c r="O30" s="1" t="s">
        <v>930</v>
      </c>
      <c r="P30" s="1" t="s">
        <v>931</v>
      </c>
      <c r="Q30" s="1" t="s">
        <v>932</v>
      </c>
      <c r="R30" s="1" t="s">
        <v>1111</v>
      </c>
      <c r="S30" s="1" t="s">
        <v>934</v>
      </c>
      <c r="T30" s="1" t="s">
        <v>935</v>
      </c>
      <c r="U30" s="1" t="s">
        <v>936</v>
      </c>
      <c r="V30" s="1" t="s">
        <v>944</v>
      </c>
    </row>
    <row r="31" s="1" customFormat="1" spans="1:22">
      <c r="A31" s="3">
        <v>999225091625231</v>
      </c>
      <c r="B31" s="1" t="s">
        <v>921</v>
      </c>
      <c r="C31" s="1" t="s">
        <v>1112</v>
      </c>
      <c r="D31" s="1" t="s">
        <v>1113</v>
      </c>
      <c r="E31" s="1" t="s">
        <v>1114</v>
      </c>
      <c r="F31" s="1" t="s">
        <v>921</v>
      </c>
      <c r="G31" s="1" t="s">
        <v>925</v>
      </c>
      <c r="H31" s="1" t="s">
        <v>926</v>
      </c>
      <c r="I31" s="1" t="s">
        <v>1115</v>
      </c>
      <c r="J31" s="1" t="s">
        <v>30</v>
      </c>
      <c r="K31" s="1" t="s">
        <v>1116</v>
      </c>
      <c r="L31" s="1" t="s">
        <v>1116</v>
      </c>
      <c r="M31" s="1" t="s">
        <v>929</v>
      </c>
      <c r="N31" s="1" t="s">
        <v>929</v>
      </c>
      <c r="O31" s="1" t="s">
        <v>930</v>
      </c>
      <c r="P31" s="1" t="s">
        <v>931</v>
      </c>
      <c r="Q31" s="1" t="s">
        <v>932</v>
      </c>
      <c r="R31" s="1" t="s">
        <v>1117</v>
      </c>
      <c r="S31" s="1" t="s">
        <v>934</v>
      </c>
      <c r="T31" s="1" t="s">
        <v>935</v>
      </c>
      <c r="U31" s="1" t="s">
        <v>936</v>
      </c>
      <c r="V31" s="1" t="s">
        <v>937</v>
      </c>
    </row>
    <row r="32" s="1" customFormat="1" spans="1:22">
      <c r="A32" s="3">
        <v>999225091171589</v>
      </c>
      <c r="B32" s="1" t="s">
        <v>921</v>
      </c>
      <c r="C32" s="1" t="s">
        <v>1118</v>
      </c>
      <c r="D32" s="1" t="s">
        <v>1119</v>
      </c>
      <c r="E32" s="1" t="s">
        <v>1120</v>
      </c>
      <c r="F32" s="1" t="s">
        <v>921</v>
      </c>
      <c r="G32" s="1" t="s">
        <v>925</v>
      </c>
      <c r="H32" s="1" t="s">
        <v>926</v>
      </c>
      <c r="I32" s="1" t="s">
        <v>1121</v>
      </c>
      <c r="J32" s="1" t="s">
        <v>30</v>
      </c>
      <c r="K32" s="1" t="s">
        <v>1122</v>
      </c>
      <c r="L32" s="1" t="s">
        <v>1122</v>
      </c>
      <c r="M32" s="1" t="s">
        <v>929</v>
      </c>
      <c r="N32" s="1" t="s">
        <v>929</v>
      </c>
      <c r="O32" s="1" t="s">
        <v>930</v>
      </c>
      <c r="P32" s="1" t="s">
        <v>931</v>
      </c>
      <c r="Q32" s="1" t="s">
        <v>932</v>
      </c>
      <c r="R32" s="1" t="s">
        <v>1123</v>
      </c>
      <c r="S32" s="1" t="s">
        <v>934</v>
      </c>
      <c r="T32" s="1" t="s">
        <v>935</v>
      </c>
      <c r="U32" s="1" t="s">
        <v>936</v>
      </c>
      <c r="V32" s="1" t="s">
        <v>937</v>
      </c>
    </row>
    <row r="33" s="1" customFormat="1" spans="1:22">
      <c r="A33" s="3">
        <v>999225091017806</v>
      </c>
      <c r="B33" s="1" t="s">
        <v>921</v>
      </c>
      <c r="C33" s="1" t="s">
        <v>1124</v>
      </c>
      <c r="D33" s="1" t="s">
        <v>1125</v>
      </c>
      <c r="E33" s="1" t="s">
        <v>1126</v>
      </c>
      <c r="F33" s="1" t="s">
        <v>921</v>
      </c>
      <c r="G33" s="1" t="s">
        <v>925</v>
      </c>
      <c r="H33" s="1" t="s">
        <v>926</v>
      </c>
      <c r="I33" s="1" t="s">
        <v>1127</v>
      </c>
      <c r="J33" s="1" t="s">
        <v>30</v>
      </c>
      <c r="K33" s="1" t="s">
        <v>1128</v>
      </c>
      <c r="L33" s="1" t="s">
        <v>1128</v>
      </c>
      <c r="M33" s="1" t="s">
        <v>929</v>
      </c>
      <c r="N33" s="1" t="s">
        <v>929</v>
      </c>
      <c r="O33" s="1" t="s">
        <v>930</v>
      </c>
      <c r="P33" s="1" t="s">
        <v>931</v>
      </c>
      <c r="Q33" s="1" t="s">
        <v>932</v>
      </c>
      <c r="R33" s="1" t="s">
        <v>1129</v>
      </c>
      <c r="S33" s="1" t="s">
        <v>934</v>
      </c>
      <c r="T33" s="1" t="s">
        <v>935</v>
      </c>
      <c r="U33" s="1" t="s">
        <v>936</v>
      </c>
      <c r="V33" s="1" t="s">
        <v>1130</v>
      </c>
    </row>
    <row r="34" s="1" customFormat="1" spans="1:22">
      <c r="A34" s="3">
        <v>999225090195946</v>
      </c>
      <c r="B34" s="1" t="s">
        <v>921</v>
      </c>
      <c r="C34" s="1" t="s">
        <v>1131</v>
      </c>
      <c r="D34" s="1" t="s">
        <v>1132</v>
      </c>
      <c r="E34" s="1" t="s">
        <v>1133</v>
      </c>
      <c r="F34" s="1" t="s">
        <v>921</v>
      </c>
      <c r="G34" s="1" t="s">
        <v>925</v>
      </c>
      <c r="H34" s="1" t="s">
        <v>926</v>
      </c>
      <c r="I34" s="1" t="s">
        <v>1134</v>
      </c>
      <c r="J34" s="1" t="s">
        <v>30</v>
      </c>
      <c r="K34" s="1" t="s">
        <v>1135</v>
      </c>
      <c r="L34" s="1" t="s">
        <v>1135</v>
      </c>
      <c r="M34" s="1" t="s">
        <v>929</v>
      </c>
      <c r="N34" s="1" t="s">
        <v>929</v>
      </c>
      <c r="O34" s="1" t="s">
        <v>930</v>
      </c>
      <c r="P34" s="1" t="s">
        <v>931</v>
      </c>
      <c r="Q34" s="1" t="s">
        <v>932</v>
      </c>
      <c r="R34" s="1" t="s">
        <v>1136</v>
      </c>
      <c r="S34" s="1" t="s">
        <v>934</v>
      </c>
      <c r="T34" s="1" t="s">
        <v>935</v>
      </c>
      <c r="U34" s="1" t="s">
        <v>936</v>
      </c>
      <c r="V34" s="1" t="s">
        <v>944</v>
      </c>
    </row>
    <row r="35" s="1" customFormat="1" spans="1:22">
      <c r="A35" s="3">
        <v>999225090887671</v>
      </c>
      <c r="B35" s="1" t="s">
        <v>921</v>
      </c>
      <c r="C35" s="1" t="s">
        <v>1137</v>
      </c>
      <c r="D35" s="1" t="s">
        <v>1138</v>
      </c>
      <c r="E35" s="1" t="s">
        <v>1139</v>
      </c>
      <c r="F35" s="1" t="s">
        <v>921</v>
      </c>
      <c r="G35" s="1" t="s">
        <v>925</v>
      </c>
      <c r="H35" s="1" t="s">
        <v>926</v>
      </c>
      <c r="I35" s="1" t="s">
        <v>1140</v>
      </c>
      <c r="J35" s="1" t="s">
        <v>30</v>
      </c>
      <c r="K35" s="1" t="s">
        <v>1141</v>
      </c>
      <c r="L35" s="1" t="s">
        <v>1141</v>
      </c>
      <c r="M35" s="1" t="s">
        <v>929</v>
      </c>
      <c r="N35" s="1" t="s">
        <v>929</v>
      </c>
      <c r="O35" s="1" t="s">
        <v>930</v>
      </c>
      <c r="P35" s="1" t="s">
        <v>931</v>
      </c>
      <c r="Q35" s="1" t="s">
        <v>932</v>
      </c>
      <c r="R35" s="1" t="s">
        <v>1142</v>
      </c>
      <c r="S35" s="1" t="s">
        <v>934</v>
      </c>
      <c r="T35" s="1" t="s">
        <v>935</v>
      </c>
      <c r="U35" s="1" t="s">
        <v>936</v>
      </c>
      <c r="V35" s="1" t="s">
        <v>937</v>
      </c>
    </row>
    <row r="36" s="1" customFormat="1" spans="1:22">
      <c r="A36" s="3">
        <v>999225090844782</v>
      </c>
      <c r="B36" s="1" t="s">
        <v>921</v>
      </c>
      <c r="C36" s="1" t="s">
        <v>1143</v>
      </c>
      <c r="D36" s="1" t="s">
        <v>1144</v>
      </c>
      <c r="E36" s="1" t="s">
        <v>1145</v>
      </c>
      <c r="F36" s="1" t="s">
        <v>921</v>
      </c>
      <c r="G36" s="1" t="s">
        <v>925</v>
      </c>
      <c r="H36" s="1" t="s">
        <v>926</v>
      </c>
      <c r="I36" s="1" t="s">
        <v>1146</v>
      </c>
      <c r="J36" s="1" t="s">
        <v>30</v>
      </c>
      <c r="K36" s="1" t="s">
        <v>1147</v>
      </c>
      <c r="L36" s="1" t="s">
        <v>1147</v>
      </c>
      <c r="M36" s="1" t="s">
        <v>929</v>
      </c>
      <c r="N36" s="1" t="s">
        <v>929</v>
      </c>
      <c r="O36" s="1" t="s">
        <v>930</v>
      </c>
      <c r="P36" s="1" t="s">
        <v>931</v>
      </c>
      <c r="Q36" s="1" t="s">
        <v>932</v>
      </c>
      <c r="R36" s="1" t="s">
        <v>1148</v>
      </c>
      <c r="S36" s="1" t="s">
        <v>934</v>
      </c>
      <c r="T36" s="1" t="s">
        <v>935</v>
      </c>
      <c r="U36" s="1" t="s">
        <v>936</v>
      </c>
      <c r="V36" s="1" t="s">
        <v>944</v>
      </c>
    </row>
    <row r="37" s="1" customFormat="1" spans="1:22">
      <c r="A37" s="3">
        <v>999225090775379</v>
      </c>
      <c r="B37" s="1" t="s">
        <v>921</v>
      </c>
      <c r="C37" s="1" t="s">
        <v>1149</v>
      </c>
      <c r="D37" s="1" t="s">
        <v>1150</v>
      </c>
      <c r="E37" s="1" t="s">
        <v>1151</v>
      </c>
      <c r="F37" s="1" t="s">
        <v>921</v>
      </c>
      <c r="G37" s="1" t="s">
        <v>925</v>
      </c>
      <c r="H37" s="1" t="s">
        <v>926</v>
      </c>
      <c r="I37" s="1" t="s">
        <v>1152</v>
      </c>
      <c r="J37" s="1" t="s">
        <v>30</v>
      </c>
      <c r="K37" s="1" t="s">
        <v>1153</v>
      </c>
      <c r="L37" s="1" t="s">
        <v>1153</v>
      </c>
      <c r="M37" s="1" t="s">
        <v>929</v>
      </c>
      <c r="N37" s="1" t="s">
        <v>929</v>
      </c>
      <c r="O37" s="1" t="s">
        <v>930</v>
      </c>
      <c r="P37" s="1" t="s">
        <v>931</v>
      </c>
      <c r="Q37" s="1" t="s">
        <v>932</v>
      </c>
      <c r="R37" s="1" t="s">
        <v>1154</v>
      </c>
      <c r="S37" s="1" t="s">
        <v>934</v>
      </c>
      <c r="T37" s="1" t="s">
        <v>935</v>
      </c>
      <c r="U37" s="1" t="s">
        <v>936</v>
      </c>
      <c r="V37" s="1" t="s">
        <v>937</v>
      </c>
    </row>
    <row r="38" s="1" customFormat="1" spans="1:22">
      <c r="A38" s="3">
        <v>999225090769980</v>
      </c>
      <c r="B38" s="1" t="s">
        <v>921</v>
      </c>
      <c r="C38" s="1" t="s">
        <v>1155</v>
      </c>
      <c r="D38" s="1" t="s">
        <v>1156</v>
      </c>
      <c r="E38" s="1" t="s">
        <v>1157</v>
      </c>
      <c r="F38" s="1" t="s">
        <v>921</v>
      </c>
      <c r="G38" s="1" t="s">
        <v>925</v>
      </c>
      <c r="H38" s="1" t="s">
        <v>926</v>
      </c>
      <c r="I38" s="1" t="s">
        <v>1158</v>
      </c>
      <c r="J38" s="1" t="s">
        <v>30</v>
      </c>
      <c r="K38" s="1" t="s">
        <v>1159</v>
      </c>
      <c r="L38" s="1" t="s">
        <v>1159</v>
      </c>
      <c r="M38" s="1" t="s">
        <v>929</v>
      </c>
      <c r="N38" s="1" t="s">
        <v>929</v>
      </c>
      <c r="O38" s="1" t="s">
        <v>930</v>
      </c>
      <c r="P38" s="1" t="s">
        <v>931</v>
      </c>
      <c r="Q38" s="1" t="s">
        <v>932</v>
      </c>
      <c r="R38" s="1" t="s">
        <v>1160</v>
      </c>
      <c r="S38" s="1" t="s">
        <v>934</v>
      </c>
      <c r="T38" s="1" t="s">
        <v>935</v>
      </c>
      <c r="U38" s="1" t="s">
        <v>936</v>
      </c>
      <c r="V38" s="1" t="s">
        <v>1161</v>
      </c>
    </row>
    <row r="39" s="1" customFormat="1" spans="1:22">
      <c r="A39" s="3">
        <v>999225090699330</v>
      </c>
      <c r="B39" s="1" t="s">
        <v>921</v>
      </c>
      <c r="C39" s="1" t="s">
        <v>1162</v>
      </c>
      <c r="D39" s="1" t="s">
        <v>1163</v>
      </c>
      <c r="E39" s="1" t="s">
        <v>1164</v>
      </c>
      <c r="F39" s="1" t="s">
        <v>921</v>
      </c>
      <c r="G39" s="1" t="s">
        <v>925</v>
      </c>
      <c r="H39" s="1" t="s">
        <v>926</v>
      </c>
      <c r="I39" s="1" t="s">
        <v>1165</v>
      </c>
      <c r="J39" s="1" t="s">
        <v>30</v>
      </c>
      <c r="K39" s="1" t="s">
        <v>1166</v>
      </c>
      <c r="L39" s="1" t="s">
        <v>1166</v>
      </c>
      <c r="M39" s="1" t="s">
        <v>929</v>
      </c>
      <c r="N39" s="1" t="s">
        <v>929</v>
      </c>
      <c r="O39" s="1" t="s">
        <v>930</v>
      </c>
      <c r="P39" s="1" t="s">
        <v>931</v>
      </c>
      <c r="Q39" s="1" t="s">
        <v>932</v>
      </c>
      <c r="R39" s="1" t="s">
        <v>1167</v>
      </c>
      <c r="S39" s="1" t="s">
        <v>934</v>
      </c>
      <c r="T39" s="1" t="s">
        <v>935</v>
      </c>
      <c r="U39" s="1" t="s">
        <v>936</v>
      </c>
      <c r="V39" s="1" t="s">
        <v>1001</v>
      </c>
    </row>
    <row r="40" s="1" customFormat="1" spans="1:22">
      <c r="A40" s="3">
        <v>999225090428242</v>
      </c>
      <c r="B40" s="1" t="s">
        <v>921</v>
      </c>
      <c r="C40" s="1" t="s">
        <v>1168</v>
      </c>
      <c r="D40" s="1" t="s">
        <v>1169</v>
      </c>
      <c r="E40" s="1" t="s">
        <v>1170</v>
      </c>
      <c r="F40" s="1" t="s">
        <v>921</v>
      </c>
      <c r="G40" s="1" t="s">
        <v>925</v>
      </c>
      <c r="H40" s="1" t="s">
        <v>926</v>
      </c>
      <c r="I40" s="1" t="s">
        <v>1171</v>
      </c>
      <c r="J40" s="1" t="s">
        <v>30</v>
      </c>
      <c r="K40" s="1" t="s">
        <v>1172</v>
      </c>
      <c r="L40" s="1" t="s">
        <v>1172</v>
      </c>
      <c r="M40" s="1" t="s">
        <v>929</v>
      </c>
      <c r="N40" s="1" t="s">
        <v>929</v>
      </c>
      <c r="O40" s="1" t="s">
        <v>930</v>
      </c>
      <c r="P40" s="1" t="s">
        <v>931</v>
      </c>
      <c r="Q40" s="1" t="s">
        <v>932</v>
      </c>
      <c r="R40" s="1" t="s">
        <v>1173</v>
      </c>
      <c r="S40" s="1" t="s">
        <v>934</v>
      </c>
      <c r="T40" s="1" t="s">
        <v>935</v>
      </c>
      <c r="U40" s="1" t="s">
        <v>936</v>
      </c>
      <c r="V40" s="1" t="s">
        <v>937</v>
      </c>
    </row>
    <row r="41" s="1" customFormat="1" spans="1:22">
      <c r="A41" s="3">
        <v>25090426052</v>
      </c>
      <c r="B41" s="1" t="s">
        <v>921</v>
      </c>
      <c r="C41" s="1" t="s">
        <v>1174</v>
      </c>
      <c r="D41" s="1" t="s">
        <v>1175</v>
      </c>
      <c r="E41" s="1" t="s">
        <v>1176</v>
      </c>
      <c r="F41" s="1" t="s">
        <v>921</v>
      </c>
      <c r="G41" s="1" t="s">
        <v>925</v>
      </c>
      <c r="H41" s="1" t="s">
        <v>926</v>
      </c>
      <c r="I41" s="1" t="s">
        <v>1177</v>
      </c>
      <c r="J41" s="1" t="s">
        <v>30</v>
      </c>
      <c r="K41" s="1" t="s">
        <v>1178</v>
      </c>
      <c r="L41" s="1" t="s">
        <v>1178</v>
      </c>
      <c r="M41" s="1" t="s">
        <v>929</v>
      </c>
      <c r="N41" s="1" t="s">
        <v>929</v>
      </c>
      <c r="O41" s="1" t="s">
        <v>930</v>
      </c>
      <c r="P41" s="1" t="s">
        <v>931</v>
      </c>
      <c r="Q41" s="1" t="s">
        <v>932</v>
      </c>
      <c r="R41" s="1" t="s">
        <v>1179</v>
      </c>
      <c r="S41" s="1" t="s">
        <v>934</v>
      </c>
      <c r="T41" s="1" t="s">
        <v>935</v>
      </c>
      <c r="U41" s="1" t="s">
        <v>936</v>
      </c>
      <c r="V41" s="1" t="s">
        <v>944</v>
      </c>
    </row>
    <row r="42" s="1" customFormat="1" spans="1:22">
      <c r="A42" s="3">
        <v>999225090255224</v>
      </c>
      <c r="B42" s="1" t="s">
        <v>921</v>
      </c>
      <c r="C42" s="1" t="s">
        <v>1180</v>
      </c>
      <c r="D42" s="1" t="s">
        <v>1181</v>
      </c>
      <c r="E42" s="1" t="s">
        <v>1182</v>
      </c>
      <c r="F42" s="1" t="s">
        <v>921</v>
      </c>
      <c r="G42" s="1" t="s">
        <v>925</v>
      </c>
      <c r="H42" s="1" t="s">
        <v>926</v>
      </c>
      <c r="I42" s="1" t="s">
        <v>1183</v>
      </c>
      <c r="J42" s="1" t="s">
        <v>30</v>
      </c>
      <c r="K42" s="1" t="s">
        <v>1184</v>
      </c>
      <c r="L42" s="1" t="s">
        <v>1184</v>
      </c>
      <c r="M42" s="1" t="s">
        <v>929</v>
      </c>
      <c r="N42" s="1" t="s">
        <v>929</v>
      </c>
      <c r="O42" s="1" t="s">
        <v>930</v>
      </c>
      <c r="P42" s="1" t="s">
        <v>931</v>
      </c>
      <c r="Q42" s="1" t="s">
        <v>932</v>
      </c>
      <c r="R42" s="1" t="s">
        <v>1185</v>
      </c>
      <c r="S42" s="1" t="s">
        <v>934</v>
      </c>
      <c r="T42" s="1" t="s">
        <v>935</v>
      </c>
      <c r="U42" s="1" t="s">
        <v>936</v>
      </c>
      <c r="V42" s="1" t="s">
        <v>944</v>
      </c>
    </row>
    <row r="43" s="1" customFormat="1" spans="1:22">
      <c r="A43" s="3">
        <v>999225088576028</v>
      </c>
      <c r="B43" s="1" t="s">
        <v>1186</v>
      </c>
      <c r="C43" s="1" t="s">
        <v>1187</v>
      </c>
      <c r="D43" s="1" t="s">
        <v>1188</v>
      </c>
      <c r="E43" s="1" t="s">
        <v>1189</v>
      </c>
      <c r="F43" s="1" t="s">
        <v>921</v>
      </c>
      <c r="G43" s="1" t="s">
        <v>925</v>
      </c>
      <c r="H43" s="1" t="s">
        <v>926</v>
      </c>
      <c r="I43" s="1" t="s">
        <v>1190</v>
      </c>
      <c r="J43" s="1" t="s">
        <v>30</v>
      </c>
      <c r="K43" s="1" t="s">
        <v>1191</v>
      </c>
      <c r="L43" s="1" t="s">
        <v>1191</v>
      </c>
      <c r="M43" s="1" t="s">
        <v>929</v>
      </c>
      <c r="N43" s="1" t="s">
        <v>929</v>
      </c>
      <c r="O43" s="1" t="s">
        <v>930</v>
      </c>
      <c r="P43" s="1" t="s">
        <v>931</v>
      </c>
      <c r="Q43" s="1" t="s">
        <v>932</v>
      </c>
      <c r="R43" s="1" t="s">
        <v>1192</v>
      </c>
      <c r="S43" s="1" t="s">
        <v>934</v>
      </c>
      <c r="T43" s="1" t="s">
        <v>935</v>
      </c>
      <c r="U43" s="1" t="s">
        <v>936</v>
      </c>
      <c r="V43" s="1" t="s">
        <v>1193</v>
      </c>
    </row>
    <row r="44" s="1" customFormat="1" spans="1:22">
      <c r="A44" s="3">
        <v>999225086906471</v>
      </c>
      <c r="B44" s="1" t="s">
        <v>1186</v>
      </c>
      <c r="C44" s="1" t="s">
        <v>1194</v>
      </c>
      <c r="D44" s="1" t="s">
        <v>1195</v>
      </c>
      <c r="E44" s="1" t="s">
        <v>1196</v>
      </c>
      <c r="F44" s="1" t="s">
        <v>921</v>
      </c>
      <c r="G44" s="1" t="s">
        <v>925</v>
      </c>
      <c r="H44" s="1" t="s">
        <v>926</v>
      </c>
      <c r="I44" s="1" t="s">
        <v>1197</v>
      </c>
      <c r="J44" s="1" t="s">
        <v>30</v>
      </c>
      <c r="K44" s="1" t="s">
        <v>1198</v>
      </c>
      <c r="L44" s="1" t="s">
        <v>1198</v>
      </c>
      <c r="M44" s="1" t="s">
        <v>929</v>
      </c>
      <c r="N44" s="1" t="s">
        <v>929</v>
      </c>
      <c r="O44" s="1" t="s">
        <v>930</v>
      </c>
      <c r="P44" s="1" t="s">
        <v>931</v>
      </c>
      <c r="Q44" s="1" t="s">
        <v>932</v>
      </c>
      <c r="R44" s="1" t="s">
        <v>1199</v>
      </c>
      <c r="S44" s="1" t="s">
        <v>934</v>
      </c>
      <c r="T44" s="1" t="s">
        <v>935</v>
      </c>
      <c r="U44" s="1" t="s">
        <v>936</v>
      </c>
      <c r="V44" s="1" t="s">
        <v>944</v>
      </c>
    </row>
    <row r="45" s="1" customFormat="1" spans="1:22">
      <c r="A45" s="3">
        <v>999225086383716</v>
      </c>
      <c r="B45" s="1" t="s">
        <v>1186</v>
      </c>
      <c r="C45" s="1" t="s">
        <v>1200</v>
      </c>
      <c r="D45" s="1" t="s">
        <v>1201</v>
      </c>
      <c r="E45" s="1" t="s">
        <v>1202</v>
      </c>
      <c r="F45" s="1" t="s">
        <v>921</v>
      </c>
      <c r="G45" s="1" t="s">
        <v>925</v>
      </c>
      <c r="H45" s="1" t="s">
        <v>926</v>
      </c>
      <c r="I45" s="1" t="s">
        <v>1203</v>
      </c>
      <c r="J45" s="1" t="s">
        <v>30</v>
      </c>
      <c r="K45" s="1" t="s">
        <v>1204</v>
      </c>
      <c r="L45" s="1" t="s">
        <v>1204</v>
      </c>
      <c r="M45" s="1" t="s">
        <v>929</v>
      </c>
      <c r="N45" s="1" t="s">
        <v>929</v>
      </c>
      <c r="O45" s="1" t="s">
        <v>930</v>
      </c>
      <c r="P45" s="1" t="s">
        <v>931</v>
      </c>
      <c r="Q45" s="1" t="s">
        <v>932</v>
      </c>
      <c r="R45" s="1" t="s">
        <v>1205</v>
      </c>
      <c r="S45" s="1" t="s">
        <v>934</v>
      </c>
      <c r="T45" s="1" t="s">
        <v>935</v>
      </c>
      <c r="U45" s="1" t="s">
        <v>1206</v>
      </c>
      <c r="V45" s="1" t="s">
        <v>964</v>
      </c>
    </row>
    <row r="46" s="1" customFormat="1" spans="1:22">
      <c r="A46" s="3">
        <v>999225085253145</v>
      </c>
      <c r="B46" s="1" t="s">
        <v>1186</v>
      </c>
      <c r="C46" s="1" t="s">
        <v>1207</v>
      </c>
      <c r="D46" s="1" t="s">
        <v>1071</v>
      </c>
      <c r="E46" s="1" t="s">
        <v>1208</v>
      </c>
      <c r="F46" s="1" t="s">
        <v>1186</v>
      </c>
      <c r="G46" s="1" t="s">
        <v>925</v>
      </c>
      <c r="H46" s="1" t="s">
        <v>926</v>
      </c>
      <c r="I46" s="1" t="s">
        <v>1209</v>
      </c>
      <c r="J46" s="1" t="s">
        <v>30</v>
      </c>
      <c r="K46" s="1" t="s">
        <v>1210</v>
      </c>
      <c r="L46" s="1" t="s">
        <v>1210</v>
      </c>
      <c r="M46" s="1" t="s">
        <v>929</v>
      </c>
      <c r="N46" s="1" t="s">
        <v>929</v>
      </c>
      <c r="O46" s="1" t="s">
        <v>930</v>
      </c>
      <c r="P46" s="1" t="s">
        <v>931</v>
      </c>
      <c r="Q46" s="1" t="s">
        <v>932</v>
      </c>
      <c r="R46" s="1" t="s">
        <v>1211</v>
      </c>
      <c r="S46" s="1" t="s">
        <v>934</v>
      </c>
      <c r="T46" s="1" t="s">
        <v>935</v>
      </c>
      <c r="U46" s="1" t="s">
        <v>936</v>
      </c>
      <c r="V46" s="1" t="s">
        <v>944</v>
      </c>
    </row>
    <row r="47" s="1" customFormat="1" spans="1:22">
      <c r="A47" s="3">
        <v>999225079127648</v>
      </c>
      <c r="B47" s="1" t="s">
        <v>1186</v>
      </c>
      <c r="C47" s="1" t="s">
        <v>1212</v>
      </c>
      <c r="D47" s="1" t="s">
        <v>1213</v>
      </c>
      <c r="E47" s="1" t="s">
        <v>1214</v>
      </c>
      <c r="F47" s="1" t="s">
        <v>921</v>
      </c>
      <c r="G47" s="1" t="s">
        <v>925</v>
      </c>
      <c r="H47" s="1" t="s">
        <v>926</v>
      </c>
      <c r="I47" s="1" t="s">
        <v>1215</v>
      </c>
      <c r="J47" s="1" t="s">
        <v>30</v>
      </c>
      <c r="K47" s="1" t="s">
        <v>1216</v>
      </c>
      <c r="L47" s="1" t="s">
        <v>1216</v>
      </c>
      <c r="M47" s="1" t="s">
        <v>929</v>
      </c>
      <c r="N47" s="1" t="s">
        <v>929</v>
      </c>
      <c r="O47" s="1" t="s">
        <v>930</v>
      </c>
      <c r="P47" s="1" t="s">
        <v>931</v>
      </c>
      <c r="Q47" s="1" t="s">
        <v>932</v>
      </c>
      <c r="R47" s="1" t="s">
        <v>1217</v>
      </c>
      <c r="S47" s="1" t="s">
        <v>934</v>
      </c>
      <c r="T47" s="1" t="s">
        <v>935</v>
      </c>
      <c r="U47" s="1" t="s">
        <v>936</v>
      </c>
      <c r="V47" s="1" t="s">
        <v>1218</v>
      </c>
    </row>
    <row r="48" s="1" customFormat="1" spans="1:22">
      <c r="A48" s="3">
        <v>999225078032379</v>
      </c>
      <c r="B48" s="1" t="s">
        <v>1186</v>
      </c>
      <c r="C48" s="1" t="s">
        <v>1219</v>
      </c>
      <c r="D48" s="1" t="s">
        <v>1220</v>
      </c>
      <c r="E48" s="1" t="s">
        <v>1221</v>
      </c>
      <c r="F48" s="1" t="s">
        <v>1186</v>
      </c>
      <c r="G48" s="1" t="s">
        <v>925</v>
      </c>
      <c r="H48" s="1" t="s">
        <v>926</v>
      </c>
      <c r="I48" s="1" t="s">
        <v>1222</v>
      </c>
      <c r="J48" s="1" t="s">
        <v>30</v>
      </c>
      <c r="K48" s="1" t="s">
        <v>1223</v>
      </c>
      <c r="L48" s="1" t="s">
        <v>1223</v>
      </c>
      <c r="M48" s="1" t="s">
        <v>929</v>
      </c>
      <c r="N48" s="1" t="s">
        <v>929</v>
      </c>
      <c r="O48" s="1" t="s">
        <v>930</v>
      </c>
      <c r="P48" s="1" t="s">
        <v>931</v>
      </c>
      <c r="Q48" s="1" t="s">
        <v>932</v>
      </c>
      <c r="R48" s="1" t="s">
        <v>1224</v>
      </c>
      <c r="S48" s="1" t="s">
        <v>934</v>
      </c>
      <c r="T48" s="1" t="s">
        <v>935</v>
      </c>
      <c r="U48" s="1" t="s">
        <v>936</v>
      </c>
      <c r="V48" s="1" t="s">
        <v>1130</v>
      </c>
    </row>
    <row r="49" s="1" customFormat="1" spans="1:22">
      <c r="A49" s="3">
        <v>25077201172</v>
      </c>
      <c r="B49" s="1" t="s">
        <v>1186</v>
      </c>
      <c r="C49" s="1" t="s">
        <v>1225</v>
      </c>
      <c r="D49" s="1" t="s">
        <v>1175</v>
      </c>
      <c r="E49" s="1" t="s">
        <v>1226</v>
      </c>
      <c r="F49" s="1" t="s">
        <v>1186</v>
      </c>
      <c r="G49" s="1" t="s">
        <v>925</v>
      </c>
      <c r="H49" s="1" t="s">
        <v>926</v>
      </c>
      <c r="I49" s="1" t="s">
        <v>1227</v>
      </c>
      <c r="J49" s="1" t="s">
        <v>30</v>
      </c>
      <c r="K49" s="1" t="s">
        <v>1228</v>
      </c>
      <c r="L49" s="1" t="s">
        <v>1228</v>
      </c>
      <c r="M49" s="1" t="s">
        <v>929</v>
      </c>
      <c r="N49" s="1" t="s">
        <v>929</v>
      </c>
      <c r="O49" s="1" t="s">
        <v>930</v>
      </c>
      <c r="P49" s="1" t="s">
        <v>931</v>
      </c>
      <c r="Q49" s="1" t="s">
        <v>932</v>
      </c>
      <c r="R49" s="1" t="s">
        <v>1229</v>
      </c>
      <c r="S49" s="1" t="s">
        <v>934</v>
      </c>
      <c r="T49" s="1" t="s">
        <v>935</v>
      </c>
      <c r="U49" s="1" t="s">
        <v>936</v>
      </c>
      <c r="V49" s="1" t="s">
        <v>944</v>
      </c>
    </row>
    <row r="50" s="1" customFormat="1" spans="1:22">
      <c r="A50" s="3">
        <v>25075722630</v>
      </c>
      <c r="B50" s="1" t="s">
        <v>1186</v>
      </c>
      <c r="C50" s="1" t="s">
        <v>1230</v>
      </c>
      <c r="D50" s="1" t="s">
        <v>1175</v>
      </c>
      <c r="E50" s="1" t="s">
        <v>1231</v>
      </c>
      <c r="F50" s="1" t="s">
        <v>1186</v>
      </c>
      <c r="G50" s="1" t="s">
        <v>925</v>
      </c>
      <c r="H50" s="1" t="s">
        <v>926</v>
      </c>
      <c r="I50" s="1" t="s">
        <v>1227</v>
      </c>
      <c r="J50" s="1" t="s">
        <v>30</v>
      </c>
      <c r="K50" s="1" t="s">
        <v>1228</v>
      </c>
      <c r="L50" s="1" t="s">
        <v>1228</v>
      </c>
      <c r="M50" s="1" t="s">
        <v>929</v>
      </c>
      <c r="N50" s="1" t="s">
        <v>929</v>
      </c>
      <c r="O50" s="1" t="s">
        <v>930</v>
      </c>
      <c r="P50" s="1" t="s">
        <v>931</v>
      </c>
      <c r="Q50" s="1" t="s">
        <v>932</v>
      </c>
      <c r="R50" s="1" t="s">
        <v>1232</v>
      </c>
      <c r="S50" s="1" t="s">
        <v>934</v>
      </c>
      <c r="T50" s="1" t="s">
        <v>935</v>
      </c>
      <c r="U50" s="1" t="s">
        <v>936</v>
      </c>
      <c r="V50" s="1" t="s">
        <v>944</v>
      </c>
    </row>
    <row r="51" s="1" customFormat="1" spans="1:22">
      <c r="A51" s="3">
        <v>999225074674972</v>
      </c>
      <c r="B51" s="1" t="s">
        <v>1186</v>
      </c>
      <c r="C51" s="1" t="s">
        <v>1233</v>
      </c>
      <c r="D51" s="1" t="s">
        <v>1234</v>
      </c>
      <c r="E51" s="1" t="s">
        <v>1235</v>
      </c>
      <c r="F51" s="1" t="s">
        <v>921</v>
      </c>
      <c r="G51" s="1" t="s">
        <v>925</v>
      </c>
      <c r="H51" s="1" t="s">
        <v>926</v>
      </c>
      <c r="I51" s="1" t="s">
        <v>1236</v>
      </c>
      <c r="J51" s="1" t="s">
        <v>30</v>
      </c>
      <c r="K51" s="1" t="s">
        <v>1237</v>
      </c>
      <c r="L51" s="1" t="s">
        <v>1237</v>
      </c>
      <c r="M51" s="1" t="s">
        <v>929</v>
      </c>
      <c r="N51" s="1" t="s">
        <v>929</v>
      </c>
      <c r="O51" s="1" t="s">
        <v>930</v>
      </c>
      <c r="P51" s="1" t="s">
        <v>931</v>
      </c>
      <c r="Q51" s="1" t="s">
        <v>932</v>
      </c>
      <c r="R51" s="1" t="s">
        <v>1238</v>
      </c>
      <c r="S51" s="1" t="s">
        <v>934</v>
      </c>
      <c r="T51" s="1" t="s">
        <v>935</v>
      </c>
      <c r="U51" s="1" t="s">
        <v>936</v>
      </c>
      <c r="V51" s="1" t="s">
        <v>944</v>
      </c>
    </row>
    <row r="52" s="1" customFormat="1" spans="1:22">
      <c r="A52" s="3">
        <v>999225074598773</v>
      </c>
      <c r="B52" s="1" t="s">
        <v>1186</v>
      </c>
      <c r="C52" s="1" t="s">
        <v>1239</v>
      </c>
      <c r="D52" s="1" t="s">
        <v>1240</v>
      </c>
      <c r="E52" s="1" t="s">
        <v>1241</v>
      </c>
      <c r="F52" s="1" t="s">
        <v>1186</v>
      </c>
      <c r="G52" s="1" t="s">
        <v>925</v>
      </c>
      <c r="H52" s="1" t="s">
        <v>926</v>
      </c>
      <c r="I52" s="1" t="s">
        <v>1242</v>
      </c>
      <c r="J52" s="1" t="s">
        <v>30</v>
      </c>
      <c r="K52" s="1" t="s">
        <v>1243</v>
      </c>
      <c r="L52" s="1" t="s">
        <v>1243</v>
      </c>
      <c r="M52" s="1" t="s">
        <v>929</v>
      </c>
      <c r="N52" s="1" t="s">
        <v>929</v>
      </c>
      <c r="O52" s="1" t="s">
        <v>930</v>
      </c>
      <c r="P52" s="1" t="s">
        <v>931</v>
      </c>
      <c r="Q52" s="1" t="s">
        <v>932</v>
      </c>
      <c r="R52" s="1" t="s">
        <v>1244</v>
      </c>
      <c r="S52" s="1" t="s">
        <v>934</v>
      </c>
      <c r="T52" s="1" t="s">
        <v>935</v>
      </c>
      <c r="U52" s="1" t="s">
        <v>936</v>
      </c>
      <c r="V52" s="1" t="s">
        <v>937</v>
      </c>
    </row>
    <row r="53" s="1" customFormat="1" spans="1:22">
      <c r="A53" s="3">
        <v>999225074509960</v>
      </c>
      <c r="B53" s="1" t="s">
        <v>1186</v>
      </c>
      <c r="C53" s="1" t="s">
        <v>1245</v>
      </c>
      <c r="D53" s="1" t="s">
        <v>1246</v>
      </c>
      <c r="E53" s="1" t="s">
        <v>1247</v>
      </c>
      <c r="F53" s="1" t="s">
        <v>921</v>
      </c>
      <c r="G53" s="1" t="s">
        <v>925</v>
      </c>
      <c r="H53" s="1" t="s">
        <v>926</v>
      </c>
      <c r="I53" s="1" t="s">
        <v>1248</v>
      </c>
      <c r="J53" s="1" t="s">
        <v>30</v>
      </c>
      <c r="K53" s="1" t="s">
        <v>1249</v>
      </c>
      <c r="L53" s="1" t="s">
        <v>1249</v>
      </c>
      <c r="M53" s="1" t="s">
        <v>929</v>
      </c>
      <c r="N53" s="1" t="s">
        <v>929</v>
      </c>
      <c r="O53" s="1" t="s">
        <v>930</v>
      </c>
      <c r="P53" s="1" t="s">
        <v>931</v>
      </c>
      <c r="Q53" s="1" t="s">
        <v>932</v>
      </c>
      <c r="R53" s="1" t="s">
        <v>1250</v>
      </c>
      <c r="S53" s="1" t="s">
        <v>934</v>
      </c>
      <c r="T53" s="1" t="s">
        <v>935</v>
      </c>
      <c r="U53" s="1" t="s">
        <v>936</v>
      </c>
      <c r="V53" s="1" t="s">
        <v>937</v>
      </c>
    </row>
    <row r="54" s="1" customFormat="1" spans="1:22">
      <c r="A54" s="3">
        <v>999225073638615</v>
      </c>
      <c r="B54" s="1" t="s">
        <v>1186</v>
      </c>
      <c r="C54" s="1" t="s">
        <v>1251</v>
      </c>
      <c r="D54" s="1" t="s">
        <v>1252</v>
      </c>
      <c r="E54" s="1" t="s">
        <v>1253</v>
      </c>
      <c r="F54" s="1" t="s">
        <v>1186</v>
      </c>
      <c r="G54" s="1" t="s">
        <v>925</v>
      </c>
      <c r="H54" s="1" t="s">
        <v>926</v>
      </c>
      <c r="I54" s="1" t="s">
        <v>1254</v>
      </c>
      <c r="J54" s="1" t="s">
        <v>30</v>
      </c>
      <c r="K54" s="1" t="s">
        <v>1255</v>
      </c>
      <c r="L54" s="1" t="s">
        <v>1256</v>
      </c>
      <c r="M54" s="1" t="s">
        <v>1257</v>
      </c>
      <c r="N54" s="1" t="s">
        <v>1258</v>
      </c>
      <c r="O54" s="1" t="s">
        <v>930</v>
      </c>
      <c r="P54" s="1" t="s">
        <v>931</v>
      </c>
      <c r="Q54" s="1" t="s">
        <v>932</v>
      </c>
      <c r="R54" s="1" t="s">
        <v>1259</v>
      </c>
      <c r="S54" s="1" t="s">
        <v>934</v>
      </c>
      <c r="T54" s="1" t="s">
        <v>935</v>
      </c>
      <c r="U54" s="1" t="s">
        <v>1206</v>
      </c>
      <c r="V54" s="1" t="s">
        <v>944</v>
      </c>
    </row>
    <row r="55" s="1" customFormat="1" spans="1:22">
      <c r="A55" s="3">
        <v>999225073470719</v>
      </c>
      <c r="B55" s="1" t="s">
        <v>1186</v>
      </c>
      <c r="C55" s="1" t="s">
        <v>1260</v>
      </c>
      <c r="D55" s="1" t="s">
        <v>1261</v>
      </c>
      <c r="E55" s="1" t="s">
        <v>1262</v>
      </c>
      <c r="F55" s="1" t="s">
        <v>921</v>
      </c>
      <c r="G55" s="1" t="s">
        <v>925</v>
      </c>
      <c r="H55" s="1" t="s">
        <v>926</v>
      </c>
      <c r="I55" s="1" t="s">
        <v>1263</v>
      </c>
      <c r="J55" s="1" t="s">
        <v>30</v>
      </c>
      <c r="K55" s="1" t="s">
        <v>1264</v>
      </c>
      <c r="L55" s="1" t="s">
        <v>1264</v>
      </c>
      <c r="M55" s="1" t="s">
        <v>929</v>
      </c>
      <c r="N55" s="1" t="s">
        <v>929</v>
      </c>
      <c r="O55" s="1" t="s">
        <v>930</v>
      </c>
      <c r="P55" s="1" t="s">
        <v>931</v>
      </c>
      <c r="Q55" s="1" t="s">
        <v>932</v>
      </c>
      <c r="R55" s="1" t="s">
        <v>1265</v>
      </c>
      <c r="S55" s="1" t="s">
        <v>934</v>
      </c>
      <c r="T55" s="1" t="s">
        <v>935</v>
      </c>
      <c r="U55" s="1" t="s">
        <v>936</v>
      </c>
      <c r="V55" s="1" t="s">
        <v>937</v>
      </c>
    </row>
    <row r="56" s="1" customFormat="1" spans="1:22">
      <c r="A56" s="3">
        <v>999225073215961</v>
      </c>
      <c r="B56" s="1" t="s">
        <v>1186</v>
      </c>
      <c r="C56" s="1" t="s">
        <v>1266</v>
      </c>
      <c r="D56" s="1" t="s">
        <v>1267</v>
      </c>
      <c r="E56" s="1" t="s">
        <v>1268</v>
      </c>
      <c r="F56" s="1" t="s">
        <v>921</v>
      </c>
      <c r="G56" s="1" t="s">
        <v>925</v>
      </c>
      <c r="H56" s="1" t="s">
        <v>926</v>
      </c>
      <c r="I56" s="1" t="s">
        <v>1269</v>
      </c>
      <c r="J56" s="1" t="s">
        <v>30</v>
      </c>
      <c r="K56" s="1" t="s">
        <v>1270</v>
      </c>
      <c r="L56" s="1" t="s">
        <v>1270</v>
      </c>
      <c r="M56" s="1" t="s">
        <v>929</v>
      </c>
      <c r="N56" s="1" t="s">
        <v>929</v>
      </c>
      <c r="O56" s="1" t="s">
        <v>930</v>
      </c>
      <c r="P56" s="1" t="s">
        <v>931</v>
      </c>
      <c r="Q56" s="1" t="s">
        <v>932</v>
      </c>
      <c r="R56" s="1" t="s">
        <v>1271</v>
      </c>
      <c r="S56" s="1" t="s">
        <v>934</v>
      </c>
      <c r="T56" s="1" t="s">
        <v>935</v>
      </c>
      <c r="U56" s="1" t="s">
        <v>936</v>
      </c>
      <c r="V56" s="1" t="s">
        <v>1272</v>
      </c>
    </row>
    <row r="57" s="1" customFormat="1" spans="1:22">
      <c r="A57" s="3">
        <v>999225072250303</v>
      </c>
      <c r="B57" s="1" t="s">
        <v>1273</v>
      </c>
      <c r="C57" s="1" t="s">
        <v>1274</v>
      </c>
      <c r="D57" s="1" t="s">
        <v>1275</v>
      </c>
      <c r="E57" s="1" t="s">
        <v>1276</v>
      </c>
      <c r="F57" s="1" t="s">
        <v>1186</v>
      </c>
      <c r="G57" s="1" t="s">
        <v>925</v>
      </c>
      <c r="H57" s="1" t="s">
        <v>926</v>
      </c>
      <c r="I57" s="1" t="s">
        <v>1277</v>
      </c>
      <c r="J57" s="1" t="s">
        <v>30</v>
      </c>
      <c r="K57" s="1" t="s">
        <v>1278</v>
      </c>
      <c r="L57" s="1" t="s">
        <v>1278</v>
      </c>
      <c r="M57" s="1" t="s">
        <v>929</v>
      </c>
      <c r="N57" s="1" t="s">
        <v>929</v>
      </c>
      <c r="O57" s="1" t="s">
        <v>930</v>
      </c>
      <c r="P57" s="1" t="s">
        <v>931</v>
      </c>
      <c r="Q57" s="1" t="s">
        <v>932</v>
      </c>
      <c r="R57" s="1" t="s">
        <v>1279</v>
      </c>
      <c r="S57" s="1" t="s">
        <v>934</v>
      </c>
      <c r="T57" s="1" t="s">
        <v>935</v>
      </c>
      <c r="U57" s="1" t="s">
        <v>936</v>
      </c>
      <c r="V57" s="1" t="s">
        <v>1272</v>
      </c>
    </row>
    <row r="58" s="1" customFormat="1" spans="1:22">
      <c r="A58" s="3">
        <v>999225071686919</v>
      </c>
      <c r="B58" s="1" t="s">
        <v>1273</v>
      </c>
      <c r="C58" s="1" t="s">
        <v>1280</v>
      </c>
      <c r="D58" s="1" t="s">
        <v>1281</v>
      </c>
      <c r="E58" s="1" t="s">
        <v>1282</v>
      </c>
      <c r="F58" s="1" t="s">
        <v>1186</v>
      </c>
      <c r="G58" s="1" t="s">
        <v>925</v>
      </c>
      <c r="H58" s="1" t="s">
        <v>926</v>
      </c>
      <c r="I58" s="1" t="s">
        <v>1283</v>
      </c>
      <c r="J58" s="1" t="s">
        <v>30</v>
      </c>
      <c r="K58" s="1" t="s">
        <v>1284</v>
      </c>
      <c r="L58" s="1" t="s">
        <v>1284</v>
      </c>
      <c r="M58" s="1" t="s">
        <v>929</v>
      </c>
      <c r="N58" s="1" t="s">
        <v>929</v>
      </c>
      <c r="O58" s="1" t="s">
        <v>930</v>
      </c>
      <c r="P58" s="1" t="s">
        <v>931</v>
      </c>
      <c r="Q58" s="1" t="s">
        <v>932</v>
      </c>
      <c r="R58" s="1" t="s">
        <v>1285</v>
      </c>
      <c r="S58" s="1" t="s">
        <v>934</v>
      </c>
      <c r="T58" s="1" t="s">
        <v>935</v>
      </c>
      <c r="U58" s="1" t="s">
        <v>936</v>
      </c>
      <c r="V58" s="1" t="s">
        <v>1286</v>
      </c>
    </row>
    <row r="59" s="1" customFormat="1" spans="1:22">
      <c r="A59" s="3">
        <v>999225070937729</v>
      </c>
      <c r="B59" s="1" t="s">
        <v>1273</v>
      </c>
      <c r="C59" s="1" t="s">
        <v>1287</v>
      </c>
      <c r="D59" s="1" t="s">
        <v>1195</v>
      </c>
      <c r="E59" s="1" t="s">
        <v>1288</v>
      </c>
      <c r="F59" s="1" t="s">
        <v>921</v>
      </c>
      <c r="G59" s="1" t="s">
        <v>925</v>
      </c>
      <c r="H59" s="1" t="s">
        <v>926</v>
      </c>
      <c r="I59" s="1" t="s">
        <v>1289</v>
      </c>
      <c r="J59" s="1" t="s">
        <v>30</v>
      </c>
      <c r="K59" s="1" t="s">
        <v>1198</v>
      </c>
      <c r="L59" s="1" t="s">
        <v>1198</v>
      </c>
      <c r="M59" s="1" t="s">
        <v>929</v>
      </c>
      <c r="N59" s="1" t="s">
        <v>929</v>
      </c>
      <c r="O59" s="1" t="s">
        <v>930</v>
      </c>
      <c r="P59" s="1" t="s">
        <v>931</v>
      </c>
      <c r="Q59" s="1" t="s">
        <v>932</v>
      </c>
      <c r="R59" s="1" t="s">
        <v>1290</v>
      </c>
      <c r="S59" s="1" t="s">
        <v>934</v>
      </c>
      <c r="T59" s="1" t="s">
        <v>935</v>
      </c>
      <c r="U59" s="1" t="s">
        <v>936</v>
      </c>
      <c r="V59" s="1" t="s">
        <v>944</v>
      </c>
    </row>
    <row r="60" s="1" customFormat="1" spans="1:22">
      <c r="A60" s="3">
        <v>999225069704014</v>
      </c>
      <c r="B60" s="1" t="s">
        <v>1273</v>
      </c>
      <c r="C60" s="1" t="s">
        <v>1291</v>
      </c>
      <c r="D60" s="1" t="s">
        <v>1292</v>
      </c>
      <c r="E60" s="1" t="s">
        <v>1293</v>
      </c>
      <c r="F60" s="1" t="s">
        <v>1186</v>
      </c>
      <c r="G60" s="1" t="s">
        <v>925</v>
      </c>
      <c r="H60" s="1" t="s">
        <v>926</v>
      </c>
      <c r="I60" s="1" t="s">
        <v>1294</v>
      </c>
      <c r="J60" s="1" t="s">
        <v>30</v>
      </c>
      <c r="K60" s="1" t="s">
        <v>1295</v>
      </c>
      <c r="L60" s="1" t="s">
        <v>1295</v>
      </c>
      <c r="M60" s="1" t="s">
        <v>929</v>
      </c>
      <c r="N60" s="1" t="s">
        <v>929</v>
      </c>
      <c r="O60" s="1" t="s">
        <v>930</v>
      </c>
      <c r="P60" s="1" t="s">
        <v>931</v>
      </c>
      <c r="Q60" s="1" t="s">
        <v>932</v>
      </c>
      <c r="R60" s="1" t="s">
        <v>1296</v>
      </c>
      <c r="S60" s="1" t="s">
        <v>934</v>
      </c>
      <c r="T60" s="1" t="s">
        <v>935</v>
      </c>
      <c r="U60" s="1" t="s">
        <v>936</v>
      </c>
      <c r="V60" s="1" t="s">
        <v>1161</v>
      </c>
    </row>
    <row r="61" s="1" customFormat="1" spans="1:22">
      <c r="A61" s="3">
        <v>999225068599588</v>
      </c>
      <c r="B61" s="1" t="s">
        <v>1273</v>
      </c>
      <c r="C61" s="1" t="s">
        <v>1297</v>
      </c>
      <c r="D61" s="1" t="s">
        <v>1298</v>
      </c>
      <c r="E61" s="1" t="s">
        <v>1299</v>
      </c>
      <c r="F61" s="1" t="s">
        <v>921</v>
      </c>
      <c r="G61" s="1" t="s">
        <v>925</v>
      </c>
      <c r="H61" s="1" t="s">
        <v>926</v>
      </c>
      <c r="I61" s="1" t="s">
        <v>1300</v>
      </c>
      <c r="J61" s="1" t="s">
        <v>30</v>
      </c>
      <c r="K61" s="1" t="s">
        <v>1301</v>
      </c>
      <c r="L61" s="1" t="s">
        <v>1301</v>
      </c>
      <c r="M61" s="1" t="s">
        <v>929</v>
      </c>
      <c r="N61" s="1" t="s">
        <v>929</v>
      </c>
      <c r="O61" s="1" t="s">
        <v>930</v>
      </c>
      <c r="P61" s="1" t="s">
        <v>931</v>
      </c>
      <c r="Q61" s="1" t="s">
        <v>932</v>
      </c>
      <c r="R61" s="1" t="s">
        <v>1302</v>
      </c>
      <c r="S61" s="1" t="s">
        <v>934</v>
      </c>
      <c r="T61" s="1" t="s">
        <v>935</v>
      </c>
      <c r="U61" s="1" t="s">
        <v>936</v>
      </c>
      <c r="V61" s="1" t="s">
        <v>1303</v>
      </c>
    </row>
    <row r="62" s="1" customFormat="1" spans="1:22">
      <c r="A62" s="3">
        <v>999225063698140</v>
      </c>
      <c r="B62" s="1" t="s">
        <v>1273</v>
      </c>
      <c r="C62" s="1" t="s">
        <v>1304</v>
      </c>
      <c r="D62" s="1" t="s">
        <v>1201</v>
      </c>
      <c r="E62" s="1" t="s">
        <v>1305</v>
      </c>
      <c r="F62" s="1" t="s">
        <v>1186</v>
      </c>
      <c r="G62" s="1" t="s">
        <v>925</v>
      </c>
      <c r="H62" s="1" t="s">
        <v>926</v>
      </c>
      <c r="I62" s="1" t="s">
        <v>1306</v>
      </c>
      <c r="J62" s="1" t="s">
        <v>30</v>
      </c>
      <c r="K62" s="1" t="s">
        <v>1307</v>
      </c>
      <c r="L62" s="1" t="s">
        <v>1307</v>
      </c>
      <c r="M62" s="1" t="s">
        <v>929</v>
      </c>
      <c r="N62" s="1" t="s">
        <v>929</v>
      </c>
      <c r="O62" s="1" t="s">
        <v>930</v>
      </c>
      <c r="P62" s="1" t="s">
        <v>931</v>
      </c>
      <c r="Q62" s="1" t="s">
        <v>932</v>
      </c>
      <c r="R62" s="1" t="s">
        <v>1308</v>
      </c>
      <c r="S62" s="1" t="s">
        <v>934</v>
      </c>
      <c r="T62" s="1" t="s">
        <v>935</v>
      </c>
      <c r="U62" s="1" t="s">
        <v>1206</v>
      </c>
      <c r="V62" s="1" t="s">
        <v>964</v>
      </c>
    </row>
    <row r="63" s="1" customFormat="1" spans="1:22">
      <c r="A63" s="3">
        <v>999225063470470</v>
      </c>
      <c r="B63" s="1" t="s">
        <v>1273</v>
      </c>
      <c r="C63" s="1" t="s">
        <v>1309</v>
      </c>
      <c r="D63" s="1" t="s">
        <v>1310</v>
      </c>
      <c r="E63" s="1" t="s">
        <v>1311</v>
      </c>
      <c r="F63" s="1" t="s">
        <v>921</v>
      </c>
      <c r="G63" s="1" t="s">
        <v>925</v>
      </c>
      <c r="H63" s="1" t="s">
        <v>926</v>
      </c>
      <c r="I63" s="1" t="s">
        <v>1312</v>
      </c>
      <c r="J63" s="1" t="s">
        <v>30</v>
      </c>
      <c r="K63" s="1" t="s">
        <v>1313</v>
      </c>
      <c r="L63" s="1" t="s">
        <v>1313</v>
      </c>
      <c r="M63" s="1" t="s">
        <v>929</v>
      </c>
      <c r="N63" s="1" t="s">
        <v>929</v>
      </c>
      <c r="O63" s="1" t="s">
        <v>930</v>
      </c>
      <c r="P63" s="1" t="s">
        <v>931</v>
      </c>
      <c r="Q63" s="1" t="s">
        <v>932</v>
      </c>
      <c r="R63" s="1" t="s">
        <v>1314</v>
      </c>
      <c r="S63" s="1" t="s">
        <v>934</v>
      </c>
      <c r="T63" s="1" t="s">
        <v>935</v>
      </c>
      <c r="U63" s="1" t="s">
        <v>936</v>
      </c>
      <c r="V63" s="1" t="s">
        <v>951</v>
      </c>
    </row>
    <row r="64" s="1" customFormat="1" spans="1:22">
      <c r="A64" s="3">
        <v>999225062434352</v>
      </c>
      <c r="B64" s="1" t="s">
        <v>1273</v>
      </c>
      <c r="C64" s="1" t="s">
        <v>1315</v>
      </c>
      <c r="D64" s="1" t="s">
        <v>1316</v>
      </c>
      <c r="E64" s="1" t="s">
        <v>1317</v>
      </c>
      <c r="F64" s="1" t="s">
        <v>921</v>
      </c>
      <c r="G64" s="1" t="s">
        <v>925</v>
      </c>
      <c r="H64" s="1" t="s">
        <v>926</v>
      </c>
      <c r="I64" s="1" t="s">
        <v>1318</v>
      </c>
      <c r="J64" s="1" t="s">
        <v>30</v>
      </c>
      <c r="K64" s="1" t="s">
        <v>1319</v>
      </c>
      <c r="L64" s="1" t="s">
        <v>1319</v>
      </c>
      <c r="M64" s="1" t="s">
        <v>929</v>
      </c>
      <c r="N64" s="1" t="s">
        <v>929</v>
      </c>
      <c r="O64" s="1" t="s">
        <v>930</v>
      </c>
      <c r="P64" s="1" t="s">
        <v>931</v>
      </c>
      <c r="Q64" s="1" t="s">
        <v>932</v>
      </c>
      <c r="R64" s="1" t="s">
        <v>1320</v>
      </c>
      <c r="S64" s="1" t="s">
        <v>934</v>
      </c>
      <c r="T64" s="1" t="s">
        <v>935</v>
      </c>
      <c r="U64" s="1" t="s">
        <v>936</v>
      </c>
      <c r="V64" s="1" t="s">
        <v>1001</v>
      </c>
    </row>
    <row r="65" s="1" customFormat="1" spans="1:22">
      <c r="A65" s="3">
        <v>999225060648938</v>
      </c>
      <c r="B65" s="1" t="s">
        <v>1273</v>
      </c>
      <c r="C65" s="1" t="s">
        <v>1321</v>
      </c>
      <c r="D65" s="1" t="s">
        <v>1322</v>
      </c>
      <c r="E65" s="1" t="s">
        <v>1323</v>
      </c>
      <c r="F65" s="1" t="s">
        <v>1186</v>
      </c>
      <c r="G65" s="1" t="s">
        <v>925</v>
      </c>
      <c r="H65" s="1" t="s">
        <v>926</v>
      </c>
      <c r="I65" s="1" t="s">
        <v>1324</v>
      </c>
      <c r="J65" s="1" t="s">
        <v>30</v>
      </c>
      <c r="K65" s="1" t="s">
        <v>1325</v>
      </c>
      <c r="L65" s="1" t="s">
        <v>1325</v>
      </c>
      <c r="M65" s="1" t="s">
        <v>929</v>
      </c>
      <c r="N65" s="1" t="s">
        <v>929</v>
      </c>
      <c r="O65" s="1" t="s">
        <v>930</v>
      </c>
      <c r="P65" s="1" t="s">
        <v>931</v>
      </c>
      <c r="Q65" s="1" t="s">
        <v>932</v>
      </c>
      <c r="R65" s="1" t="s">
        <v>1326</v>
      </c>
      <c r="S65" s="1" t="s">
        <v>934</v>
      </c>
      <c r="T65" s="1" t="s">
        <v>935</v>
      </c>
      <c r="U65" s="1" t="s">
        <v>1206</v>
      </c>
      <c r="V65" s="1" t="s">
        <v>944</v>
      </c>
    </row>
    <row r="66" s="1" customFormat="1" spans="1:22">
      <c r="A66" s="3">
        <v>999225059136181</v>
      </c>
      <c r="B66" s="1" t="s">
        <v>1273</v>
      </c>
      <c r="C66" s="1" t="s">
        <v>1327</v>
      </c>
      <c r="D66" s="1" t="s">
        <v>1328</v>
      </c>
      <c r="E66" s="1" t="s">
        <v>1329</v>
      </c>
      <c r="F66" s="1" t="s">
        <v>1273</v>
      </c>
      <c r="G66" s="1" t="s">
        <v>925</v>
      </c>
      <c r="H66" s="1" t="s">
        <v>926</v>
      </c>
      <c r="I66" s="1" t="s">
        <v>1330</v>
      </c>
      <c r="J66" s="1" t="s">
        <v>30</v>
      </c>
      <c r="K66" s="1" t="s">
        <v>1331</v>
      </c>
      <c r="L66" s="1" t="s">
        <v>1331</v>
      </c>
      <c r="M66" s="1" t="s">
        <v>929</v>
      </c>
      <c r="N66" s="1" t="s">
        <v>929</v>
      </c>
      <c r="O66" s="1" t="s">
        <v>930</v>
      </c>
      <c r="P66" s="1" t="s">
        <v>931</v>
      </c>
      <c r="Q66" s="1" t="s">
        <v>932</v>
      </c>
      <c r="R66" s="1" t="s">
        <v>1332</v>
      </c>
      <c r="S66" s="1" t="s">
        <v>934</v>
      </c>
      <c r="T66" s="1" t="s">
        <v>935</v>
      </c>
      <c r="U66" s="1" t="s">
        <v>936</v>
      </c>
      <c r="V66" s="1" t="s">
        <v>964</v>
      </c>
    </row>
    <row r="67" s="1" customFormat="1" spans="1:22">
      <c r="A67" s="3">
        <v>999225056465173</v>
      </c>
      <c r="B67" s="1" t="s">
        <v>1273</v>
      </c>
      <c r="C67" s="1" t="s">
        <v>1333</v>
      </c>
      <c r="D67" s="1" t="s">
        <v>1334</v>
      </c>
      <c r="E67" s="1" t="s">
        <v>1335</v>
      </c>
      <c r="F67" s="1" t="s">
        <v>921</v>
      </c>
      <c r="G67" s="1" t="s">
        <v>925</v>
      </c>
      <c r="H67" s="1" t="s">
        <v>926</v>
      </c>
      <c r="I67" s="1" t="s">
        <v>1336</v>
      </c>
      <c r="J67" s="1" t="s">
        <v>30</v>
      </c>
      <c r="K67" s="1" t="s">
        <v>1337</v>
      </c>
      <c r="L67" s="1" t="s">
        <v>1337</v>
      </c>
      <c r="M67" s="1" t="s">
        <v>929</v>
      </c>
      <c r="N67" s="1" t="s">
        <v>929</v>
      </c>
      <c r="O67" s="1" t="s">
        <v>930</v>
      </c>
      <c r="P67" s="1" t="s">
        <v>931</v>
      </c>
      <c r="Q67" s="1" t="s">
        <v>932</v>
      </c>
      <c r="R67" s="1" t="s">
        <v>1338</v>
      </c>
      <c r="S67" s="1" t="s">
        <v>934</v>
      </c>
      <c r="T67" s="1" t="s">
        <v>935</v>
      </c>
      <c r="U67" s="1" t="s">
        <v>936</v>
      </c>
      <c r="V67" s="1" t="s">
        <v>1001</v>
      </c>
    </row>
    <row r="68" s="1" customFormat="1" spans="1:22">
      <c r="A68" s="3">
        <v>999225056199004</v>
      </c>
      <c r="B68" s="1" t="s">
        <v>1273</v>
      </c>
      <c r="C68" s="1" t="s">
        <v>1339</v>
      </c>
      <c r="D68" s="1" t="s">
        <v>1234</v>
      </c>
      <c r="E68" s="1" t="s">
        <v>1340</v>
      </c>
      <c r="F68" s="1" t="s">
        <v>921</v>
      </c>
      <c r="G68" s="1" t="s">
        <v>925</v>
      </c>
      <c r="H68" s="1" t="s">
        <v>926</v>
      </c>
      <c r="I68" s="1" t="s">
        <v>1341</v>
      </c>
      <c r="J68" s="1" t="s">
        <v>30</v>
      </c>
      <c r="K68" s="1" t="s">
        <v>1342</v>
      </c>
      <c r="L68" s="1" t="s">
        <v>1342</v>
      </c>
      <c r="M68" s="1" t="s">
        <v>929</v>
      </c>
      <c r="N68" s="1" t="s">
        <v>929</v>
      </c>
      <c r="O68" s="1" t="s">
        <v>930</v>
      </c>
      <c r="P68" s="1" t="s">
        <v>931</v>
      </c>
      <c r="Q68" s="1" t="s">
        <v>932</v>
      </c>
      <c r="R68" s="1" t="s">
        <v>1343</v>
      </c>
      <c r="S68" s="1" t="s">
        <v>934</v>
      </c>
      <c r="T68" s="1" t="s">
        <v>935</v>
      </c>
      <c r="U68" s="1" t="s">
        <v>936</v>
      </c>
      <c r="V68" s="1" t="s">
        <v>944</v>
      </c>
    </row>
    <row r="69" s="1" customFormat="1" spans="1:22">
      <c r="A69" s="3">
        <v>999225055220091</v>
      </c>
      <c r="B69" s="1" t="s">
        <v>1273</v>
      </c>
      <c r="C69" s="1" t="s">
        <v>1344</v>
      </c>
      <c r="D69" s="1" t="s">
        <v>1345</v>
      </c>
      <c r="E69" s="1" t="s">
        <v>1346</v>
      </c>
      <c r="F69" s="1" t="s">
        <v>921</v>
      </c>
      <c r="G69" s="1" t="s">
        <v>925</v>
      </c>
      <c r="H69" s="1" t="s">
        <v>926</v>
      </c>
      <c r="I69" s="1" t="s">
        <v>1347</v>
      </c>
      <c r="J69" s="1" t="s">
        <v>30</v>
      </c>
      <c r="K69" s="1" t="s">
        <v>1348</v>
      </c>
      <c r="L69" s="1" t="s">
        <v>1348</v>
      </c>
      <c r="M69" s="1" t="s">
        <v>929</v>
      </c>
      <c r="N69" s="1" t="s">
        <v>929</v>
      </c>
      <c r="O69" s="1" t="s">
        <v>930</v>
      </c>
      <c r="P69" s="1" t="s">
        <v>931</v>
      </c>
      <c r="Q69" s="1" t="s">
        <v>932</v>
      </c>
      <c r="R69" s="1" t="s">
        <v>1349</v>
      </c>
      <c r="S69" s="1" t="s">
        <v>934</v>
      </c>
      <c r="T69" s="1" t="s">
        <v>935</v>
      </c>
      <c r="U69" s="1" t="s">
        <v>936</v>
      </c>
      <c r="V69" s="1" t="s">
        <v>1272</v>
      </c>
    </row>
    <row r="70" s="1" customFormat="1" spans="1:22">
      <c r="A70" s="3">
        <v>999225054998167</v>
      </c>
      <c r="B70" s="1" t="s">
        <v>1273</v>
      </c>
      <c r="C70" s="1" t="s">
        <v>1350</v>
      </c>
      <c r="D70" s="1" t="s">
        <v>1351</v>
      </c>
      <c r="E70" s="1" t="s">
        <v>1352</v>
      </c>
      <c r="F70" s="1" t="s">
        <v>921</v>
      </c>
      <c r="G70" s="1" t="s">
        <v>925</v>
      </c>
      <c r="H70" s="1" t="s">
        <v>926</v>
      </c>
      <c r="I70" s="1" t="s">
        <v>1353</v>
      </c>
      <c r="J70" s="1" t="s">
        <v>30</v>
      </c>
      <c r="K70" s="1" t="s">
        <v>1354</v>
      </c>
      <c r="L70" s="1" t="s">
        <v>1354</v>
      </c>
      <c r="M70" s="1" t="s">
        <v>929</v>
      </c>
      <c r="N70" s="1" t="s">
        <v>929</v>
      </c>
      <c r="O70" s="1" t="s">
        <v>930</v>
      </c>
      <c r="P70" s="1" t="s">
        <v>931</v>
      </c>
      <c r="Q70" s="1" t="s">
        <v>932</v>
      </c>
      <c r="R70" s="1" t="s">
        <v>1355</v>
      </c>
      <c r="S70" s="1" t="s">
        <v>934</v>
      </c>
      <c r="T70" s="1" t="s">
        <v>935</v>
      </c>
      <c r="U70" s="1" t="s">
        <v>936</v>
      </c>
      <c r="V70" s="1" t="s">
        <v>937</v>
      </c>
    </row>
    <row r="71" s="1" customFormat="1" spans="1:22">
      <c r="A71" s="3">
        <v>999225054849794</v>
      </c>
      <c r="B71" s="1" t="s">
        <v>1273</v>
      </c>
      <c r="C71" s="1" t="s">
        <v>1356</v>
      </c>
      <c r="D71" s="1" t="s">
        <v>1357</v>
      </c>
      <c r="E71" s="1" t="s">
        <v>1358</v>
      </c>
      <c r="F71" s="1" t="s">
        <v>921</v>
      </c>
      <c r="G71" s="1" t="s">
        <v>925</v>
      </c>
      <c r="H71" s="1" t="s">
        <v>926</v>
      </c>
      <c r="I71" s="1" t="s">
        <v>1359</v>
      </c>
      <c r="J71" s="1" t="s">
        <v>30</v>
      </c>
      <c r="K71" s="1" t="s">
        <v>1360</v>
      </c>
      <c r="L71" s="1" t="s">
        <v>1360</v>
      </c>
      <c r="M71" s="1" t="s">
        <v>929</v>
      </c>
      <c r="N71" s="1" t="s">
        <v>929</v>
      </c>
      <c r="O71" s="1" t="s">
        <v>930</v>
      </c>
      <c r="P71" s="1" t="s">
        <v>931</v>
      </c>
      <c r="Q71" s="1" t="s">
        <v>932</v>
      </c>
      <c r="R71" s="1" t="s">
        <v>1361</v>
      </c>
      <c r="S71" s="1" t="s">
        <v>934</v>
      </c>
      <c r="T71" s="1" t="s">
        <v>935</v>
      </c>
      <c r="U71" s="1" t="s">
        <v>936</v>
      </c>
      <c r="V71" s="1" t="s">
        <v>951</v>
      </c>
    </row>
    <row r="72" s="1" customFormat="1" spans="1:22">
      <c r="A72" s="3">
        <v>999225049333085</v>
      </c>
      <c r="B72" s="1" t="s">
        <v>1362</v>
      </c>
      <c r="C72" s="1" t="s">
        <v>1363</v>
      </c>
      <c r="D72" s="1" t="s">
        <v>1364</v>
      </c>
      <c r="E72" s="1" t="s">
        <v>1365</v>
      </c>
      <c r="F72" s="1" t="s">
        <v>1273</v>
      </c>
      <c r="G72" s="1" t="s">
        <v>925</v>
      </c>
      <c r="H72" s="1" t="s">
        <v>926</v>
      </c>
      <c r="I72" s="1" t="s">
        <v>1366</v>
      </c>
      <c r="J72" s="1" t="s">
        <v>30</v>
      </c>
      <c r="K72" s="1" t="s">
        <v>1367</v>
      </c>
      <c r="L72" s="1" t="s">
        <v>1367</v>
      </c>
      <c r="M72" s="1" t="s">
        <v>929</v>
      </c>
      <c r="N72" s="1" t="s">
        <v>929</v>
      </c>
      <c r="O72" s="1" t="s">
        <v>930</v>
      </c>
      <c r="P72" s="1" t="s">
        <v>931</v>
      </c>
      <c r="Q72" s="1" t="s">
        <v>932</v>
      </c>
      <c r="R72" s="1" t="s">
        <v>1368</v>
      </c>
      <c r="S72" s="1" t="s">
        <v>934</v>
      </c>
      <c r="T72" s="1" t="s">
        <v>935</v>
      </c>
      <c r="U72" s="1" t="s">
        <v>936</v>
      </c>
      <c r="V72" s="1" t="s">
        <v>1001</v>
      </c>
    </row>
    <row r="73" s="1" customFormat="1" spans="1:22">
      <c r="A73" s="3">
        <v>999225049146900</v>
      </c>
      <c r="B73" s="1" t="s">
        <v>1362</v>
      </c>
      <c r="C73" s="1" t="s">
        <v>1369</v>
      </c>
      <c r="D73" s="1" t="s">
        <v>1370</v>
      </c>
      <c r="E73" s="1" t="s">
        <v>1371</v>
      </c>
      <c r="F73" s="1" t="s">
        <v>1273</v>
      </c>
      <c r="G73" s="1" t="s">
        <v>925</v>
      </c>
      <c r="H73" s="1" t="s">
        <v>926</v>
      </c>
      <c r="I73" s="1" t="s">
        <v>1372</v>
      </c>
      <c r="J73" s="1" t="s">
        <v>30</v>
      </c>
      <c r="K73" s="1" t="s">
        <v>1373</v>
      </c>
      <c r="L73" s="1" t="s">
        <v>1373</v>
      </c>
      <c r="M73" s="1" t="s">
        <v>929</v>
      </c>
      <c r="N73" s="1" t="s">
        <v>929</v>
      </c>
      <c r="O73" s="1" t="s">
        <v>930</v>
      </c>
      <c r="P73" s="1" t="s">
        <v>931</v>
      </c>
      <c r="Q73" s="1" t="s">
        <v>932</v>
      </c>
      <c r="R73" s="1" t="s">
        <v>1374</v>
      </c>
      <c r="S73" s="1" t="s">
        <v>934</v>
      </c>
      <c r="T73" s="1" t="s">
        <v>935</v>
      </c>
      <c r="U73" s="1" t="s">
        <v>936</v>
      </c>
      <c r="V73" s="1" t="s">
        <v>944</v>
      </c>
    </row>
    <row r="74" s="1" customFormat="1" spans="1:22">
      <c r="A74" s="3">
        <v>25048867186</v>
      </c>
      <c r="B74" s="1" t="s">
        <v>1362</v>
      </c>
      <c r="C74" s="1" t="s">
        <v>1375</v>
      </c>
      <c r="D74" s="1" t="s">
        <v>1376</v>
      </c>
      <c r="E74" s="1" t="s">
        <v>1377</v>
      </c>
      <c r="F74" s="1" t="s">
        <v>921</v>
      </c>
      <c r="G74" s="1" t="s">
        <v>925</v>
      </c>
      <c r="H74" s="1" t="s">
        <v>926</v>
      </c>
      <c r="I74" s="1" t="s">
        <v>1378</v>
      </c>
      <c r="J74" s="1" t="s">
        <v>30</v>
      </c>
      <c r="K74" s="1" t="s">
        <v>1379</v>
      </c>
      <c r="L74" s="1" t="s">
        <v>1379</v>
      </c>
      <c r="M74" s="1" t="s">
        <v>929</v>
      </c>
      <c r="N74" s="1" t="s">
        <v>929</v>
      </c>
      <c r="O74" s="1" t="s">
        <v>930</v>
      </c>
      <c r="P74" s="1" t="s">
        <v>931</v>
      </c>
      <c r="Q74" s="1" t="s">
        <v>932</v>
      </c>
      <c r="R74" s="1" t="s">
        <v>1380</v>
      </c>
      <c r="S74" s="1" t="s">
        <v>934</v>
      </c>
      <c r="T74" s="1" t="s">
        <v>935</v>
      </c>
      <c r="U74" s="1" t="s">
        <v>936</v>
      </c>
      <c r="V74" s="1" t="s">
        <v>1303</v>
      </c>
    </row>
    <row r="75" s="1" customFormat="1" spans="1:22">
      <c r="A75" s="3">
        <v>999225047827327</v>
      </c>
      <c r="B75" s="1" t="s">
        <v>1362</v>
      </c>
      <c r="C75" s="1" t="s">
        <v>1381</v>
      </c>
      <c r="D75" s="1" t="s">
        <v>1382</v>
      </c>
      <c r="E75" s="1" t="s">
        <v>1383</v>
      </c>
      <c r="F75" s="1" t="s">
        <v>1186</v>
      </c>
      <c r="G75" s="1" t="s">
        <v>925</v>
      </c>
      <c r="H75" s="1" t="s">
        <v>926</v>
      </c>
      <c r="I75" s="1" t="s">
        <v>1384</v>
      </c>
      <c r="J75" s="1" t="s">
        <v>30</v>
      </c>
      <c r="K75" s="1" t="s">
        <v>1385</v>
      </c>
      <c r="L75" s="1" t="s">
        <v>1385</v>
      </c>
      <c r="M75" s="1" t="s">
        <v>929</v>
      </c>
      <c r="N75" s="1" t="s">
        <v>929</v>
      </c>
      <c r="O75" s="1" t="s">
        <v>930</v>
      </c>
      <c r="P75" s="1" t="s">
        <v>931</v>
      </c>
      <c r="Q75" s="1" t="s">
        <v>932</v>
      </c>
      <c r="R75" s="1" t="s">
        <v>1386</v>
      </c>
      <c r="S75" s="1" t="s">
        <v>934</v>
      </c>
      <c r="T75" s="1" t="s">
        <v>935</v>
      </c>
      <c r="U75" s="1" t="s">
        <v>936</v>
      </c>
      <c r="V75" s="1" t="s">
        <v>1161</v>
      </c>
    </row>
    <row r="76" s="1" customFormat="1" spans="1:22">
      <c r="A76" s="3">
        <v>999225042304632</v>
      </c>
      <c r="B76" s="1" t="s">
        <v>1362</v>
      </c>
      <c r="C76" s="1" t="s">
        <v>1387</v>
      </c>
      <c r="D76" s="1" t="s">
        <v>1195</v>
      </c>
      <c r="E76" s="1" t="s">
        <v>1388</v>
      </c>
      <c r="F76" s="1" t="s">
        <v>1273</v>
      </c>
      <c r="G76" s="1" t="s">
        <v>925</v>
      </c>
      <c r="H76" s="1" t="s">
        <v>926</v>
      </c>
      <c r="I76" s="1" t="s">
        <v>1389</v>
      </c>
      <c r="J76" s="1" t="s">
        <v>30</v>
      </c>
      <c r="K76" s="1" t="s">
        <v>1390</v>
      </c>
      <c r="L76" s="1" t="s">
        <v>1390</v>
      </c>
      <c r="M76" s="1" t="s">
        <v>929</v>
      </c>
      <c r="N76" s="1" t="s">
        <v>929</v>
      </c>
      <c r="O76" s="1" t="s">
        <v>930</v>
      </c>
      <c r="P76" s="1" t="s">
        <v>931</v>
      </c>
      <c r="Q76" s="1" t="s">
        <v>932</v>
      </c>
      <c r="R76" s="1" t="s">
        <v>1391</v>
      </c>
      <c r="S76" s="1" t="s">
        <v>934</v>
      </c>
      <c r="T76" s="1" t="s">
        <v>935</v>
      </c>
      <c r="U76" s="1" t="s">
        <v>936</v>
      </c>
      <c r="V76" s="1" t="s">
        <v>944</v>
      </c>
    </row>
    <row r="77" s="1" customFormat="1" spans="1:22">
      <c r="A77" s="3">
        <v>25036899008</v>
      </c>
      <c r="B77" s="1" t="s">
        <v>1362</v>
      </c>
      <c r="C77" s="1" t="s">
        <v>1392</v>
      </c>
      <c r="D77" s="1" t="s">
        <v>1393</v>
      </c>
      <c r="E77" s="1" t="s">
        <v>1394</v>
      </c>
      <c r="F77" s="1" t="s">
        <v>921</v>
      </c>
      <c r="G77" s="1" t="s">
        <v>925</v>
      </c>
      <c r="H77" s="1" t="s">
        <v>926</v>
      </c>
      <c r="I77" s="1" t="s">
        <v>1395</v>
      </c>
      <c r="J77" s="1" t="s">
        <v>30</v>
      </c>
      <c r="K77" s="1" t="s">
        <v>1396</v>
      </c>
      <c r="L77" s="1" t="s">
        <v>1396</v>
      </c>
      <c r="M77" s="1" t="s">
        <v>929</v>
      </c>
      <c r="N77" s="1" t="s">
        <v>929</v>
      </c>
      <c r="O77" s="1" t="s">
        <v>930</v>
      </c>
      <c r="P77" s="1" t="s">
        <v>931</v>
      </c>
      <c r="Q77" s="1" t="s">
        <v>932</v>
      </c>
      <c r="R77" s="1" t="s">
        <v>1397</v>
      </c>
      <c r="S77" s="1" t="s">
        <v>934</v>
      </c>
      <c r="T77" s="1" t="s">
        <v>935</v>
      </c>
      <c r="U77" s="1" t="s">
        <v>936</v>
      </c>
      <c r="V77" s="1" t="s">
        <v>944</v>
      </c>
    </row>
    <row r="78" s="1" customFormat="1" spans="1:22">
      <c r="A78" s="3">
        <v>25036892456</v>
      </c>
      <c r="B78" s="1" t="s">
        <v>1362</v>
      </c>
      <c r="C78" s="1" t="s">
        <v>1398</v>
      </c>
      <c r="D78" s="1" t="s">
        <v>1393</v>
      </c>
      <c r="E78" s="1" t="s">
        <v>1399</v>
      </c>
      <c r="F78" s="1" t="s">
        <v>921</v>
      </c>
      <c r="G78" s="1" t="s">
        <v>925</v>
      </c>
      <c r="H78" s="1" t="s">
        <v>926</v>
      </c>
      <c r="I78" s="1" t="s">
        <v>1400</v>
      </c>
      <c r="J78" s="1" t="s">
        <v>30</v>
      </c>
      <c r="K78" s="1" t="s">
        <v>1401</v>
      </c>
      <c r="L78" s="1" t="s">
        <v>1401</v>
      </c>
      <c r="M78" s="1" t="s">
        <v>929</v>
      </c>
      <c r="N78" s="1" t="s">
        <v>929</v>
      </c>
      <c r="O78" s="1" t="s">
        <v>930</v>
      </c>
      <c r="P78" s="1" t="s">
        <v>931</v>
      </c>
      <c r="Q78" s="1" t="s">
        <v>932</v>
      </c>
      <c r="R78" s="1" t="s">
        <v>1402</v>
      </c>
      <c r="S78" s="1" t="s">
        <v>934</v>
      </c>
      <c r="T78" s="1" t="s">
        <v>935</v>
      </c>
      <c r="U78" s="1" t="s">
        <v>936</v>
      </c>
      <c r="V78" s="1" t="s">
        <v>944</v>
      </c>
    </row>
    <row r="79" s="1" customFormat="1" spans="1:22">
      <c r="A79" s="3">
        <v>999225036551596</v>
      </c>
      <c r="B79" s="1" t="s">
        <v>1362</v>
      </c>
      <c r="C79" s="1" t="s">
        <v>1403</v>
      </c>
      <c r="D79" s="1" t="s">
        <v>1404</v>
      </c>
      <c r="E79" s="1" t="s">
        <v>1405</v>
      </c>
      <c r="F79" s="1" t="s">
        <v>921</v>
      </c>
      <c r="G79" s="1" t="s">
        <v>925</v>
      </c>
      <c r="H79" s="1" t="s">
        <v>926</v>
      </c>
      <c r="I79" s="1" t="s">
        <v>1406</v>
      </c>
      <c r="J79" s="1" t="s">
        <v>30</v>
      </c>
      <c r="K79" s="1" t="s">
        <v>1407</v>
      </c>
      <c r="L79" s="1" t="s">
        <v>1407</v>
      </c>
      <c r="M79" s="1" t="s">
        <v>929</v>
      </c>
      <c r="N79" s="1" t="s">
        <v>929</v>
      </c>
      <c r="O79" s="1" t="s">
        <v>930</v>
      </c>
      <c r="P79" s="1" t="s">
        <v>931</v>
      </c>
      <c r="Q79" s="1" t="s">
        <v>932</v>
      </c>
      <c r="R79" s="1" t="s">
        <v>1408</v>
      </c>
      <c r="S79" s="1" t="s">
        <v>934</v>
      </c>
      <c r="T79" s="1" t="s">
        <v>935</v>
      </c>
      <c r="U79" s="1" t="s">
        <v>936</v>
      </c>
      <c r="V79" s="1" t="s">
        <v>937</v>
      </c>
    </row>
    <row r="80" s="1" customFormat="1" spans="1:22">
      <c r="A80" s="3">
        <v>999225035148547</v>
      </c>
      <c r="B80" s="1" t="s">
        <v>1362</v>
      </c>
      <c r="C80" s="1" t="s">
        <v>1409</v>
      </c>
      <c r="D80" s="1" t="s">
        <v>1410</v>
      </c>
      <c r="E80" s="1" t="s">
        <v>1411</v>
      </c>
      <c r="F80" s="1" t="s">
        <v>921</v>
      </c>
      <c r="G80" s="1" t="s">
        <v>925</v>
      </c>
      <c r="H80" s="1" t="s">
        <v>926</v>
      </c>
      <c r="I80" s="1" t="s">
        <v>1412</v>
      </c>
      <c r="J80" s="1" t="s">
        <v>30</v>
      </c>
      <c r="K80" s="1" t="s">
        <v>1413</v>
      </c>
      <c r="L80" s="1" t="s">
        <v>1413</v>
      </c>
      <c r="M80" s="1" t="s">
        <v>929</v>
      </c>
      <c r="N80" s="1" t="s">
        <v>929</v>
      </c>
      <c r="O80" s="1" t="s">
        <v>930</v>
      </c>
      <c r="P80" s="1" t="s">
        <v>931</v>
      </c>
      <c r="Q80" s="1" t="s">
        <v>932</v>
      </c>
      <c r="R80" s="1" t="s">
        <v>1414</v>
      </c>
      <c r="S80" s="1" t="s">
        <v>934</v>
      </c>
      <c r="T80" s="1" t="s">
        <v>935</v>
      </c>
      <c r="U80" s="1" t="s">
        <v>936</v>
      </c>
      <c r="V80" s="1" t="s">
        <v>944</v>
      </c>
    </row>
    <row r="81" s="1" customFormat="1" spans="1:22">
      <c r="A81" s="3">
        <v>999225033999289</v>
      </c>
      <c r="B81" s="1" t="s">
        <v>1362</v>
      </c>
      <c r="C81" s="1" t="s">
        <v>1415</v>
      </c>
      <c r="D81" s="1" t="s">
        <v>1416</v>
      </c>
      <c r="E81" s="1" t="s">
        <v>1417</v>
      </c>
      <c r="F81" s="1" t="s">
        <v>921</v>
      </c>
      <c r="G81" s="1" t="s">
        <v>925</v>
      </c>
      <c r="H81" s="1" t="s">
        <v>926</v>
      </c>
      <c r="I81" s="1" t="s">
        <v>1418</v>
      </c>
      <c r="J81" s="1" t="s">
        <v>30</v>
      </c>
      <c r="K81" s="1" t="s">
        <v>1419</v>
      </c>
      <c r="L81" s="1" t="s">
        <v>1419</v>
      </c>
      <c r="M81" s="1" t="s">
        <v>929</v>
      </c>
      <c r="N81" s="1" t="s">
        <v>929</v>
      </c>
      <c r="O81" s="1" t="s">
        <v>930</v>
      </c>
      <c r="P81" s="1" t="s">
        <v>931</v>
      </c>
      <c r="Q81" s="1" t="s">
        <v>932</v>
      </c>
      <c r="R81" s="1" t="s">
        <v>1420</v>
      </c>
      <c r="S81" s="1" t="s">
        <v>934</v>
      </c>
      <c r="T81" s="1" t="s">
        <v>935</v>
      </c>
      <c r="U81" s="1" t="s">
        <v>936</v>
      </c>
      <c r="V81" s="1" t="s">
        <v>1303</v>
      </c>
    </row>
    <row r="82" s="1" customFormat="1" spans="1:22">
      <c r="A82" s="3">
        <v>999225033068109</v>
      </c>
      <c r="B82" s="1" t="s">
        <v>1421</v>
      </c>
      <c r="C82" s="1" t="s">
        <v>1422</v>
      </c>
      <c r="D82" s="1" t="s">
        <v>1077</v>
      </c>
      <c r="E82" s="1" t="s">
        <v>1423</v>
      </c>
      <c r="F82" s="1" t="s">
        <v>921</v>
      </c>
      <c r="G82" s="1" t="s">
        <v>925</v>
      </c>
      <c r="H82" s="1" t="s">
        <v>926</v>
      </c>
      <c r="I82" s="1" t="s">
        <v>1424</v>
      </c>
      <c r="J82" s="1" t="s">
        <v>30</v>
      </c>
      <c r="K82" s="1" t="s">
        <v>1425</v>
      </c>
      <c r="L82" s="1" t="s">
        <v>1425</v>
      </c>
      <c r="M82" s="1" t="s">
        <v>929</v>
      </c>
      <c r="N82" s="1" t="s">
        <v>929</v>
      </c>
      <c r="O82" s="1" t="s">
        <v>930</v>
      </c>
      <c r="P82" s="1" t="s">
        <v>931</v>
      </c>
      <c r="Q82" s="1" t="s">
        <v>932</v>
      </c>
      <c r="R82" s="1" t="s">
        <v>1426</v>
      </c>
      <c r="S82" s="1" t="s">
        <v>934</v>
      </c>
      <c r="T82" s="1" t="s">
        <v>935</v>
      </c>
      <c r="U82" s="1" t="s">
        <v>936</v>
      </c>
      <c r="V82" s="1" t="s">
        <v>944</v>
      </c>
    </row>
    <row r="83" s="1" customFormat="1" spans="1:22">
      <c r="A83" s="3">
        <v>999225032570549</v>
      </c>
      <c r="B83" s="1" t="s">
        <v>1421</v>
      </c>
      <c r="C83" s="1" t="s">
        <v>1427</v>
      </c>
      <c r="D83" s="1" t="s">
        <v>1428</v>
      </c>
      <c r="E83" s="1" t="s">
        <v>1429</v>
      </c>
      <c r="F83" s="1" t="s">
        <v>1186</v>
      </c>
      <c r="G83" s="1" t="s">
        <v>925</v>
      </c>
      <c r="H83" s="1" t="s">
        <v>926</v>
      </c>
      <c r="I83" s="1" t="s">
        <v>1430</v>
      </c>
      <c r="J83" s="1" t="s">
        <v>30</v>
      </c>
      <c r="K83" s="1" t="s">
        <v>1431</v>
      </c>
      <c r="L83" s="1" t="s">
        <v>1431</v>
      </c>
      <c r="M83" s="1" t="s">
        <v>929</v>
      </c>
      <c r="N83" s="1" t="s">
        <v>929</v>
      </c>
      <c r="O83" s="1" t="s">
        <v>930</v>
      </c>
      <c r="P83" s="1" t="s">
        <v>931</v>
      </c>
      <c r="Q83" s="1" t="s">
        <v>932</v>
      </c>
      <c r="R83" s="1" t="s">
        <v>1432</v>
      </c>
      <c r="S83" s="1" t="s">
        <v>934</v>
      </c>
      <c r="T83" s="1" t="s">
        <v>935</v>
      </c>
      <c r="U83" s="1" t="s">
        <v>936</v>
      </c>
      <c r="V83" s="1" t="s">
        <v>1433</v>
      </c>
    </row>
    <row r="84" s="1" customFormat="1" spans="1:22">
      <c r="A84" s="3">
        <v>999225031896148</v>
      </c>
      <c r="B84" s="1" t="s">
        <v>1421</v>
      </c>
      <c r="C84" s="1" t="s">
        <v>1434</v>
      </c>
      <c r="D84" s="1" t="s">
        <v>1322</v>
      </c>
      <c r="E84" s="1" t="s">
        <v>1435</v>
      </c>
      <c r="F84" s="1" t="s">
        <v>1273</v>
      </c>
      <c r="G84" s="1" t="s">
        <v>925</v>
      </c>
      <c r="H84" s="1" t="s">
        <v>926</v>
      </c>
      <c r="I84" s="1" t="s">
        <v>1436</v>
      </c>
      <c r="J84" s="1" t="s">
        <v>30</v>
      </c>
      <c r="K84" s="1" t="s">
        <v>1437</v>
      </c>
      <c r="L84" s="1" t="s">
        <v>1437</v>
      </c>
      <c r="M84" s="1" t="s">
        <v>929</v>
      </c>
      <c r="N84" s="1" t="s">
        <v>929</v>
      </c>
      <c r="O84" s="1" t="s">
        <v>930</v>
      </c>
      <c r="P84" s="1" t="s">
        <v>931</v>
      </c>
      <c r="Q84" s="1" t="s">
        <v>932</v>
      </c>
      <c r="R84" s="1" t="s">
        <v>1438</v>
      </c>
      <c r="S84" s="1" t="s">
        <v>934</v>
      </c>
      <c r="T84" s="1" t="s">
        <v>935</v>
      </c>
      <c r="U84" s="1" t="s">
        <v>1206</v>
      </c>
      <c r="V84" s="1" t="s">
        <v>944</v>
      </c>
    </row>
    <row r="85" s="1" customFormat="1" spans="1:22">
      <c r="A85" s="3">
        <v>999225031618812</v>
      </c>
      <c r="B85" s="1" t="s">
        <v>1421</v>
      </c>
      <c r="C85" s="1" t="s">
        <v>1439</v>
      </c>
      <c r="D85" s="1" t="s">
        <v>1440</v>
      </c>
      <c r="E85" s="1" t="s">
        <v>1441</v>
      </c>
      <c r="F85" s="1" t="s">
        <v>921</v>
      </c>
      <c r="G85" s="1" t="s">
        <v>925</v>
      </c>
      <c r="H85" s="1" t="s">
        <v>926</v>
      </c>
      <c r="I85" s="1" t="s">
        <v>1442</v>
      </c>
      <c r="J85" s="1" t="s">
        <v>30</v>
      </c>
      <c r="K85" s="1" t="s">
        <v>1443</v>
      </c>
      <c r="L85" s="1" t="s">
        <v>1443</v>
      </c>
      <c r="M85" s="1" t="s">
        <v>929</v>
      </c>
      <c r="N85" s="1" t="s">
        <v>929</v>
      </c>
      <c r="O85" s="1" t="s">
        <v>930</v>
      </c>
      <c r="P85" s="1" t="s">
        <v>931</v>
      </c>
      <c r="Q85" s="1" t="s">
        <v>932</v>
      </c>
      <c r="R85" s="1" t="s">
        <v>1444</v>
      </c>
      <c r="S85" s="1" t="s">
        <v>934</v>
      </c>
      <c r="T85" s="1" t="s">
        <v>935</v>
      </c>
      <c r="U85" s="1" t="s">
        <v>936</v>
      </c>
      <c r="V85" s="1" t="s">
        <v>1015</v>
      </c>
    </row>
    <row r="86" s="1" customFormat="1" spans="1:22">
      <c r="A86" s="3">
        <v>999225022423207</v>
      </c>
      <c r="B86" s="1" t="s">
        <v>1421</v>
      </c>
      <c r="C86" s="1" t="s">
        <v>1445</v>
      </c>
      <c r="D86" s="1" t="s">
        <v>1446</v>
      </c>
      <c r="E86" s="1" t="s">
        <v>1447</v>
      </c>
      <c r="F86" s="1" t="s">
        <v>1186</v>
      </c>
      <c r="G86" s="1" t="s">
        <v>925</v>
      </c>
      <c r="H86" s="1" t="s">
        <v>926</v>
      </c>
      <c r="I86" s="1" t="s">
        <v>1448</v>
      </c>
      <c r="J86" s="1" t="s">
        <v>30</v>
      </c>
      <c r="K86" s="1" t="s">
        <v>1449</v>
      </c>
      <c r="L86" s="1" t="s">
        <v>1449</v>
      </c>
      <c r="M86" s="1" t="s">
        <v>929</v>
      </c>
      <c r="N86" s="1" t="s">
        <v>929</v>
      </c>
      <c r="O86" s="1" t="s">
        <v>930</v>
      </c>
      <c r="P86" s="1" t="s">
        <v>931</v>
      </c>
      <c r="Q86" s="1" t="s">
        <v>932</v>
      </c>
      <c r="R86" s="1" t="s">
        <v>1450</v>
      </c>
      <c r="S86" s="1" t="s">
        <v>934</v>
      </c>
      <c r="T86" s="1" t="s">
        <v>935</v>
      </c>
      <c r="U86" s="1" t="s">
        <v>936</v>
      </c>
      <c r="V86" s="1" t="s">
        <v>1001</v>
      </c>
    </row>
    <row r="87" s="1" customFormat="1" spans="1:22">
      <c r="A87" s="3">
        <v>999225022386857</v>
      </c>
      <c r="B87" s="1" t="s">
        <v>1421</v>
      </c>
      <c r="C87" s="1" t="s">
        <v>1451</v>
      </c>
      <c r="D87" s="1" t="s">
        <v>1446</v>
      </c>
      <c r="E87" s="1" t="s">
        <v>1452</v>
      </c>
      <c r="F87" s="1" t="s">
        <v>1186</v>
      </c>
      <c r="G87" s="1" t="s">
        <v>925</v>
      </c>
      <c r="H87" s="1" t="s">
        <v>926</v>
      </c>
      <c r="I87" s="1" t="s">
        <v>1448</v>
      </c>
      <c r="J87" s="1" t="s">
        <v>30</v>
      </c>
      <c r="K87" s="1" t="s">
        <v>1449</v>
      </c>
      <c r="L87" s="1" t="s">
        <v>1449</v>
      </c>
      <c r="M87" s="1" t="s">
        <v>929</v>
      </c>
      <c r="N87" s="1" t="s">
        <v>929</v>
      </c>
      <c r="O87" s="1" t="s">
        <v>930</v>
      </c>
      <c r="P87" s="1" t="s">
        <v>931</v>
      </c>
      <c r="Q87" s="1" t="s">
        <v>932</v>
      </c>
      <c r="R87" s="1" t="s">
        <v>1453</v>
      </c>
      <c r="S87" s="1" t="s">
        <v>934</v>
      </c>
      <c r="T87" s="1" t="s">
        <v>935</v>
      </c>
      <c r="U87" s="1" t="s">
        <v>936</v>
      </c>
      <c r="V87" s="1" t="s">
        <v>1001</v>
      </c>
    </row>
    <row r="88" s="1" customFormat="1" spans="1:22">
      <c r="A88" s="3">
        <v>999225000006306</v>
      </c>
      <c r="B88" s="1" t="s">
        <v>1454</v>
      </c>
      <c r="C88" s="1" t="s">
        <v>1455</v>
      </c>
      <c r="D88" s="1" t="s">
        <v>1456</v>
      </c>
      <c r="E88" s="1" t="s">
        <v>1457</v>
      </c>
      <c r="F88" s="1" t="s">
        <v>1273</v>
      </c>
      <c r="G88" s="1" t="s">
        <v>925</v>
      </c>
      <c r="H88" s="1" t="s">
        <v>926</v>
      </c>
      <c r="I88" s="1" t="s">
        <v>1458</v>
      </c>
      <c r="J88" s="1" t="s">
        <v>30</v>
      </c>
      <c r="K88" s="1" t="s">
        <v>1459</v>
      </c>
      <c r="L88" s="1" t="s">
        <v>1459</v>
      </c>
      <c r="M88" s="1" t="s">
        <v>929</v>
      </c>
      <c r="N88" s="1" t="s">
        <v>929</v>
      </c>
      <c r="O88" s="1" t="s">
        <v>930</v>
      </c>
      <c r="P88" s="1" t="s">
        <v>931</v>
      </c>
      <c r="Q88" s="1" t="s">
        <v>932</v>
      </c>
      <c r="R88" s="1" t="s">
        <v>1460</v>
      </c>
      <c r="S88" s="1" t="s">
        <v>934</v>
      </c>
      <c r="T88" s="1" t="s">
        <v>935</v>
      </c>
      <c r="U88" s="1" t="s">
        <v>936</v>
      </c>
      <c r="V88" s="1" t="s">
        <v>944</v>
      </c>
    </row>
    <row r="89" s="1" customFormat="1" spans="1:22">
      <c r="A89" s="3">
        <v>999224999928117</v>
      </c>
      <c r="B89" s="1" t="s">
        <v>1454</v>
      </c>
      <c r="C89" s="1" t="s">
        <v>1461</v>
      </c>
      <c r="D89" s="1" t="s">
        <v>1462</v>
      </c>
      <c r="E89" s="1" t="s">
        <v>1463</v>
      </c>
      <c r="F89" s="1" t="s">
        <v>1421</v>
      </c>
      <c r="G89" s="1" t="s">
        <v>925</v>
      </c>
      <c r="H89" s="1" t="s">
        <v>926</v>
      </c>
      <c r="I89" s="1" t="s">
        <v>1464</v>
      </c>
      <c r="J89" s="1" t="s">
        <v>30</v>
      </c>
      <c r="K89" s="1" t="s">
        <v>1465</v>
      </c>
      <c r="L89" s="1" t="s">
        <v>1465</v>
      </c>
      <c r="M89" s="1" t="s">
        <v>929</v>
      </c>
      <c r="N89" s="1" t="s">
        <v>929</v>
      </c>
      <c r="O89" s="1" t="s">
        <v>930</v>
      </c>
      <c r="P89" s="1" t="s">
        <v>931</v>
      </c>
      <c r="Q89" s="1" t="s">
        <v>932</v>
      </c>
      <c r="R89" s="1" t="s">
        <v>1466</v>
      </c>
      <c r="S89" s="1" t="s">
        <v>934</v>
      </c>
      <c r="T89" s="1" t="s">
        <v>935</v>
      </c>
      <c r="U89" s="1" t="s">
        <v>936</v>
      </c>
      <c r="V89" s="1" t="s">
        <v>937</v>
      </c>
    </row>
    <row r="90" s="1" customFormat="1" spans="1:22">
      <c r="A90" s="3">
        <v>999224993323643</v>
      </c>
      <c r="B90" s="1" t="s">
        <v>1467</v>
      </c>
      <c r="C90" s="1" t="s">
        <v>1468</v>
      </c>
      <c r="D90" s="1" t="s">
        <v>1469</v>
      </c>
      <c r="E90" s="1" t="s">
        <v>1470</v>
      </c>
      <c r="F90" s="1" t="s">
        <v>921</v>
      </c>
      <c r="G90" s="1" t="s">
        <v>925</v>
      </c>
      <c r="H90" s="1" t="s">
        <v>926</v>
      </c>
      <c r="I90" s="1" t="s">
        <v>1471</v>
      </c>
      <c r="J90" s="1" t="s">
        <v>30</v>
      </c>
      <c r="K90" s="1" t="s">
        <v>1472</v>
      </c>
      <c r="L90" s="1" t="s">
        <v>1472</v>
      </c>
      <c r="M90" s="1" t="s">
        <v>929</v>
      </c>
      <c r="N90" s="1" t="s">
        <v>929</v>
      </c>
      <c r="O90" s="1" t="s">
        <v>930</v>
      </c>
      <c r="P90" s="1" t="s">
        <v>931</v>
      </c>
      <c r="Q90" s="1" t="s">
        <v>932</v>
      </c>
      <c r="R90" s="1" t="s">
        <v>1473</v>
      </c>
      <c r="S90" s="1" t="s">
        <v>934</v>
      </c>
      <c r="T90" s="1" t="s">
        <v>935</v>
      </c>
      <c r="U90" s="1" t="s">
        <v>936</v>
      </c>
      <c r="V90" s="1" t="s">
        <v>1303</v>
      </c>
    </row>
    <row r="91" s="1" customFormat="1" spans="1:22">
      <c r="A91" s="3">
        <v>999224992511900</v>
      </c>
      <c r="B91" s="1" t="s">
        <v>1467</v>
      </c>
      <c r="C91" s="1" t="s">
        <v>1474</v>
      </c>
      <c r="D91" s="1" t="s">
        <v>1475</v>
      </c>
      <c r="E91" s="1" t="s">
        <v>1476</v>
      </c>
      <c r="F91" s="1" t="s">
        <v>921</v>
      </c>
      <c r="G91" s="1" t="s">
        <v>925</v>
      </c>
      <c r="H91" s="1" t="s">
        <v>926</v>
      </c>
      <c r="I91" s="1" t="s">
        <v>1477</v>
      </c>
      <c r="J91" s="1" t="s">
        <v>30</v>
      </c>
      <c r="K91" s="1" t="s">
        <v>1478</v>
      </c>
      <c r="L91" s="1" t="s">
        <v>1478</v>
      </c>
      <c r="M91" s="1" t="s">
        <v>929</v>
      </c>
      <c r="N91" s="1" t="s">
        <v>929</v>
      </c>
      <c r="O91" s="1" t="s">
        <v>930</v>
      </c>
      <c r="P91" s="1" t="s">
        <v>931</v>
      </c>
      <c r="Q91" s="1" t="s">
        <v>932</v>
      </c>
      <c r="R91" s="1" t="s">
        <v>1479</v>
      </c>
      <c r="S91" s="1" t="s">
        <v>934</v>
      </c>
      <c r="T91" s="1" t="s">
        <v>935</v>
      </c>
      <c r="U91" s="1" t="s">
        <v>1206</v>
      </c>
      <c r="V91" s="1" t="s">
        <v>944</v>
      </c>
    </row>
    <row r="92" s="1" customFormat="1" spans="1:22">
      <c r="A92" s="3">
        <v>24989581991</v>
      </c>
      <c r="B92" s="1" t="s">
        <v>1467</v>
      </c>
      <c r="C92" s="1" t="s">
        <v>1480</v>
      </c>
      <c r="D92" s="1" t="s">
        <v>1481</v>
      </c>
      <c r="E92" s="1" t="s">
        <v>1482</v>
      </c>
      <c r="F92" s="1" t="s">
        <v>1186</v>
      </c>
      <c r="G92" s="1" t="s">
        <v>925</v>
      </c>
      <c r="H92" s="1" t="s">
        <v>926</v>
      </c>
      <c r="I92" s="1" t="s">
        <v>1483</v>
      </c>
      <c r="J92" s="1" t="s">
        <v>30</v>
      </c>
      <c r="K92" s="1" t="s">
        <v>1484</v>
      </c>
      <c r="L92" s="1" t="s">
        <v>1484</v>
      </c>
      <c r="M92" s="1" t="s">
        <v>929</v>
      </c>
      <c r="N92" s="1" t="s">
        <v>929</v>
      </c>
      <c r="O92" s="1" t="s">
        <v>930</v>
      </c>
      <c r="P92" s="1" t="s">
        <v>931</v>
      </c>
      <c r="Q92" s="1" t="s">
        <v>932</v>
      </c>
      <c r="R92" s="1" t="s">
        <v>1485</v>
      </c>
      <c r="S92" s="1" t="s">
        <v>934</v>
      </c>
      <c r="T92" s="1" t="s">
        <v>935</v>
      </c>
      <c r="U92" s="1" t="s">
        <v>1206</v>
      </c>
      <c r="V92" s="1" t="s">
        <v>964</v>
      </c>
    </row>
    <row r="93" s="1" customFormat="1" spans="1:22">
      <c r="A93" s="3">
        <v>999224987305663</v>
      </c>
      <c r="B93" s="1" t="s">
        <v>1467</v>
      </c>
      <c r="C93" s="1" t="s">
        <v>1486</v>
      </c>
      <c r="D93" s="1" t="s">
        <v>1487</v>
      </c>
      <c r="E93" s="1" t="s">
        <v>1488</v>
      </c>
      <c r="F93" s="1" t="s">
        <v>1186</v>
      </c>
      <c r="G93" s="1" t="s">
        <v>925</v>
      </c>
      <c r="H93" s="1" t="s">
        <v>926</v>
      </c>
      <c r="I93" s="1" t="s">
        <v>1489</v>
      </c>
      <c r="J93" s="1" t="s">
        <v>30</v>
      </c>
      <c r="K93" s="1" t="s">
        <v>1490</v>
      </c>
      <c r="L93" s="1" t="s">
        <v>1490</v>
      </c>
      <c r="M93" s="1" t="s">
        <v>929</v>
      </c>
      <c r="N93" s="1" t="s">
        <v>929</v>
      </c>
      <c r="O93" s="1" t="s">
        <v>930</v>
      </c>
      <c r="P93" s="1" t="s">
        <v>931</v>
      </c>
      <c r="Q93" s="1" t="s">
        <v>932</v>
      </c>
      <c r="R93" s="1" t="s">
        <v>1491</v>
      </c>
      <c r="S93" s="1" t="s">
        <v>934</v>
      </c>
      <c r="T93" s="1" t="s">
        <v>935</v>
      </c>
      <c r="U93" s="1" t="s">
        <v>936</v>
      </c>
      <c r="V93" s="1" t="s">
        <v>1303</v>
      </c>
    </row>
    <row r="94" s="1" customFormat="1" spans="1:22">
      <c r="A94" s="3">
        <v>999224982067203</v>
      </c>
      <c r="B94" s="1" t="s">
        <v>1467</v>
      </c>
      <c r="C94" s="1" t="s">
        <v>1492</v>
      </c>
      <c r="D94" s="1" t="s">
        <v>1493</v>
      </c>
      <c r="E94" s="1" t="s">
        <v>1494</v>
      </c>
      <c r="F94" s="1" t="s">
        <v>921</v>
      </c>
      <c r="G94" s="1" t="s">
        <v>925</v>
      </c>
      <c r="H94" s="1" t="s">
        <v>926</v>
      </c>
      <c r="I94" s="1" t="s">
        <v>1495</v>
      </c>
      <c r="J94" s="1" t="s">
        <v>30</v>
      </c>
      <c r="K94" s="1" t="s">
        <v>1496</v>
      </c>
      <c r="L94" s="1" t="s">
        <v>1496</v>
      </c>
      <c r="M94" s="1" t="s">
        <v>929</v>
      </c>
      <c r="N94" s="1" t="s">
        <v>929</v>
      </c>
      <c r="O94" s="1" t="s">
        <v>930</v>
      </c>
      <c r="P94" s="1" t="s">
        <v>931</v>
      </c>
      <c r="Q94" s="1" t="s">
        <v>932</v>
      </c>
      <c r="R94" s="1" t="s">
        <v>1497</v>
      </c>
      <c r="S94" s="1" t="s">
        <v>934</v>
      </c>
      <c r="T94" s="1" t="s">
        <v>935</v>
      </c>
      <c r="U94" s="1" t="s">
        <v>936</v>
      </c>
      <c r="V94" s="1" t="s">
        <v>937</v>
      </c>
    </row>
    <row r="95" s="1" customFormat="1" spans="1:22">
      <c r="A95" s="3">
        <v>999224972981175</v>
      </c>
      <c r="B95" s="1" t="s">
        <v>1498</v>
      </c>
      <c r="C95" s="1" t="s">
        <v>1499</v>
      </c>
      <c r="D95" s="1" t="s">
        <v>1500</v>
      </c>
      <c r="E95" s="1" t="s">
        <v>1501</v>
      </c>
      <c r="F95" s="1" t="s">
        <v>1186</v>
      </c>
      <c r="G95" s="1" t="s">
        <v>925</v>
      </c>
      <c r="H95" s="1" t="s">
        <v>926</v>
      </c>
      <c r="I95" s="1" t="s">
        <v>1502</v>
      </c>
      <c r="J95" s="1" t="s">
        <v>30</v>
      </c>
      <c r="K95" s="1" t="s">
        <v>1503</v>
      </c>
      <c r="L95" s="1" t="s">
        <v>1503</v>
      </c>
      <c r="M95" s="1" t="s">
        <v>929</v>
      </c>
      <c r="N95" s="1" t="s">
        <v>929</v>
      </c>
      <c r="O95" s="1" t="s">
        <v>930</v>
      </c>
      <c r="P95" s="1" t="s">
        <v>931</v>
      </c>
      <c r="Q95" s="1" t="s">
        <v>932</v>
      </c>
      <c r="R95" s="1" t="s">
        <v>1504</v>
      </c>
      <c r="S95" s="1" t="s">
        <v>934</v>
      </c>
      <c r="T95" s="1" t="s">
        <v>935</v>
      </c>
      <c r="U95" s="1" t="s">
        <v>936</v>
      </c>
      <c r="V95" s="1" t="s">
        <v>944</v>
      </c>
    </row>
    <row r="96" s="1" customFormat="1" spans="1:22">
      <c r="A96" s="3">
        <v>999224947358582</v>
      </c>
      <c r="B96" s="1" t="s">
        <v>1505</v>
      </c>
      <c r="C96" s="1" t="s">
        <v>1506</v>
      </c>
      <c r="D96" s="1" t="s">
        <v>1507</v>
      </c>
      <c r="E96" s="1" t="s">
        <v>1508</v>
      </c>
      <c r="F96" s="1" t="s">
        <v>1362</v>
      </c>
      <c r="G96" s="1" t="s">
        <v>925</v>
      </c>
      <c r="H96" s="1" t="s">
        <v>926</v>
      </c>
      <c r="I96" s="1" t="s">
        <v>1509</v>
      </c>
      <c r="J96" s="1" t="s">
        <v>30</v>
      </c>
      <c r="K96" s="1" t="s">
        <v>1510</v>
      </c>
      <c r="L96" s="1" t="s">
        <v>1510</v>
      </c>
      <c r="M96" s="1" t="s">
        <v>929</v>
      </c>
      <c r="N96" s="1" t="s">
        <v>929</v>
      </c>
      <c r="O96" s="1" t="s">
        <v>930</v>
      </c>
      <c r="P96" s="1" t="s">
        <v>931</v>
      </c>
      <c r="Q96" s="1" t="s">
        <v>932</v>
      </c>
      <c r="R96" s="1" t="s">
        <v>1511</v>
      </c>
      <c r="S96" s="1" t="s">
        <v>934</v>
      </c>
      <c r="T96" s="1" t="s">
        <v>935</v>
      </c>
      <c r="U96" s="1" t="s">
        <v>1206</v>
      </c>
      <c r="V96" s="1" t="s">
        <v>944</v>
      </c>
    </row>
    <row r="97" s="1" customFormat="1" spans="1:22">
      <c r="A97" s="3">
        <v>999224933873050</v>
      </c>
      <c r="B97" s="1" t="s">
        <v>1512</v>
      </c>
      <c r="C97" s="1" t="s">
        <v>1513</v>
      </c>
      <c r="D97" s="1" t="s">
        <v>1514</v>
      </c>
      <c r="E97" s="1" t="s">
        <v>1515</v>
      </c>
      <c r="F97" s="1" t="s">
        <v>1186</v>
      </c>
      <c r="G97" s="1" t="s">
        <v>925</v>
      </c>
      <c r="H97" s="1" t="s">
        <v>926</v>
      </c>
      <c r="I97" s="1" t="s">
        <v>1516</v>
      </c>
      <c r="J97" s="1" t="s">
        <v>30</v>
      </c>
      <c r="K97" s="1" t="s">
        <v>1517</v>
      </c>
      <c r="L97" s="1" t="s">
        <v>1517</v>
      </c>
      <c r="M97" s="1" t="s">
        <v>929</v>
      </c>
      <c r="N97" s="1" t="s">
        <v>929</v>
      </c>
      <c r="O97" s="1" t="s">
        <v>930</v>
      </c>
      <c r="P97" s="1" t="s">
        <v>931</v>
      </c>
      <c r="Q97" s="1" t="s">
        <v>932</v>
      </c>
      <c r="R97" s="1" t="s">
        <v>1518</v>
      </c>
      <c r="S97" s="1" t="s">
        <v>934</v>
      </c>
      <c r="T97" s="1" t="s">
        <v>935</v>
      </c>
      <c r="U97" s="1" t="s">
        <v>936</v>
      </c>
      <c r="V97" s="1" t="s">
        <v>1303</v>
      </c>
    </row>
    <row r="98" s="1" customFormat="1" spans="1:22">
      <c r="A98" s="3">
        <v>999224933131036</v>
      </c>
      <c r="B98" s="1" t="s">
        <v>1512</v>
      </c>
      <c r="C98" s="1" t="s">
        <v>1519</v>
      </c>
      <c r="D98" s="1" t="s">
        <v>1520</v>
      </c>
      <c r="E98" s="1" t="s">
        <v>1521</v>
      </c>
      <c r="F98" s="1" t="s">
        <v>921</v>
      </c>
      <c r="G98" s="1" t="s">
        <v>925</v>
      </c>
      <c r="H98" s="1" t="s">
        <v>926</v>
      </c>
      <c r="I98" s="1" t="s">
        <v>1522</v>
      </c>
      <c r="J98" s="1" t="s">
        <v>30</v>
      </c>
      <c r="K98" s="1" t="s">
        <v>1523</v>
      </c>
      <c r="L98" s="1" t="s">
        <v>1523</v>
      </c>
      <c r="M98" s="1" t="s">
        <v>929</v>
      </c>
      <c r="N98" s="1" t="s">
        <v>929</v>
      </c>
      <c r="O98" s="1" t="s">
        <v>930</v>
      </c>
      <c r="P98" s="1" t="s">
        <v>931</v>
      </c>
      <c r="Q98" s="1" t="s">
        <v>932</v>
      </c>
      <c r="R98" s="1" t="s">
        <v>1524</v>
      </c>
      <c r="S98" s="1" t="s">
        <v>934</v>
      </c>
      <c r="T98" s="1" t="s">
        <v>935</v>
      </c>
      <c r="U98" s="1" t="s">
        <v>1206</v>
      </c>
      <c r="V98" s="1" t="s">
        <v>1001</v>
      </c>
    </row>
    <row r="99" s="1" customFormat="1" spans="1:22">
      <c r="A99" s="3">
        <v>999224926169171</v>
      </c>
      <c r="B99" s="1" t="s">
        <v>1525</v>
      </c>
      <c r="C99" s="1" t="s">
        <v>1526</v>
      </c>
      <c r="D99" s="1" t="s">
        <v>1527</v>
      </c>
      <c r="E99" s="1" t="s">
        <v>1528</v>
      </c>
      <c r="F99" s="1" t="s">
        <v>921</v>
      </c>
      <c r="G99" s="1" t="s">
        <v>925</v>
      </c>
      <c r="H99" s="1" t="s">
        <v>926</v>
      </c>
      <c r="I99" s="1" t="s">
        <v>1529</v>
      </c>
      <c r="J99" s="1" t="s">
        <v>30</v>
      </c>
      <c r="K99" s="1" t="s">
        <v>1530</v>
      </c>
      <c r="L99" s="1" t="s">
        <v>1530</v>
      </c>
      <c r="M99" s="1" t="s">
        <v>929</v>
      </c>
      <c r="N99" s="1" t="s">
        <v>929</v>
      </c>
      <c r="O99" s="1" t="s">
        <v>930</v>
      </c>
      <c r="P99" s="1" t="s">
        <v>931</v>
      </c>
      <c r="Q99" s="1" t="s">
        <v>932</v>
      </c>
      <c r="R99" s="1" t="s">
        <v>1531</v>
      </c>
      <c r="S99" s="1" t="s">
        <v>934</v>
      </c>
      <c r="T99" s="1" t="s">
        <v>935</v>
      </c>
      <c r="U99" s="1" t="s">
        <v>936</v>
      </c>
      <c r="V99" s="1" t="s">
        <v>964</v>
      </c>
    </row>
    <row r="100" s="1" customFormat="1" spans="1:22">
      <c r="A100" s="3">
        <v>999224906836140</v>
      </c>
      <c r="B100" s="1" t="s">
        <v>1532</v>
      </c>
      <c r="C100" s="1" t="s">
        <v>1533</v>
      </c>
      <c r="D100" s="1" t="s">
        <v>1534</v>
      </c>
      <c r="E100" s="1" t="s">
        <v>1535</v>
      </c>
      <c r="F100" s="1" t="s">
        <v>1421</v>
      </c>
      <c r="G100" s="1" t="s">
        <v>925</v>
      </c>
      <c r="H100" s="1" t="s">
        <v>926</v>
      </c>
      <c r="I100" s="1" t="s">
        <v>1536</v>
      </c>
      <c r="J100" s="1" t="s">
        <v>30</v>
      </c>
      <c r="K100" s="1" t="s">
        <v>1537</v>
      </c>
      <c r="L100" s="1" t="s">
        <v>1537</v>
      </c>
      <c r="M100" s="1" t="s">
        <v>929</v>
      </c>
      <c r="N100" s="1" t="s">
        <v>929</v>
      </c>
      <c r="O100" s="1" t="s">
        <v>930</v>
      </c>
      <c r="P100" s="1" t="s">
        <v>931</v>
      </c>
      <c r="Q100" s="1" t="s">
        <v>932</v>
      </c>
      <c r="R100" s="1" t="s">
        <v>1538</v>
      </c>
      <c r="S100" s="1" t="s">
        <v>934</v>
      </c>
      <c r="T100" s="1" t="s">
        <v>935</v>
      </c>
      <c r="U100" s="1" t="s">
        <v>936</v>
      </c>
      <c r="V100" s="1" t="s">
        <v>1218</v>
      </c>
    </row>
    <row r="101" s="1" customFormat="1" spans="1:22">
      <c r="A101" s="3">
        <v>999224886588385</v>
      </c>
      <c r="B101" s="1" t="s">
        <v>1539</v>
      </c>
      <c r="C101" s="1" t="s">
        <v>1540</v>
      </c>
      <c r="D101" s="1" t="s">
        <v>1541</v>
      </c>
      <c r="E101" s="1" t="s">
        <v>1542</v>
      </c>
      <c r="F101" s="1" t="s">
        <v>921</v>
      </c>
      <c r="G101" s="1" t="s">
        <v>925</v>
      </c>
      <c r="H101" s="1" t="s">
        <v>926</v>
      </c>
      <c r="I101" s="1" t="s">
        <v>1543</v>
      </c>
      <c r="J101" s="1" t="s">
        <v>30</v>
      </c>
      <c r="K101" s="1" t="s">
        <v>1544</v>
      </c>
      <c r="L101" s="1" t="s">
        <v>1544</v>
      </c>
      <c r="M101" s="1" t="s">
        <v>929</v>
      </c>
      <c r="N101" s="1" t="s">
        <v>929</v>
      </c>
      <c r="O101" s="1" t="s">
        <v>930</v>
      </c>
      <c r="P101" s="1" t="s">
        <v>931</v>
      </c>
      <c r="Q101" s="1" t="s">
        <v>932</v>
      </c>
      <c r="R101" s="1" t="s">
        <v>1545</v>
      </c>
      <c r="S101" s="1" t="s">
        <v>934</v>
      </c>
      <c r="T101" s="1" t="s">
        <v>935</v>
      </c>
      <c r="U101" s="1" t="s">
        <v>936</v>
      </c>
      <c r="V101" s="1" t="s">
        <v>937</v>
      </c>
    </row>
    <row r="102" s="1" customFormat="1" spans="1:22">
      <c r="A102" s="3">
        <v>999224882878780</v>
      </c>
      <c r="B102" s="1" t="s">
        <v>1539</v>
      </c>
      <c r="C102" s="1" t="s">
        <v>1546</v>
      </c>
      <c r="D102" s="1" t="s">
        <v>1547</v>
      </c>
      <c r="E102" s="1" t="s">
        <v>1548</v>
      </c>
      <c r="F102" s="1" t="s">
        <v>1273</v>
      </c>
      <c r="G102" s="1" t="s">
        <v>925</v>
      </c>
      <c r="H102" s="1" t="s">
        <v>926</v>
      </c>
      <c r="I102" s="1" t="s">
        <v>1549</v>
      </c>
      <c r="J102" s="1" t="s">
        <v>30</v>
      </c>
      <c r="K102" s="1" t="s">
        <v>1550</v>
      </c>
      <c r="L102" s="1" t="s">
        <v>1550</v>
      </c>
      <c r="M102" s="1" t="s">
        <v>929</v>
      </c>
      <c r="N102" s="1" t="s">
        <v>929</v>
      </c>
      <c r="O102" s="1" t="s">
        <v>930</v>
      </c>
      <c r="P102" s="1" t="s">
        <v>931</v>
      </c>
      <c r="Q102" s="1" t="s">
        <v>932</v>
      </c>
      <c r="R102" s="1" t="s">
        <v>1551</v>
      </c>
      <c r="S102" s="1" t="s">
        <v>934</v>
      </c>
      <c r="T102" s="1" t="s">
        <v>935</v>
      </c>
      <c r="U102" s="1" t="s">
        <v>936</v>
      </c>
      <c r="V102" s="1" t="s">
        <v>944</v>
      </c>
    </row>
    <row r="103" s="1" customFormat="1" spans="1:22">
      <c r="A103" s="3">
        <v>999224879153604</v>
      </c>
      <c r="B103" s="1" t="s">
        <v>1539</v>
      </c>
      <c r="C103" s="1" t="s">
        <v>1552</v>
      </c>
      <c r="D103" s="1" t="s">
        <v>1553</v>
      </c>
      <c r="E103" s="1" t="s">
        <v>1554</v>
      </c>
      <c r="F103" s="1" t="s">
        <v>1186</v>
      </c>
      <c r="G103" s="1" t="s">
        <v>925</v>
      </c>
      <c r="H103" s="1" t="s">
        <v>926</v>
      </c>
      <c r="I103" s="1" t="s">
        <v>1555</v>
      </c>
      <c r="J103" s="1" t="s">
        <v>30</v>
      </c>
      <c r="K103" s="1" t="s">
        <v>1556</v>
      </c>
      <c r="L103" s="1" t="s">
        <v>1556</v>
      </c>
      <c r="M103" s="1" t="s">
        <v>929</v>
      </c>
      <c r="N103" s="1" t="s">
        <v>929</v>
      </c>
      <c r="O103" s="1" t="s">
        <v>930</v>
      </c>
      <c r="P103" s="1" t="s">
        <v>931</v>
      </c>
      <c r="Q103" s="1" t="s">
        <v>932</v>
      </c>
      <c r="R103" s="1" t="s">
        <v>1557</v>
      </c>
      <c r="S103" s="1" t="s">
        <v>934</v>
      </c>
      <c r="T103" s="1" t="s">
        <v>935</v>
      </c>
      <c r="U103" s="1" t="s">
        <v>1206</v>
      </c>
      <c r="V103" s="1" t="s">
        <v>1001</v>
      </c>
    </row>
    <row r="104" s="1" customFormat="1" spans="1:22">
      <c r="A104" s="3">
        <v>999224877608929</v>
      </c>
      <c r="B104" s="1" t="s">
        <v>1558</v>
      </c>
      <c r="C104" s="1" t="s">
        <v>1559</v>
      </c>
      <c r="D104" s="1" t="s">
        <v>1547</v>
      </c>
      <c r="E104" s="1" t="s">
        <v>1560</v>
      </c>
      <c r="F104" s="1" t="s">
        <v>1273</v>
      </c>
      <c r="G104" s="1" t="s">
        <v>925</v>
      </c>
      <c r="H104" s="1" t="s">
        <v>926</v>
      </c>
      <c r="I104" s="1" t="s">
        <v>1561</v>
      </c>
      <c r="J104" s="1" t="s">
        <v>30</v>
      </c>
      <c r="K104" s="1" t="s">
        <v>1562</v>
      </c>
      <c r="L104" s="1" t="s">
        <v>1562</v>
      </c>
      <c r="M104" s="1" t="s">
        <v>929</v>
      </c>
      <c r="N104" s="1" t="s">
        <v>929</v>
      </c>
      <c r="O104" s="1" t="s">
        <v>930</v>
      </c>
      <c r="P104" s="1" t="s">
        <v>931</v>
      </c>
      <c r="Q104" s="1" t="s">
        <v>932</v>
      </c>
      <c r="R104" s="1" t="s">
        <v>1563</v>
      </c>
      <c r="S104" s="1" t="s">
        <v>934</v>
      </c>
      <c r="T104" s="1" t="s">
        <v>935</v>
      </c>
      <c r="U104" s="1" t="s">
        <v>936</v>
      </c>
      <c r="V104" s="1" t="s">
        <v>944</v>
      </c>
    </row>
    <row r="105" s="1" customFormat="1" spans="1:22">
      <c r="A105" s="3">
        <v>999224862204913</v>
      </c>
      <c r="B105" s="1" t="s">
        <v>1558</v>
      </c>
      <c r="C105" s="1" t="s">
        <v>1564</v>
      </c>
      <c r="D105" s="1" t="s">
        <v>1565</v>
      </c>
      <c r="E105" s="1" t="s">
        <v>1566</v>
      </c>
      <c r="F105" s="1" t="s">
        <v>921</v>
      </c>
      <c r="G105" s="1" t="s">
        <v>925</v>
      </c>
      <c r="H105" s="1" t="s">
        <v>926</v>
      </c>
      <c r="I105" s="1" t="s">
        <v>1567</v>
      </c>
      <c r="J105" s="1" t="s">
        <v>30</v>
      </c>
      <c r="K105" s="1" t="s">
        <v>1568</v>
      </c>
      <c r="L105" s="1" t="s">
        <v>1568</v>
      </c>
      <c r="M105" s="1" t="s">
        <v>929</v>
      </c>
      <c r="N105" s="1" t="s">
        <v>929</v>
      </c>
      <c r="O105" s="1" t="s">
        <v>930</v>
      </c>
      <c r="P105" s="1" t="s">
        <v>931</v>
      </c>
      <c r="Q105" s="1" t="s">
        <v>932</v>
      </c>
      <c r="R105" s="1" t="s">
        <v>1569</v>
      </c>
      <c r="S105" s="1" t="s">
        <v>934</v>
      </c>
      <c r="T105" s="1" t="s">
        <v>935</v>
      </c>
      <c r="U105" s="1" t="s">
        <v>936</v>
      </c>
      <c r="V105" s="1" t="s">
        <v>937</v>
      </c>
    </row>
    <row r="106" s="1" customFormat="1" spans="1:22">
      <c r="A106" s="3">
        <v>999224853111072</v>
      </c>
      <c r="B106" s="1" t="s">
        <v>1570</v>
      </c>
      <c r="C106" s="1" t="s">
        <v>1571</v>
      </c>
      <c r="D106" s="1" t="s">
        <v>1572</v>
      </c>
      <c r="E106" s="1" t="s">
        <v>1573</v>
      </c>
      <c r="F106" s="1" t="s">
        <v>921</v>
      </c>
      <c r="G106" s="1" t="s">
        <v>925</v>
      </c>
      <c r="H106" s="1" t="s">
        <v>926</v>
      </c>
      <c r="I106" s="1" t="s">
        <v>1574</v>
      </c>
      <c r="J106" s="1" t="s">
        <v>30</v>
      </c>
      <c r="K106" s="1" t="s">
        <v>1575</v>
      </c>
      <c r="L106" s="1" t="s">
        <v>1575</v>
      </c>
      <c r="M106" s="1" t="s">
        <v>929</v>
      </c>
      <c r="N106" s="1" t="s">
        <v>929</v>
      </c>
      <c r="O106" s="1" t="s">
        <v>930</v>
      </c>
      <c r="P106" s="1" t="s">
        <v>931</v>
      </c>
      <c r="Q106" s="1" t="s">
        <v>932</v>
      </c>
      <c r="R106" s="1" t="s">
        <v>1576</v>
      </c>
      <c r="S106" s="1" t="s">
        <v>934</v>
      </c>
      <c r="T106" s="1" t="s">
        <v>935</v>
      </c>
      <c r="U106" s="1" t="s">
        <v>936</v>
      </c>
      <c r="V106" s="1" t="s">
        <v>944</v>
      </c>
    </row>
    <row r="107" s="1" customFormat="1" spans="1:22">
      <c r="A107" s="3">
        <v>999224851255908</v>
      </c>
      <c r="B107" s="1" t="s">
        <v>1570</v>
      </c>
      <c r="C107" s="1" t="s">
        <v>1577</v>
      </c>
      <c r="D107" s="1" t="s">
        <v>1547</v>
      </c>
      <c r="E107" s="1" t="s">
        <v>1578</v>
      </c>
      <c r="F107" s="1" t="s">
        <v>1273</v>
      </c>
      <c r="G107" s="1" t="s">
        <v>925</v>
      </c>
      <c r="H107" s="1" t="s">
        <v>926</v>
      </c>
      <c r="I107" s="1" t="s">
        <v>1579</v>
      </c>
      <c r="J107" s="1" t="s">
        <v>30</v>
      </c>
      <c r="K107" s="1" t="s">
        <v>1580</v>
      </c>
      <c r="L107" s="1" t="s">
        <v>1580</v>
      </c>
      <c r="M107" s="1" t="s">
        <v>929</v>
      </c>
      <c r="N107" s="1" t="s">
        <v>929</v>
      </c>
      <c r="O107" s="1" t="s">
        <v>930</v>
      </c>
      <c r="P107" s="1" t="s">
        <v>931</v>
      </c>
      <c r="Q107" s="1" t="s">
        <v>932</v>
      </c>
      <c r="R107" s="1" t="s">
        <v>1581</v>
      </c>
      <c r="S107" s="1" t="s">
        <v>934</v>
      </c>
      <c r="T107" s="1" t="s">
        <v>935</v>
      </c>
      <c r="U107" s="1" t="s">
        <v>936</v>
      </c>
      <c r="V107" s="1" t="s">
        <v>944</v>
      </c>
    </row>
    <row r="108" s="1" customFormat="1" spans="1:22">
      <c r="A108" s="3">
        <v>999224841908326</v>
      </c>
      <c r="B108" s="1" t="s">
        <v>1570</v>
      </c>
      <c r="C108" s="1" t="s">
        <v>1582</v>
      </c>
      <c r="D108" s="1" t="s">
        <v>1583</v>
      </c>
      <c r="E108" s="1" t="s">
        <v>1584</v>
      </c>
      <c r="F108" s="1" t="s">
        <v>1273</v>
      </c>
      <c r="G108" s="1" t="s">
        <v>925</v>
      </c>
      <c r="H108" s="1" t="s">
        <v>926</v>
      </c>
      <c r="I108" s="1" t="s">
        <v>1585</v>
      </c>
      <c r="J108" s="1" t="s">
        <v>30</v>
      </c>
      <c r="K108" s="1" t="s">
        <v>1586</v>
      </c>
      <c r="L108" s="1" t="s">
        <v>1586</v>
      </c>
      <c r="M108" s="1" t="s">
        <v>929</v>
      </c>
      <c r="N108" s="1" t="s">
        <v>929</v>
      </c>
      <c r="O108" s="1" t="s">
        <v>930</v>
      </c>
      <c r="P108" s="1" t="s">
        <v>931</v>
      </c>
      <c r="Q108" s="1" t="s">
        <v>932</v>
      </c>
      <c r="R108" s="1" t="s">
        <v>1587</v>
      </c>
      <c r="S108" s="1" t="s">
        <v>934</v>
      </c>
      <c r="T108" s="1" t="s">
        <v>935</v>
      </c>
      <c r="U108" s="1" t="s">
        <v>936</v>
      </c>
      <c r="V108" s="1" t="s">
        <v>1588</v>
      </c>
    </row>
    <row r="109" s="1" customFormat="1" spans="1:22">
      <c r="A109" s="3">
        <v>999224828978261</v>
      </c>
      <c r="B109" s="1" t="s">
        <v>1589</v>
      </c>
      <c r="C109" s="1" t="s">
        <v>1590</v>
      </c>
      <c r="D109" s="1" t="s">
        <v>1591</v>
      </c>
      <c r="E109" s="1" t="s">
        <v>1592</v>
      </c>
      <c r="F109" s="1" t="s">
        <v>1273</v>
      </c>
      <c r="G109" s="1" t="s">
        <v>925</v>
      </c>
      <c r="H109" s="1" t="s">
        <v>926</v>
      </c>
      <c r="I109" s="1" t="s">
        <v>1593</v>
      </c>
      <c r="J109" s="1" t="s">
        <v>30</v>
      </c>
      <c r="K109" s="1" t="s">
        <v>1594</v>
      </c>
      <c r="L109" s="1" t="s">
        <v>1594</v>
      </c>
      <c r="M109" s="1" t="s">
        <v>929</v>
      </c>
      <c r="N109" s="1" t="s">
        <v>929</v>
      </c>
      <c r="O109" s="1" t="s">
        <v>930</v>
      </c>
      <c r="P109" s="1" t="s">
        <v>931</v>
      </c>
      <c r="Q109" s="1" t="s">
        <v>932</v>
      </c>
      <c r="R109" s="1" t="s">
        <v>1595</v>
      </c>
      <c r="S109" s="1" t="s">
        <v>934</v>
      </c>
      <c r="T109" s="1" t="s">
        <v>935</v>
      </c>
      <c r="U109" s="1" t="s">
        <v>936</v>
      </c>
      <c r="V109" s="1" t="s">
        <v>937</v>
      </c>
    </row>
    <row r="110" s="1" customFormat="1" spans="1:22">
      <c r="A110" s="3">
        <v>999224822857608</v>
      </c>
      <c r="B110" s="1" t="s">
        <v>1596</v>
      </c>
      <c r="C110" s="1" t="s">
        <v>1597</v>
      </c>
      <c r="D110" s="1" t="s">
        <v>1514</v>
      </c>
      <c r="E110" s="1" t="s">
        <v>1598</v>
      </c>
      <c r="F110" s="1" t="s">
        <v>1186</v>
      </c>
      <c r="G110" s="1" t="s">
        <v>925</v>
      </c>
      <c r="H110" s="1" t="s">
        <v>926</v>
      </c>
      <c r="I110" s="1" t="s">
        <v>1599</v>
      </c>
      <c r="J110" s="1" t="s">
        <v>30</v>
      </c>
      <c r="K110" s="1" t="s">
        <v>1600</v>
      </c>
      <c r="L110" s="1" t="s">
        <v>1600</v>
      </c>
      <c r="M110" s="1" t="s">
        <v>929</v>
      </c>
      <c r="N110" s="1" t="s">
        <v>929</v>
      </c>
      <c r="O110" s="1" t="s">
        <v>930</v>
      </c>
      <c r="P110" s="1" t="s">
        <v>931</v>
      </c>
      <c r="Q110" s="1" t="s">
        <v>932</v>
      </c>
      <c r="R110" s="1" t="s">
        <v>1601</v>
      </c>
      <c r="S110" s="1" t="s">
        <v>934</v>
      </c>
      <c r="T110" s="1" t="s">
        <v>935</v>
      </c>
      <c r="U110" s="1" t="s">
        <v>936</v>
      </c>
      <c r="V110" s="1" t="s">
        <v>1303</v>
      </c>
    </row>
    <row r="111" s="1" customFormat="1" spans="1:22">
      <c r="A111" s="3">
        <v>999224821194278</v>
      </c>
      <c r="B111" s="1" t="s">
        <v>1596</v>
      </c>
      <c r="C111" s="1" t="s">
        <v>1602</v>
      </c>
      <c r="D111" s="1" t="s">
        <v>1514</v>
      </c>
      <c r="E111" s="1" t="s">
        <v>1603</v>
      </c>
      <c r="F111" s="1" t="s">
        <v>1186</v>
      </c>
      <c r="G111" s="1" t="s">
        <v>925</v>
      </c>
      <c r="H111" s="1" t="s">
        <v>926</v>
      </c>
      <c r="I111" s="1" t="s">
        <v>1599</v>
      </c>
      <c r="J111" s="1" t="s">
        <v>30</v>
      </c>
      <c r="K111" s="1" t="s">
        <v>1600</v>
      </c>
      <c r="L111" s="1" t="s">
        <v>1600</v>
      </c>
      <c r="M111" s="1" t="s">
        <v>929</v>
      </c>
      <c r="N111" s="1" t="s">
        <v>929</v>
      </c>
      <c r="O111" s="1" t="s">
        <v>930</v>
      </c>
      <c r="P111" s="1" t="s">
        <v>931</v>
      </c>
      <c r="Q111" s="1" t="s">
        <v>932</v>
      </c>
      <c r="R111" s="1" t="s">
        <v>1604</v>
      </c>
      <c r="S111" s="1" t="s">
        <v>934</v>
      </c>
      <c r="T111" s="1" t="s">
        <v>935</v>
      </c>
      <c r="U111" s="1" t="s">
        <v>936</v>
      </c>
      <c r="V111" s="1" t="s">
        <v>1303</v>
      </c>
    </row>
    <row r="112" s="1" customFormat="1" spans="1:22">
      <c r="A112" s="3">
        <v>999224821071298</v>
      </c>
      <c r="B112" s="1" t="s">
        <v>1596</v>
      </c>
      <c r="C112" s="1" t="s">
        <v>1605</v>
      </c>
      <c r="D112" s="1" t="s">
        <v>1514</v>
      </c>
      <c r="E112" s="1" t="s">
        <v>1606</v>
      </c>
      <c r="F112" s="1" t="s">
        <v>1186</v>
      </c>
      <c r="G112" s="1" t="s">
        <v>925</v>
      </c>
      <c r="H112" s="1" t="s">
        <v>926</v>
      </c>
      <c r="I112" s="1" t="s">
        <v>1599</v>
      </c>
      <c r="J112" s="1" t="s">
        <v>30</v>
      </c>
      <c r="K112" s="1" t="s">
        <v>1600</v>
      </c>
      <c r="L112" s="1" t="s">
        <v>1600</v>
      </c>
      <c r="M112" s="1" t="s">
        <v>929</v>
      </c>
      <c r="N112" s="1" t="s">
        <v>929</v>
      </c>
      <c r="O112" s="1" t="s">
        <v>930</v>
      </c>
      <c r="P112" s="1" t="s">
        <v>931</v>
      </c>
      <c r="Q112" s="1" t="s">
        <v>932</v>
      </c>
      <c r="R112" s="1" t="s">
        <v>1607</v>
      </c>
      <c r="S112" s="1" t="s">
        <v>934</v>
      </c>
      <c r="T112" s="1" t="s">
        <v>935</v>
      </c>
      <c r="U112" s="1" t="s">
        <v>936</v>
      </c>
      <c r="V112" s="1" t="s">
        <v>1303</v>
      </c>
    </row>
    <row r="113" s="1" customFormat="1" spans="1:22">
      <c r="A113" s="3">
        <v>999224820160073</v>
      </c>
      <c r="B113" s="1" t="s">
        <v>1596</v>
      </c>
      <c r="C113" s="1" t="s">
        <v>1608</v>
      </c>
      <c r="D113" s="1" t="s">
        <v>1609</v>
      </c>
      <c r="E113" s="1" t="s">
        <v>1610</v>
      </c>
      <c r="F113" s="1" t="s">
        <v>921</v>
      </c>
      <c r="G113" s="1" t="s">
        <v>925</v>
      </c>
      <c r="H113" s="1" t="s">
        <v>926</v>
      </c>
      <c r="I113" s="1" t="s">
        <v>1611</v>
      </c>
      <c r="J113" s="1" t="s">
        <v>30</v>
      </c>
      <c r="K113" s="1" t="s">
        <v>1612</v>
      </c>
      <c r="L113" s="1" t="s">
        <v>1612</v>
      </c>
      <c r="M113" s="1" t="s">
        <v>929</v>
      </c>
      <c r="N113" s="1" t="s">
        <v>929</v>
      </c>
      <c r="O113" s="1" t="s">
        <v>930</v>
      </c>
      <c r="P113" s="1" t="s">
        <v>931</v>
      </c>
      <c r="Q113" s="1" t="s">
        <v>932</v>
      </c>
      <c r="R113" s="1" t="s">
        <v>1613</v>
      </c>
      <c r="S113" s="1" t="s">
        <v>934</v>
      </c>
      <c r="T113" s="1" t="s">
        <v>935</v>
      </c>
      <c r="U113" s="1" t="s">
        <v>936</v>
      </c>
      <c r="V113" s="1" t="s">
        <v>1015</v>
      </c>
    </row>
    <row r="114" s="1" customFormat="1" spans="1:22">
      <c r="A114" s="3">
        <v>999224784593717</v>
      </c>
      <c r="B114" s="1" t="s">
        <v>1614</v>
      </c>
      <c r="C114" s="1" t="s">
        <v>1615</v>
      </c>
      <c r="D114" s="1" t="s">
        <v>1616</v>
      </c>
      <c r="E114" s="1" t="s">
        <v>1617</v>
      </c>
      <c r="F114" s="1" t="s">
        <v>1467</v>
      </c>
      <c r="G114" s="1" t="s">
        <v>925</v>
      </c>
      <c r="H114" s="1" t="s">
        <v>926</v>
      </c>
      <c r="I114" s="1" t="s">
        <v>1618</v>
      </c>
      <c r="J114" s="1" t="s">
        <v>30</v>
      </c>
      <c r="K114" s="1" t="s">
        <v>1619</v>
      </c>
      <c r="L114" s="1" t="s">
        <v>1620</v>
      </c>
      <c r="M114" s="1" t="s">
        <v>1621</v>
      </c>
      <c r="N114" s="1" t="s">
        <v>1622</v>
      </c>
      <c r="O114" s="1" t="s">
        <v>930</v>
      </c>
      <c r="P114" s="1" t="s">
        <v>931</v>
      </c>
      <c r="Q114" s="1" t="s">
        <v>932</v>
      </c>
      <c r="R114" s="1" t="s">
        <v>1623</v>
      </c>
      <c r="S114" s="1" t="s">
        <v>934</v>
      </c>
      <c r="T114" s="1" t="s">
        <v>935</v>
      </c>
      <c r="U114" s="1" t="s">
        <v>936</v>
      </c>
      <c r="V114" s="1" t="s">
        <v>1624</v>
      </c>
    </row>
    <row r="115" s="1" customFormat="1" spans="1:22">
      <c r="A115" s="3">
        <v>999224752931064</v>
      </c>
      <c r="B115" s="1" t="s">
        <v>1625</v>
      </c>
      <c r="C115" s="1" t="s">
        <v>1626</v>
      </c>
      <c r="D115" s="1" t="s">
        <v>1627</v>
      </c>
      <c r="E115" s="1" t="s">
        <v>1628</v>
      </c>
      <c r="F115" s="1" t="s">
        <v>921</v>
      </c>
      <c r="G115" s="1" t="s">
        <v>925</v>
      </c>
      <c r="H115" s="1" t="s">
        <v>926</v>
      </c>
      <c r="I115" s="1" t="s">
        <v>1629</v>
      </c>
      <c r="J115" s="1" t="s">
        <v>30</v>
      </c>
      <c r="K115" s="1" t="s">
        <v>1630</v>
      </c>
      <c r="L115" s="1" t="s">
        <v>1630</v>
      </c>
      <c r="M115" s="1" t="s">
        <v>929</v>
      </c>
      <c r="N115" s="1" t="s">
        <v>929</v>
      </c>
      <c r="O115" s="1" t="s">
        <v>930</v>
      </c>
      <c r="P115" s="1" t="s">
        <v>931</v>
      </c>
      <c r="Q115" s="1" t="s">
        <v>932</v>
      </c>
      <c r="R115" s="1" t="s">
        <v>1631</v>
      </c>
      <c r="S115" s="1" t="s">
        <v>934</v>
      </c>
      <c r="T115" s="1" t="s">
        <v>935</v>
      </c>
      <c r="U115" s="1" t="s">
        <v>936</v>
      </c>
      <c r="V115" s="1" t="s">
        <v>1303</v>
      </c>
    </row>
    <row r="116" s="1" customFormat="1" spans="1:22">
      <c r="A116" s="3">
        <v>999224745479456</v>
      </c>
      <c r="B116" s="1" t="s">
        <v>1625</v>
      </c>
      <c r="C116" s="1" t="s">
        <v>1632</v>
      </c>
      <c r="D116" s="1" t="s">
        <v>1633</v>
      </c>
      <c r="E116" s="1" t="s">
        <v>1634</v>
      </c>
      <c r="F116" s="1" t="s">
        <v>1273</v>
      </c>
      <c r="G116" s="1" t="s">
        <v>925</v>
      </c>
      <c r="H116" s="1" t="s">
        <v>926</v>
      </c>
      <c r="I116" s="1" t="s">
        <v>1635</v>
      </c>
      <c r="J116" s="1" t="s">
        <v>30</v>
      </c>
      <c r="K116" s="1" t="s">
        <v>1636</v>
      </c>
      <c r="L116" s="1" t="s">
        <v>1636</v>
      </c>
      <c r="M116" s="1" t="s">
        <v>929</v>
      </c>
      <c r="N116" s="1" t="s">
        <v>929</v>
      </c>
      <c r="O116" s="1" t="s">
        <v>930</v>
      </c>
      <c r="P116" s="1" t="s">
        <v>931</v>
      </c>
      <c r="Q116" s="1" t="s">
        <v>932</v>
      </c>
      <c r="R116" s="1" t="s">
        <v>1637</v>
      </c>
      <c r="S116" s="1" t="s">
        <v>934</v>
      </c>
      <c r="T116" s="1" t="s">
        <v>935</v>
      </c>
      <c r="U116" s="1" t="s">
        <v>936</v>
      </c>
      <c r="V116" s="1" t="s">
        <v>944</v>
      </c>
    </row>
    <row r="117" s="1" customFormat="1" spans="1:22">
      <c r="A117" s="3">
        <v>999224733261358</v>
      </c>
      <c r="B117" s="1" t="s">
        <v>1638</v>
      </c>
      <c r="C117" s="1" t="s">
        <v>1639</v>
      </c>
      <c r="D117" s="1" t="s">
        <v>1640</v>
      </c>
      <c r="E117" s="1" t="s">
        <v>1641</v>
      </c>
      <c r="F117" s="1" t="s">
        <v>1186</v>
      </c>
      <c r="G117" s="1" t="s">
        <v>925</v>
      </c>
      <c r="H117" s="1" t="s">
        <v>926</v>
      </c>
      <c r="I117" s="1" t="s">
        <v>1642</v>
      </c>
      <c r="J117" s="1" t="s">
        <v>30</v>
      </c>
      <c r="K117" s="1" t="s">
        <v>1643</v>
      </c>
      <c r="L117" s="1" t="s">
        <v>1643</v>
      </c>
      <c r="M117" s="1" t="s">
        <v>929</v>
      </c>
      <c r="N117" s="1" t="s">
        <v>929</v>
      </c>
      <c r="O117" s="1" t="s">
        <v>930</v>
      </c>
      <c r="P117" s="1" t="s">
        <v>931</v>
      </c>
      <c r="Q117" s="1" t="s">
        <v>932</v>
      </c>
      <c r="R117" s="1" t="s">
        <v>1644</v>
      </c>
      <c r="S117" s="1" t="s">
        <v>934</v>
      </c>
      <c r="T117" s="1" t="s">
        <v>935</v>
      </c>
      <c r="U117" s="1" t="s">
        <v>1206</v>
      </c>
      <c r="V117" s="1" t="s">
        <v>944</v>
      </c>
    </row>
    <row r="118" s="1" customFormat="1" spans="1:22">
      <c r="A118" s="3">
        <v>999224729210798</v>
      </c>
      <c r="B118" s="1" t="s">
        <v>1638</v>
      </c>
      <c r="C118" s="1" t="s">
        <v>1645</v>
      </c>
      <c r="D118" s="1" t="s">
        <v>1646</v>
      </c>
      <c r="E118" s="1" t="s">
        <v>1647</v>
      </c>
      <c r="F118" s="1" t="s">
        <v>1273</v>
      </c>
      <c r="G118" s="1" t="s">
        <v>925</v>
      </c>
      <c r="H118" s="1" t="s">
        <v>926</v>
      </c>
      <c r="I118" s="1" t="s">
        <v>1648</v>
      </c>
      <c r="J118" s="1" t="s">
        <v>30</v>
      </c>
      <c r="K118" s="1" t="s">
        <v>1649</v>
      </c>
      <c r="L118" s="1" t="s">
        <v>1649</v>
      </c>
      <c r="M118" s="1" t="s">
        <v>929</v>
      </c>
      <c r="N118" s="1" t="s">
        <v>929</v>
      </c>
      <c r="O118" s="1" t="s">
        <v>930</v>
      </c>
      <c r="P118" s="1" t="s">
        <v>931</v>
      </c>
      <c r="Q118" s="1" t="s">
        <v>932</v>
      </c>
      <c r="R118" s="1" t="s">
        <v>1650</v>
      </c>
      <c r="S118" s="1" t="s">
        <v>934</v>
      </c>
      <c r="T118" s="1" t="s">
        <v>935</v>
      </c>
      <c r="U118" s="1" t="s">
        <v>936</v>
      </c>
      <c r="V118" s="1" t="s">
        <v>1303</v>
      </c>
    </row>
    <row r="119" s="1" customFormat="1" spans="1:22">
      <c r="A119" s="3">
        <v>999224712937493</v>
      </c>
      <c r="B119" s="1" t="s">
        <v>1651</v>
      </c>
      <c r="C119" s="1" t="s">
        <v>1652</v>
      </c>
      <c r="D119" s="1" t="s">
        <v>1646</v>
      </c>
      <c r="E119" s="1" t="s">
        <v>1653</v>
      </c>
      <c r="F119" s="1" t="s">
        <v>1273</v>
      </c>
      <c r="G119" s="1" t="s">
        <v>925</v>
      </c>
      <c r="H119" s="1" t="s">
        <v>926</v>
      </c>
      <c r="I119" s="1" t="s">
        <v>1654</v>
      </c>
      <c r="J119" s="1" t="s">
        <v>30</v>
      </c>
      <c r="K119" s="1" t="s">
        <v>1649</v>
      </c>
      <c r="L119" s="1" t="s">
        <v>1649</v>
      </c>
      <c r="M119" s="1" t="s">
        <v>929</v>
      </c>
      <c r="N119" s="1" t="s">
        <v>929</v>
      </c>
      <c r="O119" s="1" t="s">
        <v>930</v>
      </c>
      <c r="P119" s="1" t="s">
        <v>931</v>
      </c>
      <c r="Q119" s="1" t="s">
        <v>932</v>
      </c>
      <c r="R119" s="1" t="s">
        <v>1655</v>
      </c>
      <c r="S119" s="1" t="s">
        <v>934</v>
      </c>
      <c r="T119" s="1" t="s">
        <v>935</v>
      </c>
      <c r="U119" s="1" t="s">
        <v>936</v>
      </c>
      <c r="V119" s="1" t="s">
        <v>1303</v>
      </c>
    </row>
    <row r="120" s="1" customFormat="1" spans="1:22">
      <c r="A120" s="3">
        <v>999224712725446</v>
      </c>
      <c r="B120" s="1" t="s">
        <v>1651</v>
      </c>
      <c r="C120" s="1" t="s">
        <v>1656</v>
      </c>
      <c r="D120" s="1" t="s">
        <v>1657</v>
      </c>
      <c r="E120" s="1" t="s">
        <v>1658</v>
      </c>
      <c r="F120" s="1" t="s">
        <v>1273</v>
      </c>
      <c r="G120" s="1" t="s">
        <v>925</v>
      </c>
      <c r="H120" s="1" t="s">
        <v>926</v>
      </c>
      <c r="I120" s="1" t="s">
        <v>1659</v>
      </c>
      <c r="J120" s="1" t="s">
        <v>30</v>
      </c>
      <c r="K120" s="1" t="s">
        <v>1660</v>
      </c>
      <c r="L120" s="1" t="s">
        <v>1660</v>
      </c>
      <c r="M120" s="1" t="s">
        <v>929</v>
      </c>
      <c r="N120" s="1" t="s">
        <v>929</v>
      </c>
      <c r="O120" s="1" t="s">
        <v>930</v>
      </c>
      <c r="P120" s="1" t="s">
        <v>931</v>
      </c>
      <c r="Q120" s="1" t="s">
        <v>932</v>
      </c>
      <c r="R120" s="1" t="s">
        <v>1661</v>
      </c>
      <c r="S120" s="1" t="s">
        <v>934</v>
      </c>
      <c r="T120" s="1" t="s">
        <v>935</v>
      </c>
      <c r="U120" s="1" t="s">
        <v>936</v>
      </c>
      <c r="V120" s="1" t="s">
        <v>944</v>
      </c>
    </row>
    <row r="121" s="1" customFormat="1" spans="1:22">
      <c r="A121" s="3">
        <v>999224693892174</v>
      </c>
      <c r="B121" s="1" t="s">
        <v>1662</v>
      </c>
      <c r="C121" s="1" t="s">
        <v>1663</v>
      </c>
      <c r="D121" s="1" t="s">
        <v>1664</v>
      </c>
      <c r="E121" s="1" t="s">
        <v>1665</v>
      </c>
      <c r="F121" s="1" t="s">
        <v>1421</v>
      </c>
      <c r="G121" s="1" t="s">
        <v>925</v>
      </c>
      <c r="H121" s="1" t="s">
        <v>926</v>
      </c>
      <c r="I121" s="1" t="s">
        <v>1666</v>
      </c>
      <c r="J121" s="1" t="s">
        <v>30</v>
      </c>
      <c r="K121" s="1" t="s">
        <v>1667</v>
      </c>
      <c r="L121" s="1" t="s">
        <v>1667</v>
      </c>
      <c r="M121" s="1" t="s">
        <v>929</v>
      </c>
      <c r="N121" s="1" t="s">
        <v>929</v>
      </c>
      <c r="O121" s="1" t="s">
        <v>930</v>
      </c>
      <c r="P121" s="1" t="s">
        <v>931</v>
      </c>
      <c r="Q121" s="1" t="s">
        <v>932</v>
      </c>
      <c r="R121" s="1" t="s">
        <v>1668</v>
      </c>
      <c r="S121" s="1" t="s">
        <v>934</v>
      </c>
      <c r="T121" s="1" t="s">
        <v>935</v>
      </c>
      <c r="U121" s="1" t="s">
        <v>936</v>
      </c>
      <c r="V121" s="1" t="s">
        <v>1669</v>
      </c>
    </row>
    <row r="122" s="1" customFormat="1" spans="1:22">
      <c r="A122" s="3">
        <v>999224660490531</v>
      </c>
      <c r="B122" s="1" t="s">
        <v>1670</v>
      </c>
      <c r="C122" s="1" t="s">
        <v>1671</v>
      </c>
      <c r="D122" s="1" t="s">
        <v>1672</v>
      </c>
      <c r="E122" s="1" t="s">
        <v>1673</v>
      </c>
      <c r="F122" s="1" t="s">
        <v>921</v>
      </c>
      <c r="G122" s="1" t="s">
        <v>925</v>
      </c>
      <c r="H122" s="1" t="s">
        <v>926</v>
      </c>
      <c r="I122" s="1" t="s">
        <v>1674</v>
      </c>
      <c r="J122" s="1" t="s">
        <v>30</v>
      </c>
      <c r="K122" s="1" t="s">
        <v>1675</v>
      </c>
      <c r="L122" s="1" t="s">
        <v>1675</v>
      </c>
      <c r="M122" s="1" t="s">
        <v>929</v>
      </c>
      <c r="N122" s="1" t="s">
        <v>929</v>
      </c>
      <c r="O122" s="1" t="s">
        <v>930</v>
      </c>
      <c r="P122" s="1" t="s">
        <v>931</v>
      </c>
      <c r="Q122" s="1" t="s">
        <v>932</v>
      </c>
      <c r="R122" s="1" t="s">
        <v>1676</v>
      </c>
      <c r="S122" s="1" t="s">
        <v>934</v>
      </c>
      <c r="T122" s="1" t="s">
        <v>935</v>
      </c>
      <c r="U122" s="1" t="s">
        <v>936</v>
      </c>
      <c r="V122" s="1" t="s">
        <v>1677</v>
      </c>
    </row>
    <row r="123" s="1" customFormat="1" spans="1:22">
      <c r="A123" s="3">
        <v>999224643503987</v>
      </c>
      <c r="B123" s="1" t="s">
        <v>1678</v>
      </c>
      <c r="C123" s="1" t="s">
        <v>1679</v>
      </c>
      <c r="D123" s="1" t="s">
        <v>1680</v>
      </c>
      <c r="E123" s="1" t="s">
        <v>1681</v>
      </c>
      <c r="F123" s="1" t="s">
        <v>1186</v>
      </c>
      <c r="G123" s="1" t="s">
        <v>925</v>
      </c>
      <c r="H123" s="1" t="s">
        <v>926</v>
      </c>
      <c r="I123" s="1" t="s">
        <v>1682</v>
      </c>
      <c r="J123" s="1" t="s">
        <v>30</v>
      </c>
      <c r="K123" s="1" t="s">
        <v>1683</v>
      </c>
      <c r="L123" s="1" t="s">
        <v>1683</v>
      </c>
      <c r="M123" s="1" t="s">
        <v>929</v>
      </c>
      <c r="N123" s="1" t="s">
        <v>929</v>
      </c>
      <c r="O123" s="1" t="s">
        <v>930</v>
      </c>
      <c r="P123" s="1" t="s">
        <v>931</v>
      </c>
      <c r="Q123" s="1" t="s">
        <v>932</v>
      </c>
      <c r="R123" s="1" t="s">
        <v>1684</v>
      </c>
      <c r="S123" s="1" t="s">
        <v>934</v>
      </c>
      <c r="T123" s="1" t="s">
        <v>935</v>
      </c>
      <c r="U123" s="1" t="s">
        <v>936</v>
      </c>
      <c r="V123" s="1" t="s">
        <v>1685</v>
      </c>
    </row>
    <row r="124" s="1" customFormat="1" spans="1:22">
      <c r="A124" s="3">
        <v>999224635624764</v>
      </c>
      <c r="B124" s="1" t="s">
        <v>1678</v>
      </c>
      <c r="C124" s="1" t="s">
        <v>1686</v>
      </c>
      <c r="D124" s="1" t="s">
        <v>1687</v>
      </c>
      <c r="E124" s="1" t="s">
        <v>1688</v>
      </c>
      <c r="F124" s="1" t="s">
        <v>921</v>
      </c>
      <c r="G124" s="1" t="s">
        <v>925</v>
      </c>
      <c r="H124" s="1" t="s">
        <v>926</v>
      </c>
      <c r="I124" s="1" t="s">
        <v>1689</v>
      </c>
      <c r="J124" s="1" t="s">
        <v>30</v>
      </c>
      <c r="K124" s="1" t="s">
        <v>1690</v>
      </c>
      <c r="L124" s="1" t="s">
        <v>1690</v>
      </c>
      <c r="M124" s="1" t="s">
        <v>929</v>
      </c>
      <c r="N124" s="1" t="s">
        <v>929</v>
      </c>
      <c r="O124" s="1" t="s">
        <v>930</v>
      </c>
      <c r="P124" s="1" t="s">
        <v>931</v>
      </c>
      <c r="Q124" s="1" t="s">
        <v>932</v>
      </c>
      <c r="R124" s="1" t="s">
        <v>1691</v>
      </c>
      <c r="S124" s="1" t="s">
        <v>934</v>
      </c>
      <c r="T124" s="1" t="s">
        <v>935</v>
      </c>
      <c r="U124" s="1" t="s">
        <v>936</v>
      </c>
      <c r="V124" s="1" t="s">
        <v>937</v>
      </c>
    </row>
    <row r="125" s="1" customFormat="1" spans="1:22">
      <c r="A125" s="3">
        <v>999224617249933</v>
      </c>
      <c r="B125" s="1" t="s">
        <v>1692</v>
      </c>
      <c r="C125" s="1" t="s">
        <v>1693</v>
      </c>
      <c r="D125" s="1" t="s">
        <v>1694</v>
      </c>
      <c r="E125" s="1" t="s">
        <v>1695</v>
      </c>
      <c r="F125" s="1" t="s">
        <v>1362</v>
      </c>
      <c r="G125" s="1" t="s">
        <v>925</v>
      </c>
      <c r="H125" s="1" t="s">
        <v>926</v>
      </c>
      <c r="I125" s="1" t="s">
        <v>1696</v>
      </c>
      <c r="J125" s="1" t="s">
        <v>30</v>
      </c>
      <c r="K125" s="1" t="s">
        <v>1697</v>
      </c>
      <c r="L125" s="1" t="s">
        <v>1697</v>
      </c>
      <c r="M125" s="1" t="s">
        <v>929</v>
      </c>
      <c r="N125" s="1" t="s">
        <v>929</v>
      </c>
      <c r="O125" s="1" t="s">
        <v>930</v>
      </c>
      <c r="P125" s="1" t="s">
        <v>931</v>
      </c>
      <c r="Q125" s="1" t="s">
        <v>932</v>
      </c>
      <c r="R125" s="1" t="s">
        <v>1698</v>
      </c>
      <c r="S125" s="1" t="s">
        <v>934</v>
      </c>
      <c r="T125" s="1" t="s">
        <v>935</v>
      </c>
      <c r="U125" s="1" t="s">
        <v>936</v>
      </c>
      <c r="V125" s="1" t="s">
        <v>944</v>
      </c>
    </row>
    <row r="126" s="1" customFormat="1" spans="1:22">
      <c r="A126" s="3">
        <v>999224488966539</v>
      </c>
      <c r="B126" s="1" t="s">
        <v>1699</v>
      </c>
      <c r="C126" s="1" t="s">
        <v>1700</v>
      </c>
      <c r="D126" s="1" t="s">
        <v>1701</v>
      </c>
      <c r="E126" s="1" t="s">
        <v>1702</v>
      </c>
      <c r="F126" s="1" t="s">
        <v>1273</v>
      </c>
      <c r="G126" s="1" t="s">
        <v>925</v>
      </c>
      <c r="H126" s="1" t="s">
        <v>926</v>
      </c>
      <c r="I126" s="1" t="s">
        <v>1703</v>
      </c>
      <c r="J126" s="1" t="s">
        <v>30</v>
      </c>
      <c r="K126" s="1" t="s">
        <v>1704</v>
      </c>
      <c r="L126" s="1" t="s">
        <v>1704</v>
      </c>
      <c r="M126" s="1" t="s">
        <v>929</v>
      </c>
      <c r="N126" s="1" t="s">
        <v>929</v>
      </c>
      <c r="O126" s="1" t="s">
        <v>930</v>
      </c>
      <c r="P126" s="1" t="s">
        <v>931</v>
      </c>
      <c r="Q126" s="1" t="s">
        <v>932</v>
      </c>
      <c r="R126" s="1" t="s">
        <v>1705</v>
      </c>
      <c r="S126" s="1" t="s">
        <v>934</v>
      </c>
      <c r="T126" s="1" t="s">
        <v>935</v>
      </c>
      <c r="U126" s="1" t="s">
        <v>936</v>
      </c>
      <c r="V126" s="1" t="s">
        <v>1677</v>
      </c>
    </row>
    <row r="127" s="1" customFormat="1" spans="1:22">
      <c r="A127" s="3">
        <v>999224448457985</v>
      </c>
      <c r="B127" s="1" t="s">
        <v>1706</v>
      </c>
      <c r="C127" s="1" t="s">
        <v>1707</v>
      </c>
      <c r="D127" s="1" t="s">
        <v>1708</v>
      </c>
      <c r="E127" s="1" t="s">
        <v>1709</v>
      </c>
      <c r="F127" s="1" t="s">
        <v>921</v>
      </c>
      <c r="G127" s="1" t="s">
        <v>925</v>
      </c>
      <c r="H127" s="1" t="s">
        <v>926</v>
      </c>
      <c r="I127" s="1" t="s">
        <v>1710</v>
      </c>
      <c r="J127" s="1" t="s">
        <v>30</v>
      </c>
      <c r="K127" s="1" t="s">
        <v>1711</v>
      </c>
      <c r="L127" s="1" t="s">
        <v>1711</v>
      </c>
      <c r="M127" s="1" t="s">
        <v>929</v>
      </c>
      <c r="N127" s="1" t="s">
        <v>929</v>
      </c>
      <c r="O127" s="1" t="s">
        <v>930</v>
      </c>
      <c r="P127" s="1" t="s">
        <v>931</v>
      </c>
      <c r="Q127" s="1" t="s">
        <v>932</v>
      </c>
      <c r="R127" s="1" t="s">
        <v>1712</v>
      </c>
      <c r="S127" s="1" t="s">
        <v>934</v>
      </c>
      <c r="T127" s="1" t="s">
        <v>935</v>
      </c>
      <c r="U127" s="1" t="s">
        <v>936</v>
      </c>
      <c r="V127" s="1" t="s">
        <v>951</v>
      </c>
    </row>
    <row r="128" s="1" customFormat="1" spans="1:22">
      <c r="A128" s="3">
        <v>999224404208433</v>
      </c>
      <c r="B128" s="1" t="s">
        <v>1713</v>
      </c>
      <c r="C128" s="1" t="s">
        <v>1714</v>
      </c>
      <c r="D128" s="1" t="s">
        <v>1715</v>
      </c>
      <c r="E128" s="1" t="s">
        <v>1716</v>
      </c>
      <c r="F128" s="1" t="s">
        <v>921</v>
      </c>
      <c r="G128" s="1" t="s">
        <v>925</v>
      </c>
      <c r="H128" s="1" t="s">
        <v>926</v>
      </c>
      <c r="I128" s="1" t="s">
        <v>1717</v>
      </c>
      <c r="J128" s="1" t="s">
        <v>30</v>
      </c>
      <c r="K128" s="1" t="s">
        <v>1718</v>
      </c>
      <c r="L128" s="1" t="s">
        <v>1718</v>
      </c>
      <c r="M128" s="1" t="s">
        <v>929</v>
      </c>
      <c r="N128" s="1" t="s">
        <v>929</v>
      </c>
      <c r="O128" s="1" t="s">
        <v>930</v>
      </c>
      <c r="P128" s="1" t="s">
        <v>931</v>
      </c>
      <c r="Q128" s="1" t="s">
        <v>932</v>
      </c>
      <c r="R128" s="1" t="s">
        <v>1719</v>
      </c>
      <c r="S128" s="1" t="s">
        <v>934</v>
      </c>
      <c r="T128" s="1" t="s">
        <v>935</v>
      </c>
      <c r="U128" s="1" t="s">
        <v>936</v>
      </c>
      <c r="V128" s="1" t="s">
        <v>1433</v>
      </c>
    </row>
    <row r="129" s="1" customFormat="1" spans="1:22">
      <c r="A129" s="3">
        <v>999224288111487</v>
      </c>
      <c r="B129" s="1" t="s">
        <v>1720</v>
      </c>
      <c r="C129" s="1" t="s">
        <v>1721</v>
      </c>
      <c r="D129" s="1" t="s">
        <v>1722</v>
      </c>
      <c r="E129" s="1" t="s">
        <v>1723</v>
      </c>
      <c r="F129" s="1" t="s">
        <v>921</v>
      </c>
      <c r="G129" s="1" t="s">
        <v>925</v>
      </c>
      <c r="H129" s="1" t="s">
        <v>926</v>
      </c>
      <c r="I129" s="1" t="s">
        <v>1724</v>
      </c>
      <c r="J129" s="1" t="s">
        <v>30</v>
      </c>
      <c r="K129" s="1" t="s">
        <v>1725</v>
      </c>
      <c r="L129" s="1" t="s">
        <v>1725</v>
      </c>
      <c r="M129" s="1" t="s">
        <v>929</v>
      </c>
      <c r="N129" s="1" t="s">
        <v>929</v>
      </c>
      <c r="O129" s="1" t="s">
        <v>930</v>
      </c>
      <c r="P129" s="1" t="s">
        <v>931</v>
      </c>
      <c r="Q129" s="1" t="s">
        <v>932</v>
      </c>
      <c r="R129" s="1" t="s">
        <v>1726</v>
      </c>
      <c r="S129" s="1" t="s">
        <v>934</v>
      </c>
      <c r="T129" s="1" t="s">
        <v>935</v>
      </c>
      <c r="U129" s="1" t="s">
        <v>936</v>
      </c>
      <c r="V129" s="1" t="s">
        <v>1218</v>
      </c>
    </row>
    <row r="130" s="1" customFormat="1" spans="1:22">
      <c r="A130" s="3">
        <v>999224149220917</v>
      </c>
      <c r="B130" s="1" t="s">
        <v>1727</v>
      </c>
      <c r="C130" s="1" t="s">
        <v>1728</v>
      </c>
      <c r="D130" s="1" t="s">
        <v>1729</v>
      </c>
      <c r="E130" s="1" t="s">
        <v>1730</v>
      </c>
      <c r="F130" s="1" t="s">
        <v>1273</v>
      </c>
      <c r="G130" s="1" t="s">
        <v>925</v>
      </c>
      <c r="H130" s="1" t="s">
        <v>926</v>
      </c>
      <c r="I130" s="1" t="s">
        <v>1731</v>
      </c>
      <c r="J130" s="1" t="s">
        <v>30</v>
      </c>
      <c r="K130" s="1" t="s">
        <v>1732</v>
      </c>
      <c r="L130" s="1" t="s">
        <v>1732</v>
      </c>
      <c r="M130" s="1" t="s">
        <v>929</v>
      </c>
      <c r="N130" s="1" t="s">
        <v>929</v>
      </c>
      <c r="O130" s="1" t="s">
        <v>930</v>
      </c>
      <c r="P130" s="1" t="s">
        <v>931</v>
      </c>
      <c r="Q130" s="1" t="s">
        <v>932</v>
      </c>
      <c r="R130" s="1" t="s">
        <v>1733</v>
      </c>
      <c r="S130" s="1" t="s">
        <v>934</v>
      </c>
      <c r="T130" s="1" t="s">
        <v>935</v>
      </c>
      <c r="U130" s="1" t="s">
        <v>1206</v>
      </c>
      <c r="V130" s="1" t="s">
        <v>1685</v>
      </c>
    </row>
    <row r="131" s="1" customFormat="1" spans="1:22">
      <c r="A131" s="3">
        <v>999224121920044</v>
      </c>
      <c r="B131" s="1" t="s">
        <v>1734</v>
      </c>
      <c r="C131" s="1" t="s">
        <v>1735</v>
      </c>
      <c r="D131" s="1" t="s">
        <v>1736</v>
      </c>
      <c r="E131" s="1" t="s">
        <v>1737</v>
      </c>
      <c r="F131" s="1" t="s">
        <v>921</v>
      </c>
      <c r="G131" s="1" t="s">
        <v>925</v>
      </c>
      <c r="H131" s="1" t="s">
        <v>926</v>
      </c>
      <c r="I131" s="1" t="s">
        <v>1738</v>
      </c>
      <c r="J131" s="1" t="s">
        <v>30</v>
      </c>
      <c r="K131" s="1" t="s">
        <v>1739</v>
      </c>
      <c r="L131" s="1" t="s">
        <v>1739</v>
      </c>
      <c r="M131" s="1" t="s">
        <v>929</v>
      </c>
      <c r="N131" s="1" t="s">
        <v>929</v>
      </c>
      <c r="O131" s="1" t="s">
        <v>930</v>
      </c>
      <c r="P131" s="1" t="s">
        <v>931</v>
      </c>
      <c r="Q131" s="1" t="s">
        <v>932</v>
      </c>
      <c r="R131" s="1" t="s">
        <v>1740</v>
      </c>
      <c r="S131" s="1" t="s">
        <v>934</v>
      </c>
      <c r="T131" s="1" t="s">
        <v>935</v>
      </c>
      <c r="U131" s="1" t="s">
        <v>936</v>
      </c>
      <c r="V131" s="1" t="s">
        <v>1741</v>
      </c>
    </row>
    <row r="132" s="1" customFormat="1" spans="1:22">
      <c r="A132" s="3">
        <v>999224079808075</v>
      </c>
      <c r="B132" s="1" t="s">
        <v>1742</v>
      </c>
      <c r="C132" s="1" t="s">
        <v>1743</v>
      </c>
      <c r="D132" s="1" t="s">
        <v>1744</v>
      </c>
      <c r="E132" s="1" t="s">
        <v>1745</v>
      </c>
      <c r="F132" s="1" t="s">
        <v>1421</v>
      </c>
      <c r="G132" s="1" t="s">
        <v>925</v>
      </c>
      <c r="H132" s="1" t="s">
        <v>926</v>
      </c>
      <c r="I132" s="1" t="s">
        <v>1746</v>
      </c>
      <c r="J132" s="1" t="s">
        <v>30</v>
      </c>
      <c r="K132" s="1" t="s">
        <v>1747</v>
      </c>
      <c r="L132" s="1" t="s">
        <v>1747</v>
      </c>
      <c r="M132" s="1" t="s">
        <v>929</v>
      </c>
      <c r="N132" s="1" t="s">
        <v>929</v>
      </c>
      <c r="O132" s="1" t="s">
        <v>930</v>
      </c>
      <c r="P132" s="1" t="s">
        <v>931</v>
      </c>
      <c r="Q132" s="1" t="s">
        <v>932</v>
      </c>
      <c r="R132" s="1" t="s">
        <v>1748</v>
      </c>
      <c r="S132" s="1" t="s">
        <v>934</v>
      </c>
      <c r="T132" s="1" t="s">
        <v>935</v>
      </c>
      <c r="U132" s="1" t="s">
        <v>1206</v>
      </c>
      <c r="V132" s="1" t="s">
        <v>944</v>
      </c>
    </row>
    <row r="133" s="1" customFormat="1" spans="1:22">
      <c r="A133" s="3">
        <v>999224031279965</v>
      </c>
      <c r="B133" s="1" t="s">
        <v>1749</v>
      </c>
      <c r="C133" s="1" t="s">
        <v>1750</v>
      </c>
      <c r="D133" s="1" t="s">
        <v>1751</v>
      </c>
      <c r="E133" s="1" t="s">
        <v>1752</v>
      </c>
      <c r="F133" s="1" t="s">
        <v>1186</v>
      </c>
      <c r="G133" s="1" t="s">
        <v>925</v>
      </c>
      <c r="H133" s="1" t="s">
        <v>926</v>
      </c>
      <c r="I133" s="1" t="s">
        <v>1753</v>
      </c>
      <c r="J133" s="1" t="s">
        <v>30</v>
      </c>
      <c r="K133" s="1" t="s">
        <v>1754</v>
      </c>
      <c r="L133" s="1" t="s">
        <v>1754</v>
      </c>
      <c r="M133" s="1" t="s">
        <v>929</v>
      </c>
      <c r="N133" s="1" t="s">
        <v>929</v>
      </c>
      <c r="O133" s="1" t="s">
        <v>930</v>
      </c>
      <c r="P133" s="1" t="s">
        <v>931</v>
      </c>
      <c r="Q133" s="1" t="s">
        <v>932</v>
      </c>
      <c r="R133" s="1" t="s">
        <v>1755</v>
      </c>
      <c r="S133" s="1" t="s">
        <v>934</v>
      </c>
      <c r="T133" s="1" t="s">
        <v>935</v>
      </c>
      <c r="U133" s="1" t="s">
        <v>936</v>
      </c>
      <c r="V133" s="1" t="s">
        <v>1008</v>
      </c>
    </row>
    <row r="134" s="1" customFormat="1" spans="1:22">
      <c r="A134" s="3">
        <v>999223891456988</v>
      </c>
      <c r="B134" s="1" t="s">
        <v>1756</v>
      </c>
      <c r="C134" s="1" t="s">
        <v>1757</v>
      </c>
      <c r="D134" s="1" t="s">
        <v>1758</v>
      </c>
      <c r="E134" s="1" t="s">
        <v>1759</v>
      </c>
      <c r="F134" s="1" t="s">
        <v>921</v>
      </c>
      <c r="G134" s="1" t="s">
        <v>925</v>
      </c>
      <c r="H134" s="1" t="s">
        <v>926</v>
      </c>
      <c r="I134" s="1" t="s">
        <v>1760</v>
      </c>
      <c r="J134" s="1" t="s">
        <v>30</v>
      </c>
      <c r="K134" s="1" t="s">
        <v>1761</v>
      </c>
      <c r="L134" s="1" t="s">
        <v>1761</v>
      </c>
      <c r="M134" s="1" t="s">
        <v>929</v>
      </c>
      <c r="N134" s="1" t="s">
        <v>929</v>
      </c>
      <c r="O134" s="1" t="s">
        <v>930</v>
      </c>
      <c r="P134" s="1" t="s">
        <v>931</v>
      </c>
      <c r="Q134" s="1" t="s">
        <v>932</v>
      </c>
      <c r="R134" s="1" t="s">
        <v>1762</v>
      </c>
      <c r="S134" s="1" t="s">
        <v>934</v>
      </c>
      <c r="T134" s="1" t="s">
        <v>935</v>
      </c>
      <c r="U134" s="1" t="s">
        <v>1206</v>
      </c>
      <c r="V134" s="1" t="s">
        <v>944</v>
      </c>
    </row>
    <row r="135" s="1" customFormat="1" spans="1:22">
      <c r="A135" s="3">
        <v>23713920509</v>
      </c>
      <c r="B135" s="1" t="s">
        <v>1763</v>
      </c>
      <c r="C135" s="1" t="s">
        <v>1764</v>
      </c>
      <c r="D135" s="1" t="s">
        <v>1765</v>
      </c>
      <c r="E135" s="1" t="s">
        <v>1766</v>
      </c>
      <c r="F135" s="1" t="s">
        <v>1186</v>
      </c>
      <c r="G135" s="1" t="s">
        <v>925</v>
      </c>
      <c r="H135" s="1" t="s">
        <v>926</v>
      </c>
      <c r="I135" s="1" t="s">
        <v>1767</v>
      </c>
      <c r="J135" s="1" t="s">
        <v>30</v>
      </c>
      <c r="K135" s="1" t="s">
        <v>1768</v>
      </c>
      <c r="L135" s="1" t="s">
        <v>1768</v>
      </c>
      <c r="M135" s="1" t="s">
        <v>929</v>
      </c>
      <c r="N135" s="1" t="s">
        <v>929</v>
      </c>
      <c r="O135" s="1" t="s">
        <v>930</v>
      </c>
      <c r="P135" s="1" t="s">
        <v>931</v>
      </c>
      <c r="Q135" s="1" t="s">
        <v>932</v>
      </c>
      <c r="R135" s="1" t="s">
        <v>1769</v>
      </c>
      <c r="S135" s="1" t="s">
        <v>934</v>
      </c>
      <c r="T135" s="1" t="s">
        <v>935</v>
      </c>
      <c r="U135" s="1" t="s">
        <v>1206</v>
      </c>
      <c r="V135" s="1" t="s">
        <v>944</v>
      </c>
    </row>
    <row r="136" s="1" customFormat="1" spans="1:22">
      <c r="A136" s="3">
        <v>21852402325</v>
      </c>
      <c r="B136" s="1" t="s">
        <v>1770</v>
      </c>
      <c r="C136" s="1" t="s">
        <v>1771</v>
      </c>
      <c r="D136" s="1" t="s">
        <v>1772</v>
      </c>
      <c r="E136" s="1" t="s">
        <v>1773</v>
      </c>
      <c r="F136" s="1" t="s">
        <v>1421</v>
      </c>
      <c r="G136" s="1" t="s">
        <v>925</v>
      </c>
      <c r="H136" s="1" t="s">
        <v>926</v>
      </c>
      <c r="I136" s="1" t="s">
        <v>1774</v>
      </c>
      <c r="J136" s="1" t="s">
        <v>30</v>
      </c>
      <c r="K136" s="1" t="s">
        <v>1775</v>
      </c>
      <c r="L136" s="1" t="s">
        <v>1775</v>
      </c>
      <c r="M136" s="1" t="s">
        <v>929</v>
      </c>
      <c r="N136" s="1" t="s">
        <v>929</v>
      </c>
      <c r="O136" s="1" t="s">
        <v>930</v>
      </c>
      <c r="P136" s="1" t="s">
        <v>931</v>
      </c>
      <c r="Q136" s="1" t="s">
        <v>932</v>
      </c>
      <c r="R136" s="1" t="s">
        <v>1776</v>
      </c>
      <c r="S136" s="1" t="s">
        <v>934</v>
      </c>
      <c r="T136" s="1" t="s">
        <v>935</v>
      </c>
      <c r="U136" s="1" t="s">
        <v>1206</v>
      </c>
      <c r="V136" s="1" t="s">
        <v>944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Sheet1HKD</vt:lpstr>
      <vt:lpstr>CNY</vt:lpstr>
      <vt:lpstr>对账HKD</vt:lpstr>
      <vt:lpstr>对账CNY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2023-07-07T01:20:00Z</dcterms:created>
  <dcterms:modified xsi:type="dcterms:W3CDTF">2023-07-07T01:44:39Z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65893802F47148E2AC925B11EC974FB1_12</vt:lpwstr>
  </property>
  <property fmtid="{D5CDD505-2E9C-101B-9397-08002B2CF9AE}" pid="3" name="KSOProductBuildVer">
    <vt:lpwstr>2052-11.1.0.14309</vt:lpwstr>
  </property>
</Properties>
</file>