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<sst xmlns="http://schemas.openxmlformats.org/spreadsheetml/2006/main" count="392" uniqueCount="172">
  <si>
    <t>去哪儿网酒店预付对账单</t>
  </si>
  <si>
    <t>供应商名称：</t>
  </si>
  <si>
    <t>汇趣住</t>
  </si>
  <si>
    <t>结算周期：</t>
  </si>
  <si>
    <t>2023-07-07至2023-07-08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</si>
  <si>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</si>
  <si>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</si>
  <si>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</si>
  <si>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</si>
  <si>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</si>
  <si>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</si>
  <si>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</si>
  <si>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</si>
  <si>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</si>
  <si>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</si>
  <si>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</si>
  <si>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</si>
  <si>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</si>
  <si>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</si>
  <si>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</si>
  <si>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¥1,124.00</t>
  </si>
  <si>
    <t>¥146.64</t>
  </si>
  <si>
    <t>¥977.36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</si>
  <si>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</si>
  <si>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</si>
  <si>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</si>
  <si>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</si>
  <si>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</si>
  <si>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</si>
  <si>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</si>
  <si>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</si>
  <si>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</si>
  <si>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</si>
  <si>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</si>
  <si>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</si>
  <si>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</si>
  <si>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</si>
  <si>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</si>
  <si>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</si>
  <si>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</si>
  <si>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</si>
  <si>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</si>
  <si>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</si>
  <si>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</si>
  <si>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</si>
  <si>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</si>
  <si>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</si>
  <si>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</si>
  <si>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</si>
  <si>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</si>
  <si>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</si>
  <si>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</si>
  <si>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</si>
  <si>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</si>
  <si>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</si>
  <si>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</si>
  <si>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</si>
  <si>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</si>
  <si>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</si>
  <si>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</si>
  <si>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</si>
  <si>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</si>
  <si>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</si>
  <si>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</si>
  <si>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</si>
  <si>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</si>
  <si>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</si>
  <si>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</si>
  <si>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</si>
  <si>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</si>
  <si>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103414890116</t>
  </si>
  <si>
    <t>酒店预付</t>
  </si>
  <si>
    <t>否</t>
  </si>
  <si>
    <t>普通</t>
  </si>
  <si>
    <t>381690241</t>
  </si>
  <si>
    <t>深圳龙岗珠江皇冠假日酒店</t>
  </si>
  <si>
    <t>1639468</t>
  </si>
  <si>
    <t>袁微</t>
  </si>
  <si>
    <t>2023-07-05</t>
  </si>
  <si>
    <t>2023-07-07</t>
  </si>
  <si>
    <t>2023-07-08</t>
  </si>
  <si>
    <t>皇冠豪华无烟大床房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</si>
  <si>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</si>
  <si>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</si>
  <si>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</si>
  <si>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</si>
  <si>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</si>
  <si>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</si>
  <si>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</si>
  <si>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</si>
  <si>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</si>
  <si>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</si>
  <si>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</si>
  <si>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</si>
  <si>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A230710115225481</t>
  </si>
  <si>
    <r>
      <t>总计：</t>
    </r>
    <r>
      <rPr>
        <sz val="10"/>
        <rFont val="Arial"/>
        <charset val="134"/>
      </rPr>
      <t>977.36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</si>
  <si>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</si>
  <si>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</si>
  <si>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</si>
  <si>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</si>
  <si>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</si>
  <si>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</si>
  <si>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</si>
  <si>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</si>
  <si>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</si>
  <si>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</si>
  <si>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</si>
  <si>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</si>
  <si>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</si>
  <si>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</si>
  <si>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</si>
  <si>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</si>
  <si>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</si>
  <si>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</si>
  <si>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3593824</t>
  </si>
  <si>
    <t>--</t>
  </si>
  <si>
    <t>977.36</t>
  </si>
  <si>
    <t>RMB</t>
  </si>
  <si>
    <t>0</t>
  </si>
  <si>
    <t>0.00</t>
  </si>
  <si>
    <t>汇趣住国内直连</t>
  </si>
  <si>
    <t>01.011247</t>
  </si>
  <si>
    <t>2023-07-05 08:09:23</t>
  </si>
  <si>
    <t>直连</t>
  </si>
  <si>
    <t>中国</t>
  </si>
  <si>
    <t>103412495462</t>
  </si>
  <si>
    <t>2023-07-03</t>
  </si>
  <si>
    <t>3587492</t>
  </si>
  <si>
    <t>格林豪泰酒店（北京昌平沙河地铁站高教园店）</t>
  </si>
  <si>
    <t>郭海珍</t>
  </si>
  <si>
    <t>652.30</t>
  </si>
  <si>
    <t>2023-07-03 19:53:16</t>
  </si>
  <si>
    <t>103412810095</t>
  </si>
  <si>
    <t>3585969</t>
  </si>
  <si>
    <t>全季酒店(吉林火车站店)</t>
  </si>
  <si>
    <t>王云</t>
  </si>
  <si>
    <t>525.28</t>
  </si>
  <si>
    <t>2023-07-03 14:01:18</t>
  </si>
  <si>
    <t>103412750505</t>
  </si>
  <si>
    <t>3585846</t>
  </si>
  <si>
    <t>杨哲</t>
  </si>
  <si>
    <t>649.92</t>
  </si>
  <si>
    <t>2023-07-03 14:00:04</t>
  </si>
  <si>
    <t>103410891253</t>
  </si>
  <si>
    <t>2023-07-01</t>
  </si>
  <si>
    <t>3577055</t>
  </si>
  <si>
    <t>上海浦东绿地铂骊酒店</t>
  </si>
  <si>
    <t>程晓琦</t>
  </si>
  <si>
    <t>1174.36</t>
  </si>
  <si>
    <t>2023-07-01 12:36:17</t>
  </si>
  <si>
    <t>103408056564</t>
  </si>
  <si>
    <t>2023-06-29</t>
  </si>
  <si>
    <t>3569052</t>
  </si>
  <si>
    <t>三亚湾红树林度假世界(椰林酒店)</t>
  </si>
  <si>
    <t>林米熹</t>
  </si>
  <si>
    <t>2023-07-09</t>
  </si>
  <si>
    <t>310.07</t>
  </si>
  <si>
    <t>2023-06-29 17:07:53</t>
  </si>
  <si>
    <t>103408321613</t>
  </si>
  <si>
    <t>3567665</t>
  </si>
  <si>
    <t>全季酒店(大庆铁人广场店)</t>
  </si>
  <si>
    <t>刘明川</t>
  </si>
  <si>
    <t>664.58</t>
  </si>
  <si>
    <t>332.29</t>
  </si>
  <si>
    <t>-332</t>
  </si>
  <si>
    <t>2023-06-29 15:47:47</t>
  </si>
  <si>
    <t>103405111028</t>
  </si>
  <si>
    <t>2023-06-26</t>
  </si>
  <si>
    <t>3555773</t>
  </si>
  <si>
    <t>王涛</t>
  </si>
  <si>
    <t>1815.98</t>
  </si>
  <si>
    <t>2023-06-26 22:42:02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</si>
</sst>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7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7" t="s">
        <v>19</v>
      </c>
      <c r="K5" s="7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7" t="s">
        <v>19</v>
      </c>
      <c r="K8" s="7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7" t="s">
        <v>19</v>
      </c>
      <c r="K9" s="7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7" t="s">
        <v>19</v>
      </c>
      <c r="K10" s="7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79</v>
      </c>
      <c r="P2" s="6" t="s">
        <v>80</v>
      </c>
      <c r="Q2" s="6"/>
      <c r="R2" s="11" t="s">
        <v>20</v>
      </c>
      <c r="S2" s="12" t="s">
        <v>19</v>
      </c>
      <c r="T2" s="6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16" sqref="K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t="s">
        <v>93</v>
      </c>
    </row>
    <row r="2" ht="14.25" customHeight="1" spans="1:9">
      <c r="A2" s="5" t="s">
        <v>70</v>
      </c>
      <c r="B2" s="6" t="s">
        <v>79</v>
      </c>
      <c r="C2" s="6" t="s">
        <v>80</v>
      </c>
      <c r="D2" s="3">
        <v>977.36</v>
      </c>
      <c r="E2" t="str">
        <f>VLOOKUP(A2,HOP!A:L,12,0)</f>
        <v>977.36</v>
      </c>
      <c r="F2" t="str">
        <f>VLOOKUP(A2,HOP!A:C,3,0)</f>
        <v>3593824</v>
      </c>
      <c r="G2">
        <f>D2-E2</f>
        <v>0</v>
      </c>
      <c r="H2" t="str">
        <f>$H$1&amp;F2</f>
        <v>,3593824</v>
      </c>
      <c r="I2" t="str">
        <f>VLOOKUP(A2,HOP!A:U,21,0)</f>
        <v>直连</v>
      </c>
    </row>
    <row r="5" ht="14.25" spans="4:4">
      <c r="D5" s="7" t="s">
        <v>22</v>
      </c>
    </row>
    <row r="10" spans="1:1">
      <c r="A10" t="s">
        <v>94</v>
      </c>
    </row>
    <row r="11" spans="1:1">
      <c r="A11" s="8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  <row r="3" s="1" customFormat="1" spans="1:22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78</v>
      </c>
      <c r="G3" s="1" t="s">
        <v>79</v>
      </c>
      <c r="H3" s="1" t="s">
        <v>115</v>
      </c>
      <c r="I3" s="1" t="s">
        <v>130</v>
      </c>
      <c r="J3" s="1" t="s">
        <v>117</v>
      </c>
      <c r="K3" s="1" t="s">
        <v>130</v>
      </c>
      <c r="L3" s="1" t="s">
        <v>130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131</v>
      </c>
      <c r="S3" s="1" t="s">
        <v>72</v>
      </c>
      <c r="T3" s="1" t="s">
        <v>34</v>
      </c>
      <c r="U3" s="1" t="s">
        <v>123</v>
      </c>
      <c r="V3" s="1" t="s">
        <v>124</v>
      </c>
    </row>
    <row r="4" s="1" customFormat="1" spans="1:22">
      <c r="A4" s="1" t="s">
        <v>132</v>
      </c>
      <c r="B4" s="1" t="s">
        <v>126</v>
      </c>
      <c r="C4" s="1" t="s">
        <v>133</v>
      </c>
      <c r="D4" s="1" t="s">
        <v>134</v>
      </c>
      <c r="E4" s="1" t="s">
        <v>135</v>
      </c>
      <c r="F4" s="1" t="s">
        <v>78</v>
      </c>
      <c r="G4" s="1" t="s">
        <v>79</v>
      </c>
      <c r="H4" s="1" t="s">
        <v>115</v>
      </c>
      <c r="I4" s="1" t="s">
        <v>136</v>
      </c>
      <c r="J4" s="1" t="s">
        <v>117</v>
      </c>
      <c r="K4" s="1" t="s">
        <v>136</v>
      </c>
      <c r="L4" s="1" t="s">
        <v>136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137</v>
      </c>
      <c r="S4" s="1" t="s">
        <v>72</v>
      </c>
      <c r="T4" s="1" t="s">
        <v>34</v>
      </c>
      <c r="U4" s="1" t="s">
        <v>123</v>
      </c>
      <c r="V4" s="1" t="s">
        <v>124</v>
      </c>
    </row>
    <row r="5" s="1" customFormat="1" spans="1:22">
      <c r="A5" s="1" t="s">
        <v>138</v>
      </c>
      <c r="B5" s="1" t="s">
        <v>126</v>
      </c>
      <c r="C5" s="1" t="s">
        <v>139</v>
      </c>
      <c r="D5" s="1" t="s">
        <v>134</v>
      </c>
      <c r="E5" s="1" t="s">
        <v>140</v>
      </c>
      <c r="F5" s="1" t="s">
        <v>78</v>
      </c>
      <c r="G5" s="1" t="s">
        <v>79</v>
      </c>
      <c r="H5" s="1" t="s">
        <v>115</v>
      </c>
      <c r="I5" s="1" t="s">
        <v>141</v>
      </c>
      <c r="J5" s="1" t="s">
        <v>117</v>
      </c>
      <c r="K5" s="1" t="s">
        <v>141</v>
      </c>
      <c r="L5" s="1" t="s">
        <v>141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142</v>
      </c>
      <c r="S5" s="1" t="s">
        <v>72</v>
      </c>
      <c r="T5" s="1" t="s">
        <v>34</v>
      </c>
      <c r="U5" s="1" t="s">
        <v>123</v>
      </c>
      <c r="V5" s="1" t="s">
        <v>124</v>
      </c>
    </row>
    <row r="6" s="1" customFormat="1" spans="1:22">
      <c r="A6" s="1" t="s">
        <v>143</v>
      </c>
      <c r="B6" s="1" t="s">
        <v>144</v>
      </c>
      <c r="C6" s="1" t="s">
        <v>145</v>
      </c>
      <c r="D6" s="1" t="s">
        <v>146</v>
      </c>
      <c r="E6" s="1" t="s">
        <v>147</v>
      </c>
      <c r="F6" s="1" t="s">
        <v>78</v>
      </c>
      <c r="G6" s="1" t="s">
        <v>79</v>
      </c>
      <c r="H6" s="1" t="s">
        <v>115</v>
      </c>
      <c r="I6" s="1" t="s">
        <v>148</v>
      </c>
      <c r="J6" s="1" t="s">
        <v>117</v>
      </c>
      <c r="K6" s="1" t="s">
        <v>148</v>
      </c>
      <c r="L6" s="1" t="s">
        <v>148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149</v>
      </c>
      <c r="S6" s="1" t="s">
        <v>72</v>
      </c>
      <c r="T6" s="1" t="s">
        <v>34</v>
      </c>
      <c r="U6" s="1" t="s">
        <v>123</v>
      </c>
      <c r="V6" s="1" t="s">
        <v>124</v>
      </c>
    </row>
    <row r="7" s="1" customFormat="1" spans="1:22">
      <c r="A7" s="1" t="s">
        <v>150</v>
      </c>
      <c r="B7" s="1" t="s">
        <v>151</v>
      </c>
      <c r="C7" s="1" t="s">
        <v>152</v>
      </c>
      <c r="D7" s="1" t="s">
        <v>153</v>
      </c>
      <c r="E7" s="1" t="s">
        <v>154</v>
      </c>
      <c r="F7" s="1" t="s">
        <v>80</v>
      </c>
      <c r="G7" s="1" t="s">
        <v>155</v>
      </c>
      <c r="H7" s="1" t="s">
        <v>115</v>
      </c>
      <c r="I7" s="1" t="s">
        <v>156</v>
      </c>
      <c r="J7" s="1" t="s">
        <v>117</v>
      </c>
      <c r="K7" s="1" t="s">
        <v>156</v>
      </c>
      <c r="L7" s="1" t="s">
        <v>156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157</v>
      </c>
      <c r="S7" s="1" t="s">
        <v>72</v>
      </c>
      <c r="T7" s="1" t="s">
        <v>34</v>
      </c>
      <c r="U7" s="1" t="s">
        <v>123</v>
      </c>
      <c r="V7" s="1" t="s">
        <v>124</v>
      </c>
    </row>
    <row r="8" s="1" customFormat="1" spans="1:22">
      <c r="A8" s="1" t="s">
        <v>158</v>
      </c>
      <c r="B8" s="1" t="s">
        <v>151</v>
      </c>
      <c r="C8" s="1" t="s">
        <v>159</v>
      </c>
      <c r="D8" s="1" t="s">
        <v>160</v>
      </c>
      <c r="E8" s="1" t="s">
        <v>161</v>
      </c>
      <c r="F8" s="1" t="s">
        <v>78</v>
      </c>
      <c r="G8" s="1" t="s">
        <v>79</v>
      </c>
      <c r="H8" s="1" t="s">
        <v>115</v>
      </c>
      <c r="I8" s="1" t="s">
        <v>162</v>
      </c>
      <c r="J8" s="1" t="s">
        <v>117</v>
      </c>
      <c r="K8" s="1" t="s">
        <v>162</v>
      </c>
      <c r="L8" s="1" t="s">
        <v>163</v>
      </c>
      <c r="M8" s="1" t="s">
        <v>164</v>
      </c>
      <c r="N8" s="1" t="s">
        <v>164</v>
      </c>
      <c r="O8" s="1" t="s">
        <v>119</v>
      </c>
      <c r="P8" s="1" t="s">
        <v>120</v>
      </c>
      <c r="Q8" s="1" t="s">
        <v>121</v>
      </c>
      <c r="R8" s="1" t="s">
        <v>165</v>
      </c>
      <c r="S8" s="1" t="s">
        <v>72</v>
      </c>
      <c r="T8" s="1" t="s">
        <v>34</v>
      </c>
      <c r="U8" s="1" t="s">
        <v>123</v>
      </c>
      <c r="V8" s="1" t="s">
        <v>124</v>
      </c>
    </row>
    <row r="9" s="1" customFormat="1" spans="1:22">
      <c r="A9" s="1" t="s">
        <v>166</v>
      </c>
      <c r="B9" s="1" t="s">
        <v>167</v>
      </c>
      <c r="C9" s="1" t="s">
        <v>168</v>
      </c>
      <c r="D9" s="1" t="s">
        <v>75</v>
      </c>
      <c r="E9" s="1" t="s">
        <v>169</v>
      </c>
      <c r="F9" s="1" t="s">
        <v>79</v>
      </c>
      <c r="G9" s="1" t="s">
        <v>155</v>
      </c>
      <c r="H9" s="1" t="s">
        <v>115</v>
      </c>
      <c r="I9" s="1" t="s">
        <v>170</v>
      </c>
      <c r="J9" s="1" t="s">
        <v>117</v>
      </c>
      <c r="K9" s="1" t="s">
        <v>170</v>
      </c>
      <c r="L9" s="1" t="s">
        <v>170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171</v>
      </c>
      <c r="S9" s="1" t="s">
        <v>72</v>
      </c>
      <c r="T9" s="1" t="s">
        <v>34</v>
      </c>
      <c r="U9" s="1" t="s">
        <v>123</v>
      </c>
      <c r="V9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2023-07-10T06:11:57Z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C1DE981A3B2E458380CF75CB8BF63580_12</vt:lpwstr>
  </property>
</Properties>
</file>