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对账!$A$1:$X$244</definedName>
  </definedNames>
  <calcPr calcId="144525"/>
</workbook>
</file>

<file path=xl/sharedStrings.xml><?xml version="1.0" encoding="utf-8"?>
<sst xmlns="http://schemas.openxmlformats.org/spreadsheetml/2006/main" count="8246" uniqueCount="2707">
  <si>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</si>
  <si>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</si>
  <si>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</si>
  <si>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</si>
  <si>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</si>
  <si>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</si>
  <si>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</si>
  <si>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</si>
  <si>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</si>
  <si>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</si>
  <si>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</si>
  <si>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</si>
  <si>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</si>
  <si>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</si>
  <si>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</si>
  <si>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</si>
  <si>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</si>
  <si>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</si>
  <si>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</si>
  <si>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</si>
  <si>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</si>
  <si>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</si>
  <si>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</si>
  <si>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</si>
  <si>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</si>
  <si>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999223766154008	</t>
  </si>
  <si>
    <t>Ctrip</t>
  </si>
  <si>
    <t>正常</t>
  </si>
  <si>
    <t>[胡志明市]三诺娃西贡酒店(Sanouva Saigon Hotel)(55944781)</t>
  </si>
  <si>
    <t>豪华大床房&lt;2人入住&gt;&lt;不退款&gt;</t>
  </si>
  <si>
    <t>HKD</t>
  </si>
  <si>
    <t>CHUA/CHEE PING,YEO/POH LANG</t>
  </si>
  <si>
    <t>CA13030230712HKD</t>
  </si>
  <si>
    <t>未提现</t>
  </si>
  <si>
    <t>携程开票</t>
  </si>
  <si>
    <t xml:space="preserve">3263725	</t>
  </si>
  <si>
    <t xml:space="preserve">	</t>
  </si>
  <si>
    <t xml:space="preserve">999223795918741	</t>
  </si>
  <si>
    <t>[威尼斯]安沃酒店(Hotel Airone)(55932709)</t>
  </si>
  <si>
    <t>标准双人房&lt;2人入住&gt;</t>
  </si>
  <si>
    <t>BAKOU/DESPINA</t>
  </si>
  <si>
    <t xml:space="preserve">3273848	</t>
  </si>
  <si>
    <t xml:space="preserve">999223977768449	</t>
  </si>
  <si>
    <t>[首尔]首尔东大门N酒店(Seoul N Hotel Dongdaemun)(55345850)</t>
  </si>
  <si>
    <t>家庭三人房&lt;2人入住&gt;&lt;不退款&gt;&lt;早餐&gt;</t>
  </si>
  <si>
    <t>OGINO/MANA,SUEYOSHI/SAE</t>
  </si>
  <si>
    <t xml:space="preserve">3317768	</t>
  </si>
  <si>
    <t xml:space="preserve">23137172	</t>
  </si>
  <si>
    <t xml:space="preserve">999223987086447	</t>
  </si>
  <si>
    <t>[塞纳河畔讷伊]拉亚特酒店(Hotel de La Jatte)(55289982)</t>
  </si>
  <si>
    <t>温馨双人床房&lt;2人入住&gt;&lt;不退款&gt;&lt;早餐&gt;</t>
  </si>
  <si>
    <t>AZIBERT/ALBAN</t>
  </si>
  <si>
    <t xml:space="preserve">3322144	</t>
  </si>
  <si>
    <t xml:space="preserve">999224029652187	</t>
  </si>
  <si>
    <t>[希什利]巴巴罗斯伯因特酒店(Point Hotel Barbaros)(55299511)</t>
  </si>
  <si>
    <t>豪华双人房&lt;2人入住&gt;&lt;早餐&gt;</t>
  </si>
  <si>
    <t>TOMBAK/MUSTAFA</t>
  </si>
  <si>
    <t xml:space="preserve">3334530	</t>
  </si>
  <si>
    <t xml:space="preserve">999224045633924	</t>
  </si>
  <si>
    <t>[马六甲]马六甲金斯格林酒店(Kings Green Hotel Melaka)(69451872)</t>
  </si>
  <si>
    <t>高级房间&lt;2人入住&gt;</t>
  </si>
  <si>
    <t>ABU LOKMAN/WAHAB</t>
  </si>
  <si>
    <t xml:space="preserve">3339006	</t>
  </si>
  <si>
    <t xml:space="preserve">|1502618657	</t>
  </si>
  <si>
    <t>取消</t>
  </si>
  <si>
    <t xml:space="preserve">999224077084606	</t>
  </si>
  <si>
    <t>[底特律]热血车城娱乐场酒店(MotorCity Casino Hotel)(91544840)</t>
  </si>
  <si>
    <t>客房&lt;2人入住&gt;</t>
  </si>
  <si>
    <t>Musgrove/Kelly</t>
  </si>
  <si>
    <t xml:space="preserve">3348510	</t>
  </si>
  <si>
    <t xml:space="preserve">5945019	</t>
  </si>
  <si>
    <t xml:space="preserve">999224115203493	</t>
  </si>
  <si>
    <t>[普吉岛]普吉岛卡塔坦尼海滩度假村(Katathani Phuket Beach Resort)(68545403)</t>
  </si>
  <si>
    <t>精致套房(坦尼楼)&lt;2人入住&gt;&lt;早餐&gt;</t>
  </si>
  <si>
    <t>CHEN/JIE</t>
  </si>
  <si>
    <t xml:space="preserve">3360615	</t>
  </si>
  <si>
    <t xml:space="preserve">acknowledge	</t>
  </si>
  <si>
    <t xml:space="preserve">999224135001190	</t>
  </si>
  <si>
    <t>[华欣]华欣拉萨苏巴度假酒店(Laksasubha Hua Hin)(55573088)</t>
  </si>
  <si>
    <t>园景客房&lt;2人入住&gt;&lt;早餐&gt;</t>
  </si>
  <si>
    <t>CUI/QI</t>
  </si>
  <si>
    <t xml:space="preserve">3367995	</t>
  </si>
  <si>
    <t xml:space="preserve">-8273915	</t>
  </si>
  <si>
    <t xml:space="preserve">999224136815898	</t>
  </si>
  <si>
    <t>[克鲁姆洛夫]鲁斯饭店(Hotel Ruze)(55402642)</t>
  </si>
  <si>
    <t>舒适双床房&lt;2人入住&gt;&lt;不退款&gt;&lt;早餐&gt;</t>
  </si>
  <si>
    <t>CHEANG/KAM CHIU,CHEANG/PUI IENG</t>
  </si>
  <si>
    <t xml:space="preserve">3368612	</t>
  </si>
  <si>
    <t xml:space="preserve">999224139814537	</t>
  </si>
  <si>
    <t>[拉斯维加斯]云霄塔娱乐场度假酒店(The Strat Hotel, Casino and SkyPod)(54503342)</t>
  </si>
  <si>
    <t>标准两张大号床房&lt;2人入住&gt;</t>
  </si>
  <si>
    <t>Touchine/Romeo</t>
  </si>
  <si>
    <t xml:space="preserve">3370317	</t>
  </si>
  <si>
    <t xml:space="preserve">999224316855282	</t>
  </si>
  <si>
    <t>[河内]河内钻石之王酒店(Hanoi Diamond King Hotel &amp; Travel)(55831970)</t>
  </si>
  <si>
    <t>经典房(无窗)&lt;2人入住&gt;&lt;不退款&gt;</t>
  </si>
  <si>
    <t>MA/HYEONJUN</t>
  </si>
  <si>
    <t xml:space="preserve">3400444	</t>
  </si>
  <si>
    <t xml:space="preserve">|12578432	</t>
  </si>
  <si>
    <t xml:space="preserve">999224360042341	</t>
  </si>
  <si>
    <t>温馨双人床房&lt;2人入住&gt;&lt;早餐&gt;</t>
  </si>
  <si>
    <t>van Bergen/Ingrid</t>
  </si>
  <si>
    <t xml:space="preserve">3408464	</t>
  </si>
  <si>
    <t xml:space="preserve">999224368218594	</t>
  </si>
  <si>
    <t>[曼谷]曼谷暹罗智选假日酒店(Holiday Inn Express Bangkok Siam, an IHG Hotel)(55312484)</t>
  </si>
  <si>
    <t>Double Or Twin Standard Standard&lt;2人入住&gt;&lt;早餐&gt;</t>
  </si>
  <si>
    <t>Zhang/Lixi,Tang/Sifang</t>
  </si>
  <si>
    <t xml:space="preserve">3411049	</t>
  </si>
  <si>
    <t xml:space="preserve">HTL-WBD-410627025#43934602	</t>
  </si>
  <si>
    <t xml:space="preserve">999224377214743	</t>
  </si>
  <si>
    <t>[普吉岛]普吉岛科莫雅姆度假村(COMO Point Yamu, Phuket)(55799264)</t>
  </si>
  <si>
    <t>攀牙泳池套房&lt;2人入住&gt;&lt;早餐&gt;</t>
  </si>
  <si>
    <t>LAI/STEVE</t>
  </si>
  <si>
    <t xml:space="preserve">1307605	</t>
  </si>
  <si>
    <t xml:space="preserve">999224388110611	</t>
  </si>
  <si>
    <t>[新加坡]新加坡卡尔登城市酒店(Carlton City Hotel Singapore)(55851934)</t>
  </si>
  <si>
    <t>豪华特大床房&lt;1人入住&gt;&lt;早餐&gt;</t>
  </si>
  <si>
    <t>WU/PINYU</t>
  </si>
  <si>
    <t xml:space="preserve">3415470	</t>
  </si>
  <si>
    <t xml:space="preserve">813571	</t>
  </si>
  <si>
    <t xml:space="preserve">999224422099955	</t>
  </si>
  <si>
    <t>[斯德哥尔摩]斯堪迪克中央大酒店(Scandic Grand Central)(55720190)</t>
  </si>
  <si>
    <t>双床房&lt;2人入住&gt;&lt;不退款&gt;&lt;早餐&gt;</t>
  </si>
  <si>
    <t>Onofrej/Tomas</t>
  </si>
  <si>
    <t xml:space="preserve">3423566	</t>
  </si>
  <si>
    <t xml:space="preserve">999224496334134	</t>
  </si>
  <si>
    <t>[首尔]三井酒店(Hotel Samjung)(55337145)</t>
  </si>
  <si>
    <t>标准双床房&lt;2人入住&gt;&lt;不退款&gt;</t>
  </si>
  <si>
    <t>CHOI/MINSO</t>
  </si>
  <si>
    <t xml:space="preserve">3439321	</t>
  </si>
  <si>
    <t xml:space="preserve">23045996	</t>
  </si>
  <si>
    <t xml:space="preserve">999224591715701	</t>
  </si>
  <si>
    <t>[巴黎]巴黎威斯汀酒店(The Westin Paris - Vendôme)(56174583)</t>
  </si>
  <si>
    <t>特级房&lt;2人入住&gt;</t>
  </si>
  <si>
    <t>ZHAO/PENG</t>
  </si>
  <si>
    <t xml:space="preserve">3459658	</t>
  </si>
  <si>
    <t xml:space="preserve">15180765	</t>
  </si>
  <si>
    <t xml:space="preserve">999224596414874	</t>
  </si>
  <si>
    <t>[阿纳海姆]阿纳海姆希尔顿酒店(Hilton Anaheim)(55862042)</t>
  </si>
  <si>
    <t>双大床房&lt;2人入住&gt;</t>
  </si>
  <si>
    <t>kang/kiranjit</t>
  </si>
  <si>
    <t xml:space="preserve">3460574	</t>
  </si>
  <si>
    <t xml:space="preserve">3388637636	</t>
  </si>
  <si>
    <t xml:space="preserve">999224659547260	</t>
  </si>
  <si>
    <t>TATSUMI/SAYAKA,SUZUKI/CHINAMI</t>
  </si>
  <si>
    <t xml:space="preserve">3476328	</t>
  </si>
  <si>
    <t xml:space="preserve">23047165	</t>
  </si>
  <si>
    <t xml:space="preserve">999224674069899	</t>
  </si>
  <si>
    <t>[大阪]大阪日航酒店(Hotel Nikko Osaka)(54503379)</t>
  </si>
  <si>
    <t>高级经济型双人床房&lt;2人入住&gt;&lt;不退款&gt;</t>
  </si>
  <si>
    <t>Ma/Mingyang,Gu/Hongyi</t>
  </si>
  <si>
    <t xml:space="preserve">3478268	</t>
  </si>
  <si>
    <t xml:space="preserve">20230608642334563	</t>
  </si>
  <si>
    <t xml:space="preserve">999224693750776	</t>
  </si>
  <si>
    <t>Standard Room&lt;2人入住&gt;&lt;早餐&gt;</t>
  </si>
  <si>
    <t>XIE/JIAWEN</t>
  </si>
  <si>
    <t xml:space="preserve">3483359	</t>
  </si>
  <si>
    <t xml:space="preserve">HTL-WBD-417370695#45844575	</t>
  </si>
  <si>
    <t xml:space="preserve">24699418446	</t>
  </si>
  <si>
    <t>[巴黎]巴黎凡尔赛门诺富特酒店(Novotel Paris Porte Versailles)(80332591)</t>
  </si>
  <si>
    <t>经典双床房&lt;2人入住&gt;&lt;不退款&gt;&lt;早餐&gt;</t>
  </si>
  <si>
    <t>WU/DONGPING,YAN/HUIJUAN</t>
  </si>
  <si>
    <t xml:space="preserve">3485539	</t>
  </si>
  <si>
    <t xml:space="preserve">A7L6XG5522	</t>
  </si>
  <si>
    <t xml:space="preserve">999224704659951	</t>
  </si>
  <si>
    <t>Tan/Ailun,Li/Weixian</t>
  </si>
  <si>
    <t xml:space="preserve">3486401	</t>
  </si>
  <si>
    <t xml:space="preserve">HTL-WBD-417632865#87285109	</t>
  </si>
  <si>
    <t xml:space="preserve">999224715032255	</t>
  </si>
  <si>
    <t>HUANG/WENJUAN,HUANG/LIHUI</t>
  </si>
  <si>
    <t xml:space="preserve">3490441	</t>
  </si>
  <si>
    <t xml:space="preserve">46076734	</t>
  </si>
  <si>
    <t xml:space="preserve">999224725978173	</t>
  </si>
  <si>
    <t>[普吉岛]卡察画廊度假-卡察卡利姆湾(Marina Gallery Resort-Kacha-Kalim Bay)(70165358)</t>
  </si>
  <si>
    <t>池景豪华房 禁烟&lt;2人入住&gt;&lt;不退款&gt;&lt;早餐&gt;</t>
  </si>
  <si>
    <t>SVANIDZE/GEORGII,ABIDUEVA/URZHIN</t>
  </si>
  <si>
    <t xml:space="preserve">3492731	</t>
  </si>
  <si>
    <t xml:space="preserve">RR#2303468	</t>
  </si>
  <si>
    <t xml:space="preserve">999224734198777	</t>
  </si>
  <si>
    <t>[曼谷]曼谷盛泰乐水门酒店(Centara Watergate Pavillion Hotel Bangkok)(55967850)</t>
  </si>
  <si>
    <t>豪华家庭公寓&lt;2人入住&gt;&lt;不退款&gt;</t>
  </si>
  <si>
    <t>Tan/BOON SEONG</t>
  </si>
  <si>
    <t xml:space="preserve">3494451	</t>
  </si>
  <si>
    <t xml:space="preserve">SH16548878	</t>
  </si>
  <si>
    <t xml:space="preserve">999224741760377	</t>
  </si>
  <si>
    <t>[巴厘岛]穆利雅度假村 - CHSE 认证(Mulia Resort - Chse Certified)(56206285)</t>
  </si>
  <si>
    <t>穆丽雅华庭房&lt;2人入住&gt;&lt;不退款&gt;&lt;早餐&gt;</t>
  </si>
  <si>
    <t>HUANG/ZIXUAN</t>
  </si>
  <si>
    <t xml:space="preserve">3496902	</t>
  </si>
  <si>
    <t xml:space="preserve">2009665	</t>
  </si>
  <si>
    <t xml:space="preserve">999224742974879	</t>
  </si>
  <si>
    <t>[纽约]温德姆花园唐人街酒店(Wyndham Garden Chinatown)(55280869)</t>
  </si>
  <si>
    <t>高级房, 1 张大床, 无烟房&lt;2人入住&gt;</t>
  </si>
  <si>
    <t>Elbakian/Karl,Citko/Anton</t>
  </si>
  <si>
    <t xml:space="preserve">3497627	</t>
  </si>
  <si>
    <t xml:space="preserve">36180253	</t>
  </si>
  <si>
    <t xml:space="preserve">999224766413821	</t>
  </si>
  <si>
    <t>[普吉岛]普吉岛查纳莱鲜花度假酒店(Chanalai Flora Resort, Kata Beach)(89917424)</t>
  </si>
  <si>
    <t>高级园景房&lt;2人入住&gt;&lt;不退款&gt;&lt;早餐&gt;</t>
  </si>
  <si>
    <t>GAO/JINGJING,Du/Shuyun,CHEN/JUNHAO,CHEN/JIANJUN</t>
  </si>
  <si>
    <t xml:space="preserve">3502439	</t>
  </si>
  <si>
    <t>68180879-1</t>
  </si>
  <si>
    <t xml:space="preserve">54995280-1	</t>
  </si>
  <si>
    <t xml:space="preserve">999224772840440	</t>
  </si>
  <si>
    <t>[Tanjong Surat]迪沙鲁阿曼萨里酒店(Amansari Hotel Desaru)(91808934)</t>
  </si>
  <si>
    <t>豪华客房1张特大床&lt;2人入住&gt;&lt;不退款&gt;&lt;早餐&gt;</t>
  </si>
  <si>
    <t>HELMY/EMMA</t>
  </si>
  <si>
    <t xml:space="preserve">3504905	</t>
  </si>
  <si>
    <t xml:space="preserve">N0081461	</t>
  </si>
  <si>
    <t xml:space="preserve">999224778874534	</t>
  </si>
  <si>
    <t>Deluxe Room, 1 King Bed, City View&lt;2人入住&gt;&lt;不退款&gt;</t>
  </si>
  <si>
    <t>MASWARI/MUHAMMAD FARID BIN</t>
  </si>
  <si>
    <t xml:space="preserve">3505898	</t>
  </si>
  <si>
    <t xml:space="preserve">SH16587076	</t>
  </si>
  <si>
    <t xml:space="preserve">999224779520125	</t>
  </si>
  <si>
    <t>城景高级双床房&lt;2人入住&gt;&lt;不退款&gt;&lt;早餐&gt;</t>
  </si>
  <si>
    <t>VILLANGCA/ANNA LYNN</t>
  </si>
  <si>
    <t xml:space="preserve">3506085	</t>
  </si>
  <si>
    <t xml:space="preserve">SH16587082	</t>
  </si>
  <si>
    <t xml:space="preserve">999224812819649	</t>
  </si>
  <si>
    <t>CHU/TAT KI,CHU/HEI YING</t>
  </si>
  <si>
    <t xml:space="preserve">3513346	</t>
  </si>
  <si>
    <t xml:space="preserve">48935051	</t>
  </si>
  <si>
    <t xml:space="preserve">999224813288695	</t>
  </si>
  <si>
    <t>城景高级双床房&lt;2人入住&gt;&lt;早餐&gt;</t>
  </si>
  <si>
    <t>HIRANI/NIPA VIPIN,HIRANI/ANVI VIPIN,HIRANI/ANERI VIPIN,SHAH/JAINY TEJASH</t>
  </si>
  <si>
    <t xml:space="preserve">3513752	</t>
  </si>
  <si>
    <t xml:space="preserve">SH16612424	</t>
  </si>
  <si>
    <t xml:space="preserve">999224828065556	</t>
  </si>
  <si>
    <t>[哥打京那巴鲁]哥打京那巴鲁香格里拉酒店(Hotel Shangri-la Kota Kinabalu)(55884423)</t>
  </si>
  <si>
    <t>经济双床房&lt;2人入住&gt;</t>
  </si>
  <si>
    <t>HUANG/JIAMEI,HUANG/SHENGJUN</t>
  </si>
  <si>
    <t xml:space="preserve">3518569	</t>
  </si>
  <si>
    <t xml:space="preserve">999224828414844	</t>
  </si>
  <si>
    <t>[毕尔巴鄂]泽尼特毕尔巴鄂酒店(Hotel Zenit Bilbao)(55779735)</t>
  </si>
  <si>
    <t>标准双人床房&lt;2人入住&gt;&lt;不退款&gt;</t>
  </si>
  <si>
    <t>Barrenechea Jayo/Guillermo</t>
  </si>
  <si>
    <t xml:space="preserve">3518701	</t>
  </si>
  <si>
    <t xml:space="preserve">999224834947708	</t>
  </si>
  <si>
    <t>[芭堤雅]芭达雅布莱顿大酒店(Brighton Grand Hotel Pattaya)(55451821)</t>
  </si>
  <si>
    <t>城景豪华双床房&lt;2人入住&gt;&lt;不退款&gt;&lt;早餐&gt;</t>
  </si>
  <si>
    <t>PARK/GA YOUNG</t>
  </si>
  <si>
    <t xml:space="preserve">3520088	</t>
  </si>
  <si>
    <t xml:space="preserve">206471	</t>
  </si>
  <si>
    <t xml:space="preserve">999224840415480	</t>
  </si>
  <si>
    <t>[伊丽莎白]纽华克机场伊莉莎白欢朋套房酒店(Hampton Inn &amp; Suites by Hilton- Newark Airport Elizabeth)(91595566)</t>
  </si>
  <si>
    <t>客房, 2 张大床, 冰箱和微波炉&lt;2人入住&gt;&lt;不退款&gt;&lt;早餐&gt;</t>
  </si>
  <si>
    <t>Makinde/Ade</t>
  </si>
  <si>
    <t xml:space="preserve">3521927	</t>
  </si>
  <si>
    <t xml:space="preserve">80371588	</t>
  </si>
  <si>
    <t xml:space="preserve">999224849248560	</t>
  </si>
  <si>
    <t>[巴都丁宜]槟城硬石酒店(Hard Rock Hotel Penang)(55680205)</t>
  </si>
  <si>
    <t>豪华海景房&lt;2人入住&gt;&lt;早餐&gt;</t>
  </si>
  <si>
    <t>CHEN/TECK LONG,CHEN/KAI DI,CHEN/KAI XIAN</t>
  </si>
  <si>
    <t xml:space="preserve">3524074	</t>
  </si>
  <si>
    <t xml:space="preserve">999224856422136	</t>
  </si>
  <si>
    <t>[哈恩]欧罗巴酒店(Hotel Europa)(97593955)</t>
  </si>
  <si>
    <t>标准房&lt;2人入住&gt;&lt;早餐&gt;</t>
  </si>
  <si>
    <t>Helmens veenstra/Meike</t>
  </si>
  <si>
    <t xml:space="preserve">3526523	</t>
  </si>
  <si>
    <t xml:space="preserve">999224856719175	</t>
  </si>
  <si>
    <t>[迪拜]迪拜瓦斯区凯悦嘉轩酒店(Hyatt Place Dubai Wasl District)(90360973)</t>
  </si>
  <si>
    <t>标准双人房两张床&lt;2人入住&gt;&lt;早餐&gt;</t>
  </si>
  <si>
    <t>ARAUJO/NADIA</t>
  </si>
  <si>
    <t xml:space="preserve">3526811	</t>
  </si>
  <si>
    <t xml:space="preserve">999224897143675	</t>
  </si>
  <si>
    <t>[西雅加达]萨提卡高级哈亚乌鲁雅加达酒店(Hotel Santika Premiere Hayam Wuruk Jakarta)(91624940)</t>
  </si>
  <si>
    <t>豪华双床房&lt;2人入住&gt;&lt;不退款&gt;&lt;早餐&gt;</t>
  </si>
  <si>
    <t>OLAS/JONI</t>
  </si>
  <si>
    <t xml:space="preserve">3535681	</t>
  </si>
  <si>
    <t xml:space="preserve">68460	</t>
  </si>
  <si>
    <t xml:space="preserve">999224897213328	</t>
  </si>
  <si>
    <t>[拉斯维加斯]黄金海岸娱乐场酒店(Gold Coast Hotel and Casino)(55851824)</t>
  </si>
  <si>
    <t>尊贵2张双人床房&lt;2人入住&gt;&lt;不退款&gt;</t>
  </si>
  <si>
    <t>CHOI/DAEHYUN</t>
  </si>
  <si>
    <t xml:space="preserve">3535694	</t>
  </si>
  <si>
    <t xml:space="preserve">999224897940739	</t>
  </si>
  <si>
    <t>[奥斯陆]圣奥拉夫普拉斯斯堪迪克酒店(Scandic St. Olavs Plass)(55745376)</t>
  </si>
  <si>
    <t>双床间&lt;2人入住&gt;&lt;不退款&gt;</t>
  </si>
  <si>
    <t>Torok/Dora</t>
  </si>
  <si>
    <t xml:space="preserve">3535839	</t>
  </si>
  <si>
    <t xml:space="preserve">SH16665524	</t>
  </si>
  <si>
    <t xml:space="preserve">999224911333014	</t>
  </si>
  <si>
    <t>[新加坡]新加坡81酒店-好莱坞(Hotel 81 Premier Hollywood)(55451862)</t>
  </si>
  <si>
    <t>高级房(大床)&lt;2人入住&gt;</t>
  </si>
  <si>
    <t>YANG/CHUNGLIN,LU/YUNWEN</t>
  </si>
  <si>
    <t xml:space="preserve">3539369	</t>
  </si>
  <si>
    <t xml:space="preserve">130732113	</t>
  </si>
  <si>
    <t xml:space="preserve">999224915455502	</t>
  </si>
  <si>
    <t>[格兰岱尔]格兰岱尔-州立农业体育馆全套房舒适酒店(Comfort Suites Glendale - State Farm Stadium Area)(95386790)</t>
  </si>
  <si>
    <t>套房（2张大床）&lt;2人入住&gt;&lt;早餐&gt;</t>
  </si>
  <si>
    <t>Black/Ethan</t>
  </si>
  <si>
    <t xml:space="preserve">3540058	</t>
  </si>
  <si>
    <t xml:space="preserve">GN6M1827KY4TE1#75844387	</t>
  </si>
  <si>
    <t xml:space="preserve">999224919850823	</t>
  </si>
  <si>
    <t>[日惹]流行！三佳吉日惹酒店(Pop! Hotel Sangaji Yogyakarta)(69451905)</t>
  </si>
  <si>
    <t>波普双人间或双床间&lt;2人入住&gt;&lt;早餐&gt;</t>
  </si>
  <si>
    <t>WULANDARI/DESY</t>
  </si>
  <si>
    <t xml:space="preserve">3541603	</t>
  </si>
  <si>
    <t xml:space="preserve">999224921358162	</t>
  </si>
  <si>
    <t>[罗马]巴瑟罗阿伦玛堤娜酒店(Barceló Aran Mantegna)(55478358)</t>
  </si>
  <si>
    <t>高级房&lt;2人入住&gt;&lt;不退款&gt;</t>
  </si>
  <si>
    <t>Strano/tatiana</t>
  </si>
  <si>
    <t xml:space="preserve">3542451	</t>
  </si>
  <si>
    <t xml:space="preserve">7317SE076277-14	</t>
  </si>
  <si>
    <t xml:space="preserve">999224929147772	</t>
  </si>
  <si>
    <t>[伊斯坦布尔]伊斯坦布尔皇家酒店(Istanbul Royal Hotel)(55281105)</t>
  </si>
  <si>
    <t>Mihai/Alexandru</t>
  </si>
  <si>
    <t xml:space="preserve">3544135	</t>
  </si>
  <si>
    <t xml:space="preserve">999224930378561	</t>
  </si>
  <si>
    <t>[布恩]布恩大学区舒眠酒店(Sleep Inn Boone University Area)(95140062)</t>
  </si>
  <si>
    <t>特大号床间&lt;2人入住&gt;&lt;早餐&gt;</t>
  </si>
  <si>
    <t>Chua/Eloisa</t>
  </si>
  <si>
    <t xml:space="preserve">3544569	</t>
  </si>
  <si>
    <t xml:space="preserve">24930396780	</t>
  </si>
  <si>
    <t>Chua/Eloisa,Chua/Aldrich</t>
  </si>
  <si>
    <t xml:space="preserve">3544571	</t>
  </si>
  <si>
    <t xml:space="preserve">999224932483342	</t>
  </si>
  <si>
    <t>[古晋]古晋UCSI酒店(Ucsi Hotel Kuching)(89934101)</t>
  </si>
  <si>
    <t>高级双床房&lt;2人入住&gt;&lt;不退款&gt;&lt;早餐&gt;</t>
  </si>
  <si>
    <t>rajendran/venosha</t>
  </si>
  <si>
    <t xml:space="preserve">3545164	</t>
  </si>
  <si>
    <t xml:space="preserve">1MB7SW	</t>
  </si>
  <si>
    <t xml:space="preserve">999224933933106	</t>
  </si>
  <si>
    <t>[维罗纳]莱昂奥罗酒店(Hotel Leon d'Oro)(55452005)</t>
  </si>
  <si>
    <t>双人床房&lt;2人入住&gt;&lt;早餐&gt;</t>
  </si>
  <si>
    <t>Strini/Francesca,Delgrosso/Andrea</t>
  </si>
  <si>
    <t xml:space="preserve">3545815	</t>
  </si>
  <si>
    <t xml:space="preserve">999224461243654	</t>
  </si>
  <si>
    <t>XU/XIN,ZHOU/XIULIU</t>
  </si>
  <si>
    <t xml:space="preserve">3433144	</t>
  </si>
  <si>
    <t xml:space="preserve">45664205	</t>
  </si>
  <si>
    <t xml:space="preserve">24743953978	</t>
  </si>
  <si>
    <t>CHEN/JUAN,HE/RUIYING</t>
  </si>
  <si>
    <t xml:space="preserve">3498073	</t>
  </si>
  <si>
    <t xml:space="preserve">HTL-WBD-418555055#68987371	</t>
  </si>
  <si>
    <t xml:space="preserve">999224957239171	</t>
  </si>
  <si>
    <t>[曼谷]Capital O 564 自然精品酒店(Capital O 564 Nature Boutique Hotel)(55956348)</t>
  </si>
  <si>
    <t>高级双人房&lt;2人入住&gt;</t>
  </si>
  <si>
    <t>SAYTHONG/NISARAT</t>
  </si>
  <si>
    <t xml:space="preserve">3550900	</t>
  </si>
  <si>
    <t xml:space="preserve">71310455	</t>
  </si>
  <si>
    <t xml:space="preserve">999224960561952	</t>
  </si>
  <si>
    <t>[斯德哥尔摩]斯堪迪克坎佩尔市区酒店(Downtown Camper by Scandic)(89916808)</t>
  </si>
  <si>
    <t>FEIGENBLUM/KAIS,TOUMI/SABRINA</t>
  </si>
  <si>
    <t xml:space="preserve">3551951	</t>
  </si>
  <si>
    <t xml:space="preserve">999224975261186	</t>
  </si>
  <si>
    <t>[奥斯汀]温德姆麦克罗特韦汉姆奥斯汀机场酒店(Microtel Inn &amp; Suites by Wyndham Austin Airport)(70792040)</t>
  </si>
  <si>
    <t>大号床间&lt;2人入住&gt;&lt;早餐&gt;</t>
  </si>
  <si>
    <t>LEE/RAYMOND CHUN MAN</t>
  </si>
  <si>
    <t xml:space="preserve">3555295	</t>
  </si>
  <si>
    <t xml:space="preserve">999224983870137	</t>
  </si>
  <si>
    <t>[Srisa Chorakhe Noi]曼谷迪瓦鲁斯度假酒店(Divalux Resort and Spa Bangkok)(102880729)</t>
  </si>
  <si>
    <t>豪华双床房&lt;2人入住&gt;&lt;早餐&gt;</t>
  </si>
  <si>
    <t>XU/YUNXIANG,TIAN/JIUYANG</t>
  </si>
  <si>
    <t xml:space="preserve">3557350	</t>
  </si>
  <si>
    <t xml:space="preserve">20591649a5a8eaef92	</t>
  </si>
  <si>
    <t xml:space="preserve">999225006389859	</t>
  </si>
  <si>
    <t xml:space="preserve">3563148	</t>
  </si>
  <si>
    <t xml:space="preserve">20591649be01764867	</t>
  </si>
  <si>
    <t xml:space="preserve">999225017074100	</t>
  </si>
  <si>
    <t>[奥斯汀]范赞特金普顿酒店 - IHG 旗下酒店(Hotel Van Zandt)(70394530)</t>
  </si>
  <si>
    <t>标准房 1张特大床&lt;2人入住&gt;&lt;不退款&gt;</t>
  </si>
  <si>
    <t>Gomez/Israel</t>
  </si>
  <si>
    <t xml:space="preserve">3565493	</t>
  </si>
  <si>
    <t xml:space="preserve">40252SE057176	</t>
  </si>
  <si>
    <t xml:space="preserve">999224191022324	</t>
  </si>
  <si>
    <t>WANG/MAN</t>
  </si>
  <si>
    <t xml:space="preserve">3383086	</t>
  </si>
  <si>
    <t xml:space="preserve">-10085044	</t>
  </si>
  <si>
    <t xml:space="preserve">999225024332732	</t>
  </si>
  <si>
    <t>[Trihanggo]日惹西湖酒店及度假村(The Westlake Hotel &amp; Resort Yogyakarta)(69451851)</t>
  </si>
  <si>
    <t>湖景行政特大床房&lt;2人入住&gt;&lt;不退款&gt;&lt;早餐&gt;</t>
  </si>
  <si>
    <t>SAFITRI/NURUL AISYIYAH</t>
  </si>
  <si>
    <t xml:space="preserve">3569056	</t>
  </si>
  <si>
    <t xml:space="preserve">RZ-37870322	</t>
  </si>
  <si>
    <t xml:space="preserve">999224976818648	</t>
  </si>
  <si>
    <t>豪华双床城景房&lt;2人入住&gt;</t>
  </si>
  <si>
    <t>ZHOU/KAIYING,CHEN/KAIXIN</t>
  </si>
  <si>
    <t xml:space="preserve">3555913	</t>
  </si>
  <si>
    <t xml:space="preserve">999225030030970	</t>
  </si>
  <si>
    <t>[索非亚]玛立纳拉索非亚酒店(Hotel Marinela Sofia)(55254398)</t>
  </si>
  <si>
    <t>豪华双人房&lt;2人入住&gt;&lt;不退款&gt;</t>
  </si>
  <si>
    <t>Zulian/Paolo</t>
  </si>
  <si>
    <t xml:space="preserve">3570099	</t>
  </si>
  <si>
    <t xml:space="preserve">70843154	</t>
  </si>
  <si>
    <t xml:space="preserve">999225033423834	</t>
  </si>
  <si>
    <t>[亨尼希斯多夫]柏林亨尼希斯多夫温德姆花园酒店(Wyndham Garden Hennigsdorf Berlin)(55639653)</t>
  </si>
  <si>
    <t>双床房&lt;2人入住&gt;&lt;不退款&gt;</t>
  </si>
  <si>
    <t>Hickmann/Frank</t>
  </si>
  <si>
    <t xml:space="preserve">3570933	</t>
  </si>
  <si>
    <t xml:space="preserve">38058317	</t>
  </si>
  <si>
    <t xml:space="preserve">999225033839481	</t>
  </si>
  <si>
    <t>[曼谷]奢华之家公寓酒店(Casa Luxe Hotel and Resident)(92031668)</t>
  </si>
  <si>
    <t>Standard Double Room, 1 Queen Bed, Terrace, City View&lt;2人入住&gt;&lt;不退款&gt;</t>
  </si>
  <si>
    <t>WIMONSILP/NITHIPOL</t>
  </si>
  <si>
    <t xml:space="preserve">3571010	</t>
  </si>
  <si>
    <t xml:space="preserve">8129183	</t>
  </si>
  <si>
    <t xml:space="preserve">999225035832367	</t>
  </si>
  <si>
    <t>[曼谷]曼谷素坤逸卡尔顿酒店(Carlton Hotel Bangkok Sukhumvit)(68545237)</t>
  </si>
  <si>
    <t>豪华房&lt;2人入住&gt;&lt;不退款&gt;</t>
  </si>
  <si>
    <t>Wang/Na,Wu/Xiuzhi,Zhang/Haixia</t>
  </si>
  <si>
    <t xml:space="preserve">3571762	</t>
  </si>
  <si>
    <t xml:space="preserve">-38364306	</t>
  </si>
  <si>
    <t xml:space="preserve">999225041576971	</t>
  </si>
  <si>
    <t>[曼谷]@华喃峰旅馆(At Hua Lamphong Hotel)(55547187)</t>
  </si>
  <si>
    <t>HAK/CHENDA,RIN/THEARUM</t>
  </si>
  <si>
    <t xml:space="preserve">3572798	</t>
  </si>
  <si>
    <t xml:space="preserve">-38476691	</t>
  </si>
  <si>
    <t xml:space="preserve">999225047071866	</t>
  </si>
  <si>
    <t>[尾道市]尾道绿山酒店(Green Hill Hotel Onomichi)(55478558)</t>
  </si>
  <si>
    <t>经济型双人房, 1 张双人床, 无烟房&lt;2人入住&gt;&lt;不退款&gt;&lt;早餐&gt;</t>
  </si>
  <si>
    <t>DU/JUAN</t>
  </si>
  <si>
    <t xml:space="preserve">3574392	</t>
  </si>
  <si>
    <t xml:space="preserve">718701	</t>
  </si>
  <si>
    <t xml:space="preserve">999225048461047	</t>
  </si>
  <si>
    <t>[东京]MYSTAYS 羽田酒店(HOTEL MYSTAYS Haneda)(55653076)</t>
  </si>
  <si>
    <t>标准双人房禁烟&lt;2人入住&gt;</t>
  </si>
  <si>
    <t>LI/JIAN</t>
  </si>
  <si>
    <t xml:space="preserve">3574960	</t>
  </si>
  <si>
    <t xml:space="preserve">T_38647156	</t>
  </si>
  <si>
    <t xml:space="preserve">999225055783083	</t>
  </si>
  <si>
    <t>[东京]东京王子大饭店(Tokyo Prince Hotel)(55745061)</t>
  </si>
  <si>
    <t>Deluxe Twin Non-refundable&lt;2人入住&gt;</t>
  </si>
  <si>
    <t>Liu/Hongyu</t>
  </si>
  <si>
    <t xml:space="preserve">3576014	</t>
  </si>
  <si>
    <t xml:space="preserve">999225062018987	</t>
  </si>
  <si>
    <t>[东京]芝公园酒店(Shiba Park Hotel)(55402707)</t>
  </si>
  <si>
    <t>标准双人房（1 张双人床）, 1 张特大床, 无烟房 (renovated in 2021)&lt;2人入住&gt;&lt;早餐&gt;</t>
  </si>
  <si>
    <t>LIANG/YUNZI</t>
  </si>
  <si>
    <t xml:space="preserve">3578036	</t>
  </si>
  <si>
    <t xml:space="preserve">20230701652833068	</t>
  </si>
  <si>
    <t xml:space="preserve">999225070660125	</t>
  </si>
  <si>
    <t>[丹戎本雅]槟城火烈鸟海滩酒店(Flamingo Hotel by The Beach, Penang)(55439295)</t>
  </si>
  <si>
    <t>海景豪华房&lt;2人入住&gt;&lt;早餐&gt;</t>
  </si>
  <si>
    <t>DASS/JAASMINE SHRI</t>
  </si>
  <si>
    <t xml:space="preserve">3579554	</t>
  </si>
  <si>
    <t xml:space="preserve">999225073513314	</t>
  </si>
  <si>
    <t>[华欣]华欣沃斯瓦兰达精选酒店(Verso Hua Hin - a Veranda Collection)(97965306)</t>
  </si>
  <si>
    <t>海滨特大床房&lt;2人入住&gt;&lt;不退款&gt;&lt;早餐&gt;</t>
  </si>
  <si>
    <t>LUCKKIKANUN/DONLAYA</t>
  </si>
  <si>
    <t xml:space="preserve">3580141	</t>
  </si>
  <si>
    <t xml:space="preserve">999225074508853	</t>
  </si>
  <si>
    <t>[代托纳海滩]伯德沃克旅馆&amp;套房酒店(Boardwalk Inn and Suites)(92027751)</t>
  </si>
  <si>
    <t>海滨特大床间&lt;2人入住&gt;</t>
  </si>
  <si>
    <t>WILLIAMS/KEOITRA L</t>
  </si>
  <si>
    <t xml:space="preserve">3580397	</t>
  </si>
  <si>
    <t xml:space="preserve">133408953	</t>
  </si>
  <si>
    <t xml:space="preserve">999225074535995	</t>
  </si>
  <si>
    <t>[纽约]布鲁克林酒店(The Tillary Hotel Brooklyn)(70394602)</t>
  </si>
  <si>
    <t>经典特大床房&lt;2人入住&gt;</t>
  </si>
  <si>
    <t>Sumedi/Stacy</t>
  </si>
  <si>
    <t xml:space="preserve">3580416	</t>
  </si>
  <si>
    <t xml:space="preserve">133409594	</t>
  </si>
  <si>
    <t xml:space="preserve">999225078896303	</t>
  </si>
  <si>
    <t>标准小型大床客房(禁烟房)&lt;2人入住&gt;&lt;不退款&gt;</t>
  </si>
  <si>
    <t>ZHONG/SISI,zhou/Yinuo</t>
  </si>
  <si>
    <t xml:space="preserve">3582300	</t>
  </si>
  <si>
    <t xml:space="preserve">20230702653294603	</t>
  </si>
  <si>
    <t xml:space="preserve">999225083738951	</t>
  </si>
  <si>
    <t>[帕赛市]马尼拉贝尔蒙特酒店(Belmont Hotel Manila)(55321134)</t>
  </si>
  <si>
    <t>Cho/Jaehee,Cho/Jaehee</t>
  </si>
  <si>
    <t xml:space="preserve">3582613	</t>
  </si>
  <si>
    <t xml:space="preserve">999225086933872	</t>
  </si>
  <si>
    <t>[比萨]布拉诺大酒店(Grand Hotel Bonanno)(55745195)</t>
  </si>
  <si>
    <t>WEI/ZIXIONG,XU/SHIJIE</t>
  </si>
  <si>
    <t xml:space="preserve">3583468	</t>
  </si>
  <si>
    <t xml:space="preserve">999225087783031	</t>
  </si>
  <si>
    <t>[Na Chom Thian]芭堤雅贝菲尔酒店(Bayphere Hotel Pattaya)(103763355)</t>
  </si>
  <si>
    <t>豪华特大床房&lt;2人入住&gt;&lt;不退款&gt;&lt;早餐&gt;</t>
  </si>
  <si>
    <t>Shadtakulniwat/Sirada</t>
  </si>
  <si>
    <t xml:space="preserve">3583811	</t>
  </si>
  <si>
    <t xml:space="preserve">BK033928	</t>
  </si>
  <si>
    <t xml:space="preserve">999225090260311	</t>
  </si>
  <si>
    <t>[苏黎世]欧瑞康星酒店(Hotel Sternen Oerlikon)(55612005)</t>
  </si>
  <si>
    <t>标准双人房&lt;2人入住&gt;&lt;不退款&gt;</t>
  </si>
  <si>
    <t>BERETTA/ERICA</t>
  </si>
  <si>
    <t xml:space="preserve">3584360	</t>
  </si>
  <si>
    <t xml:space="preserve">SH16779879	</t>
  </si>
  <si>
    <t xml:space="preserve">999225090588019	</t>
  </si>
  <si>
    <t>[杜塞尔多夫]杜塞道夫我与全部酒店(Me and All Hotel Dusseldorf, Part of Jdv by Hyatt)(91545620)</t>
  </si>
  <si>
    <t>标准大床房带庭院景&lt;2人入住&gt;</t>
  </si>
  <si>
    <t>KNIEST/TANJA,CAYIRCI/YUNUS</t>
  </si>
  <si>
    <t xml:space="preserve">3584448	</t>
  </si>
  <si>
    <t xml:space="preserve">14615112	</t>
  </si>
  <si>
    <t xml:space="preserve">999225091437042	</t>
  </si>
  <si>
    <t>[拉斯维加斯]OYO拉斯维加斯娱乐场酒店(OYO Hotel and Casino Las Vegas)(60493870)</t>
  </si>
  <si>
    <t>Standard Room with King Bed&lt;2人入住&gt;</t>
  </si>
  <si>
    <t>Tate/Jered Wayne</t>
  </si>
  <si>
    <t xml:space="preserve">3584753	</t>
  </si>
  <si>
    <t xml:space="preserve">LVOYOH196733775	</t>
  </si>
  <si>
    <t xml:space="preserve">999225092562766	</t>
  </si>
  <si>
    <t>[雅典]雅典蒂芬妮酒店(Athens Tiare by Mage Hotels)(55281108)</t>
  </si>
  <si>
    <t>喷泉景观豪华房&lt;2人入住&gt;&lt;不退款&gt;&lt;早餐&gt;</t>
  </si>
  <si>
    <t>Jones/Kimberly</t>
  </si>
  <si>
    <t xml:space="preserve">3585199	</t>
  </si>
  <si>
    <t xml:space="preserve">67235（客房1）67236（客房2）	</t>
  </si>
  <si>
    <t xml:space="preserve">999225107236443	</t>
  </si>
  <si>
    <t>SAENGTHONG/ADCHARAWAN</t>
  </si>
  <si>
    <t xml:space="preserve">3588579	</t>
  </si>
  <si>
    <t xml:space="preserve">BK033974/1-2	</t>
  </si>
  <si>
    <t xml:space="preserve">999225107928461	</t>
  </si>
  <si>
    <t>[敦刻尔克]敦刻尔克全套房公寓酒店(All Suites Appart Hôtel Dunkerque)(55312468)</t>
  </si>
  <si>
    <t>标准大号床开放式客房&lt;2人入住&gt;&lt;不退款&gt;</t>
  </si>
  <si>
    <t>Baumfelder/Annafried</t>
  </si>
  <si>
    <t xml:space="preserve">3588736	</t>
  </si>
  <si>
    <t xml:space="preserve">40576764	</t>
  </si>
  <si>
    <t xml:space="preserve">999225108170142	</t>
  </si>
  <si>
    <t>Gvasalia/Romeo</t>
  </si>
  <si>
    <t xml:space="preserve">3588807	</t>
  </si>
  <si>
    <t xml:space="preserve">40612371	</t>
  </si>
  <si>
    <t xml:space="preserve">999225108699719	</t>
  </si>
  <si>
    <t>[斯劳]希尔顿伦敦希思罗机场5号航站楼酒店(Hilton London Heathrow Airport Terminal 5)(55312517)</t>
  </si>
  <si>
    <t>TONG/WING YI</t>
  </si>
  <si>
    <t xml:space="preserve">3589042	</t>
  </si>
  <si>
    <t xml:space="preserve">999225110092452	</t>
  </si>
  <si>
    <t>[坎莫尔]坎莫尔套房酒店(Canmore Inn &amp; Suites)(56196604)</t>
  </si>
  <si>
    <t>经济2大床房(Railway View)&lt;2人入住&gt;</t>
  </si>
  <si>
    <t>LA/HO,VO/NGOC</t>
  </si>
  <si>
    <t xml:space="preserve">3589642	</t>
  </si>
  <si>
    <t xml:space="preserve">40894652	</t>
  </si>
  <si>
    <t xml:space="preserve">999225110152581	</t>
  </si>
  <si>
    <t>[瓜纳华托]瓜纳华托使命酒店(Hotel Misión Guanajuato)(97595007)</t>
  </si>
  <si>
    <t>Habitación Preferencial con dos camas&lt;2人入住&gt;&lt;不退款&gt;</t>
  </si>
  <si>
    <t>Trujillo peralta/Mariela Monserrat</t>
  </si>
  <si>
    <t xml:space="preserve">3589663	</t>
  </si>
  <si>
    <t xml:space="preserve">133544923	</t>
  </si>
  <si>
    <t xml:space="preserve">999225110949104	</t>
  </si>
  <si>
    <t>[洛杉矶]洛杉矶国际机场索内斯塔酒店(Sonesta Los Angeles Airport LAX)(55299106)</t>
  </si>
  <si>
    <t>豪华特大床房&lt;2人入住&gt;&lt;不退款&gt;</t>
  </si>
  <si>
    <t>JIANG/XIAOJIN</t>
  </si>
  <si>
    <t xml:space="preserve">3590004	</t>
  </si>
  <si>
    <t xml:space="preserve">31849SE420213	</t>
  </si>
  <si>
    <t xml:space="preserve">999225118200217	</t>
  </si>
  <si>
    <t>[华欣]华欣安纳塔拉度假村(Anantara Hua Hin Resort)(60467395)</t>
  </si>
  <si>
    <t>尊贵园景房&lt;2人入住&gt;&lt;不退款&gt;&lt;早餐&gt;</t>
  </si>
  <si>
    <t>MAROENGSIT/ARIKA</t>
  </si>
  <si>
    <t xml:space="preserve">3591017	</t>
  </si>
  <si>
    <t xml:space="preserve">999225123157191	</t>
  </si>
  <si>
    <t>[芭堤雅]芭堤雅FX酒店(FX Hotel Pattaya)(68545360)</t>
  </si>
  <si>
    <t>豪华房&lt;2人入住&gt;&lt;不退款&gt;&lt;早餐&gt;</t>
  </si>
  <si>
    <t>NOTAVEAN/RACHANON</t>
  </si>
  <si>
    <t xml:space="preserve">3592481	</t>
  </si>
  <si>
    <t xml:space="preserve">-41113816	</t>
  </si>
  <si>
    <t xml:space="preserve">999225123695344	</t>
  </si>
  <si>
    <t>标准特大床房&lt;2人入住&gt;&lt;不退款&gt;&lt;早餐&gt;</t>
  </si>
  <si>
    <t>FU/JINXIN</t>
  </si>
  <si>
    <t xml:space="preserve">3592790	</t>
  </si>
  <si>
    <t xml:space="preserve">999225125027908	</t>
  </si>
  <si>
    <t>[曼谷]曼谷拉查丹利都喜套房酒店公寓(Dusit Suites Hotel Ratchadamri, Bangkok)(55312266)</t>
  </si>
  <si>
    <t>一卧室豪华套房&lt;2人入住&gt;&lt;不退款&gt;</t>
  </si>
  <si>
    <t>LI/GUOHONG</t>
  </si>
  <si>
    <t xml:space="preserve">3593449	</t>
  </si>
  <si>
    <t xml:space="preserve">236376	</t>
  </si>
  <si>
    <t xml:space="preserve">999225125097628	</t>
  </si>
  <si>
    <t>[泗水]昂泵马朗泗水阿利斯酒店(Amaris Hotel Embong Malang - Surabaya)(91810794)</t>
  </si>
  <si>
    <t>双人床房&lt;2人入住&gt;&lt;不退款&gt;&lt;早餐&gt;</t>
  </si>
  <si>
    <t>FIRDAUS/FENNY</t>
  </si>
  <si>
    <t xml:space="preserve">3593486	</t>
  </si>
  <si>
    <t xml:space="preserve">999225125202421	</t>
  </si>
  <si>
    <t>[卡姆登]柴郡酒店(Cheshire Hotel Central London)(95139898)</t>
  </si>
  <si>
    <t>标准大床房&lt;2人入住&gt;&lt;不退款&gt;</t>
  </si>
  <si>
    <t>Hsu/Chung Yin</t>
  </si>
  <si>
    <t xml:space="preserve">101314753	</t>
  </si>
  <si>
    <t xml:space="preserve">999225125531124	</t>
  </si>
  <si>
    <t>[罗穆勒斯]旅客之家底特律都市机场酒店 - 罗穆勒斯(Travelodge by Wyndham Romulus Detroit Airport)(94363654)</t>
  </si>
  <si>
    <t>大号床间&lt;2人入住&gt;</t>
  </si>
  <si>
    <t>Fernando/Shripal Nishshanka</t>
  </si>
  <si>
    <t xml:space="preserve">3593768	</t>
  </si>
  <si>
    <t xml:space="preserve">999225130453795	</t>
  </si>
  <si>
    <t>Xue/Li</t>
  </si>
  <si>
    <t xml:space="preserve">3594378	</t>
  </si>
  <si>
    <t xml:space="preserve">2059164a4e34c386b8	</t>
  </si>
  <si>
    <t xml:space="preserve">999225138547041	</t>
  </si>
  <si>
    <t>[曼谷]曼谷京华大酒店(Hotel Royal Bangkok@Chinatown)(55932568)</t>
  </si>
  <si>
    <t>高级房(无窗)&lt;2人入住&gt;&lt;不退款&gt;</t>
  </si>
  <si>
    <t>HIRUNCHAI/UNCHAREE</t>
  </si>
  <si>
    <t xml:space="preserve">3596425	</t>
  </si>
  <si>
    <t xml:space="preserve">362911	</t>
  </si>
  <si>
    <t xml:space="preserve">999225143774451	</t>
  </si>
  <si>
    <t>[威中县]槟城日光酒店(The Light Hotel Penang)(55680671)</t>
  </si>
  <si>
    <t>RODHI/FATIN</t>
  </si>
  <si>
    <t xml:space="preserve">3597275	</t>
  </si>
  <si>
    <t xml:space="preserve">MTN-4926948471501194693	</t>
  </si>
  <si>
    <t xml:space="preserve">999225144562618	</t>
  </si>
  <si>
    <t>[中雅加达]雅加达费尔蒙酒店(Fairmont Jakarta)(55598981)</t>
  </si>
  <si>
    <t>费尔蒙特大床房&lt;1&gt;&lt;2人入住&gt;&lt;不退款&gt;&lt;早餐&gt;</t>
  </si>
  <si>
    <t>ARIFIN/ZAINAL,YUDI/YUSUF ILHAM</t>
  </si>
  <si>
    <t xml:space="preserve">3597391	</t>
  </si>
  <si>
    <t xml:space="preserve">999225146011174	</t>
  </si>
  <si>
    <t>TEERAMIT/SARUNNAPAK</t>
  </si>
  <si>
    <t xml:space="preserve">3597764	</t>
  </si>
  <si>
    <t xml:space="preserve">-41864160	</t>
  </si>
  <si>
    <t xml:space="preserve">999225146040374	</t>
  </si>
  <si>
    <t>[新加坡]新加坡富丽敦酒店(The Fullerton Hotel Singapore)(55346081)</t>
  </si>
  <si>
    <t>遗产房&lt;2人入住&gt;&lt;不退款&gt;</t>
  </si>
  <si>
    <t>PARK/SHIN YEONG</t>
  </si>
  <si>
    <t xml:space="preserve">3597770	</t>
  </si>
  <si>
    <t xml:space="preserve">999225146328617	</t>
  </si>
  <si>
    <t>[避兰东]京都精品酒店(Kyoto Boutique Hotel)(77366610)</t>
  </si>
  <si>
    <t>商务房&lt;2人入住&gt;&lt;不退款&gt;</t>
  </si>
  <si>
    <t>CHEW/JIAN XIONG</t>
  </si>
  <si>
    <t xml:space="preserve">3597816	</t>
  </si>
  <si>
    <t xml:space="preserve">1077445922	</t>
  </si>
  <si>
    <t xml:space="preserve">999225146802167	</t>
  </si>
  <si>
    <t>WANG/YUTIAN</t>
  </si>
  <si>
    <t xml:space="preserve">3597922	</t>
  </si>
  <si>
    <t xml:space="preserve">362918	</t>
  </si>
  <si>
    <t xml:space="preserve">999225147054760	</t>
  </si>
  <si>
    <t>[魁北克城]尚普兰酒店(Hotel Champlain)(91547138)</t>
  </si>
  <si>
    <t>标准房, 1 张大床&lt;2人入住&gt;&lt;不退款&gt;</t>
  </si>
  <si>
    <t>Gagnon/linda</t>
  </si>
  <si>
    <t xml:space="preserve">3598000	</t>
  </si>
  <si>
    <t xml:space="preserve">58-24452-34042	</t>
  </si>
  <si>
    <t xml:space="preserve">999225147477318	</t>
  </si>
  <si>
    <t>[利马]博斯克套房酒店(Suites del Bosque Hotel)(55439391)</t>
  </si>
  <si>
    <t>精致大号床套房&lt;2人入住&gt;&lt;早餐&gt;</t>
  </si>
  <si>
    <t>Sotelo/Javier,Arroyo/Alejandra</t>
  </si>
  <si>
    <t xml:space="preserve">3598113	</t>
  </si>
  <si>
    <t xml:space="preserve">54034	</t>
  </si>
  <si>
    <t xml:space="preserve">999225148309096	</t>
  </si>
  <si>
    <t>HANUM/RISCHA</t>
  </si>
  <si>
    <t xml:space="preserve">3598314	</t>
  </si>
  <si>
    <t xml:space="preserve">999225148864028	</t>
  </si>
  <si>
    <t>[河内]明珠酒店(The Pearl Hotel)(55680464)</t>
  </si>
  <si>
    <t>LIU/DEJIAN</t>
  </si>
  <si>
    <t xml:space="preserve">3598527	</t>
  </si>
  <si>
    <t xml:space="preserve">|42214852	</t>
  </si>
  <si>
    <t xml:space="preserve">999225149808366	</t>
  </si>
  <si>
    <t>[纽约]布鲁克林大桥1号酒店(1 Hotel Brooklyn Bridge)(55519670)</t>
  </si>
  <si>
    <t>德宝大床房&lt;2人入住&gt;&lt;不退款&gt;</t>
  </si>
  <si>
    <t>Nassar/Musab</t>
  </si>
  <si>
    <t xml:space="preserve">3598726	</t>
  </si>
  <si>
    <t xml:space="preserve">66266SE138294	</t>
  </si>
  <si>
    <t xml:space="preserve">999225151005330	</t>
  </si>
  <si>
    <t>[Landasan Ulin Timur]班甲玛辛诺富特机场(Novotel Banjarmasin Airport)(55841778)</t>
  </si>
  <si>
    <t>RIFANI/TAUFIQ</t>
  </si>
  <si>
    <t xml:space="preserve">3599064	</t>
  </si>
  <si>
    <t xml:space="preserve">347257	</t>
  </si>
  <si>
    <t xml:space="preserve">999225152256935	</t>
  </si>
  <si>
    <t>[拉斯维加斯]云霄塔娱乐场酒店(The STRAT Hotel, Casino &amp; Tower)(54503342)</t>
  </si>
  <si>
    <t>Select2张大号床房&lt;2人入住&gt;&lt;不退款&gt;</t>
  </si>
  <si>
    <t>HAIBO/HUANG,AMANDA/WIEGERT</t>
  </si>
  <si>
    <t xml:space="preserve">3599619	</t>
  </si>
  <si>
    <t xml:space="preserve">999225152768617	</t>
  </si>
  <si>
    <t>[曼谷]素坤逸 6 巷希鲁斯套房 - 康帕斯酒店集团(Citrus Suites Sukhumvit 6 by Compass Hospitality)(55694581)</t>
  </si>
  <si>
    <t>一卧室行政套房&lt;2人入住&gt;&lt;不退款&gt;</t>
  </si>
  <si>
    <t>jin/feng,li/junjie,CHEN/YAHUI,YIN/SHEN</t>
  </si>
  <si>
    <t xml:space="preserve">3599856	</t>
  </si>
  <si>
    <t xml:space="preserve"> -42340056	</t>
  </si>
  <si>
    <t xml:space="preserve">999225153107945	</t>
  </si>
  <si>
    <t>[八打灵再也]阿万特酒店(Avante Hotel)(103763329)</t>
  </si>
  <si>
    <t>LIU/JIAN</t>
  </si>
  <si>
    <t xml:space="preserve">3600048	</t>
  </si>
  <si>
    <t xml:space="preserve">169470	</t>
  </si>
  <si>
    <t xml:space="preserve">999225153117062	</t>
  </si>
  <si>
    <t>高级双床房&lt;2人入住&gt;&lt;不退款&gt;</t>
  </si>
  <si>
    <t>YUAN/HONGCHENG</t>
  </si>
  <si>
    <t xml:space="preserve">3600053	</t>
  </si>
  <si>
    <t xml:space="preserve">169474	</t>
  </si>
  <si>
    <t xml:space="preserve">999225153234301	</t>
  </si>
  <si>
    <t>[宋卡]班奈娜旅馆(Baan Nai Nakhon)(95138282)</t>
  </si>
  <si>
    <t>标准客房&lt;2人入住&gt;&lt;不退款&gt;&lt;早餐&gt;</t>
  </si>
  <si>
    <t>Suwandenpong/Tanawat</t>
  </si>
  <si>
    <t xml:space="preserve">3600079	</t>
  </si>
  <si>
    <t xml:space="preserve">42359030	</t>
  </si>
  <si>
    <t xml:space="preserve">999225153307023	</t>
  </si>
  <si>
    <t>[巨港]1O1巨港拉贾瓦利酒店(The 1O1 Palembang Rajawali)(55321054)</t>
  </si>
  <si>
    <t>Deluxe Double&lt;2人入住&gt;&lt;不退款&gt;&lt;早餐&gt;</t>
  </si>
  <si>
    <t>BY NANI/ADINA</t>
  </si>
  <si>
    <t xml:space="preserve">3600101	</t>
  </si>
  <si>
    <t xml:space="preserve">999225161432283	</t>
  </si>
  <si>
    <t>[维也纳]小约翰施特劳斯酒店(Hotel Johann Strauss)(55932528)</t>
  </si>
  <si>
    <t>三人房&lt;2人入住&gt;&lt;不退款&gt;&lt;早餐&gt;</t>
  </si>
  <si>
    <t>Zhang/Zijian,Lang/Yifan</t>
  </si>
  <si>
    <t xml:space="preserve">3600794	</t>
  </si>
  <si>
    <t xml:space="preserve">999225161456179	</t>
  </si>
  <si>
    <t>[北干巴鲁]爱玛利斯北干巴鲁酒店(Amaris Hotel Pekanbaru)(91810592)</t>
  </si>
  <si>
    <t>双人间&lt;2人入住&gt;&lt;不退款&gt;&lt;早餐&gt;</t>
  </si>
  <si>
    <t>PERWIRA/OKTA</t>
  </si>
  <si>
    <t xml:space="preserve">3600797	</t>
  </si>
  <si>
    <t xml:space="preserve">999225161566289	</t>
  </si>
  <si>
    <t>[曼谷]曼谷梵尼克斯素坤逸11酒店(Le Fenix Sukhumvit 11 Bangkok)(60494192)</t>
  </si>
  <si>
    <t>Superior Double or Twin Room&lt;2人入住&gt;&lt;不退款&gt;</t>
  </si>
  <si>
    <t>JAMROONCHAT/WILASINEE</t>
  </si>
  <si>
    <t xml:space="preserve">3600809	</t>
  </si>
  <si>
    <t xml:space="preserve">999225162365148	</t>
  </si>
  <si>
    <t>[曼谷]曼谷瑰丽酒店(Rosewood Bangkok)(70165084)</t>
  </si>
  <si>
    <t>尊贵特大床房&lt;2人入住&gt;&lt;不退款&gt;&lt;早餐&gt;</t>
  </si>
  <si>
    <t>FANG/MING</t>
  </si>
  <si>
    <t xml:space="preserve">3601048	</t>
  </si>
  <si>
    <t xml:space="preserve">999225163985382	</t>
  </si>
  <si>
    <t>[圣但尼]巴黎圣但尼普莱耶尔 B&amp;B 酒店(B&amp;B Hotel Paris Saint-Denis Pleyel)(80331226)</t>
  </si>
  <si>
    <t>双人床房&lt;2人入住&gt;&lt;不退款&gt;</t>
  </si>
  <si>
    <t>Marandin/Cindy</t>
  </si>
  <si>
    <t xml:space="preserve">3601399	</t>
  </si>
  <si>
    <t xml:space="preserve">42479522	</t>
  </si>
  <si>
    <t xml:space="preserve">999225165821949	</t>
  </si>
  <si>
    <t>[曼谷]GM 服务式公寓酒店(GM Serviced Apartment)(55337489)</t>
  </si>
  <si>
    <t>一卧室标准房&lt;2人入住&gt;&lt;不退款&gt;</t>
  </si>
  <si>
    <t>CHAU/KIM YAN</t>
  </si>
  <si>
    <t xml:space="preserve">3601830	</t>
  </si>
  <si>
    <t xml:space="preserve">42551679	</t>
  </si>
  <si>
    <t xml:space="preserve">999225166287016	</t>
  </si>
  <si>
    <t>[杜塞尔多夫]尼乌特伯酒店(The Niu Tab)(109175312)</t>
  </si>
  <si>
    <t>标准双人房（1 张双人床）&lt;2人入住&gt;&lt;不退款&gt;</t>
  </si>
  <si>
    <t>Krasniqi/Limi</t>
  </si>
  <si>
    <t xml:space="preserve">3602079	</t>
  </si>
  <si>
    <t xml:space="preserve">_42583849	</t>
  </si>
  <si>
    <t xml:space="preserve">999225166299365	</t>
  </si>
  <si>
    <t>[利兹]索普公园Spa酒店(Thorpe Park Hotel and Spa)(89918178)</t>
  </si>
  <si>
    <t>特色双人房&lt;2人入住&gt;&lt;不退款&gt;</t>
  </si>
  <si>
    <t>Aladetan/Pastor Joseph</t>
  </si>
  <si>
    <t xml:space="preserve">3602083	</t>
  </si>
  <si>
    <t xml:space="preserve">133705186	</t>
  </si>
  <si>
    <t xml:space="preserve">999225166418466	</t>
  </si>
  <si>
    <t>[曼谷]世纪公园酒店(Century Park Hotel)(56185613)</t>
  </si>
  <si>
    <t>PUSPITA/ANGGRAINI</t>
  </si>
  <si>
    <t xml:space="preserve">3602116	</t>
  </si>
  <si>
    <t xml:space="preserve">41527408	</t>
  </si>
  <si>
    <t xml:space="preserve">999225166548770	</t>
  </si>
  <si>
    <t>[胡志明市]向日葵酒店(Sunflowers Hotel)(90371395)</t>
  </si>
  <si>
    <t>标准房&lt;2人入住&gt;&lt;不退款&gt;</t>
  </si>
  <si>
    <t>Zhou/Tao</t>
  </si>
  <si>
    <t xml:space="preserve">3602158	</t>
  </si>
  <si>
    <t xml:space="preserve">42606554	</t>
  </si>
  <si>
    <t xml:space="preserve">999225166617172	</t>
  </si>
  <si>
    <t>[吉隆坡]基特兹邦克兹酒店(Kitez Hotel &amp; Bunkz)(100679530)</t>
  </si>
  <si>
    <t>豪华房(双床)&lt;2人入住&gt;&lt;不退款&gt;</t>
  </si>
  <si>
    <t>ZHANG/WENTAO,SUN/ZHENG</t>
  </si>
  <si>
    <t xml:space="preserve">3602174	</t>
  </si>
  <si>
    <t xml:space="preserve">1688664953328	</t>
  </si>
  <si>
    <t xml:space="preserve">999225167096544	</t>
  </si>
  <si>
    <t>[新山]新山柔佛 T 酒店(Sun Inns Hotel near Bazaar Karat JB)(90382165)</t>
  </si>
  <si>
    <t>高级大床房&lt;2人入住&gt;&lt;不退款&gt;</t>
  </si>
  <si>
    <t>JIANG/XINGHAO</t>
  </si>
  <si>
    <t xml:space="preserve">3602365	</t>
  </si>
  <si>
    <t xml:space="preserve">|42797629	</t>
  </si>
  <si>
    <t xml:space="preserve">999225168694068	</t>
  </si>
  <si>
    <t>[日内瓦]海军司令酒店(Hotel Admiral)(55413991)</t>
  </si>
  <si>
    <t>NG/PIK CHOI,TSOI/HO CHING</t>
  </si>
  <si>
    <t xml:space="preserve">3603044	</t>
  </si>
  <si>
    <t xml:space="preserve">42960137	</t>
  </si>
  <si>
    <t xml:space="preserve">999225168829062	</t>
  </si>
  <si>
    <t>[费里帕斯]彭萨科拉湾景品质酒店及套房(Quality Inn &amp; Suites Pensacola Bayview)(55478247)</t>
  </si>
  <si>
    <t>2张双人床房（无烟）&lt;2人入住&gt;&lt;不退款&gt;&lt;早餐&gt;</t>
  </si>
  <si>
    <t>BOSWELL/CADEADRA</t>
  </si>
  <si>
    <t xml:space="preserve">3603086	</t>
  </si>
  <si>
    <t xml:space="preserve">HUS-862JGR3Q+M5-E00	</t>
  </si>
  <si>
    <t xml:space="preserve">999225169004556	</t>
  </si>
  <si>
    <t>[芭堤雅]芭堤雅沙妮酒店(The Zign Hotel)(55542731)</t>
  </si>
  <si>
    <t>池景高级别墅&lt;2人入住&gt;&lt;不退款&gt;&lt;早餐&gt;</t>
  </si>
  <si>
    <t>ONG/JEREMY LUKE</t>
  </si>
  <si>
    <t xml:space="preserve">3603238	</t>
  </si>
  <si>
    <t xml:space="preserve">8175168	</t>
  </si>
  <si>
    <t xml:space="preserve">999225169356517	</t>
  </si>
  <si>
    <t>[尼亚加拉瀑布]红马车旅馆(Red Coach Inn)(55560558)</t>
  </si>
  <si>
    <t>曼彻斯特房&lt;2人入住&gt;&lt;不退款&gt;&lt;早餐&gt;</t>
  </si>
  <si>
    <t>Bittner/Julie</t>
  </si>
  <si>
    <t xml:space="preserve">3603329	</t>
  </si>
  <si>
    <t xml:space="preserve">101452294	</t>
  </si>
  <si>
    <t xml:space="preserve">999225169358444	</t>
  </si>
  <si>
    <t>[Khlong Hae]查塔梅精品酒店(Chartame Boutique Hotel)(95389463)</t>
  </si>
  <si>
    <t>高级大床阁楼房&lt;2人入住&gt;&lt;不退款&gt;</t>
  </si>
  <si>
    <t>TUWAEMUDOR/KUBAHA</t>
  </si>
  <si>
    <t xml:space="preserve">3603330	</t>
  </si>
  <si>
    <t xml:space="preserve">101452327	</t>
  </si>
  <si>
    <t xml:space="preserve">999225174068994	</t>
  </si>
  <si>
    <t>[孔敬]祡润芳尼孔敬酒店(Charoen Thani Hotel, Khon Kaen)(90371552)</t>
  </si>
  <si>
    <t>Superior Room&lt;2人入住&gt;&lt;不退款&gt;&lt;早餐&gt;</t>
  </si>
  <si>
    <t>PROMBUT/SUPUSSON</t>
  </si>
  <si>
    <t xml:space="preserve">3603580	</t>
  </si>
  <si>
    <t xml:space="preserve">|43011036	</t>
  </si>
  <si>
    <t xml:space="preserve">999225177095772	</t>
  </si>
  <si>
    <t>[兰卡威]特拉加露台精品度假酒店(Telaga Terrace Boutique Resort)(89916795)</t>
  </si>
  <si>
    <t>池景豪华房&lt;2人入住&gt;&lt;不退款&gt;&lt;早餐&gt;</t>
  </si>
  <si>
    <t>MIKKEL/VINCENT</t>
  </si>
  <si>
    <t xml:space="preserve">3604106	</t>
  </si>
  <si>
    <t xml:space="preserve">|43050397	</t>
  </si>
  <si>
    <t xml:space="preserve">999225177551065	</t>
  </si>
  <si>
    <t>[首尔]新村 24 民宿(24Guesthouse Sinchon Seoul)(55757021)</t>
  </si>
  <si>
    <t>双床房b&lt;2人入住&gt;&lt;不退款&gt;</t>
  </si>
  <si>
    <t>ZHANG/YUXIANG</t>
  </si>
  <si>
    <t xml:space="preserve">3604279	</t>
  </si>
  <si>
    <t xml:space="preserve">43055327	</t>
  </si>
  <si>
    <t xml:space="preserve">999225179198400	</t>
  </si>
  <si>
    <t>[克拉科夫]鸽子 8 号住宅公寓酒店(Gołębia 8 Residence)(110040695)</t>
  </si>
  <si>
    <t>豪华客房&lt;2人入住&gt;&lt;不退款&gt;&lt;早餐&gt;</t>
  </si>
  <si>
    <t>Magurova/Slavka,Godocik/Matej</t>
  </si>
  <si>
    <t xml:space="preserve">3604605	</t>
  </si>
  <si>
    <t xml:space="preserve">214-1518458	</t>
  </si>
  <si>
    <t xml:space="preserve">999225179410632	</t>
  </si>
  <si>
    <t>[首尔]太平洋酒店(Pacific Hotel)(55452176)</t>
  </si>
  <si>
    <t>Lu/Bin,Shen/Zhong</t>
  </si>
  <si>
    <t xml:space="preserve">3604639	</t>
  </si>
  <si>
    <t xml:space="preserve">999225180575335	</t>
  </si>
  <si>
    <t>[威斯敏斯特城]皇家之鹰酒店(Royal Eagle Hotel)(55451902)</t>
  </si>
  <si>
    <t>Williamson/Paul</t>
  </si>
  <si>
    <t xml:space="preserve">3604930	</t>
  </si>
  <si>
    <t xml:space="preserve">43108095	</t>
  </si>
  <si>
    <t xml:space="preserve">999225181129319	</t>
  </si>
  <si>
    <t>[清迈]清迈格兰德维尤酒店及会议中心(Chiangmai Grandview Hotel &amp; Convention Center)(55451723)</t>
  </si>
  <si>
    <t>CHANKONG/KONGTAP,KHANJAI/AUEANGKULL</t>
  </si>
  <si>
    <t xml:space="preserve">3605153	</t>
  </si>
  <si>
    <t xml:space="preserve">999225181443070	</t>
  </si>
  <si>
    <t>[吉隆坡]吉隆坡香格里拉(Shangri-La Kuala Lumpur)(61600027)</t>
  </si>
  <si>
    <t>行政特大床房&lt;2人入住&gt;&lt;不退款&gt;</t>
  </si>
  <si>
    <t>Zhang/Lei</t>
  </si>
  <si>
    <t xml:space="preserve">3605188	</t>
  </si>
  <si>
    <t xml:space="preserve">HMY-6PM35P34+MJ-E00	</t>
  </si>
  <si>
    <t xml:space="preserve">999225181573109	</t>
  </si>
  <si>
    <t>MUSA/MUHAMMAD RIDHOULLAH</t>
  </si>
  <si>
    <t xml:space="preserve">3605205	</t>
  </si>
  <si>
    <t xml:space="preserve">43125013	</t>
  </si>
  <si>
    <t xml:space="preserve">25182805010	</t>
  </si>
  <si>
    <t>[曼谷]曼谷骑士套房(Kingston Suites Bangkok)(55312080)</t>
  </si>
  <si>
    <t>豪华双人床房&lt;2人入住&gt;&lt;不退款&gt;</t>
  </si>
  <si>
    <t>Zhang/Mingxia</t>
  </si>
  <si>
    <t xml:space="preserve">3605519	</t>
  </si>
  <si>
    <t xml:space="preserve">999225183081617	</t>
  </si>
  <si>
    <t>[圣费尔南多德埃纳雷斯]高迈亚II旅馆(Hostal Goyma II)(89927487)</t>
  </si>
  <si>
    <t>Galan Fernandez/Eva</t>
  </si>
  <si>
    <t xml:space="preserve">3605559	</t>
  </si>
  <si>
    <t xml:space="preserve">|43159787	</t>
  </si>
  <si>
    <t xml:space="preserve">999225183299442	</t>
  </si>
  <si>
    <t>[里昂]里昂中心蒙普莱斯尔民宿酒店(B&amp;B Hotel Lyon Centre Monplaisir)(80331885)</t>
  </si>
  <si>
    <t>BENSMAIL/ELIAS</t>
  </si>
  <si>
    <t xml:space="preserve">3605782	</t>
  </si>
  <si>
    <t xml:space="preserve">999225184377817	</t>
  </si>
  <si>
    <t>[曼谷]大公寓酒店(The Great Residence Hotel)(90362273)</t>
  </si>
  <si>
    <t>PARK/MIAE</t>
  </si>
  <si>
    <t xml:space="preserve">3606050	</t>
  </si>
  <si>
    <t xml:space="preserve">999225184460023	</t>
  </si>
  <si>
    <t>[舍维伊拉吕]巴黎南阿多尼斯公寓式酒店(Adonis Paris Sud)(55598814)</t>
  </si>
  <si>
    <t>开放式客房, 1 张双人床, 开放式厨房&lt;2人入住&gt;&lt;不退款&gt;</t>
  </si>
  <si>
    <t>SACKO/Ibrahima</t>
  </si>
  <si>
    <t xml:space="preserve">3606060	</t>
  </si>
  <si>
    <t xml:space="preserve">43207562	</t>
  </si>
  <si>
    <t xml:space="preserve">999225185081032	</t>
  </si>
  <si>
    <t>[塞里布群岛]波普！克拉帕加丁酒店(Pop! Hotel Kelapa Gading)(55831944)</t>
  </si>
  <si>
    <t>流行房&lt;2人入住&gt;&lt;不退款&gt;</t>
  </si>
  <si>
    <t>Mutia Sari/Elisabeth</t>
  </si>
  <si>
    <t xml:space="preserve">3606142	</t>
  </si>
  <si>
    <t xml:space="preserve">999225185517818	</t>
  </si>
  <si>
    <t>[悉尼]悉尼流浪者青年旅馆(Nomads Sydney)(55299093)</t>
  </si>
  <si>
    <t>双人房(连接浴室)&lt;2人入住&gt;&lt;不退款&gt;</t>
  </si>
  <si>
    <t>KAEWJONGPRASIT/PENPITCHA,RONAKIAT/THANAPHAT</t>
  </si>
  <si>
    <t xml:space="preserve">3606205	</t>
  </si>
  <si>
    <t xml:space="preserve">-43250265	</t>
  </si>
  <si>
    <t xml:space="preserve">999225185633416	</t>
  </si>
  <si>
    <t>[曼谷]帕纳帕特普莱斯酒店(Pannapat Place)(55367397)</t>
  </si>
  <si>
    <t>SOPHA/KRITSADA</t>
  </si>
  <si>
    <t xml:space="preserve">3606224	</t>
  </si>
  <si>
    <t xml:space="preserve">|43258867	</t>
  </si>
  <si>
    <t xml:space="preserve">999225186126295	</t>
  </si>
  <si>
    <t>[塞纳河畔伊夫里]基里亚德巴黎波特伊芙酒店(Comfort Hotel Paris Porte d'Ivry)(55391340)</t>
  </si>
  <si>
    <t>双床房禁烟&lt;2人入住&gt;&lt;不退款&gt;</t>
  </si>
  <si>
    <t>Tounkara/Amadou</t>
  </si>
  <si>
    <t xml:space="preserve">3606394	</t>
  </si>
  <si>
    <t xml:space="preserve">HFR-8FW4R99G+WC-E00	</t>
  </si>
  <si>
    <t xml:space="preserve">999225186332360	</t>
  </si>
  <si>
    <t>[斯基普顿]再会酒店(Hotel Rendezvous - Skipton - N Yorkshire)(94360534)</t>
  </si>
  <si>
    <t>家庭房&lt;2人入住&gt;&lt;不退款&gt;&lt;早餐&gt;</t>
  </si>
  <si>
    <t>SHEN/QI</t>
  </si>
  <si>
    <t xml:space="preserve">3606452	</t>
  </si>
  <si>
    <t xml:space="preserve">RL32380831	</t>
  </si>
  <si>
    <t xml:space="preserve">999225186453759	</t>
  </si>
  <si>
    <t>[是拉差]是拉差阿瑞兹酒店(Arize Hotel Sri Racha)(55280582)</t>
  </si>
  <si>
    <t>海景高级房&lt;2人入住&gt;&lt;不退款&gt;</t>
  </si>
  <si>
    <t>SHELL/MIN NI,ZHAO/LI ZHAO</t>
  </si>
  <si>
    <t xml:space="preserve">3606506	</t>
  </si>
  <si>
    <t xml:space="preserve">999225186527146	</t>
  </si>
  <si>
    <t>[苏梅岛]苏梅顶楼青年旅舍(Top Hostel Samui)(90401654)</t>
  </si>
  <si>
    <t>经济双人间&lt;2人入住&gt;&lt;不退款&gt;</t>
  </si>
  <si>
    <t>PERMDEE/NAKARIN</t>
  </si>
  <si>
    <t xml:space="preserve">3606538	</t>
  </si>
  <si>
    <t xml:space="preserve">|43389578	</t>
  </si>
  <si>
    <t xml:space="preserve">999225186553937	</t>
  </si>
  <si>
    <t>Ofaolain/Emmet Louis</t>
  </si>
  <si>
    <t xml:space="preserve">3606549	</t>
  </si>
  <si>
    <t xml:space="preserve">133779349	</t>
  </si>
  <si>
    <t xml:space="preserve">999225186872182	</t>
  </si>
  <si>
    <t>海景豪华房&lt;2人入住&gt;&lt;不退款&gt;</t>
  </si>
  <si>
    <t>MOHD NOOR/MOHAMAD AMIRUL RIDHUAN</t>
  </si>
  <si>
    <t xml:space="preserve">3606743	</t>
  </si>
  <si>
    <t xml:space="preserve">999225187075798	</t>
  </si>
  <si>
    <t>[查亚普拉]查亚普拉阿斯顿会议中心酒店(Aston Jayapura Hotel and Convention Center)(92031972)</t>
  </si>
  <si>
    <t>高级房&lt;2人入住&gt;&lt;不退款&gt;&lt;早餐&gt;</t>
  </si>
  <si>
    <t>NAZURAH/SHUMI</t>
  </si>
  <si>
    <t xml:space="preserve">3606853	</t>
  </si>
  <si>
    <t xml:space="preserve">999225187380526	</t>
  </si>
  <si>
    <t>[马德里]美丽都查马丁酒店(Hotel Mirador de Chamartín)(55831927)</t>
  </si>
  <si>
    <t>Ruiz Romero/Juan miguel</t>
  </si>
  <si>
    <t xml:space="preserve">3606985	</t>
  </si>
  <si>
    <t xml:space="preserve">43592669	</t>
  </si>
  <si>
    <t xml:space="preserve">999225187422514	</t>
  </si>
  <si>
    <t>[拉奇拉奇]塔诺阿帕拉齐拉齐酒店(Tanoa Rakiraki Hotel)(110037940)</t>
  </si>
  <si>
    <t>高级大号床间&lt;2人入住&gt;&lt;不退款&gt;&lt;早餐&gt;</t>
  </si>
  <si>
    <t>Devi/Neelam</t>
  </si>
  <si>
    <t xml:space="preserve">3606995	</t>
  </si>
  <si>
    <t xml:space="preserve">999225187445786	</t>
  </si>
  <si>
    <t>[普吉岛]纯粹普吉岛住宅酒店(Pure Phuket Residence)(91808870)</t>
  </si>
  <si>
    <t>WAISAN/PIYATIDA</t>
  </si>
  <si>
    <t xml:space="preserve">3607004	</t>
  </si>
  <si>
    <t xml:space="preserve">3470464a8c022b7b0a	</t>
  </si>
  <si>
    <t xml:space="preserve">999225187605702	</t>
  </si>
  <si>
    <t>[普吉岛]普吉翡翠海滩度假村(Phuket Emerald Beach Resort)(110043077)</t>
  </si>
  <si>
    <t>池景家庭房&lt;2人入住&gt;&lt;不退款&gt;&lt;早餐&gt;</t>
  </si>
  <si>
    <t>LI/TIANTIAN,JIA/JUN FEI</t>
  </si>
  <si>
    <t xml:space="preserve">3607047	</t>
  </si>
  <si>
    <t xml:space="preserve">999225187614708	</t>
  </si>
  <si>
    <t>HAO/WEI,SUN/WEISHU</t>
  </si>
  <si>
    <t xml:space="preserve">3607114	</t>
  </si>
  <si>
    <t xml:space="preserve">2450	</t>
  </si>
  <si>
    <t xml:space="preserve">999225187625206	</t>
  </si>
  <si>
    <t>TA/GUIJING,YI/LUCHUAN</t>
  </si>
  <si>
    <t xml:space="preserve">3607117	</t>
  </si>
  <si>
    <t xml:space="preserve">2449	</t>
  </si>
  <si>
    <t xml:space="preserve">999225190802850	</t>
  </si>
  <si>
    <t>[班贾尔马辛]瑞德多兹酒店 - 近班贾尔马辛塔拉蓬席林水上市场(RedDoorz near Pasar Tarapung Siring Banjarmasin)(90352758)</t>
  </si>
  <si>
    <t>Hidayat/Rahmat</t>
  </si>
  <si>
    <t xml:space="preserve">3607131	</t>
  </si>
  <si>
    <t xml:space="preserve">325-3323070	</t>
  </si>
  <si>
    <t xml:space="preserve">999225191458750	</t>
  </si>
  <si>
    <t>[岘港]乔利之家酒店(Joly House)(96313501)</t>
  </si>
  <si>
    <t>城市公寓, 2 间卧室, 城市景观&lt;2人入住&gt;&lt;不退款&gt;</t>
  </si>
  <si>
    <t>FAN/SHAOYANG</t>
  </si>
  <si>
    <t xml:space="preserve">3607144	</t>
  </si>
  <si>
    <t xml:space="preserve">|43619334	</t>
  </si>
  <si>
    <t xml:space="preserve">999225191678462	</t>
  </si>
  <si>
    <t>[波德申]彩云旅社 @ 波德申(Langit Langi Hotel @ Port Dickson)(90368845)</t>
  </si>
  <si>
    <t>SHAH/NORERWAN</t>
  </si>
  <si>
    <t xml:space="preserve">3607153	</t>
  </si>
  <si>
    <t xml:space="preserve">8064a8cc27c1041	</t>
  </si>
  <si>
    <t xml:space="preserve">999225191689219	</t>
  </si>
  <si>
    <t>[曼谷]阿维曼谷河滨凯恩酒店(Away Bangkok Riverside Kene)(109175474)</t>
  </si>
  <si>
    <t>寒房&lt;2人入住&gt;&lt;不退款&gt;</t>
  </si>
  <si>
    <t>PAIPICHET/THEERACHAI</t>
  </si>
  <si>
    <t xml:space="preserve">3607154	</t>
  </si>
  <si>
    <t xml:space="preserve">133796891	</t>
  </si>
  <si>
    <t xml:space="preserve">999225191342642	</t>
  </si>
  <si>
    <t>[达尼亚滩]罗德岱堡机场游轮港口舒适全套房酒店(Comfort Suites Fort Lauderdale Airport &amp; Cruise Port)(90362871)</t>
  </si>
  <si>
    <t>套房1特大床（无烟）&lt;2人入住&gt;&lt;不退款&gt;&lt;早餐&gt;</t>
  </si>
  <si>
    <t>Ramirez/Harold S</t>
  </si>
  <si>
    <t xml:space="preserve">3607141	</t>
  </si>
  <si>
    <t xml:space="preserve">79329668	</t>
  </si>
  <si>
    <t xml:space="preserve">999225191870671	</t>
  </si>
  <si>
    <t>[安邦]安邦商务酒店(Ampang Business Hotel)(89918340)</t>
  </si>
  <si>
    <t>ATIQ/ATIF</t>
  </si>
  <si>
    <t xml:space="preserve">3607167	</t>
  </si>
  <si>
    <t xml:space="preserve">999225193081984	</t>
  </si>
  <si>
    <t>[八打灵再也]吉隆坡八打灵再也秋丽白沙罗酒店(Qliq Damansara Petaling Jaya Kuala Lumpur)(56140501)</t>
  </si>
  <si>
    <t>高级三人房&lt;2人入住&gt;&lt;不退款&gt;</t>
  </si>
  <si>
    <t>SAARI/SAARI BIN SARDIAH</t>
  </si>
  <si>
    <t xml:space="preserve">3607327	</t>
  </si>
  <si>
    <t xml:space="preserve">472064a8d63291d12	</t>
  </si>
  <si>
    <t xml:space="preserve">999225193661922	</t>
  </si>
  <si>
    <t>HUI/WING HUNG</t>
  </si>
  <si>
    <t xml:space="preserve">3607376	</t>
  </si>
  <si>
    <t xml:space="preserve">46033	</t>
  </si>
  <si>
    <t xml:space="preserve">999225194156516	</t>
  </si>
  <si>
    <t>[尔湾]亚欧文索内斯塔酒店(Sonesta Irvine)(55329006)</t>
  </si>
  <si>
    <t>WANG/YAN</t>
  </si>
  <si>
    <t xml:space="preserve">3607536	</t>
  </si>
  <si>
    <t xml:space="preserve">999225194221415	</t>
  </si>
  <si>
    <t>[Racha Thewa]德维拉素万那普酒店(Dwella Suvarnabhumi)(55465025)</t>
  </si>
  <si>
    <t>Superior Twin Bed No Airport Transfer&lt;2人入住&gt;&lt;不退款&gt;</t>
  </si>
  <si>
    <t>SRISURAT/ORASA</t>
  </si>
  <si>
    <t xml:space="preserve">3607545	</t>
  </si>
  <si>
    <t xml:space="preserve">HGUConf43669987	</t>
  </si>
  <si>
    <t xml:space="preserve">999225194363198	</t>
  </si>
  <si>
    <t>[普吉岛]海滩高地度假村(The Beach Heights Resort)(55380733)</t>
  </si>
  <si>
    <t>豪华房(直通泳池)&lt;2人入住&gt;&lt;不退款&gt;</t>
  </si>
  <si>
    <t>A/DIYA</t>
  </si>
  <si>
    <t xml:space="preserve">3607565	</t>
  </si>
  <si>
    <t xml:space="preserve">999225194330608	</t>
  </si>
  <si>
    <t>[圣贝尼托]圣贝尼托哈灵根宾客旅店(Guest Inn San Benito/Harlingen)(89918073)</t>
  </si>
  <si>
    <t>标准间1特大床（无烟）&lt;2人入住&gt;&lt;不退款&gt;&lt;早餐&gt;</t>
  </si>
  <si>
    <t>Schweitzer/Scott Ian</t>
  </si>
  <si>
    <t xml:space="preserve">3607558	</t>
  </si>
  <si>
    <t xml:space="preserve">0505AAU732	</t>
  </si>
  <si>
    <t xml:space="preserve">999225194641812	</t>
  </si>
  <si>
    <t>[梳邦再也]格诺莎阿南酒店(Geno Hotel Shah Alam)(56140569)</t>
  </si>
  <si>
    <t>豪华双床房&lt;2人入住&gt;&lt;不退款&gt;</t>
  </si>
  <si>
    <t>SYAMIMY/NASRIN</t>
  </si>
  <si>
    <t xml:space="preserve">3607599	</t>
  </si>
  <si>
    <t xml:space="preserve">43681784	</t>
  </si>
  <si>
    <t xml:space="preserve">999225195004021	</t>
  </si>
  <si>
    <t>豪华海景双床房&lt;2人入住&gt;&lt;不退款&gt;&lt;早餐&gt;</t>
  </si>
  <si>
    <t>HASBULLAH/MUHD AMZAR</t>
  </si>
  <si>
    <t xml:space="preserve">3607639	</t>
  </si>
  <si>
    <t xml:space="preserve">999225195573163	</t>
  </si>
  <si>
    <t>[巴厘岛]特朗斯酒店(Four Star by Trans Hotel)(96745816)</t>
  </si>
  <si>
    <t>豪华房&lt;1人入住&gt;&lt;不退款&gt;&lt;早餐&gt;</t>
  </si>
  <si>
    <t>TAN/HUA</t>
  </si>
  <si>
    <t xml:space="preserve">3607840	</t>
  </si>
  <si>
    <t xml:space="preserve">133802041	</t>
  </si>
  <si>
    <t xml:space="preserve">999225195531718	</t>
  </si>
  <si>
    <t>[圣罗斯]新奥尔良机场南舒适酒店(Comfort Inn New Orleans Airport South)(90386711)</t>
  </si>
  <si>
    <t>标准房, 1 张特大床房&lt;2人入住&gt;&lt;不退款&gt;&lt;早餐&gt;</t>
  </si>
  <si>
    <t>Sanders/Phillip</t>
  </si>
  <si>
    <t xml:space="preserve">3607835	</t>
  </si>
  <si>
    <t xml:space="preserve">999225195775361	</t>
  </si>
  <si>
    <t>Syamira/Siti Nur Syamira</t>
  </si>
  <si>
    <t xml:space="preserve">3607864	</t>
  </si>
  <si>
    <t xml:space="preserve">999225196058240	</t>
  </si>
  <si>
    <t>[莎阿南]吉隆坡绍嘉纳度假村(The Saujana Kuala Lumpur)(78129529)</t>
  </si>
  <si>
    <t>俱乐部房&lt;2人入住&gt;&lt;不退款&gt;&lt;早餐&gt;</t>
  </si>
  <si>
    <t>LUCIUS/LAU TZE LOK</t>
  </si>
  <si>
    <t xml:space="preserve">3607891	</t>
  </si>
  <si>
    <t xml:space="preserve">100839	</t>
  </si>
  <si>
    <t xml:space="preserve">999225196123007	</t>
  </si>
  <si>
    <t>[巨港]哈佩巨港 - 阿斯顿酒店(Harper Palembang by Aston)(77372159)</t>
  </si>
  <si>
    <t>PUTRI/MUTIARA AQILLA</t>
  </si>
  <si>
    <t xml:space="preserve">3607898	</t>
  </si>
  <si>
    <t xml:space="preserve">RZ-43700047	</t>
  </si>
  <si>
    <t xml:space="preserve">999225196149349	</t>
  </si>
  <si>
    <t>[曼谷]普拉住宅迪瓦里快捷酒店(Pula Silom)(55354697)</t>
  </si>
  <si>
    <t>WONG/ROMUALD MAN HO,CHEUNG/KA LUNG,CHAN/YU CHIU</t>
  </si>
  <si>
    <t xml:space="preserve">3607902	</t>
  </si>
  <si>
    <t xml:space="preserve">999225196245039	</t>
  </si>
  <si>
    <t>[吉隆坡]吉隆坡嘉登斯圣吉尔斯签名酒店及公寓(The Gardens – A St Giles Signature Hotel &amp; Residences, Kuala Lumpur)(55478344)</t>
  </si>
  <si>
    <t>酒店翼豪华双床房&lt;2人入住&gt;&lt;不退款&gt;&lt;早餐&gt;</t>
  </si>
  <si>
    <t>CHIN/SIOW VOON</t>
  </si>
  <si>
    <t xml:space="preserve">3607914	</t>
  </si>
  <si>
    <t xml:space="preserve">999225196530281	</t>
  </si>
  <si>
    <t>[宿务]宿务格勒里亚山峰酒店(Summit Galleria Cebu - Multiple Use Hotel)(55380418)</t>
  </si>
  <si>
    <t>Juanita Dellosa/Ana,Juanita Dellosa/Ana</t>
  </si>
  <si>
    <t xml:space="preserve">3608070	</t>
  </si>
  <si>
    <t xml:space="preserve">SGC0057137	</t>
  </si>
  <si>
    <t xml:space="preserve">999225196530533	</t>
  </si>
  <si>
    <t>[蒙特利尔]蒙特利尔中心科洛姆酒店(Hotel Chrome Montreal Centre-Ville)(55391535)</t>
  </si>
  <si>
    <t>标准大号床间&lt;2人入住&gt;&lt;不退款&gt;</t>
  </si>
  <si>
    <t>Singh/Avtar</t>
  </si>
  <si>
    <t xml:space="preserve">3608071	</t>
  </si>
  <si>
    <t xml:space="preserve">58-26114-85408	</t>
  </si>
  <si>
    <t xml:space="preserve">999225197150163	</t>
  </si>
  <si>
    <t>IZZURUDIN/MOHAMAD</t>
  </si>
  <si>
    <t xml:space="preserve">3608150	</t>
  </si>
  <si>
    <t xml:space="preserve">999225197831775	</t>
  </si>
  <si>
    <t>[普吉岛]普吉岛雅玛酒店(The Yama Hotel Phuket)(56206346)</t>
  </si>
  <si>
    <t>Double Or Twin Deluxe Sea View&lt;2人入住&gt;&lt;不退款&gt;</t>
  </si>
  <si>
    <t>PONGSAWAT/ADAM</t>
  </si>
  <si>
    <t xml:space="preserve">3608352	</t>
  </si>
  <si>
    <t xml:space="preserve">999225197942523	</t>
  </si>
  <si>
    <t>[南雅加达]雅加达太贝特POP!酒店(Pop! Hotel Tebet Jakarta)(69451920)</t>
  </si>
  <si>
    <t>客房&lt;2人入住&gt;&lt;不退款&gt;</t>
  </si>
  <si>
    <t>ANDITO/RIZA</t>
  </si>
  <si>
    <t xml:space="preserve">3608362	</t>
  </si>
  <si>
    <t xml:space="preserve">999225197947141	</t>
  </si>
  <si>
    <t>[慕尼黑]GS酒店(GS Hotel)(55779770)</t>
  </si>
  <si>
    <t>标准双人房/双床房&lt;2人入住&gt;&lt;不退款&gt;</t>
  </si>
  <si>
    <t>Seifert/Tim</t>
  </si>
  <si>
    <t xml:space="preserve">3608363	</t>
  </si>
  <si>
    <t xml:space="preserve">01W64a912c462f47	</t>
  </si>
  <si>
    <t xml:space="preserve">999225197971793	</t>
  </si>
  <si>
    <t>[巴淡市]巴淡岛心悦酒店(AP Premier Batam)(55414299)</t>
  </si>
  <si>
    <t>Rabeek Ravuthar/Mohamed,Rabeek Ravuthar/Mohamed</t>
  </si>
  <si>
    <t xml:space="preserve">3608365	</t>
  </si>
  <si>
    <t xml:space="preserve">-43724416	</t>
  </si>
  <si>
    <t xml:space="preserve">999225198019160	</t>
  </si>
  <si>
    <t>[普哇加达]可哈利斯塔旅馆(Hotel Khalista)(102880855)</t>
  </si>
  <si>
    <t>SULAEMAN/DEDE</t>
  </si>
  <si>
    <t xml:space="preserve">3608379	</t>
  </si>
  <si>
    <t xml:space="preserve">999225197992374	</t>
  </si>
  <si>
    <t>[山打根]城市之星酒店(Hotel City Star)(90394147)</t>
  </si>
  <si>
    <t>标准房 2张单人床&lt;2人入住&gt;&lt;不退款&gt;</t>
  </si>
  <si>
    <t>MURSHID/SHIDY</t>
  </si>
  <si>
    <t xml:space="preserve">3608371	</t>
  </si>
  <si>
    <t xml:space="preserve">|43724691	</t>
  </si>
  <si>
    <t xml:space="preserve">999225198371640	</t>
  </si>
  <si>
    <t>[乌隆他尼]乌通塔尼 8 号酒店(The 8 Hotel Udonthani)(94360679)</t>
  </si>
  <si>
    <t>SYRE/STEFAN</t>
  </si>
  <si>
    <t xml:space="preserve">3608411	</t>
  </si>
  <si>
    <t xml:space="preserve">|43729653	</t>
  </si>
  <si>
    <t xml:space="preserve">999225198338743	</t>
  </si>
  <si>
    <t>[乔治市]槟城长荣桂冠酒店(Evergreen Laurel Hotel Penang)(55451685)</t>
  </si>
  <si>
    <t>城景高级特大床房&lt;2人入住&gt;&lt;不退款&gt;</t>
  </si>
  <si>
    <t>TEE/AH CHEW</t>
  </si>
  <si>
    <t xml:space="preserve">3608408	</t>
  </si>
  <si>
    <t xml:space="preserve">43727778	</t>
  </si>
  <si>
    <t xml:space="preserve">999225198670416	</t>
  </si>
  <si>
    <t>[南邦]南邦SR酒店(The SR Residence Lampang)(92030856)</t>
  </si>
  <si>
    <t>高级双床房标准间&lt;2人入住&gt;&lt;不退款&gt;</t>
  </si>
  <si>
    <t>MANTAPORN/NATTHARIKA</t>
  </si>
  <si>
    <t xml:space="preserve">3608563	</t>
  </si>
  <si>
    <t xml:space="preserve">Confirmed on mobile app	</t>
  </si>
  <si>
    <t xml:space="preserve">999225198675674	</t>
  </si>
  <si>
    <t>[根特]佛兰德酒店(Hotel de Flandre)(56185532)</t>
  </si>
  <si>
    <t>标准双人或双床房&lt;2人入住&gt;&lt;不退款&gt;</t>
  </si>
  <si>
    <t>Oostendorp /Fien Yente</t>
  </si>
  <si>
    <t xml:space="preserve">3608564	</t>
  </si>
  <si>
    <t xml:space="preserve">44271907	</t>
  </si>
  <si>
    <t xml:space="preserve">999225199092457	</t>
  </si>
  <si>
    <t>Zhang/Jiyou,Zhang/Jiyou,Zhang/Jiyou</t>
  </si>
  <si>
    <t xml:space="preserve">3608614	</t>
  </si>
  <si>
    <t xml:space="preserve">999225199198921	</t>
  </si>
  <si>
    <t>[阿布扎比]阿布扎比海滨大道酒店(Corniche Hotel Abu Dhabi)(55491918)</t>
  </si>
  <si>
    <t>DELUXE GARDEN/CITY VIEW&lt;2人入住&gt;&lt;不退款&gt;</t>
  </si>
  <si>
    <t>ARIF/MOHAMMED</t>
  </si>
  <si>
    <t xml:space="preserve">3608627	</t>
  </si>
  <si>
    <t xml:space="preserve">24604631	</t>
  </si>
  <si>
    <t xml:space="preserve">999225199262260	</t>
  </si>
  <si>
    <t>[大山脚]槟城标致酒店(Iconic Hotel Penang)(55665954)</t>
  </si>
  <si>
    <t>li/feng,li/feng</t>
  </si>
  <si>
    <t xml:space="preserve">3608637	</t>
  </si>
  <si>
    <t xml:space="preserve">999225199553556	</t>
  </si>
  <si>
    <t>[富国岛]鱼青年旅舍(The Fish)(96309351)</t>
  </si>
  <si>
    <t>花园房&lt;2人入住&gt;&lt;不退款&gt;</t>
  </si>
  <si>
    <t>CASTANEDA PALACIOS ROJI/AICNEL GUILLAUME</t>
  </si>
  <si>
    <t xml:space="preserve">3608671	</t>
  </si>
  <si>
    <t xml:space="preserve">?? xác nh?n trên app di ??ng	</t>
  </si>
  <si>
    <t xml:space="preserve">999225199912558	</t>
  </si>
  <si>
    <t>[东雅加达]雅加达巴拉依兰酒店(Balairung Hotel Jakarta)(97649983)</t>
  </si>
  <si>
    <t>SISWANTO/SISWANTO</t>
  </si>
  <si>
    <t xml:space="preserve">3608836	</t>
  </si>
  <si>
    <t xml:space="preserve">999225200048890	</t>
  </si>
  <si>
    <t>[八打灵再也]八打灵再也阿玛达酒店(Hotel Armada Petaling Jaya)(56185568)</t>
  </si>
  <si>
    <t>新豪华双床房&lt;2人入住&gt;&lt;不退款&gt;</t>
  </si>
  <si>
    <t>MOHD SAAD/SITI SARAH</t>
  </si>
  <si>
    <t xml:space="preserve">3608851	</t>
  </si>
  <si>
    <t xml:space="preserve">502900000009359	</t>
  </si>
  <si>
    <t xml:space="preserve">999225200481244	</t>
  </si>
  <si>
    <t>[迈阿密泉]迈阿密机场舒眠酒店(Sleep Inn Miami Airport)(92029796)</t>
  </si>
  <si>
    <t>无障碍大号床房禁烟&lt;2人入住&gt;&lt;不退款&gt;&lt;早餐&gt;</t>
  </si>
  <si>
    <t>YANG/CHUEHMING</t>
  </si>
  <si>
    <t xml:space="preserve">3608899	</t>
  </si>
  <si>
    <t xml:space="preserve">999225200511996	</t>
  </si>
  <si>
    <t>LANI/PRIBADIMANGGALANI</t>
  </si>
  <si>
    <t xml:space="preserve">3608905	</t>
  </si>
  <si>
    <t xml:space="preserve">999225200723713	</t>
  </si>
  <si>
    <t>[朗西]日内瓦温德姆华美达酒店(Ramada Encore by Wyndham Geneva)(60514439)</t>
  </si>
  <si>
    <t>客房, 多张床, 无烟房&lt;2人入住&gt;&lt;不退款&gt;</t>
  </si>
  <si>
    <t>Beltra /Santiago</t>
  </si>
  <si>
    <t xml:space="preserve">3609078	</t>
  </si>
  <si>
    <t xml:space="preserve">999225200756988	</t>
  </si>
  <si>
    <t>Phetklang/Warunyu</t>
  </si>
  <si>
    <t xml:space="preserve">3609084	</t>
  </si>
  <si>
    <t xml:space="preserve">-43757093	</t>
  </si>
  <si>
    <t xml:space="preserve">999225200747550	</t>
  </si>
  <si>
    <t>[奥斯陆]P酒店(P-Hotels Oslo)(55367599)</t>
  </si>
  <si>
    <t>Small Double Room (140 cm double bed)&lt;2人入住&gt;&lt;不退款&gt;</t>
  </si>
  <si>
    <t>FRANKIE/KAMOKOUE KAMGA</t>
  </si>
  <si>
    <t xml:space="preserve">3609082	</t>
  </si>
  <si>
    <t xml:space="preserve">4357629	</t>
  </si>
  <si>
    <t xml:space="preserve">999225200839100	</t>
  </si>
  <si>
    <t>Tawsriboonruang/Dussanee</t>
  </si>
  <si>
    <t xml:space="preserve">3609096	</t>
  </si>
  <si>
    <t xml:space="preserve">999225200928347	</t>
  </si>
  <si>
    <t>Superior Queen No Window&lt;2人入住&gt;&lt;不退款&gt;</t>
  </si>
  <si>
    <t>TARROZA/RODRIGO</t>
  </si>
  <si>
    <t xml:space="preserve">3609107	</t>
  </si>
  <si>
    <t xml:space="preserve">|43759680	</t>
  </si>
  <si>
    <t xml:space="preserve">999225201063395	</t>
  </si>
  <si>
    <t>[马拉喀什]棕榈广场温泉酒店(Palm Plaza Hôtel &amp; Spa)(55426482)</t>
  </si>
  <si>
    <t>Double room - Balcony&lt;2人入住&gt;&lt;不退款&gt;&lt;早餐&gt;</t>
  </si>
  <si>
    <t>benrekkab/hassane,benrekkab/hassane</t>
  </si>
  <si>
    <t xml:space="preserve">3609128	</t>
  </si>
  <si>
    <t xml:space="preserve">999225201178361	</t>
  </si>
  <si>
    <t>[亚罗士打]唐多普酒店(T Hotel Tandop)(92029501)</t>
  </si>
  <si>
    <t>A.M./Dr Nik Zamela</t>
  </si>
  <si>
    <t xml:space="preserve">3609142	</t>
  </si>
  <si>
    <t xml:space="preserve">8183131	</t>
  </si>
  <si>
    <t xml:space="preserve">999225201247326	</t>
  </si>
  <si>
    <t>[芭堤雅]芭提雅黄金海酒店(Golden Sea Pattaya)(55414499)</t>
  </si>
  <si>
    <t>LAOHO/WANCHAT</t>
  </si>
  <si>
    <t xml:space="preserve">3609153	</t>
  </si>
  <si>
    <t xml:space="preserve">999225201335714	</t>
  </si>
  <si>
    <t>[芭堤雅]特罗皮卡纳酒店(Hotel Tropicana Pattaya)(55745204)</t>
  </si>
  <si>
    <t>Superior Cabana&lt;2人入住&gt;&lt;不退款&gt;</t>
  </si>
  <si>
    <t>Deng/Ji,Chen/Wenqiang</t>
  </si>
  <si>
    <t xml:space="preserve">3609169	</t>
  </si>
  <si>
    <t xml:space="preserve">999225201322030	</t>
  </si>
  <si>
    <t>[迪拜]迪拜千禧机场酒店(Millennium Airport Hotel Dubai)(68545510)</t>
  </si>
  <si>
    <t>MURAYAMA/REO</t>
  </si>
  <si>
    <t xml:space="preserve">3609166	</t>
  </si>
  <si>
    <t xml:space="preserve">16104605	</t>
  </si>
  <si>
    <t xml:space="preserve">999225201359794	</t>
  </si>
  <si>
    <t>Lin/jinjie,ou/Yangyian</t>
  </si>
  <si>
    <t xml:space="preserve">3609175	</t>
  </si>
  <si>
    <t xml:space="preserve">999225201362274	</t>
  </si>
  <si>
    <t>[曼谷]曼谷路易斯酒馆酒店(Louis Tavern Hotel)(68031221)</t>
  </si>
  <si>
    <t>FANG/HONG,SHI/LEI,TIAN/KE</t>
  </si>
  <si>
    <t xml:space="preserve">3609176	</t>
  </si>
  <si>
    <t xml:space="preserve">999225201614332	</t>
  </si>
  <si>
    <t>[帕赛市]马尼拉塞拉波兹酒店(Selah Pods Hotel Manila)(55799465)</t>
  </si>
  <si>
    <t>标准双人床房（有窗）&lt;2人入住&gt;&lt;不退款&gt;</t>
  </si>
  <si>
    <t>HAN/MINWOO</t>
  </si>
  <si>
    <t xml:space="preserve">3609379	</t>
  </si>
  <si>
    <t xml:space="preserve">999225201681161	</t>
  </si>
  <si>
    <t>MANINTHORN/WORAWUT</t>
  </si>
  <si>
    <t xml:space="preserve">3609392	</t>
  </si>
  <si>
    <t xml:space="preserve">999225202015014	</t>
  </si>
  <si>
    <t>[马卡蒂]迷你套房 - 马卡蒂艾顿塔酒店(The Mini Suites Eton Tower Makati)(55956372)</t>
  </si>
  <si>
    <t>迷你大床房&lt;2人入住&gt;&lt;不退款&gt;</t>
  </si>
  <si>
    <t>ANCUNA/RUBY</t>
  </si>
  <si>
    <t xml:space="preserve">3609436	</t>
  </si>
  <si>
    <t xml:space="preserve">999225202073176	</t>
  </si>
  <si>
    <t>TORRES SUAREZ/NATALIA</t>
  </si>
  <si>
    <t xml:space="preserve">3609440	</t>
  </si>
  <si>
    <t xml:space="preserve">-43780262	</t>
  </si>
  <si>
    <t xml:space="preserve">999225202139250	</t>
  </si>
  <si>
    <t>[威奇托福尔斯]威奇托福尔斯市中心伊克诺旅馆(Econo Lodge Wichita Falls Downtown)(95389441)</t>
  </si>
  <si>
    <t>标准房, 1 张特大床房&lt;2人入住&gt;&lt;不退款&gt;</t>
  </si>
  <si>
    <t>HOWELL/DANIEL</t>
  </si>
  <si>
    <t xml:space="preserve">3609449	</t>
  </si>
  <si>
    <t xml:space="preserve">999225202714523	</t>
  </si>
  <si>
    <t>[Canaviais]艾斯品赫罗修道院历史Spa酒店(Convento do Espinheiro, Historic Hotel &amp; Spa)(55426683)</t>
  </si>
  <si>
    <t>Deluxe Room (Convent)&lt;2人入住&gt;&lt;不退款&gt;&lt;早餐&gt;</t>
  </si>
  <si>
    <t>Simoes/Joana</t>
  </si>
  <si>
    <t xml:space="preserve">3609734	</t>
  </si>
  <si>
    <t xml:space="preserve">999225203138032	</t>
  </si>
  <si>
    <t>BALGOS/RANDELL ESPENILLA</t>
  </si>
  <si>
    <t xml:space="preserve">3609789	</t>
  </si>
  <si>
    <t xml:space="preserve">24604668	</t>
  </si>
  <si>
    <t xml:space="preserve">999225203258439	</t>
  </si>
  <si>
    <t>[曼谷]素坤逸索罗快捷 81 号酒店(Solo Express Sukhumvit 81)(56185625)</t>
  </si>
  <si>
    <t>Superior Double Room&lt;2人入住&gt;&lt;不退款&gt;</t>
  </si>
  <si>
    <t>KRANGPHANICH/SAWANYA</t>
  </si>
  <si>
    <t xml:space="preserve">3609971	</t>
  </si>
  <si>
    <t xml:space="preserve">999225203141987	</t>
  </si>
  <si>
    <t>[大西洋城]大西洋城娱乐场度假酒店(Resorts Casino Hotel Atlantic City)(77363965)</t>
  </si>
  <si>
    <t>豪华两张大床房&lt;2人入住&gt;&lt;不退款&gt;</t>
  </si>
  <si>
    <t>Cabrera/Gerson</t>
  </si>
  <si>
    <t xml:space="preserve">3609794	</t>
  </si>
  <si>
    <t>RZ-43803122</t>
  </si>
  <si>
    <t xml:space="preserve">RZ-43803123	</t>
  </si>
  <si>
    <t xml:space="preserve">999225203506251	</t>
  </si>
  <si>
    <t>[曼谷]曼谷康莱德酒店(Conrad Bangkok)(55312447)</t>
  </si>
  <si>
    <t>hou/dawei,TUN/WINAUNG</t>
  </si>
  <si>
    <t xml:space="preserve">3610006	</t>
  </si>
  <si>
    <t xml:space="preserve">HTH-7P52PGQX+F9-E00	</t>
  </si>
  <si>
    <t xml:space="preserve">999225203579163	</t>
  </si>
  <si>
    <t>[斯威特沃特]努佛套房酒店(Nuvo Suites Hotel - Miami Doral)(77364079)</t>
  </si>
  <si>
    <t>家庭2张大床套房&lt;2人入住&gt;&lt;不退款&gt;&lt;早餐&gt;</t>
  </si>
  <si>
    <t>GONZALEZ CIDONCHA/TANIA</t>
  </si>
  <si>
    <t xml:space="preserve">3610013	</t>
  </si>
  <si>
    <t xml:space="preserve">133817299	</t>
  </si>
  <si>
    <t xml:space="preserve">999225203581565	</t>
  </si>
  <si>
    <t>MA/XIANJIA</t>
  </si>
  <si>
    <t xml:space="preserve">3610015	</t>
  </si>
  <si>
    <t xml:space="preserve">999225203588234	</t>
  </si>
  <si>
    <t>Soe/soemaw,chit/moeoo</t>
  </si>
  <si>
    <t xml:space="preserve">3610016	</t>
  </si>
  <si>
    <t xml:space="preserve">999225204110534	</t>
  </si>
  <si>
    <t>[马德里]歌剧院酒店(Hotel Opera)(55680539)</t>
  </si>
  <si>
    <t>WU/DINGTAO</t>
  </si>
  <si>
    <t xml:space="preserve">3610110	</t>
  </si>
  <si>
    <t xml:space="preserve">999225204115782	</t>
  </si>
  <si>
    <t>ALAYOUBI/IYAD Y W</t>
  </si>
  <si>
    <t xml:space="preserve">3610112	</t>
  </si>
  <si>
    <t xml:space="preserve">999225204149737	</t>
  </si>
  <si>
    <t>[安塔利亚]埃克斯珀罗亚尔酒店(Exporoyal Hotel)(55270106)</t>
  </si>
  <si>
    <t>Karaoluk/Mert,Karaoluk/Mert</t>
  </si>
  <si>
    <t xml:space="preserve">3610120	</t>
  </si>
  <si>
    <t xml:space="preserve">43827910	</t>
  </si>
  <si>
    <t xml:space="preserve">999225204249520	</t>
  </si>
  <si>
    <t>[西雅加达]雅加达火花生活酒店(Sparks Life Jakarta, ARTOTEL Curated)(55329079)</t>
  </si>
  <si>
    <t>行政房&lt;2人入住&gt;&lt;不退款&gt;&lt;早餐&gt;</t>
  </si>
  <si>
    <t>JI/MINGZONG</t>
  </si>
  <si>
    <t xml:space="preserve">3610138	</t>
  </si>
  <si>
    <t xml:space="preserve">43831933	</t>
  </si>
  <si>
    <t xml:space="preserve">999225204419885	</t>
  </si>
  <si>
    <t>[雪莉]索利哈尔丽晶酒店(The Regency Hotel)(90354382)</t>
  </si>
  <si>
    <t>Roberts/Amanda</t>
  </si>
  <si>
    <t xml:space="preserve">3610181	</t>
  </si>
  <si>
    <t xml:space="preserve">RL31281905	</t>
  </si>
  <si>
    <t xml:space="preserve">999225204509952	</t>
  </si>
  <si>
    <t>MUTITASAKUL/PANISARA</t>
  </si>
  <si>
    <t xml:space="preserve">3610211	</t>
  </si>
  <si>
    <t xml:space="preserve">999225204677624	</t>
  </si>
  <si>
    <t>[北雅加达]塞达宇卡拉巴加丁酒店(All Sedayu Hotel Kelapa Gading)(55321243)</t>
  </si>
  <si>
    <t>MARTIAS/FERY</t>
  </si>
  <si>
    <t xml:space="preserve">3610254	</t>
  </si>
  <si>
    <t xml:space="preserve">176061	</t>
  </si>
  <si>
    <t xml:space="preserve">999225204693899	</t>
  </si>
  <si>
    <t>AXE/LEE</t>
  </si>
  <si>
    <t xml:space="preserve">3610259	</t>
  </si>
  <si>
    <t>,</t>
  </si>
  <si>
    <t>HKD 289191.52</t>
  </si>
  <si>
    <t>A230712095059911</t>
  </si>
  <si>
    <t>A230712095136911</t>
  </si>
  <si>
    <t>总计：HKD 289191.52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</si>
  <si>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</si>
  <si>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</si>
  <si>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</si>
  <si>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</si>
  <si>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</si>
  <si>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</si>
  <si>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</si>
  <si>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</si>
  <si>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</si>
  <si>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</si>
  <si>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</si>
  <si>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</si>
  <si>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</si>
  <si>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</si>
  <si>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</si>
  <si>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</si>
  <si>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</si>
  <si>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</si>
  <si>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</si>
  <si>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2023-07-08</t>
  </si>
  <si>
    <t>3610259</t>
  </si>
  <si>
    <t>马尼拉迷你套房酒店-马卡迪裕景商业大厦</t>
  </si>
  <si>
    <t>AXE LEE</t>
  </si>
  <si>
    <t>2023-07-09</t>
  </si>
  <si>
    <t>退房日周结</t>
  </si>
  <si>
    <t>276.21</t>
  </si>
  <si>
    <t>298.60</t>
  </si>
  <si>
    <t>0</t>
  </si>
  <si>
    <t>0.00</t>
  </si>
  <si>
    <t>携程汇智国际直连</t>
  </si>
  <si>
    <t>925</t>
  </si>
  <si>
    <t>2023-07-08 22:57:46</t>
  </si>
  <si>
    <t>否</t>
  </si>
  <si>
    <t>汇智国际旅游发展有限公司</t>
  </si>
  <si>
    <t>直连</t>
  </si>
  <si>
    <t>菲律宾</t>
  </si>
  <si>
    <t>3610254</t>
  </si>
  <si>
    <t>雅加达塞达宇卡拉巴加丁酒店</t>
  </si>
  <si>
    <t>MARTIAS FERY</t>
  </si>
  <si>
    <t>279.59</t>
  </si>
  <si>
    <t>302.26</t>
  </si>
  <si>
    <t>2023-07-08 22:56:09</t>
  </si>
  <si>
    <t>印度尼西亚</t>
  </si>
  <si>
    <t>3610211</t>
  </si>
  <si>
    <t>是拉差阿瑞兹酒店</t>
  </si>
  <si>
    <t>MUTITASAKUL PANISARA</t>
  </si>
  <si>
    <t>625.17</t>
  </si>
  <si>
    <t>675.86</t>
  </si>
  <si>
    <t>2023-07-08 22:39:07</t>
  </si>
  <si>
    <t>泰国</t>
  </si>
  <si>
    <t>3610181</t>
  </si>
  <si>
    <t>索利哈尔丽晶酒店</t>
  </si>
  <si>
    <t>Roberts Amanda</t>
  </si>
  <si>
    <t>831.90</t>
  </si>
  <si>
    <t>899.35</t>
  </si>
  <si>
    <t>2023-07-08 22:30:13</t>
  </si>
  <si>
    <t>英国</t>
  </si>
  <si>
    <t>3610138</t>
  </si>
  <si>
    <t>雅加达生命之火花酒店, 阿托特尔策划</t>
  </si>
  <si>
    <t>JI MINGZONG</t>
  </si>
  <si>
    <t>353.50</t>
  </si>
  <si>
    <t>382.16</t>
  </si>
  <si>
    <t>2023-07-08 22:13:40</t>
  </si>
  <si>
    <t>3610120</t>
  </si>
  <si>
    <t>艾斯波萝约酒店</t>
  </si>
  <si>
    <t>Karaoluk Mert,Karaoluk Mert</t>
  </si>
  <si>
    <t>287.94</t>
  </si>
  <si>
    <t>311.29</t>
  </si>
  <si>
    <t>2023-07-08 22:04:17</t>
  </si>
  <si>
    <t>土耳其</t>
  </si>
  <si>
    <t>3610112</t>
  </si>
  <si>
    <t>雅加达巴拉依兰酒店</t>
  </si>
  <si>
    <t>ALAYOUBI IYAD Y W</t>
  </si>
  <si>
    <t>162.11</t>
  </si>
  <si>
    <t>175.25</t>
  </si>
  <si>
    <t>2023-07-08 22:00:59</t>
  </si>
  <si>
    <t>3610110</t>
  </si>
  <si>
    <t>歌剧院酒店</t>
  </si>
  <si>
    <t>WU DINGTAO</t>
  </si>
  <si>
    <t>924.46</t>
  </si>
  <si>
    <t>999.42</t>
  </si>
  <si>
    <t>2023-07-08 22:00:37</t>
  </si>
  <si>
    <t>西班牙</t>
  </si>
  <si>
    <t>3610016</t>
  </si>
  <si>
    <t>曼谷康莱德酒店</t>
  </si>
  <si>
    <t>Soe soemaw,chit moeoo</t>
  </si>
  <si>
    <t>1039.44</t>
  </si>
  <si>
    <t>1123.72</t>
  </si>
  <si>
    <t>2023-07-08 21:26:44</t>
  </si>
  <si>
    <t>3610015</t>
  </si>
  <si>
    <t>MA XIANJIA</t>
  </si>
  <si>
    <t>312.59</t>
  </si>
  <si>
    <t>337.93</t>
  </si>
  <si>
    <t>2023-07-08 21:26:13</t>
  </si>
  <si>
    <t>3610013</t>
  </si>
  <si>
    <t>努佛套房酒店</t>
  </si>
  <si>
    <t>GONZALEZ CIDONCHA TANIA</t>
  </si>
  <si>
    <t>807.66</t>
  </si>
  <si>
    <t>873.15</t>
  </si>
  <si>
    <t>2023-07-08 21:27:37</t>
  </si>
  <si>
    <t>美国</t>
  </si>
  <si>
    <t>3610006</t>
  </si>
  <si>
    <t>hou dawei,TUN WINAUNG</t>
  </si>
  <si>
    <t>2023-07-08 21:21:21</t>
  </si>
  <si>
    <t>3609971</t>
  </si>
  <si>
    <t>曼谷索罗快捷81酒店</t>
  </si>
  <si>
    <t>KRANGPHANICH SAWANYA</t>
  </si>
  <si>
    <t>174.41</t>
  </si>
  <si>
    <t>188.55</t>
  </si>
  <si>
    <t>2023-07-08 21:04:49</t>
  </si>
  <si>
    <t>3609794</t>
  </si>
  <si>
    <t>大西洋城赌场度假酒店</t>
  </si>
  <si>
    <t>Cabrera Gerson</t>
  </si>
  <si>
    <t>5420.19</t>
  </si>
  <si>
    <t>5859.66</t>
  </si>
  <si>
    <t>2023-07-08 21:01:09</t>
  </si>
  <si>
    <t>3609789</t>
  </si>
  <si>
    <t>阿布扎比海滨大道酒店</t>
  </si>
  <si>
    <t>BALGOS RANDELL ESPENILLA</t>
  </si>
  <si>
    <t>341.98</t>
  </si>
  <si>
    <t>369.71</t>
  </si>
  <si>
    <t>2023-07-08 20:56:48</t>
  </si>
  <si>
    <t>阿拉伯联合酋长国</t>
  </si>
  <si>
    <t>3609734</t>
  </si>
  <si>
    <t>艾斯品赫罗修道院历史Spa酒店</t>
  </si>
  <si>
    <t>Simoes Joana</t>
  </si>
  <si>
    <t>1384.68</t>
  </si>
  <si>
    <t>1496.95</t>
  </si>
  <si>
    <t>2023-07-08 20:27:57</t>
  </si>
  <si>
    <t>葡萄牙</t>
  </si>
  <si>
    <t>3609449</t>
  </si>
  <si>
    <t>威奇托福尔斯市中心伊克诺旅馆</t>
  </si>
  <si>
    <t>HOWELL DANIEL</t>
  </si>
  <si>
    <t>326.74</t>
  </si>
  <si>
    <t>353.23</t>
  </si>
  <si>
    <t>2023-07-08 19:47:58</t>
  </si>
  <si>
    <t>3609440</t>
  </si>
  <si>
    <t>美丽都查马丁酒店</t>
  </si>
  <si>
    <t>TORRES SUAREZ NATALIA</t>
  </si>
  <si>
    <t>755.09</t>
  </si>
  <si>
    <t>816.31</t>
  </si>
  <si>
    <t>2023-07-08 19:45:06</t>
  </si>
  <si>
    <t>3609436</t>
  </si>
  <si>
    <t>ANCUNA RUBY</t>
  </si>
  <si>
    <t>2023-07-08 19:38:27</t>
  </si>
  <si>
    <t>3609392</t>
  </si>
  <si>
    <t>路易斯酒馆酒店</t>
  </si>
  <si>
    <t>MANINTHORN WORAWUT</t>
  </si>
  <si>
    <t>216.20</t>
  </si>
  <si>
    <t>233.73</t>
  </si>
  <si>
    <t>2023-07-08 19:14:06</t>
  </si>
  <si>
    <t>3609379</t>
  </si>
  <si>
    <t>马尼拉塞拉波兹酒店</t>
  </si>
  <si>
    <t>HAN MINWOO</t>
  </si>
  <si>
    <t>248.09</t>
  </si>
  <si>
    <t>268.20</t>
  </si>
  <si>
    <t>2023-07-08 19:09:15</t>
  </si>
  <si>
    <t>3609176</t>
  </si>
  <si>
    <t>FANG HONG,SHI LEI,TIAN KE</t>
  </si>
  <si>
    <t>518.94</t>
  </si>
  <si>
    <t>561.02</t>
  </si>
  <si>
    <t>2023-07-08 18:50:38</t>
  </si>
  <si>
    <t>3609175</t>
  </si>
  <si>
    <t>特罗皮卡纳酒店</t>
  </si>
  <si>
    <t>Lin jinjie,ou Yangyian</t>
  </si>
  <si>
    <t>165.49</t>
  </si>
  <si>
    <t>178.91</t>
  </si>
  <si>
    <t>2023-07-08 18:50:23</t>
  </si>
  <si>
    <t>3609169</t>
  </si>
  <si>
    <t>Deng Ji,Chen Wenqiang</t>
  </si>
  <si>
    <t>2023-07-08 18:48:37</t>
  </si>
  <si>
    <t>3609166</t>
  </si>
  <si>
    <t>迪拜千禧机场酒店</t>
  </si>
  <si>
    <t>MURAYAMA REO</t>
  </si>
  <si>
    <t>310.87</t>
  </si>
  <si>
    <t>336.08</t>
  </si>
  <si>
    <t>2023-07-08 18:48:56</t>
  </si>
  <si>
    <t>3609153</t>
  </si>
  <si>
    <t>芭提雅黄金海酒店</t>
  </si>
  <si>
    <t>LAOHO WANCHAT</t>
  </si>
  <si>
    <t>172.34</t>
  </si>
  <si>
    <t>186.31</t>
  </si>
  <si>
    <t>2023-07-08 18:42:05</t>
  </si>
  <si>
    <t>3609142</t>
  </si>
  <si>
    <t>谭多普 T 酒店</t>
  </si>
  <si>
    <t>A.M. Dr Nik Zamela</t>
  </si>
  <si>
    <t>126.03</t>
  </si>
  <si>
    <t>136.25</t>
  </si>
  <si>
    <t>2023-07-08 18:38:13</t>
  </si>
  <si>
    <t>马来西亚</t>
  </si>
  <si>
    <t>3609128</t>
  </si>
  <si>
    <t>棕榈广场温泉酒店</t>
  </si>
  <si>
    <t>benrekkab hassane,benrekkab hassane</t>
  </si>
  <si>
    <t>663.97</t>
  </si>
  <si>
    <t>717.80</t>
  </si>
  <si>
    <t>2023-07-08 18:28:35</t>
  </si>
  <si>
    <t>摩洛哥</t>
  </si>
  <si>
    <t>3609107</t>
  </si>
  <si>
    <t>新山柔佛 T 酒店</t>
  </si>
  <si>
    <t>TARROZA RODRIGO</t>
  </si>
  <si>
    <t>192.68</t>
  </si>
  <si>
    <t>208.30</t>
  </si>
  <si>
    <t>2023-07-08 18:18:53</t>
  </si>
  <si>
    <t>3609096</t>
  </si>
  <si>
    <t>Tawsriboonruang Dussanee</t>
  </si>
  <si>
    <t>2023-07-08 18:12:24</t>
  </si>
  <si>
    <t>3609084</t>
  </si>
  <si>
    <t>芭堤雅FX酒店</t>
  </si>
  <si>
    <t>Phetklang Warunyu</t>
  </si>
  <si>
    <t>297.44</t>
  </si>
  <si>
    <t>321.56</t>
  </si>
  <si>
    <t>2023-07-08 18:07:29</t>
  </si>
  <si>
    <t>3609082</t>
  </si>
  <si>
    <t>P酒店</t>
  </si>
  <si>
    <t>FRANKIE KAMOKOUE KAMGA</t>
  </si>
  <si>
    <t>608.54</t>
  </si>
  <si>
    <t>657.88</t>
  </si>
  <si>
    <t>2023-07-08 18:06:36</t>
  </si>
  <si>
    <t>挪威</t>
  </si>
  <si>
    <t>3609078</t>
  </si>
  <si>
    <t>日内瓦温德姆华美达酒店</t>
  </si>
  <si>
    <t>Beltra Santiago</t>
  </si>
  <si>
    <t>933.80</t>
  </si>
  <si>
    <t>1009.51</t>
  </si>
  <si>
    <t>2023-07-08 18:04:39</t>
  </si>
  <si>
    <t>瑞士</t>
  </si>
  <si>
    <t>3608905</t>
  </si>
  <si>
    <t>雅加达太贝特POP!酒店</t>
  </si>
  <si>
    <t>LANI PRIBADIMANGGALANI</t>
  </si>
  <si>
    <t>160.70</t>
  </si>
  <si>
    <t>173.73</t>
  </si>
  <si>
    <t>2023-07-08 17:51:03</t>
  </si>
  <si>
    <t>3608899</t>
  </si>
  <si>
    <t>迈阿密机场舒眠酒店</t>
  </si>
  <si>
    <t>YANG CHUEHMING</t>
  </si>
  <si>
    <t>720.00</t>
  </si>
  <si>
    <t>778.38</t>
  </si>
  <si>
    <t>2023-07-08 17:49:30</t>
  </si>
  <si>
    <t>3608851</t>
  </si>
  <si>
    <t>八打灵再也阿玛达酒店</t>
  </si>
  <si>
    <t>MOHD SAAD SITI SARAH</t>
  </si>
  <si>
    <t>314.59</t>
  </si>
  <si>
    <t>340.10</t>
  </si>
  <si>
    <t>2023-07-08 17:26:23</t>
  </si>
  <si>
    <t>3608836</t>
  </si>
  <si>
    <t>SISWANTO SISWANTO</t>
  </si>
  <si>
    <t>2023-07-08 17:19:05</t>
  </si>
  <si>
    <t>3608671</t>
  </si>
  <si>
    <t>鱼青年旅舍</t>
  </si>
  <si>
    <t>CASTANEDA PALACIOS ROJI AICNEL GUILLAUME</t>
  </si>
  <si>
    <t>112.19</t>
  </si>
  <si>
    <t>121.29</t>
  </si>
  <si>
    <t>2023-07-08 16:59:48</t>
  </si>
  <si>
    <t>越南</t>
  </si>
  <si>
    <t>3608637</t>
  </si>
  <si>
    <t>槟城标致酒店 (槟城对抗新冠肺炎认证)</t>
  </si>
  <si>
    <t>li feng,li feng</t>
  </si>
  <si>
    <t>988.21</t>
  </si>
  <si>
    <t>1068.34</t>
  </si>
  <si>
    <t>2023-07-08 16:45:46</t>
  </si>
  <si>
    <t>3608627</t>
  </si>
  <si>
    <t>ARIF MOHAMMED</t>
  </si>
  <si>
    <t>2023-07-08 16:40:06</t>
  </si>
  <si>
    <t>3608614</t>
  </si>
  <si>
    <t>Zhang Jiyou,Zhang Jiyou,Zhang Jiyou</t>
  </si>
  <si>
    <t>937.76</t>
  </si>
  <si>
    <t>1013.79</t>
  </si>
  <si>
    <t>2023-07-08 16:34:17</t>
  </si>
  <si>
    <t>3608564</t>
  </si>
  <si>
    <t>佛兰德酒店</t>
  </si>
  <si>
    <t>Oostendorp Fien Yente</t>
  </si>
  <si>
    <t>980.44</t>
  </si>
  <si>
    <t>1059.93</t>
  </si>
  <si>
    <t>2023-07-08 16:23:17</t>
  </si>
  <si>
    <t>比利时</t>
  </si>
  <si>
    <t>3608563</t>
  </si>
  <si>
    <t>南邦SR酒店</t>
  </si>
  <si>
    <t>MANTAPORN NATTHARIKA</t>
  </si>
  <si>
    <t>97.27</t>
  </si>
  <si>
    <t>105.16</t>
  </si>
  <si>
    <t>2023-07-08 16:20:53</t>
  </si>
  <si>
    <t>3608411</t>
  </si>
  <si>
    <t>乌通塔尼 8 号酒店</t>
  </si>
  <si>
    <t>SYRE STEFAN</t>
  </si>
  <si>
    <t>329.74</t>
  </si>
  <si>
    <t>356.48</t>
  </si>
  <si>
    <t>2023-07-08 16:03:59</t>
  </si>
  <si>
    <t>3608408</t>
  </si>
  <si>
    <t>槟城长荣桂冠酒店</t>
  </si>
  <si>
    <t>TEE AH CHEW</t>
  </si>
  <si>
    <t>467.59</t>
  </si>
  <si>
    <t>505.50</t>
  </si>
  <si>
    <t>2023-07-08 15:55:59</t>
  </si>
  <si>
    <t>3608379</t>
  </si>
  <si>
    <t>卡里斯塔酒店</t>
  </si>
  <si>
    <t>SULAEMAN DEDE</t>
  </si>
  <si>
    <t>148.43</t>
  </si>
  <si>
    <t>160.46</t>
  </si>
  <si>
    <t>2023-07-08 15:33:37</t>
  </si>
  <si>
    <t>3608371</t>
  </si>
  <si>
    <t>城市之星大酒店</t>
  </si>
  <si>
    <t>MURSHID SHIDY</t>
  </si>
  <si>
    <t>89.74</t>
  </si>
  <si>
    <t>97.02</t>
  </si>
  <si>
    <t>2023-07-08 15:42:07</t>
  </si>
  <si>
    <t>3608365</t>
  </si>
  <si>
    <t>巴淡岛心悦酒店</t>
  </si>
  <si>
    <t>Rabeek Ravuthar Mohamed,Rabeek Ravuthar Mohamed</t>
  </si>
  <si>
    <t>311.57</t>
  </si>
  <si>
    <t>336.83</t>
  </si>
  <si>
    <t>2023-07-08 15:40:56</t>
  </si>
  <si>
    <t>3608363</t>
  </si>
  <si>
    <t>GS酒店</t>
  </si>
  <si>
    <t>Seifert Tim</t>
  </si>
  <si>
    <t>384.26</t>
  </si>
  <si>
    <t>415.42</t>
  </si>
  <si>
    <t>2023-07-08 15:39:30</t>
  </si>
  <si>
    <t>德国</t>
  </si>
  <si>
    <t>3608362</t>
  </si>
  <si>
    <t>ANDITO RIZA</t>
  </si>
  <si>
    <t>2023-07-08 15:29:05</t>
  </si>
  <si>
    <t>3608352</t>
  </si>
  <si>
    <t>普吉岛雅玛酒店 (SHA Extra Plus)</t>
  </si>
  <si>
    <t>PONGSAWAT ADAM</t>
  </si>
  <si>
    <t>309.94</t>
  </si>
  <si>
    <t>335.07</t>
  </si>
  <si>
    <t>2023-07-08 15:22:43</t>
  </si>
  <si>
    <t>3608150</t>
  </si>
  <si>
    <t>槟城火烈鸟海滩酒店</t>
  </si>
  <si>
    <t>IZZURUDIN MOHAMAD</t>
  </si>
  <si>
    <t>399.20</t>
  </si>
  <si>
    <t>431.57</t>
  </si>
  <si>
    <t>2023-07-08 14:44:46</t>
  </si>
  <si>
    <t>3608071</t>
  </si>
  <si>
    <t>蒙特利尔中心科洛姆酒店</t>
  </si>
  <si>
    <t>Singh Avtar</t>
  </si>
  <si>
    <t>1033.90</t>
  </si>
  <si>
    <t>1117.73</t>
  </si>
  <si>
    <t>2023-07-08 14:10:42</t>
  </si>
  <si>
    <t>加拿大</t>
  </si>
  <si>
    <t>3608070</t>
  </si>
  <si>
    <t>宿务峰会广场酒店</t>
  </si>
  <si>
    <t>Juanita Dellosa Ana,Juanita Dellosa Ana</t>
  </si>
  <si>
    <t>436.00</t>
  </si>
  <si>
    <t>471.35</t>
  </si>
  <si>
    <t>2023-07-08 14:57:42</t>
  </si>
  <si>
    <t>直采</t>
  </si>
  <si>
    <t>3607914</t>
  </si>
  <si>
    <t>吉隆坡嘉登斯圣吉尔斯签名酒店及公寓</t>
  </si>
  <si>
    <t>CHIN SIOW VOON</t>
  </si>
  <si>
    <t>628.08</t>
  </si>
  <si>
    <t>679.01</t>
  </si>
  <si>
    <t>2023-07-08 13:54:46</t>
  </si>
  <si>
    <t>3607902</t>
  </si>
  <si>
    <t>普拉住宅迪瓦里快捷酒店</t>
  </si>
  <si>
    <t>WONG ROMUALD MAN HO,CHEUNG KA LUNG,CHAN YU CHIU</t>
  </si>
  <si>
    <t>783.33</t>
  </si>
  <si>
    <t>846.84</t>
  </si>
  <si>
    <t>2023-07-08 13:49:53</t>
  </si>
  <si>
    <t>3607898</t>
  </si>
  <si>
    <t>巨港哈珀酒店</t>
  </si>
  <si>
    <t>PUTRI MUTIARA AQILLA</t>
  </si>
  <si>
    <t>311.31</t>
  </si>
  <si>
    <t>336.55</t>
  </si>
  <si>
    <t>2023-07-08 13:58:33</t>
  </si>
  <si>
    <t>3607891</t>
  </si>
  <si>
    <t>吉隆坡绍嘉纳度假村</t>
  </si>
  <si>
    <t>LUCIUS LAU TZE LOK</t>
  </si>
  <si>
    <t>886.32</t>
  </si>
  <si>
    <t>958.18</t>
  </si>
  <si>
    <t>2023-07-08 13:45:10</t>
  </si>
  <si>
    <t>3607864</t>
  </si>
  <si>
    <t>Syamira Siti Nur Syamira</t>
  </si>
  <si>
    <t>2023-07-08 13:31:33</t>
  </si>
  <si>
    <t>3607840</t>
  </si>
  <si>
    <t>特朗斯酒店</t>
  </si>
  <si>
    <t>TAN HUA</t>
  </si>
  <si>
    <t>376.88</t>
  </si>
  <si>
    <t>407.44</t>
  </si>
  <si>
    <t>2023-07-08 13:20:11</t>
  </si>
  <si>
    <t>3607835</t>
  </si>
  <si>
    <t>新奥尔良机场南舒适酒店</t>
  </si>
  <si>
    <t>Sanders Phillip</t>
  </si>
  <si>
    <t>638.18</t>
  </si>
  <si>
    <t>689.92</t>
  </si>
  <si>
    <t>2023-07-08 13:18:43</t>
  </si>
  <si>
    <t>3607639</t>
  </si>
  <si>
    <t>HASBULLAH MUHD AMZAR</t>
  </si>
  <si>
    <t>2023-07-08 12:52:25</t>
  </si>
  <si>
    <t>3607599</t>
  </si>
  <si>
    <t>格诺莎阿南酒店</t>
  </si>
  <si>
    <t>SYAMIMY NASRIN</t>
  </si>
  <si>
    <t>255.57</t>
  </si>
  <si>
    <t>276.29</t>
  </si>
  <si>
    <t>2023-07-08 12:54:31</t>
  </si>
  <si>
    <t>3607565</t>
  </si>
  <si>
    <t>海滩高地度假村</t>
  </si>
  <si>
    <t>A DIYA</t>
  </si>
  <si>
    <t>336.40</t>
  </si>
  <si>
    <t>363.68</t>
  </si>
  <si>
    <t>2023-07-08 12:16:48</t>
  </si>
  <si>
    <t>3607558</t>
  </si>
  <si>
    <t>圣贝尼托哈灵根宾客旅店</t>
  </si>
  <si>
    <t>Schweitzer Scott Ian</t>
  </si>
  <si>
    <t>529.62</t>
  </si>
  <si>
    <t>572.56</t>
  </si>
  <si>
    <t>2023-07-08 12:25:17</t>
  </si>
  <si>
    <t>3607545</t>
  </si>
  <si>
    <t>德维拉素万那普酒店</t>
  </si>
  <si>
    <t>SRISURAT ORASA</t>
  </si>
  <si>
    <t>147.39</t>
  </si>
  <si>
    <t>159.34</t>
  </si>
  <si>
    <t>2023-07-08 12:19:29</t>
  </si>
  <si>
    <t>3607536</t>
  </si>
  <si>
    <t>索尼斯塔欧文</t>
  </si>
  <si>
    <t>WANG YAN</t>
  </si>
  <si>
    <t>973.52</t>
  </si>
  <si>
    <t>1052.45</t>
  </si>
  <si>
    <t>2023-07-08 12:06:23</t>
  </si>
  <si>
    <t>3607376</t>
  </si>
  <si>
    <t>曼谷迪瓦鲁斯度假酒店</t>
  </si>
  <si>
    <t>HUI WING HUNG</t>
  </si>
  <si>
    <t>345.93</t>
  </si>
  <si>
    <t>373.98</t>
  </si>
  <si>
    <t>2023-07-08 11:44:10</t>
  </si>
  <si>
    <t>3607327</t>
  </si>
  <si>
    <t>吉隆坡八打灵再也秋丽白沙罗酒店</t>
  </si>
  <si>
    <t>SAARI SAARI BIN SARDIAH</t>
  </si>
  <si>
    <t>382.65</t>
  </si>
  <si>
    <t>413.68</t>
  </si>
  <si>
    <t>2023-07-08 11:21:20</t>
  </si>
  <si>
    <t>3607167</t>
  </si>
  <si>
    <t>安邦商务酒店</t>
  </si>
  <si>
    <t>ATIQ ATIF</t>
  </si>
  <si>
    <t>115.43</t>
  </si>
  <si>
    <t>124.79</t>
  </si>
  <si>
    <t>2023-07-08 10:36:26</t>
  </si>
  <si>
    <t>3607154</t>
  </si>
  <si>
    <t>安维河滨凯恩曼谷酒店</t>
  </si>
  <si>
    <t>PAIPICHET THEERACHAI</t>
  </si>
  <si>
    <t>397.76</t>
  </si>
  <si>
    <t>430.01</t>
  </si>
  <si>
    <t>2023-07-08 10:28:37</t>
  </si>
  <si>
    <t>3607153</t>
  </si>
  <si>
    <t>迪克逊港天空海豚酒店</t>
  </si>
  <si>
    <t>SHAH NORERWAN</t>
  </si>
  <si>
    <t>178.73</t>
  </si>
  <si>
    <t>193.22</t>
  </si>
  <si>
    <t>2023-07-08 10:38:24</t>
  </si>
  <si>
    <t>3607144</t>
  </si>
  <si>
    <t>乔利之家酒店</t>
  </si>
  <si>
    <t>FAN SHAOYANG</t>
  </si>
  <si>
    <t>415.88</t>
  </si>
  <si>
    <t>449.60</t>
  </si>
  <si>
    <t>2023-07-08 10:22:26</t>
  </si>
  <si>
    <t>3607141</t>
  </si>
  <si>
    <t>罗德岱堡机场游轮港口凯富套房酒店</t>
  </si>
  <si>
    <t>Ramirez Harold S</t>
  </si>
  <si>
    <t>739.17</t>
  </si>
  <si>
    <t>799.10</t>
  </si>
  <si>
    <t>2023-07-08 10:29:09</t>
  </si>
  <si>
    <t>3607131</t>
  </si>
  <si>
    <t>红门靠近帕萨尔塔拉蓬班贾尔马辛</t>
  </si>
  <si>
    <t>Hidayat Rahmat</t>
  </si>
  <si>
    <t>88.72</t>
  </si>
  <si>
    <t>95.91</t>
  </si>
  <si>
    <t>2023-07-08 10:08:46</t>
  </si>
  <si>
    <t>3607117</t>
  </si>
  <si>
    <t>普吉翡翠海滩度假村</t>
  </si>
  <si>
    <t>TA GUIJING,YI LUCHUAN</t>
  </si>
  <si>
    <t>648.67</t>
  </si>
  <si>
    <t>701.27</t>
  </si>
  <si>
    <t>2023-07-08 10:03:11</t>
  </si>
  <si>
    <t>3607114</t>
  </si>
  <si>
    <t>HAO WEI,SUN WEISHU</t>
  </si>
  <si>
    <t>2023-07-08 10:01:43</t>
  </si>
  <si>
    <t>3607047</t>
  </si>
  <si>
    <t>LI TIANTIAN,JIA JUN FEI</t>
  </si>
  <si>
    <t>2023-07-08 10:00:30</t>
  </si>
  <si>
    <t>3607004</t>
  </si>
  <si>
    <t>纯粹普吉岛住宅酒店</t>
  </si>
  <si>
    <t>WAISAN PIYATIDA</t>
  </si>
  <si>
    <t>77.95</t>
  </si>
  <si>
    <t>84.27</t>
  </si>
  <si>
    <t>2023-07-08 09:47:09</t>
  </si>
  <si>
    <t>3606995</t>
  </si>
  <si>
    <t>塔诺阿帕拉齐拉齐酒店</t>
  </si>
  <si>
    <t>Devi Neelam</t>
  </si>
  <si>
    <t>680.20</t>
  </si>
  <si>
    <t>735.35</t>
  </si>
  <si>
    <t>2023-07-08 09:33:18</t>
  </si>
  <si>
    <t>斐济</t>
  </si>
  <si>
    <t>3606985</t>
  </si>
  <si>
    <t>Ruiz Romero Juan miguel</t>
  </si>
  <si>
    <t>754.96</t>
  </si>
  <si>
    <t>816.17</t>
  </si>
  <si>
    <t>2023-07-08 09:29:11</t>
  </si>
  <si>
    <t>3606853</t>
  </si>
  <si>
    <t>查亚普拉阿斯顿会议中心酒店</t>
  </si>
  <si>
    <t>NAZURAH SHUMI</t>
  </si>
  <si>
    <t>260.40</t>
  </si>
  <si>
    <t>281.51</t>
  </si>
  <si>
    <t>2023-07-08 08:29:58</t>
  </si>
  <si>
    <t>3606743</t>
  </si>
  <si>
    <t>MOHD NOOR MOHAMAD AMIRUL RIDHUAN</t>
  </si>
  <si>
    <t>2023-07-08 08:08:54</t>
  </si>
  <si>
    <t>3606549</t>
  </si>
  <si>
    <t>索普公园夏尔温泉酒店</t>
  </si>
  <si>
    <t>Ofaolain Emmet Louis</t>
  </si>
  <si>
    <t>1333.87</t>
  </si>
  <si>
    <t>1442.02</t>
  </si>
  <si>
    <t>2023-07-08 03:39:38</t>
  </si>
  <si>
    <t>3606538</t>
  </si>
  <si>
    <t>苏梅顶楼青年旅舍</t>
  </si>
  <si>
    <t>PERMDEE NAKARIN</t>
  </si>
  <si>
    <t>135.78</t>
  </si>
  <si>
    <t>146.79</t>
  </si>
  <si>
    <t>2023-07-08 03:18:26</t>
  </si>
  <si>
    <t>3606506</t>
  </si>
  <si>
    <t>SHELL MIN NI,ZHAO LI ZHAO</t>
  </si>
  <si>
    <t>308.11</t>
  </si>
  <si>
    <t>333.09</t>
  </si>
  <si>
    <t>2023-07-08 02:37:34</t>
  </si>
  <si>
    <t>3606452</t>
  </si>
  <si>
    <t>再会酒店</t>
  </si>
  <si>
    <t>SHEN QI</t>
  </si>
  <si>
    <t>1475.88</t>
  </si>
  <si>
    <t>1588.50</t>
  </si>
  <si>
    <t>2023-07-08 01:52:55</t>
  </si>
  <si>
    <t>3606394</t>
  </si>
  <si>
    <t>基里亚德巴黎波特伊芙酒店</t>
  </si>
  <si>
    <t>Tounkara Amadou</t>
  </si>
  <si>
    <t>583.06</t>
  </si>
  <si>
    <t>627.55</t>
  </si>
  <si>
    <t>2023-07-08 00:58:46</t>
  </si>
  <si>
    <t>法国</t>
  </si>
  <si>
    <t>2023-07-07</t>
  </si>
  <si>
    <t>3606224</t>
  </si>
  <si>
    <t>帕纳帕特普莱斯酒店</t>
  </si>
  <si>
    <t>SOPHA KRITSADA</t>
  </si>
  <si>
    <t>208.97</t>
  </si>
  <si>
    <t>224.92</t>
  </si>
  <si>
    <t>2023-07-07 23:45:25</t>
  </si>
  <si>
    <t>3606205</t>
  </si>
  <si>
    <t>悉尼流浪者青年旅馆</t>
  </si>
  <si>
    <t>KAEWJONGPRASIT PENPITCHA,RONAKIAT THANAPHAT</t>
  </si>
  <si>
    <t>708.35</t>
  </si>
  <si>
    <t>762.40</t>
  </si>
  <si>
    <t>2023-07-07 23:32:22</t>
  </si>
  <si>
    <t>澳大利亚</t>
  </si>
  <si>
    <t>3606142</t>
  </si>
  <si>
    <t>波普！克拉帕加丁酒店</t>
  </si>
  <si>
    <t>Mutia Sari Elisabeth</t>
  </si>
  <si>
    <t>172.35</t>
  </si>
  <si>
    <t>185.50</t>
  </si>
  <si>
    <t>2023-07-07 23:02:11</t>
  </si>
  <si>
    <t>3606060</t>
  </si>
  <si>
    <t>巴黎南阿多尼斯公寓式酒店</t>
  </si>
  <si>
    <t>SACKO Ibrahima</t>
  </si>
  <si>
    <t>478.77</t>
  </si>
  <si>
    <t>515.31</t>
  </si>
  <si>
    <t>2023-07-07 22:25:12</t>
  </si>
  <si>
    <t>3606050</t>
  </si>
  <si>
    <t>大公寓酒店</t>
  </si>
  <si>
    <t>PARK MIAE</t>
  </si>
  <si>
    <t>302.48</t>
  </si>
  <si>
    <t>325.56</t>
  </si>
  <si>
    <t>2023-07-07 22:17:59</t>
  </si>
  <si>
    <t>3605782</t>
  </si>
  <si>
    <t>里昂中心蒙普莱斯尔民宿酒店</t>
  </si>
  <si>
    <t>BENSMAIL ELIAS</t>
  </si>
  <si>
    <t>386.96</t>
  </si>
  <si>
    <t>416.49</t>
  </si>
  <si>
    <t>2023-07-07 21:11:47</t>
  </si>
  <si>
    <t>3605559</t>
  </si>
  <si>
    <t>高迈亚 II 旅馆</t>
  </si>
  <si>
    <t>Galan Fernandez Eva</t>
  </si>
  <si>
    <t>669.08</t>
  </si>
  <si>
    <t>720.14</t>
  </si>
  <si>
    <t>2023-07-07 20:57:59</t>
  </si>
  <si>
    <t>3605205</t>
  </si>
  <si>
    <t>槟城日光酒店</t>
  </si>
  <si>
    <t>MUSA MUHAMMAD RIDHOULLAH</t>
  </si>
  <si>
    <t>315.65</t>
  </si>
  <si>
    <t>339.74</t>
  </si>
  <si>
    <t>2023-07-07 19:34:54</t>
  </si>
  <si>
    <t>3605188</t>
  </si>
  <si>
    <t>吉隆坡香格里拉</t>
  </si>
  <si>
    <t>Zhang Lei</t>
  </si>
  <si>
    <t>1619.27</t>
  </si>
  <si>
    <t>1742.84</t>
  </si>
  <si>
    <t>2023-07-07 19:27:41</t>
  </si>
  <si>
    <t>3605153</t>
  </si>
  <si>
    <t>清迈格兰德维尤酒店及会议中心</t>
  </si>
  <si>
    <t>CHANKONG KONGTAP,KHANJAI AUEANGKULL</t>
  </si>
  <si>
    <t>542.84</t>
  </si>
  <si>
    <t>584.26</t>
  </si>
  <si>
    <t>2023-07-07 19:11:19</t>
  </si>
  <si>
    <t>3604930</t>
  </si>
  <si>
    <t>伦敦皇家之鹰酒店</t>
  </si>
  <si>
    <t>Williamson Paul</t>
  </si>
  <si>
    <t>2398.51</t>
  </si>
  <si>
    <t>2581.54</t>
  </si>
  <si>
    <t>2023-07-07 18:44:56</t>
  </si>
  <si>
    <t>3604639</t>
  </si>
  <si>
    <t>太平洋酒店</t>
  </si>
  <si>
    <t>Lu Bin,Shen Zhong</t>
  </si>
  <si>
    <t>1401.90</t>
  </si>
  <si>
    <t>1508.88</t>
  </si>
  <si>
    <t>2023-07-07 17:42:11</t>
  </si>
  <si>
    <t>韩国</t>
  </si>
  <si>
    <t>3604605</t>
  </si>
  <si>
    <t>城市中心客房公寓</t>
  </si>
  <si>
    <t>Magurova Slavka,Godocik Matej</t>
  </si>
  <si>
    <t>1385.16</t>
  </si>
  <si>
    <t>1490.86</t>
  </si>
  <si>
    <t>2023-07-07 17:31:11</t>
  </si>
  <si>
    <t>波兰</t>
  </si>
  <si>
    <t>3604279</t>
  </si>
  <si>
    <t>新村 24 民宿</t>
  </si>
  <si>
    <t>ZHANG YUXIANG</t>
  </si>
  <si>
    <t>752.14</t>
  </si>
  <si>
    <t>809.54</t>
  </si>
  <si>
    <t>2023-07-07 16:04:41</t>
  </si>
  <si>
    <t>3604106</t>
  </si>
  <si>
    <t>特拉加露台精品度假酒店</t>
  </si>
  <si>
    <t>MIKKEL VINCENT</t>
  </si>
  <si>
    <t>1073.63</t>
  </si>
  <si>
    <t>1155.56</t>
  </si>
  <si>
    <t>2023-07-07 15:49:28</t>
  </si>
  <si>
    <t>3603580</t>
  </si>
  <si>
    <t>祡润芳尼孔敬酒店</t>
  </si>
  <si>
    <t>PROMBUT SUPUSSON</t>
  </si>
  <si>
    <t>246.82</t>
  </si>
  <si>
    <t>265.66</t>
  </si>
  <si>
    <t>2023-07-07 13:41:28</t>
  </si>
  <si>
    <t>3603330</t>
  </si>
  <si>
    <t>查塔梅精品酒店</t>
  </si>
  <si>
    <t>TUWAEMUDOR KUBAHA</t>
  </si>
  <si>
    <t>212.49</t>
  </si>
  <si>
    <t>228.70</t>
  </si>
  <si>
    <t>2023-07-07 12:42:26</t>
  </si>
  <si>
    <t>3603329</t>
  </si>
  <si>
    <t>红马车旅馆</t>
  </si>
  <si>
    <t>Bittner Julie</t>
  </si>
  <si>
    <t>1998.32</t>
  </si>
  <si>
    <t>2150.81</t>
  </si>
  <si>
    <t>2023-07-07 12:41:05</t>
  </si>
  <si>
    <t>3603238</t>
  </si>
  <si>
    <t>芭堤雅沙妮酒店</t>
  </si>
  <si>
    <t>ONG JEREMY LUKE</t>
  </si>
  <si>
    <t>571.34</t>
  </si>
  <si>
    <t>614.94</t>
  </si>
  <si>
    <t>2023-07-07 12:05:30</t>
  </si>
  <si>
    <t>3603086</t>
  </si>
  <si>
    <t>彭萨科拉湾景品质酒店及套房</t>
  </si>
  <si>
    <t>BOSWELL CADEADRA</t>
  </si>
  <si>
    <t>2060.58</t>
  </si>
  <si>
    <t>2217.82</t>
  </si>
  <si>
    <t>2023-07-07 11:45:31</t>
  </si>
  <si>
    <t>3603044</t>
  </si>
  <si>
    <t>海军司令酒店</t>
  </si>
  <si>
    <t>NG PIK CHOI,TSOI HO CHING</t>
  </si>
  <si>
    <t>1045.82</t>
  </si>
  <si>
    <t>1125.63</t>
  </si>
  <si>
    <t>2023-07-07 11:33:28</t>
  </si>
  <si>
    <t>3602365</t>
  </si>
  <si>
    <t>JIANG XINGHAO</t>
  </si>
  <si>
    <t>332.21</t>
  </si>
  <si>
    <t>357.56</t>
  </si>
  <si>
    <t>2023-07-07 06:39:23</t>
  </si>
  <si>
    <t>3602174</t>
  </si>
  <si>
    <t>基特兹酒店</t>
  </si>
  <si>
    <t>ZHANG WENTAO,SUN ZHENG</t>
  </si>
  <si>
    <t>393.31</t>
  </si>
  <si>
    <t>423.32</t>
  </si>
  <si>
    <t>2023-07-07 01:35:53</t>
  </si>
  <si>
    <t>3602158</t>
  </si>
  <si>
    <t>向日葵酒店</t>
  </si>
  <si>
    <t>Zhou Tao</t>
  </si>
  <si>
    <t>294.31</t>
  </si>
  <si>
    <t>316.74</t>
  </si>
  <si>
    <t>2023-07-07 01:21:21</t>
  </si>
  <si>
    <t>3602116</t>
  </si>
  <si>
    <t>曼谷世纪公园酒店</t>
  </si>
  <si>
    <t>PUSPITA ANGGRAINI</t>
  </si>
  <si>
    <t>652.47</t>
  </si>
  <si>
    <t>702.18</t>
  </si>
  <si>
    <t>2023-07-07 00:58:37</t>
  </si>
  <si>
    <t>3602083</t>
  </si>
  <si>
    <t>Aladetan Pastor Joseph</t>
  </si>
  <si>
    <t>1352.13</t>
  </si>
  <si>
    <t>1455.15</t>
  </si>
  <si>
    <t>2023-07-07 00:45:04</t>
  </si>
  <si>
    <t>3602079</t>
  </si>
  <si>
    <t>The Niu Tab</t>
  </si>
  <si>
    <t>Krasniqi Limi</t>
  </si>
  <si>
    <t>507.82</t>
  </si>
  <si>
    <t>546.51</t>
  </si>
  <si>
    <t>2023-07-07 00:44:07</t>
  </si>
  <si>
    <t>2023-07-06</t>
  </si>
  <si>
    <t>3601830</t>
  </si>
  <si>
    <t>GM 服务式公寓酒店</t>
  </si>
  <si>
    <t>CHAU KIM YAN</t>
  </si>
  <si>
    <t>854.55</t>
  </si>
  <si>
    <t>919.66</t>
  </si>
  <si>
    <t>2023-07-06 23:53:17</t>
  </si>
  <si>
    <t>3601399</t>
  </si>
  <si>
    <t>巴黎圣但尼普莱耶尔 B&amp;B 酒店</t>
  </si>
  <si>
    <t>Marandin Cindy</t>
  </si>
  <si>
    <t>973.04</t>
  </si>
  <si>
    <t>1047.18</t>
  </si>
  <si>
    <t>2023-07-06 22:00:37</t>
  </si>
  <si>
    <t>3601048</t>
  </si>
  <si>
    <t>曼谷瑰丽酒店</t>
  </si>
  <si>
    <t>FANG MING</t>
  </si>
  <si>
    <t>3067.21</t>
  </si>
  <si>
    <t>3300.92</t>
  </si>
  <si>
    <t>2023-07-06 20:36:29</t>
  </si>
  <si>
    <t>3600809</t>
  </si>
  <si>
    <t>曼谷梵尼克斯素坤逸11酒店</t>
  </si>
  <si>
    <t>JAMROONCHAT WILASINEE</t>
  </si>
  <si>
    <t>316.67</t>
  </si>
  <si>
    <t>340.80</t>
  </si>
  <si>
    <t>2023-07-06 19:54:44</t>
  </si>
  <si>
    <t>3600797</t>
  </si>
  <si>
    <t>爱玛利斯北干巴鲁酒店</t>
  </si>
  <si>
    <t>PERWIRA OKTA</t>
  </si>
  <si>
    <t>136.97</t>
  </si>
  <si>
    <t>147.41</t>
  </si>
  <si>
    <t>2023-07-06 19:48:54</t>
  </si>
  <si>
    <t>3600794</t>
  </si>
  <si>
    <t>维也纳小约翰施特劳斯酒店</t>
  </si>
  <si>
    <t>Zhang Zijian,Lang Yifan</t>
  </si>
  <si>
    <t>1825.47</t>
  </si>
  <si>
    <t>1964.56</t>
  </si>
  <si>
    <t>2023-07-06 19:47:31</t>
  </si>
  <si>
    <t>奥地利</t>
  </si>
  <si>
    <t>3600101</t>
  </si>
  <si>
    <t>巨港拉贾瓦利101酒店</t>
  </si>
  <si>
    <t>BY NANI ADINA</t>
  </si>
  <si>
    <t>324.22</t>
  </si>
  <si>
    <t>348.92</t>
  </si>
  <si>
    <t>2023-07-06 16:51:43</t>
  </si>
  <si>
    <t>3600079</t>
  </si>
  <si>
    <t>洛奈旅馆</t>
  </si>
  <si>
    <t>Suwandenpong Tanawat</t>
  </si>
  <si>
    <t>294.03</t>
  </si>
  <si>
    <t>316.43</t>
  </si>
  <si>
    <t>2023-07-06 16:57:31</t>
  </si>
  <si>
    <t>3600053</t>
  </si>
  <si>
    <t>阿万特酒店</t>
  </si>
  <si>
    <t>YUAN HONGCHENG</t>
  </si>
  <si>
    <t>445.00</t>
  </si>
  <si>
    <t>478.91</t>
  </si>
  <si>
    <t>2023-07-06 16:43:05</t>
  </si>
  <si>
    <t>3600048</t>
  </si>
  <si>
    <t>LIU JIAN</t>
  </si>
  <si>
    <t>590.00</t>
  </si>
  <si>
    <t>634.95</t>
  </si>
  <si>
    <t>2023-07-06 16:38:42</t>
  </si>
  <si>
    <t>3599856</t>
  </si>
  <si>
    <t>坎帕斯好客集团素坤逸6号柑橘套房酒店</t>
  </si>
  <si>
    <t>jin feng,li junjie,CHEN YAHUI,YIN SHEN</t>
  </si>
  <si>
    <t>3155.97</t>
  </si>
  <si>
    <t>3396.44</t>
  </si>
  <si>
    <t>2023-07-06 15:58:09</t>
  </si>
  <si>
    <t>3599619</t>
  </si>
  <si>
    <t>云霄塔娱乐场酒店</t>
  </si>
  <si>
    <t>HAIBO HUANG,AMANDA WIEGERT</t>
  </si>
  <si>
    <t>1287.26</t>
  </si>
  <si>
    <t>1385.34</t>
  </si>
  <si>
    <t>2023-07-06 14:56:56</t>
  </si>
  <si>
    <t>3599064</t>
  </si>
  <si>
    <t>班甲玛辛诺富特机场</t>
  </si>
  <si>
    <t>RIFANI TAUFIQ</t>
  </si>
  <si>
    <t>288.80</t>
  </si>
  <si>
    <t>310.80</t>
  </si>
  <si>
    <t>2023-07-06 12:45:45</t>
  </si>
  <si>
    <t>3598726</t>
  </si>
  <si>
    <t>布鲁克林大桥1号酒店</t>
  </si>
  <si>
    <t>Nassar Musab</t>
  </si>
  <si>
    <t>3705.09</t>
  </si>
  <si>
    <t>3987.40</t>
  </si>
  <si>
    <t>2023-07-06 11:18:24</t>
  </si>
  <si>
    <t>3598527</t>
  </si>
  <si>
    <t>明珠酒店</t>
  </si>
  <si>
    <t>LIU DEJIAN</t>
  </si>
  <si>
    <t>957.01</t>
  </si>
  <si>
    <t>1029.93</t>
  </si>
  <si>
    <t>2023-07-06 10:30:28</t>
  </si>
  <si>
    <t>3598314</t>
  </si>
  <si>
    <t>昂泵马朗泗水阿利斯酒店</t>
  </si>
  <si>
    <t>HANUM RISCHA</t>
  </si>
  <si>
    <t>139.80</t>
  </si>
  <si>
    <t>150.45</t>
  </si>
  <si>
    <t>2023-07-06 09:10:37</t>
  </si>
  <si>
    <t>3598113</t>
  </si>
  <si>
    <t>博斯克套房酒店</t>
  </si>
  <si>
    <t>Sotelo Javier,Arroyo Alejandra</t>
  </si>
  <si>
    <t>340.30</t>
  </si>
  <si>
    <t>366.23</t>
  </si>
  <si>
    <t>2023-07-06 07:39:04</t>
  </si>
  <si>
    <t>秘鲁</t>
  </si>
  <si>
    <t>3598000</t>
  </si>
  <si>
    <t>尚普兰酒店</t>
  </si>
  <si>
    <t>Gagnon linda</t>
  </si>
  <si>
    <t>1865.14</t>
  </si>
  <si>
    <t>2007.25</t>
  </si>
  <si>
    <t>2023-07-06 05:36:49</t>
  </si>
  <si>
    <t>3597922</t>
  </si>
  <si>
    <t>曼谷京华大酒店</t>
  </si>
  <si>
    <t>WANG YUTIAN</t>
  </si>
  <si>
    <t>818.61</t>
  </si>
  <si>
    <t>880.98</t>
  </si>
  <si>
    <t>2023-07-06 03:08:04</t>
  </si>
  <si>
    <t>3597816</t>
  </si>
  <si>
    <t>京都精品酒店</t>
  </si>
  <si>
    <t>CHEW JIAN XIONG</t>
  </si>
  <si>
    <t>226.10</t>
  </si>
  <si>
    <t>244.86</t>
  </si>
  <si>
    <t>2023-07-06 01:18:39</t>
  </si>
  <si>
    <t>3597770</t>
  </si>
  <si>
    <t>新加坡富丽敦酒店</t>
  </si>
  <si>
    <t>PARK SHIN YEONG</t>
  </si>
  <si>
    <t>2741.65</t>
  </si>
  <si>
    <t>2969.08</t>
  </si>
  <si>
    <t>2023-07-06 00:43:49</t>
  </si>
  <si>
    <t>新加坡</t>
  </si>
  <si>
    <t>3597764</t>
  </si>
  <si>
    <t>TEERAMIT SARUNNAPAK</t>
  </si>
  <si>
    <t>164.80</t>
  </si>
  <si>
    <t>178.47</t>
  </si>
  <si>
    <t>2023-07-06 00:51:06</t>
  </si>
  <si>
    <t>2023-07-05</t>
  </si>
  <si>
    <t>3597391</t>
  </si>
  <si>
    <t>雅加达费尔蒙酒店</t>
  </si>
  <si>
    <t>ARIFIN ZAINAL,YUDI YUSUF ILHAM</t>
  </si>
  <si>
    <t>6092.70</t>
  </si>
  <si>
    <t>6598.12</t>
  </si>
  <si>
    <t>2023-07-05 23:03:37</t>
  </si>
  <si>
    <t>3597275</t>
  </si>
  <si>
    <t>RODHI FATIN</t>
  </si>
  <si>
    <t>382.67</t>
  </si>
  <si>
    <t>414.41</t>
  </si>
  <si>
    <t>2023-07-05 22:23:23</t>
  </si>
  <si>
    <t>3596425</t>
  </si>
  <si>
    <t>HIRUNCHAI UNCHAREE</t>
  </si>
  <si>
    <t>817.21</t>
  </si>
  <si>
    <t>885.00</t>
  </si>
  <si>
    <t>2023-07-05 19:59:09</t>
  </si>
  <si>
    <t>3594378</t>
  </si>
  <si>
    <t>Xue Li</t>
  </si>
  <si>
    <t>273.82</t>
  </si>
  <si>
    <t>296.53</t>
  </si>
  <si>
    <t>2023-07-05 11:28:02</t>
  </si>
  <si>
    <t>3593768</t>
  </si>
  <si>
    <t>旅客之家底特律都市机场酒店 - 罗穆勒斯</t>
  </si>
  <si>
    <t>Fernando Shripal Nishshanka</t>
  </si>
  <si>
    <t>343.26</t>
  </si>
  <si>
    <t>371.73</t>
  </si>
  <si>
    <t>2023-07-05 07:52:13</t>
  </si>
  <si>
    <t>3593548</t>
  </si>
  <si>
    <t>柴郡酒店</t>
  </si>
  <si>
    <t>Hsu Chung Yin</t>
  </si>
  <si>
    <t>2428.56</t>
  </si>
  <si>
    <t>2630.02</t>
  </si>
  <si>
    <t>2023-07-05 03:23:09</t>
  </si>
  <si>
    <t>3593486</t>
  </si>
  <si>
    <t>FIRDAUS FENNY</t>
  </si>
  <si>
    <t>271.02</t>
  </si>
  <si>
    <t>293.50</t>
  </si>
  <si>
    <t>2023-07-05 02:11:08</t>
  </si>
  <si>
    <t>3593449</t>
  </si>
  <si>
    <t>曼谷杜斯特套房酒店式公寓</t>
  </si>
  <si>
    <t>LI GUOHONG</t>
  </si>
  <si>
    <t>2133.01</t>
  </si>
  <si>
    <t>2301.48</t>
  </si>
  <si>
    <t>2023-07-05 10:30:44</t>
  </si>
  <si>
    <t>2023-07-04</t>
  </si>
  <si>
    <t>3592790</t>
  </si>
  <si>
    <t>迪拜瓦斯区凯悦嘉轩酒店</t>
  </si>
  <si>
    <t>FU JINXIN</t>
  </si>
  <si>
    <t>758.51</t>
  </si>
  <si>
    <t>818.42</t>
  </si>
  <si>
    <t>2023-07-04 22:20:14</t>
  </si>
  <si>
    <t>3592481</t>
  </si>
  <si>
    <t>NOTAVEAN RACHANON</t>
  </si>
  <si>
    <t>169.54</t>
  </si>
  <si>
    <t>182.93</t>
  </si>
  <si>
    <t>2023-07-04 21:37:06</t>
  </si>
  <si>
    <t>3591017</t>
  </si>
  <si>
    <t>华欣安纳塔拉度假酒店</t>
  </si>
  <si>
    <t>MAROENGSIT ARIKA</t>
  </si>
  <si>
    <t>786.83</t>
  </si>
  <si>
    <t>848.97</t>
  </si>
  <si>
    <t>2023-07-04 16:07:25</t>
  </si>
  <si>
    <t>3590004</t>
  </si>
  <si>
    <t>洛杉矶国际机场索内斯塔酒店</t>
  </si>
  <si>
    <t>JIANG XIAOJIN</t>
  </si>
  <si>
    <t>1247.44</t>
  </si>
  <si>
    <t>1345.97</t>
  </si>
  <si>
    <t>2023-07-04 12:44:34</t>
  </si>
  <si>
    <t>3589663</t>
  </si>
  <si>
    <t>瓜纳华托使命酒店</t>
  </si>
  <si>
    <t>Trujillo peralta Mariela Monserrat</t>
  </si>
  <si>
    <t>518.05</t>
  </si>
  <si>
    <t>558.97</t>
  </si>
  <si>
    <t>2023-07-04 11:18:23</t>
  </si>
  <si>
    <t>墨西哥</t>
  </si>
  <si>
    <t>3589642</t>
  </si>
  <si>
    <t>坎莫尔套房酒店</t>
  </si>
  <si>
    <t>LA HO,VO NGOC</t>
  </si>
  <si>
    <t>1841.94</t>
  </si>
  <si>
    <t>1987.42</t>
  </si>
  <si>
    <t>2023-07-04 11:16:03</t>
  </si>
  <si>
    <t>3589042</t>
  </si>
  <si>
    <t>希尔顿伦敦希思罗机场5号航站楼酒店</t>
  </si>
  <si>
    <t>TONG WING YI</t>
  </si>
  <si>
    <t>3345.29</t>
  </si>
  <si>
    <t>3609.51</t>
  </si>
  <si>
    <t>2023-07-04 07:28:49</t>
  </si>
  <si>
    <t>3588807</t>
  </si>
  <si>
    <t>敦刻尔克全套房公寓酒店</t>
  </si>
  <si>
    <t>Gvasalia Romeo</t>
  </si>
  <si>
    <t>590.20</t>
  </si>
  <si>
    <t>636.82</t>
  </si>
  <si>
    <t>2023-07-04 02:17:50</t>
  </si>
  <si>
    <t>3588736</t>
  </si>
  <si>
    <t>Baumfelder Annafried</t>
  </si>
  <si>
    <t>590.43</t>
  </si>
  <si>
    <t>637.13</t>
  </si>
  <si>
    <t>2023-07-04 01:18:25</t>
  </si>
  <si>
    <t>2023-07-03</t>
  </si>
  <si>
    <t>3588579</t>
  </si>
  <si>
    <t>芭提雅最佳西方至尊海湾酒店 (SHA Extra Plus)</t>
  </si>
  <si>
    <t>SAENGTHONG ADCHARAWAN</t>
  </si>
  <si>
    <t>975.50</t>
  </si>
  <si>
    <t>1051.52</t>
  </si>
  <si>
    <t>2023-07-03 23:41:35</t>
  </si>
  <si>
    <t>3585199</t>
  </si>
  <si>
    <t>雅典蒂芬妮酒店</t>
  </si>
  <si>
    <t>Jones Kimberly</t>
  </si>
  <si>
    <t>2717.36</t>
  </si>
  <si>
    <t>2929.14</t>
  </si>
  <si>
    <t>2023-07-03 11:32:20</t>
  </si>
  <si>
    <t>希腊</t>
  </si>
  <si>
    <t>3584753</t>
  </si>
  <si>
    <t>OYO拉斯维加斯娱乐场酒店</t>
  </si>
  <si>
    <t>Tate Jered Wayne</t>
  </si>
  <si>
    <t>1351.29</t>
  </si>
  <si>
    <t>1456.60</t>
  </si>
  <si>
    <t>2023-07-03 09:04:50</t>
  </si>
  <si>
    <t>3584448</t>
  </si>
  <si>
    <t>杜塞道夫我与全部酒店</t>
  </si>
  <si>
    <t>KNIEST TANJA,CAYIRCI YUNUS</t>
  </si>
  <si>
    <t>956.19</t>
  </si>
  <si>
    <t>1030.71</t>
  </si>
  <si>
    <t>2023-07-03 03:13:01</t>
  </si>
  <si>
    <t>3584360</t>
  </si>
  <si>
    <t>苏黎世欧瑞康星酒店</t>
  </si>
  <si>
    <t>BERETTA ERICA</t>
  </si>
  <si>
    <t>1099.27</t>
  </si>
  <si>
    <t>1184.94</t>
  </si>
  <si>
    <t>2023-07-03 01:16:30</t>
  </si>
  <si>
    <t>2023-07-02</t>
  </si>
  <si>
    <t>3583811</t>
  </si>
  <si>
    <t>Shadtakulniwat Sirada</t>
  </si>
  <si>
    <t>487.75</t>
  </si>
  <si>
    <t>525.76</t>
  </si>
  <si>
    <t>2023-07-02 21:45:48</t>
  </si>
  <si>
    <t>3583468</t>
  </si>
  <si>
    <t>布拉诺大酒店</t>
  </si>
  <si>
    <t>WEI ZIXIONG,XU SHIJIE</t>
  </si>
  <si>
    <t>816.55</t>
  </si>
  <si>
    <t>880.19</t>
  </si>
  <si>
    <t>2023-07-02 20:55:35</t>
  </si>
  <si>
    <t>意大利</t>
  </si>
  <si>
    <t>3582613</t>
  </si>
  <si>
    <t>贝尔蒙特马尼拉酒店</t>
  </si>
  <si>
    <t>Cho Jaehee,Cho Jaehee</t>
  </si>
  <si>
    <t>580.25</t>
  </si>
  <si>
    <t>625.47</t>
  </si>
  <si>
    <t>2023-07-02 17:57:43</t>
  </si>
  <si>
    <t>3582300</t>
  </si>
  <si>
    <t>大阪日航酒店</t>
  </si>
  <si>
    <t>ZHONG SISI,zhou Yinuo</t>
  </si>
  <si>
    <t>7219.54</t>
  </si>
  <si>
    <t>7782.19</t>
  </si>
  <si>
    <t>2023-07-02 16:34:54</t>
  </si>
  <si>
    <t>日本</t>
  </si>
  <si>
    <t>3580416</t>
  </si>
  <si>
    <t>布鲁克林酒店</t>
  </si>
  <si>
    <t>Sumedi Stacy</t>
  </si>
  <si>
    <t>1623.69</t>
  </si>
  <si>
    <t>1750.23</t>
  </si>
  <si>
    <t>2023-07-02 06:20:55</t>
  </si>
  <si>
    <t>3580397</t>
  </si>
  <si>
    <t>布劳德沃克套房酒店</t>
  </si>
  <si>
    <t>WILLIAMS KEOITRA L</t>
  </si>
  <si>
    <t>1253.56</t>
  </si>
  <si>
    <t>1351.26</t>
  </si>
  <si>
    <t>2023-07-02 06:04:45</t>
  </si>
  <si>
    <t>3580141</t>
  </si>
  <si>
    <t>华欣沃斯瓦兰达精选酒店</t>
  </si>
  <si>
    <t>LUCKKIKANUN DONLAYA</t>
  </si>
  <si>
    <t>835.83</t>
  </si>
  <si>
    <t>900.58</t>
  </si>
  <si>
    <t>2023-07-02 00:54:30</t>
  </si>
  <si>
    <t>2023-07-01</t>
  </si>
  <si>
    <t>3579554</t>
  </si>
  <si>
    <t>DASS JAASMINE SHRI</t>
  </si>
  <si>
    <t>401.11</t>
  </si>
  <si>
    <t>432.18</t>
  </si>
  <si>
    <t>2023-07-01 22:04:33</t>
  </si>
  <si>
    <t>3578036</t>
  </si>
  <si>
    <t>芝公园酒店</t>
  </si>
  <si>
    <t>LIANG YUNZI</t>
  </si>
  <si>
    <t>1821.71</t>
  </si>
  <si>
    <t>1962.84</t>
  </si>
  <si>
    <t>2023-07-01 16:14:41</t>
  </si>
  <si>
    <t>3576014</t>
  </si>
  <si>
    <t>东京王子大饭店</t>
  </si>
  <si>
    <t>Liu Hongyu</t>
  </si>
  <si>
    <t>1155.91</t>
  </si>
  <si>
    <t>1245.46</t>
  </si>
  <si>
    <t>2023-07-01 07:11:31</t>
  </si>
  <si>
    <t>2023-06-30</t>
  </si>
  <si>
    <t>3574960</t>
  </si>
  <si>
    <t>MYSTAYS 羽田酒店</t>
  </si>
  <si>
    <t>LI JIAN</t>
  </si>
  <si>
    <t>790.19</t>
  </si>
  <si>
    <t>852.69</t>
  </si>
  <si>
    <t>2023-06-30 21:45:57</t>
  </si>
  <si>
    <t>3574392</t>
  </si>
  <si>
    <t>尾道绿山酒店</t>
  </si>
  <si>
    <t>DU JUAN</t>
  </si>
  <si>
    <t>728.45</t>
  </si>
  <si>
    <t>786.07</t>
  </si>
  <si>
    <t>2023-06-30 19:26:14</t>
  </si>
  <si>
    <t>3572798</t>
  </si>
  <si>
    <t>@华喃峰旅馆</t>
  </si>
  <si>
    <t>HAK CHENDA,RIN THEARUM</t>
  </si>
  <si>
    <t>671.46</t>
  </si>
  <si>
    <t>724.57</t>
  </si>
  <si>
    <t>2023-06-30 13:37:44</t>
  </si>
  <si>
    <t>3571762</t>
  </si>
  <si>
    <t>曼谷素坤逸卡尔顿酒店 (SHA Plus+)</t>
  </si>
  <si>
    <t>Wang Na,Wu Xiuzhi,Zhang Haixia</t>
  </si>
  <si>
    <t>6246.88</t>
  </si>
  <si>
    <t>6741.00</t>
  </si>
  <si>
    <t>2023-06-30 09:26:03</t>
  </si>
  <si>
    <t>3571010</t>
  </si>
  <si>
    <t>民宿及住宅卢克斯酒店</t>
  </si>
  <si>
    <t>WIMONSILP NITHIPOL</t>
  </si>
  <si>
    <t>980.24</t>
  </si>
  <si>
    <t>1057.89</t>
  </si>
  <si>
    <t>2023-06-30 00:29:54</t>
  </si>
  <si>
    <t>2023-06-29</t>
  </si>
  <si>
    <t>3570933</t>
  </si>
  <si>
    <t>柏林亨尼希斯多夫温德姆花园酒店</t>
  </si>
  <si>
    <t>Hickmann Frank</t>
  </si>
  <si>
    <t>2493.70</t>
  </si>
  <si>
    <t>2691.24</t>
  </si>
  <si>
    <t>2023-06-30 00:15:18</t>
  </si>
  <si>
    <t>3570099</t>
  </si>
  <si>
    <t>玛立纳拉索非亚酒店</t>
  </si>
  <si>
    <t>Zulian Paolo</t>
  </si>
  <si>
    <t>1021.20</t>
  </si>
  <si>
    <t>1102.09</t>
  </si>
  <si>
    <t>2023-06-29 20:34:14</t>
  </si>
  <si>
    <t>保加利亚</t>
  </si>
  <si>
    <t>3569056</t>
  </si>
  <si>
    <t>日惹西湖度假村</t>
  </si>
  <si>
    <t>SAFITRI NURUL AISYIYAH</t>
  </si>
  <si>
    <t>928.34</t>
  </si>
  <si>
    <t>1001.88</t>
  </si>
  <si>
    <t>2023-06-29 17:19:55</t>
  </si>
  <si>
    <t>2023-06-28</t>
  </si>
  <si>
    <t>3565493</t>
  </si>
  <si>
    <t>范赞特金普顿酒店 - IHG 旗下酒店</t>
  </si>
  <si>
    <t>Gomez Israel</t>
  </si>
  <si>
    <t>2719.76</t>
  </si>
  <si>
    <t>2944.74</t>
  </si>
  <si>
    <t>2023-06-29 00:18:39</t>
  </si>
  <si>
    <t>3563148</t>
  </si>
  <si>
    <t>XU YUNXIANG,TIAN JIUYANG</t>
  </si>
  <si>
    <t>328.73</t>
  </si>
  <si>
    <t>355.92</t>
  </si>
  <si>
    <t>2023-06-28 15:23:59</t>
  </si>
  <si>
    <t>2023-06-26</t>
  </si>
  <si>
    <t>3555295</t>
  </si>
  <si>
    <t>温德姆麦克罗特韦汉姆奥斯汀机场酒店</t>
  </si>
  <si>
    <t>LEE RAYMOND CHUN MAN</t>
  </si>
  <si>
    <t>1879.51</t>
  </si>
  <si>
    <t>2042.28</t>
  </si>
  <si>
    <t>2023-06-26 20:36:09</t>
  </si>
  <si>
    <t>3551951</t>
  </si>
  <si>
    <t>坎佩尔中心斯堪迪克酒店</t>
  </si>
  <si>
    <t>FEIGENBLUM KAIS,TOUMI SABRINA</t>
  </si>
  <si>
    <t>3044.11</t>
  </si>
  <si>
    <t>3307.74</t>
  </si>
  <si>
    <t>2023-06-26 00:47:07</t>
  </si>
  <si>
    <t>瑞典</t>
  </si>
  <si>
    <t>2023-06-25</t>
  </si>
  <si>
    <t>3550900</t>
  </si>
  <si>
    <t>Capital O 564 自然精品酒店</t>
  </si>
  <si>
    <t>SAYTHONG NISARAT</t>
  </si>
  <si>
    <t>311.25</t>
  </si>
  <si>
    <t>338.20</t>
  </si>
  <si>
    <t>2023-06-25 19:47:46</t>
  </si>
  <si>
    <t>2023-06-24</t>
  </si>
  <si>
    <t>3545815</t>
  </si>
  <si>
    <t>莱昂奥罗酒店</t>
  </si>
  <si>
    <t>Strini Francesca,Delgrosso Andrea</t>
  </si>
  <si>
    <t>1345.45</t>
  </si>
  <si>
    <t>1461.97</t>
  </si>
  <si>
    <t>2023-06-24 15:07:29</t>
  </si>
  <si>
    <t>3545164</t>
  </si>
  <si>
    <t>古晋UCSI酒店</t>
  </si>
  <si>
    <t>rajendran venosha</t>
  </si>
  <si>
    <t>1263.00</t>
  </si>
  <si>
    <t>1372.38</t>
  </si>
  <si>
    <t>2023-06-24 12:53:06</t>
  </si>
  <si>
    <t>3544571</t>
  </si>
  <si>
    <t>布恩大学区舒眠酒店</t>
  </si>
  <si>
    <t>Chua Eloisa,Chua Aldrich</t>
  </si>
  <si>
    <t>1626.53</t>
  </si>
  <si>
    <t>1767.39</t>
  </si>
  <si>
    <t>2023-06-24 08:40:59</t>
  </si>
  <si>
    <t>3544569</t>
  </si>
  <si>
    <t>Chua Eloisa</t>
  </si>
  <si>
    <t>-1767</t>
  </si>
  <si>
    <t>-1626</t>
  </si>
  <si>
    <t>2023-06-24 09:08:33</t>
  </si>
  <si>
    <t>3544135</t>
  </si>
  <si>
    <t>伊斯坦布尔皇家酒店</t>
  </si>
  <si>
    <t>Mihai Alexandru</t>
  </si>
  <si>
    <t>1664.20</t>
  </si>
  <si>
    <t>1808.32</t>
  </si>
  <si>
    <t>2023-06-24 01:22:55</t>
  </si>
  <si>
    <t>2023-06-23</t>
  </si>
  <si>
    <t>3542451</t>
  </si>
  <si>
    <t>巴瑟罗阿伦玛堤娜酒店</t>
  </si>
  <si>
    <t>Strano tatiana</t>
  </si>
  <si>
    <t>1274.14</t>
  </si>
  <si>
    <t>1386.74</t>
  </si>
  <si>
    <t>2023-06-23 17:30:24</t>
  </si>
  <si>
    <t>3541603</t>
  </si>
  <si>
    <t>流行！三佳吉日惹酒店</t>
  </si>
  <si>
    <t>WULANDARI DESY</t>
  </si>
  <si>
    <t>165.41</t>
  </si>
  <si>
    <t>180.03</t>
  </si>
  <si>
    <t>2023-06-23 14:11:02</t>
  </si>
  <si>
    <t>3540058</t>
  </si>
  <si>
    <t>格兰岱尔-州立农业体育馆全套房舒适酒店</t>
  </si>
  <si>
    <t>Black Ethan</t>
  </si>
  <si>
    <t>903.12</t>
  </si>
  <si>
    <t>982.93</t>
  </si>
  <si>
    <t>2023-06-23 02:27:04</t>
  </si>
  <si>
    <t>2023-06-22</t>
  </si>
  <si>
    <t>3535839</t>
  </si>
  <si>
    <t>圣奥拉夫普拉斯斯堪迪克酒店</t>
  </si>
  <si>
    <t>Torok Dora</t>
  </si>
  <si>
    <t>2335.58</t>
  </si>
  <si>
    <t>2541.16</t>
  </si>
  <si>
    <t>2023-06-22 03:23:36</t>
  </si>
  <si>
    <t>3535694</t>
  </si>
  <si>
    <t>黄金海岸赌场酒店</t>
  </si>
  <si>
    <t>CHOI DAEHYUN</t>
  </si>
  <si>
    <t>694.74</t>
  </si>
  <si>
    <t>755.32</t>
  </si>
  <si>
    <t>2023-06-22 01:12:59</t>
  </si>
  <si>
    <t>2023-06-08</t>
  </si>
  <si>
    <t>3478268</t>
  </si>
  <si>
    <t>Ma Mingyang,Gu Hongyi</t>
  </si>
  <si>
    <t>4430.56</t>
  </si>
  <si>
    <t>4865.00</t>
  </si>
  <si>
    <t>2023-06-08 19:44:25</t>
  </si>
  <si>
    <t>2023-05-23</t>
  </si>
  <si>
    <t>3412742</t>
  </si>
  <si>
    <t>普吉岛科莫雅姆度假村</t>
  </si>
  <si>
    <t>LAI STEVE</t>
  </si>
  <si>
    <t>6622.85</t>
  </si>
  <si>
    <t>7353.00</t>
  </si>
  <si>
    <t>2023-05-23 23:01:04</t>
  </si>
  <si>
    <t>2023-06-14</t>
  </si>
  <si>
    <t>3502439</t>
  </si>
  <si>
    <t>普吉岛查纳莱鲜花度假酒店 (SHA Extra Plus)</t>
  </si>
  <si>
    <t>GAO JINGJING,Du Shuyun,CHEN JUNHAO,CHEN JIANJUN</t>
  </si>
  <si>
    <t>3856.05</t>
  </si>
  <si>
    <t>4211.04</t>
  </si>
  <si>
    <t>2023-06-15 13:34:06</t>
  </si>
  <si>
    <t>2023-06-13</t>
  </si>
  <si>
    <t>3498073</t>
  </si>
  <si>
    <t>曼谷暹罗智选假日酒店</t>
  </si>
  <si>
    <t>CHEN JUAN,HE RUIYING</t>
  </si>
  <si>
    <t>909.26</t>
  </si>
  <si>
    <t>994.60</t>
  </si>
  <si>
    <t>2023-06-13 10:58:27</t>
  </si>
  <si>
    <t>2023-06-11</t>
  </si>
  <si>
    <t>3490441</t>
  </si>
  <si>
    <t>HUANG WENJUAN,HUANG LIHUI</t>
  </si>
  <si>
    <t>1362.08</t>
  </si>
  <si>
    <t>1494.00</t>
  </si>
  <si>
    <t>2023-06-11 11:25:43</t>
  </si>
  <si>
    <t>2023-06-10</t>
  </si>
  <si>
    <t>3486401</t>
  </si>
  <si>
    <t>Tan Ailun,Li Weixian</t>
  </si>
  <si>
    <t>1815.31</t>
  </si>
  <si>
    <t>1992.00</t>
  </si>
  <si>
    <t>2023-06-10 14:30:41</t>
  </si>
  <si>
    <t>2023-06-09</t>
  </si>
  <si>
    <t>3483359</t>
  </si>
  <si>
    <t>XIE JIAWEN</t>
  </si>
  <si>
    <t>1370.31</t>
  </si>
  <si>
    <t>1506.00</t>
  </si>
  <si>
    <t>2023-06-09 21:08:44</t>
  </si>
  <si>
    <t>2023-06-16</t>
  </si>
  <si>
    <t>3513346</t>
  </si>
  <si>
    <t>CHU TAT KI,CHU HEI YING</t>
  </si>
  <si>
    <t>2281.59</t>
  </si>
  <si>
    <t>2496.00</t>
  </si>
  <si>
    <t>2023-06-16 23:52:40</t>
  </si>
  <si>
    <t>3411049</t>
  </si>
  <si>
    <t>Zhang Lixi,Tang Sifang</t>
  </si>
  <si>
    <t>1386.18</t>
  </si>
  <si>
    <t>1539.00</t>
  </si>
  <si>
    <t>2023-05-23 17:30:48</t>
  </si>
  <si>
    <t>2023-05-28</t>
  </si>
  <si>
    <t>3433144</t>
  </si>
  <si>
    <t>XU XIN,ZHOU XIULIU</t>
  </si>
  <si>
    <t>1366.85</t>
  </si>
  <si>
    <t>1512.00</t>
  </si>
  <si>
    <t>2023-05-28 21:53:55</t>
  </si>
  <si>
    <t>2023-06-04</t>
  </si>
  <si>
    <t>3459658</t>
  </si>
  <si>
    <t>巴黎旺多姆威斯汀酒店</t>
  </si>
  <si>
    <t>ZHAO PENG</t>
  </si>
  <si>
    <t>3783.71</t>
  </si>
  <si>
    <t>4168.00</t>
  </si>
  <si>
    <t>2023-06-04 08:41:33</t>
  </si>
  <si>
    <t>2023-05-14</t>
  </si>
  <si>
    <t>3368612</t>
  </si>
  <si>
    <t>鲁斯饭店</t>
  </si>
  <si>
    <t>CHEANG KAM CHIU,CHEANG PUI IENG</t>
  </si>
  <si>
    <t>1112.26</t>
  </si>
  <si>
    <t>1251.00</t>
  </si>
  <si>
    <t>2023-05-14 00:12:00</t>
  </si>
  <si>
    <t>捷克</t>
  </si>
  <si>
    <t>2023-05-16</t>
  </si>
  <si>
    <t>3383086</t>
  </si>
  <si>
    <t>华欣拉萨苏巴度假酒店</t>
  </si>
  <si>
    <t>WANG MAN</t>
  </si>
  <si>
    <t>2875.59</t>
  </si>
  <si>
    <t>3235.00</t>
  </si>
  <si>
    <t>2023-05-16 23:10:08</t>
  </si>
  <si>
    <t>3535681</t>
  </si>
  <si>
    <t>萨提卡高级哈亚乌鲁雅加达酒店</t>
  </si>
  <si>
    <t>OLAS JONI</t>
  </si>
  <si>
    <t>608.01</t>
  </si>
  <si>
    <t>661.02</t>
  </si>
  <si>
    <t>2023-06-22 17:02:04</t>
  </si>
  <si>
    <t>2023-05-30</t>
  </si>
  <si>
    <t>3439321</t>
  </si>
  <si>
    <t>首尔三井酒店</t>
  </si>
  <si>
    <t>CHOI MINSO</t>
  </si>
  <si>
    <t>1356.29</t>
  </si>
  <si>
    <t>1498.00</t>
  </si>
  <si>
    <t>2023-05-31 08:32:47</t>
  </si>
  <si>
    <t>3476328</t>
  </si>
  <si>
    <t>TATSUMI SAYAKA,SUZUKI CHINAMI</t>
  </si>
  <si>
    <t>1360.59</t>
  </si>
  <si>
    <t>2023-06-08 11:27:48</t>
  </si>
  <si>
    <t>2023-06-12</t>
  </si>
  <si>
    <t>3496902</t>
  </si>
  <si>
    <t>巴厘岛穆丽雅度假村</t>
  </si>
  <si>
    <t>HUANG ZIXUAN</t>
  </si>
  <si>
    <t>3788.77</t>
  </si>
  <si>
    <t>4155.72</t>
  </si>
  <si>
    <t>2023-06-12 23:04:30</t>
  </si>
  <si>
    <t>2023-05-24</t>
  </si>
  <si>
    <t>3415470</t>
  </si>
  <si>
    <t>新加坡卡尔顿城市酒店</t>
  </si>
  <si>
    <t>WU PINYU</t>
  </si>
  <si>
    <t>13334.34</t>
  </si>
  <si>
    <t>14788.00</t>
  </si>
  <si>
    <t>2023-05-25 12:11:52</t>
  </si>
  <si>
    <t>2023-04-20</t>
  </si>
  <si>
    <t>3263725</t>
  </si>
  <si>
    <t>三诺娃西贡酒店</t>
  </si>
  <si>
    <t>CHUA CHEE PING,YEO POH LANG</t>
  </si>
  <si>
    <t>527.58</t>
  </si>
  <si>
    <t>600.00</t>
  </si>
  <si>
    <t>2023-04-20 23:33:16</t>
  </si>
  <si>
    <t>3460574</t>
  </si>
  <si>
    <t>阿纳海姆希尔顿酒店</t>
  </si>
  <si>
    <t>kang kiranjit</t>
  </si>
  <si>
    <t>5519.42</t>
  </si>
  <si>
    <t>6080.00</t>
  </si>
  <si>
    <t>2023-06-04 13:12:36</t>
  </si>
  <si>
    <t>3370317</t>
  </si>
  <si>
    <t>Touchine Romeo</t>
  </si>
  <si>
    <t>1216.84</t>
  </si>
  <si>
    <t>1368.00</t>
  </si>
  <si>
    <t>2023-05-14 13:02:31</t>
  </si>
  <si>
    <t>3494451</t>
  </si>
  <si>
    <t>曼谷盛泰乐水门酒店</t>
  </si>
  <si>
    <t>Tan BOON SEONG</t>
  </si>
  <si>
    <t>2483.47</t>
  </si>
  <si>
    <t>2724.00</t>
  </si>
  <si>
    <t>2023-06-12 13:46:23</t>
  </si>
  <si>
    <t>2023-06-17</t>
  </si>
  <si>
    <t>3513752</t>
  </si>
  <si>
    <t>HIRANI NIPA VIPIN,HIRANI ANVI VIPIN,HIRANI ANERI VIPIN,SHAH JAINY TEJASH</t>
  </si>
  <si>
    <t>3144.69</t>
  </si>
  <si>
    <t>3440.20</t>
  </si>
  <si>
    <t>2023-06-17 08:02:59</t>
  </si>
  <si>
    <t>2023-06-15</t>
  </si>
  <si>
    <t>3506085</t>
  </si>
  <si>
    <t>VILLANGCA ANNA LYNN</t>
  </si>
  <si>
    <t>1350.44</t>
  </si>
  <si>
    <t>1476.37</t>
  </si>
  <si>
    <t>2023-06-15 08:03:34</t>
  </si>
  <si>
    <t>3505898</t>
  </si>
  <si>
    <t>MASWARI MUHAMMAD FARID BIN</t>
  </si>
  <si>
    <t>2023-06-15 08:02:37</t>
  </si>
  <si>
    <t>2023-05-02</t>
  </si>
  <si>
    <t>3317768</t>
  </si>
  <si>
    <t>首尔东大门N酒店</t>
  </si>
  <si>
    <t>OGINO MANA,SUEYOSHI SAE</t>
  </si>
  <si>
    <t>909.88</t>
  </si>
  <si>
    <t>1028.00</t>
  </si>
  <si>
    <t>2023-05-02 21:21:24</t>
  </si>
  <si>
    <t>3497627</t>
  </si>
  <si>
    <t>温德姆花园唐人街酒店</t>
  </si>
  <si>
    <t>Elbakian Karl,Citko Anton</t>
  </si>
  <si>
    <t>5160.04</t>
  </si>
  <si>
    <t>5644.32</t>
  </si>
  <si>
    <t>2023-06-13 08:02:43</t>
  </si>
  <si>
    <t>2023-05-26</t>
  </si>
  <si>
    <t>3423566</t>
  </si>
  <si>
    <t>斯堪迪克中央大酒店</t>
  </si>
  <si>
    <t>Onofrej Tomas</t>
  </si>
  <si>
    <t>2669.73</t>
  </si>
  <si>
    <t>2949.00</t>
  </si>
  <si>
    <t>2023-05-26 16:20:01</t>
  </si>
  <si>
    <t>3408464</t>
  </si>
  <si>
    <t>拉亚特酒店</t>
  </si>
  <si>
    <t>van Bergen Ingrid</t>
  </si>
  <si>
    <t>1190.73</t>
  </si>
  <si>
    <t>1322.00</t>
  </si>
  <si>
    <t>2023-05-23 01:41:06</t>
  </si>
  <si>
    <t>2023-05-03</t>
  </si>
  <si>
    <t>3322144</t>
  </si>
  <si>
    <t>AZIBERT ALBAN</t>
  </si>
  <si>
    <t>597.38</t>
  </si>
  <si>
    <t>675.00</t>
  </si>
  <si>
    <t>2023-05-03 21:42:54</t>
  </si>
  <si>
    <t>2023-06-19</t>
  </si>
  <si>
    <t>3526523</t>
  </si>
  <si>
    <t>欧罗巴酒店</t>
  </si>
  <si>
    <t>Helmens veenstra Meike</t>
  </si>
  <si>
    <t>549.68</t>
  </si>
  <si>
    <t>601.86</t>
  </si>
  <si>
    <t>2023-06-19 21:44:30</t>
  </si>
  <si>
    <t>2023-06-18</t>
  </si>
  <si>
    <t>3518701</t>
  </si>
  <si>
    <t>泽尼特毕尔巴鄂酒店</t>
  </si>
  <si>
    <t>Barrenechea Jayo Guillermo</t>
  </si>
  <si>
    <t>1429.10</t>
  </si>
  <si>
    <t>1564.77</t>
  </si>
  <si>
    <t>2023-06-18 04:15:49</t>
  </si>
  <si>
    <t>3520088</t>
  </si>
  <si>
    <t>芭堤雅布赖顿大酒店</t>
  </si>
  <si>
    <t>PARK GA YOUNG</t>
  </si>
  <si>
    <t>1532.01</t>
  </si>
  <si>
    <t>1677.44</t>
  </si>
  <si>
    <t>2023-06-18 15:46:28</t>
  </si>
  <si>
    <t>2023-05-06</t>
  </si>
  <si>
    <t>3334530</t>
  </si>
  <si>
    <t>巴巴罗斯伯因特酒店</t>
  </si>
  <si>
    <t>TOMBAK MUSTAFA</t>
  </si>
  <si>
    <t>2512.16</t>
  </si>
  <si>
    <t>2846.00</t>
  </si>
  <si>
    <t>2023-05-06 19:08:12</t>
  </si>
  <si>
    <t>3521927</t>
  </si>
  <si>
    <t>希尔顿欢朋套房酒店 - 伊莉莎白纽瓦克机场</t>
  </si>
  <si>
    <t>Makinde Ade</t>
  </si>
  <si>
    <t>2100.12</t>
  </si>
  <si>
    <t>2299.48</t>
  </si>
  <si>
    <t>2023-06-18 21:42:02</t>
  </si>
  <si>
    <t>3504905</t>
  </si>
  <si>
    <t>迪沙鲁阿曼萨里酒店</t>
  </si>
  <si>
    <t>HELMY EMMA</t>
  </si>
  <si>
    <t>633.99</t>
  </si>
  <si>
    <t>692.36</t>
  </si>
  <si>
    <t>2023-06-14 22:41:12</t>
  </si>
  <si>
    <t>2023-05-10</t>
  </si>
  <si>
    <t>3348510</t>
  </si>
  <si>
    <t>热血车城娱乐场酒店</t>
  </si>
  <si>
    <t>Musgrove Kelly</t>
  </si>
  <si>
    <t>2268.74</t>
  </si>
  <si>
    <t>2565.00</t>
  </si>
  <si>
    <t>2023-05-10 03:12:44</t>
  </si>
  <si>
    <t>2023-05-20</t>
  </si>
  <si>
    <t>3400444</t>
  </si>
  <si>
    <t>河内钻石之王酒店</t>
  </si>
  <si>
    <t>MA HYEONJUN</t>
  </si>
  <si>
    <t>189.58</t>
  </si>
  <si>
    <t>211.00</t>
  </si>
  <si>
    <t>2023-05-20 21:30:20</t>
  </si>
  <si>
    <t>3492731</t>
  </si>
  <si>
    <t>卡察画廊度假-卡察卡利姆湾(SHA Plus+)</t>
  </si>
  <si>
    <t>SVANIDZE GEORGII,ABIDUEVA URZHIN</t>
  </si>
  <si>
    <t>1755.02</t>
  </si>
  <si>
    <t>1925.00</t>
  </si>
  <si>
    <t>2023-06-11 22:18:41</t>
  </si>
  <si>
    <t>3485539</t>
  </si>
  <si>
    <t>巴黎凡尔赛门诺富特酒店</t>
  </si>
  <si>
    <t>WU DONGPING,YAN HUIJUAN</t>
  </si>
  <si>
    <t>5911.60</t>
  </si>
  <si>
    <t>6487.00</t>
  </si>
  <si>
    <t>2023-06-10 11:44:52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</si>
</sst>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45114</v>
      </c>
      <c r="G2" s="6">
        <v>45116</v>
      </c>
      <c r="H2" s="4">
        <v>1</v>
      </c>
      <c r="I2" s="4">
        <v>2</v>
      </c>
      <c r="J2" s="4">
        <v>2</v>
      </c>
      <c r="K2" s="4" t="s">
        <v>30</v>
      </c>
      <c r="L2" s="4">
        <v>600</v>
      </c>
      <c r="M2" s="4">
        <v>600</v>
      </c>
      <c r="N2" s="4" t="s">
        <v>31</v>
      </c>
      <c r="O2" s="4" t="s">
        <v>32</v>
      </c>
      <c r="P2" s="4" t="s">
        <v>33</v>
      </c>
      <c r="Q2" s="4">
        <v>0</v>
      </c>
      <c r="R2" s="7">
        <v>45036</v>
      </c>
      <c r="S2" s="6">
        <v>45119</v>
      </c>
      <c r="T2" s="4" t="s">
        <v>34</v>
      </c>
      <c r="U2" s="4">
        <v>600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45113</v>
      </c>
      <c r="G3" s="6">
        <v>45116</v>
      </c>
      <c r="H3" s="4">
        <v>1</v>
      </c>
      <c r="I3" s="4">
        <v>3</v>
      </c>
      <c r="J3" s="4">
        <v>3</v>
      </c>
      <c r="K3" s="4" t="s">
        <v>30</v>
      </c>
      <c r="L3" s="4">
        <v>2568</v>
      </c>
      <c r="M3" s="4">
        <v>2568</v>
      </c>
      <c r="N3" s="4" t="s">
        <v>40</v>
      </c>
      <c r="O3" s="4" t="s">
        <v>32</v>
      </c>
      <c r="P3" s="4" t="s">
        <v>33</v>
      </c>
      <c r="Q3" s="4">
        <v>0</v>
      </c>
      <c r="R3" s="7">
        <v>45038</v>
      </c>
      <c r="S3" s="6">
        <v>45119</v>
      </c>
      <c r="T3" s="4" t="s">
        <v>34</v>
      </c>
      <c r="U3" s="4">
        <v>2568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45114</v>
      </c>
      <c r="G4" s="6">
        <v>45116</v>
      </c>
      <c r="H4" s="4">
        <v>1</v>
      </c>
      <c r="I4" s="4">
        <v>2</v>
      </c>
      <c r="J4" s="4">
        <v>2</v>
      </c>
      <c r="K4" s="4" t="s">
        <v>30</v>
      </c>
      <c r="L4" s="4">
        <v>1028</v>
      </c>
      <c r="M4" s="4">
        <v>1028</v>
      </c>
      <c r="N4" s="4" t="s">
        <v>45</v>
      </c>
      <c r="O4" s="4" t="s">
        <v>32</v>
      </c>
      <c r="P4" s="4" t="s">
        <v>33</v>
      </c>
      <c r="Q4" s="4">
        <v>0</v>
      </c>
      <c r="R4" s="7">
        <v>45048</v>
      </c>
      <c r="S4" s="6">
        <v>45119</v>
      </c>
      <c r="T4" s="4" t="s">
        <v>34</v>
      </c>
      <c r="U4" s="4">
        <v>1028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45115</v>
      </c>
      <c r="G5" s="6">
        <v>45116</v>
      </c>
      <c r="H5" s="4">
        <v>1</v>
      </c>
      <c r="I5" s="4">
        <v>1</v>
      </c>
      <c r="J5" s="4">
        <v>1</v>
      </c>
      <c r="K5" s="4" t="s">
        <v>30</v>
      </c>
      <c r="L5" s="4">
        <v>675</v>
      </c>
      <c r="M5" s="4">
        <v>675</v>
      </c>
      <c r="N5" s="4" t="s">
        <v>51</v>
      </c>
      <c r="O5" s="4" t="s">
        <v>32</v>
      </c>
      <c r="P5" s="4" t="s">
        <v>33</v>
      </c>
      <c r="Q5" s="4">
        <v>0</v>
      </c>
      <c r="R5" s="7">
        <v>45049</v>
      </c>
      <c r="S5" s="6">
        <v>45119</v>
      </c>
      <c r="T5" s="4" t="s">
        <v>34</v>
      </c>
      <c r="U5" s="4">
        <v>675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45114</v>
      </c>
      <c r="G6" s="6">
        <v>45116</v>
      </c>
      <c r="H6" s="4">
        <v>1</v>
      </c>
      <c r="I6" s="4">
        <v>2</v>
      </c>
      <c r="J6" s="4">
        <v>2</v>
      </c>
      <c r="K6" s="4" t="s">
        <v>30</v>
      </c>
      <c r="L6" s="4">
        <v>2846</v>
      </c>
      <c r="M6" s="4">
        <v>2846</v>
      </c>
      <c r="N6" s="4" t="s">
        <v>56</v>
      </c>
      <c r="O6" s="4" t="s">
        <v>32</v>
      </c>
      <c r="P6" s="4" t="s">
        <v>33</v>
      </c>
      <c r="Q6" s="4">
        <v>0</v>
      </c>
      <c r="R6" s="7">
        <v>45052</v>
      </c>
      <c r="S6" s="6">
        <v>45119</v>
      </c>
      <c r="T6" s="4" t="s">
        <v>34</v>
      </c>
      <c r="U6" s="4">
        <v>2846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45115</v>
      </c>
      <c r="G7" s="6">
        <v>45116</v>
      </c>
      <c r="H7" s="4">
        <v>1</v>
      </c>
      <c r="I7" s="4">
        <v>1</v>
      </c>
      <c r="J7" s="4">
        <v>1</v>
      </c>
      <c r="K7" s="4" t="s">
        <v>30</v>
      </c>
      <c r="L7" s="4">
        <v>227</v>
      </c>
      <c r="M7" s="4">
        <v>227</v>
      </c>
      <c r="N7" s="4" t="s">
        <v>61</v>
      </c>
      <c r="O7" s="4" t="s">
        <v>32</v>
      </c>
      <c r="P7" s="4" t="s">
        <v>33</v>
      </c>
      <c r="Q7" s="4">
        <v>0</v>
      </c>
      <c r="R7" s="7">
        <v>45053</v>
      </c>
      <c r="S7" s="6">
        <v>45119</v>
      </c>
      <c r="T7" s="4" t="s">
        <v>34</v>
      </c>
      <c r="U7" s="4">
        <v>227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37</v>
      </c>
      <c r="B8" s="4" t="s">
        <v>26</v>
      </c>
      <c r="C8" s="4" t="s">
        <v>64</v>
      </c>
      <c r="D8" s="4" t="s">
        <v>38</v>
      </c>
      <c r="E8" s="4" t="s">
        <v>39</v>
      </c>
      <c r="F8" s="6">
        <v>45113</v>
      </c>
      <c r="G8" s="6">
        <v>45116</v>
      </c>
      <c r="H8" s="4">
        <v>1</v>
      </c>
      <c r="I8" s="4">
        <v>3</v>
      </c>
      <c r="J8" s="4">
        <v>3</v>
      </c>
      <c r="K8" s="4" t="s">
        <v>30</v>
      </c>
      <c r="L8" s="4">
        <v>-2568</v>
      </c>
      <c r="M8" s="4">
        <v>-2568</v>
      </c>
      <c r="N8" s="4" t="s">
        <v>40</v>
      </c>
      <c r="O8" s="4" t="s">
        <v>32</v>
      </c>
      <c r="P8" s="4" t="s">
        <v>33</v>
      </c>
      <c r="Q8" s="4">
        <v>0</v>
      </c>
      <c r="R8" s="7">
        <v>45038</v>
      </c>
      <c r="S8" s="6">
        <v>45119</v>
      </c>
      <c r="T8" s="4" t="s">
        <v>34</v>
      </c>
      <c r="U8" s="4">
        <v>-2568</v>
      </c>
      <c r="V8" s="4">
        <v>0</v>
      </c>
      <c r="W8" s="4">
        <v>0</v>
      </c>
      <c r="X8" s="4" t="s">
        <v>41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45115</v>
      </c>
      <c r="G9" s="6">
        <v>45116</v>
      </c>
      <c r="H9" s="4">
        <v>1</v>
      </c>
      <c r="I9" s="4">
        <v>1</v>
      </c>
      <c r="J9" s="4">
        <v>1</v>
      </c>
      <c r="K9" s="4" t="s">
        <v>30</v>
      </c>
      <c r="L9" s="4">
        <v>2565</v>
      </c>
      <c r="M9" s="4">
        <v>2565</v>
      </c>
      <c r="N9" s="4" t="s">
        <v>68</v>
      </c>
      <c r="O9" s="4" t="s">
        <v>32</v>
      </c>
      <c r="P9" s="4" t="s">
        <v>33</v>
      </c>
      <c r="Q9" s="4">
        <v>0</v>
      </c>
      <c r="R9" s="7">
        <v>45056</v>
      </c>
      <c r="S9" s="6">
        <v>45119</v>
      </c>
      <c r="T9" s="4" t="s">
        <v>34</v>
      </c>
      <c r="U9" s="4">
        <v>2565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45114</v>
      </c>
      <c r="G10" s="6">
        <v>45116</v>
      </c>
      <c r="H10" s="4">
        <v>1</v>
      </c>
      <c r="I10" s="4">
        <v>2</v>
      </c>
      <c r="J10" s="4">
        <v>2</v>
      </c>
      <c r="K10" s="4" t="s">
        <v>30</v>
      </c>
      <c r="L10" s="4">
        <v>2472</v>
      </c>
      <c r="M10" s="4">
        <v>2472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45058</v>
      </c>
      <c r="S10" s="6">
        <v>45119</v>
      </c>
      <c r="T10" s="4" t="s">
        <v>34</v>
      </c>
      <c r="U10" s="4">
        <v>2472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71</v>
      </c>
      <c r="B11" s="4" t="s">
        <v>26</v>
      </c>
      <c r="C11" s="4" t="s">
        <v>64</v>
      </c>
      <c r="D11" s="4" t="s">
        <v>72</v>
      </c>
      <c r="E11" s="4" t="s">
        <v>73</v>
      </c>
      <c r="F11" s="6">
        <v>45114</v>
      </c>
      <c r="G11" s="6">
        <v>45116</v>
      </c>
      <c r="H11" s="4">
        <v>1</v>
      </c>
      <c r="I11" s="4">
        <v>2</v>
      </c>
      <c r="J11" s="4">
        <v>2</v>
      </c>
      <c r="K11" s="4" t="s">
        <v>30</v>
      </c>
      <c r="L11" s="4">
        <v>-2472</v>
      </c>
      <c r="M11" s="4">
        <v>-2472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45058</v>
      </c>
      <c r="S11" s="6">
        <v>45119</v>
      </c>
      <c r="T11" s="4" t="s">
        <v>34</v>
      </c>
      <c r="U11" s="4">
        <v>-2472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45111</v>
      </c>
      <c r="G12" s="6">
        <v>45116</v>
      </c>
      <c r="H12" s="4">
        <v>1</v>
      </c>
      <c r="I12" s="4">
        <v>5</v>
      </c>
      <c r="J12" s="4">
        <v>5</v>
      </c>
      <c r="K12" s="4" t="s">
        <v>30</v>
      </c>
      <c r="L12" s="4">
        <v>3215</v>
      </c>
      <c r="M12" s="4">
        <v>3215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45059</v>
      </c>
      <c r="S12" s="6">
        <v>45119</v>
      </c>
      <c r="T12" s="4" t="s">
        <v>34</v>
      </c>
      <c r="U12" s="4">
        <v>3215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45115</v>
      </c>
      <c r="G13" s="6">
        <v>45116</v>
      </c>
      <c r="H13" s="4">
        <v>1</v>
      </c>
      <c r="I13" s="4">
        <v>1</v>
      </c>
      <c r="J13" s="4">
        <v>1</v>
      </c>
      <c r="K13" s="4" t="s">
        <v>30</v>
      </c>
      <c r="L13" s="4">
        <v>1251</v>
      </c>
      <c r="M13" s="4">
        <v>1251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45060</v>
      </c>
      <c r="S13" s="6">
        <v>45119</v>
      </c>
      <c r="T13" s="4" t="s">
        <v>34</v>
      </c>
      <c r="U13" s="4">
        <v>1251</v>
      </c>
      <c r="V13" s="4">
        <v>0</v>
      </c>
      <c r="W13" s="4">
        <v>0</v>
      </c>
      <c r="X13" s="4" t="s">
        <v>87</v>
      </c>
      <c r="Y13" s="4" t="s">
        <v>36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45113</v>
      </c>
      <c r="G14" s="6">
        <v>45116</v>
      </c>
      <c r="H14" s="4">
        <v>1</v>
      </c>
      <c r="I14" s="4">
        <v>3</v>
      </c>
      <c r="J14" s="4">
        <v>3</v>
      </c>
      <c r="K14" s="4" t="s">
        <v>30</v>
      </c>
      <c r="L14" s="4">
        <v>1368</v>
      </c>
      <c r="M14" s="4">
        <v>1368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45060</v>
      </c>
      <c r="S14" s="6">
        <v>45119</v>
      </c>
      <c r="T14" s="4" t="s">
        <v>34</v>
      </c>
      <c r="U14" s="4">
        <v>1368</v>
      </c>
      <c r="V14" s="4">
        <v>0</v>
      </c>
      <c r="W14" s="4">
        <v>0</v>
      </c>
      <c r="X14" s="4" t="s">
        <v>92</v>
      </c>
      <c r="Y14" s="4" t="s">
        <v>36</v>
      </c>
    </row>
    <row r="15" s="4" customFormat="1" spans="1:25">
      <c r="A15" s="4" t="s">
        <v>77</v>
      </c>
      <c r="B15" s="4" t="s">
        <v>26</v>
      </c>
      <c r="C15" s="4" t="s">
        <v>64</v>
      </c>
      <c r="D15" s="4" t="s">
        <v>78</v>
      </c>
      <c r="E15" s="4" t="s">
        <v>79</v>
      </c>
      <c r="F15" s="6">
        <v>45111</v>
      </c>
      <c r="G15" s="6">
        <v>45116</v>
      </c>
      <c r="H15" s="4">
        <v>1</v>
      </c>
      <c r="I15" s="4">
        <v>5</v>
      </c>
      <c r="J15" s="4">
        <v>5</v>
      </c>
      <c r="K15" s="4" t="s">
        <v>30</v>
      </c>
      <c r="L15" s="4">
        <v>-3215</v>
      </c>
      <c r="M15" s="4">
        <v>-3215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45059</v>
      </c>
      <c r="S15" s="6">
        <v>45119</v>
      </c>
      <c r="T15" s="4" t="s">
        <v>34</v>
      </c>
      <c r="U15" s="4">
        <v>-3215</v>
      </c>
      <c r="V15" s="4">
        <v>0</v>
      </c>
      <c r="W15" s="4">
        <v>0</v>
      </c>
      <c r="X15" s="4" t="s">
        <v>81</v>
      </c>
      <c r="Y15" s="4" t="s">
        <v>82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45115</v>
      </c>
      <c r="G16" s="6">
        <v>45116</v>
      </c>
      <c r="H16" s="4">
        <v>1</v>
      </c>
      <c r="I16" s="4">
        <v>1</v>
      </c>
      <c r="J16" s="4">
        <v>1</v>
      </c>
      <c r="K16" s="4" t="s">
        <v>30</v>
      </c>
      <c r="L16" s="4">
        <v>211</v>
      </c>
      <c r="M16" s="4">
        <v>211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45066</v>
      </c>
      <c r="S16" s="6">
        <v>45119</v>
      </c>
      <c r="T16" s="4" t="s">
        <v>34</v>
      </c>
      <c r="U16" s="4">
        <v>211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49</v>
      </c>
      <c r="E17" s="4" t="s">
        <v>100</v>
      </c>
      <c r="F17" s="6">
        <v>45114</v>
      </c>
      <c r="G17" s="6">
        <v>45116</v>
      </c>
      <c r="H17" s="4">
        <v>1</v>
      </c>
      <c r="I17" s="4">
        <v>2</v>
      </c>
      <c r="J17" s="4">
        <v>2</v>
      </c>
      <c r="K17" s="4" t="s">
        <v>30</v>
      </c>
      <c r="L17" s="4">
        <v>1322</v>
      </c>
      <c r="M17" s="4">
        <v>1322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45069</v>
      </c>
      <c r="S17" s="6">
        <v>45119</v>
      </c>
      <c r="T17" s="4" t="s">
        <v>34</v>
      </c>
      <c r="U17" s="4">
        <v>1322</v>
      </c>
      <c r="V17" s="4">
        <v>0</v>
      </c>
      <c r="W17" s="4">
        <v>0</v>
      </c>
      <c r="X17" s="4" t="s">
        <v>102</v>
      </c>
      <c r="Y17" s="4" t="s">
        <v>36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45113</v>
      </c>
      <c r="G18" s="6">
        <v>45116</v>
      </c>
      <c r="H18" s="4">
        <v>1</v>
      </c>
      <c r="I18" s="4">
        <v>3</v>
      </c>
      <c r="J18" s="4">
        <v>3</v>
      </c>
      <c r="K18" s="4" t="s">
        <v>30</v>
      </c>
      <c r="L18" s="4">
        <v>1539</v>
      </c>
      <c r="M18" s="4">
        <v>1539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45069</v>
      </c>
      <c r="S18" s="6">
        <v>45119</v>
      </c>
      <c r="T18" s="4" t="s">
        <v>34</v>
      </c>
      <c r="U18" s="4">
        <v>1539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45113</v>
      </c>
      <c r="G19" s="6">
        <v>45116</v>
      </c>
      <c r="H19" s="4">
        <v>1</v>
      </c>
      <c r="I19" s="4">
        <v>3</v>
      </c>
      <c r="J19" s="4">
        <v>3</v>
      </c>
      <c r="K19" s="4" t="s">
        <v>30</v>
      </c>
      <c r="L19" s="4">
        <v>7353</v>
      </c>
      <c r="M19" s="4">
        <v>7353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45069</v>
      </c>
      <c r="S19" s="6">
        <v>45119</v>
      </c>
      <c r="T19" s="4" t="s">
        <v>34</v>
      </c>
      <c r="U19" s="4">
        <v>7353</v>
      </c>
      <c r="V19" s="4">
        <v>0</v>
      </c>
      <c r="W19" s="4">
        <v>0</v>
      </c>
      <c r="X19" s="4" t="s">
        <v>36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45108</v>
      </c>
      <c r="G20" s="6">
        <v>45116</v>
      </c>
      <c r="H20" s="4">
        <v>1</v>
      </c>
      <c r="I20" s="4">
        <v>8</v>
      </c>
      <c r="J20" s="4">
        <v>8</v>
      </c>
      <c r="K20" s="4" t="s">
        <v>30</v>
      </c>
      <c r="L20" s="4">
        <v>14788</v>
      </c>
      <c r="M20" s="4">
        <v>14788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45070</v>
      </c>
      <c r="S20" s="6">
        <v>45119</v>
      </c>
      <c r="T20" s="4" t="s">
        <v>34</v>
      </c>
      <c r="U20" s="4">
        <v>14788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45113</v>
      </c>
      <c r="G21" s="6">
        <v>45116</v>
      </c>
      <c r="H21" s="4">
        <v>1</v>
      </c>
      <c r="I21" s="4">
        <v>3</v>
      </c>
      <c r="J21" s="4">
        <v>3</v>
      </c>
      <c r="K21" s="4" t="s">
        <v>30</v>
      </c>
      <c r="L21" s="4">
        <v>2949</v>
      </c>
      <c r="M21" s="4">
        <v>2949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45072</v>
      </c>
      <c r="S21" s="6">
        <v>45119</v>
      </c>
      <c r="T21" s="4" t="s">
        <v>34</v>
      </c>
      <c r="U21" s="4">
        <v>2949</v>
      </c>
      <c r="V21" s="4">
        <v>0</v>
      </c>
      <c r="W21" s="4">
        <v>0</v>
      </c>
      <c r="X21" s="4" t="s">
        <v>124</v>
      </c>
      <c r="Y21" s="4" t="s">
        <v>36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45114</v>
      </c>
      <c r="G22" s="6">
        <v>45116</v>
      </c>
      <c r="H22" s="4">
        <v>1</v>
      </c>
      <c r="I22" s="4">
        <v>2</v>
      </c>
      <c r="J22" s="4">
        <v>2</v>
      </c>
      <c r="K22" s="4" t="s">
        <v>30</v>
      </c>
      <c r="L22" s="4">
        <v>1498</v>
      </c>
      <c r="M22" s="4">
        <v>1498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45076</v>
      </c>
      <c r="S22" s="6">
        <v>45119</v>
      </c>
      <c r="T22" s="4" t="s">
        <v>34</v>
      </c>
      <c r="U22" s="4">
        <v>1498</v>
      </c>
      <c r="V22" s="4">
        <v>0</v>
      </c>
      <c r="W22" s="4">
        <v>0</v>
      </c>
      <c r="X22" s="4" t="s">
        <v>129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45115</v>
      </c>
      <c r="G23" s="6">
        <v>45116</v>
      </c>
      <c r="H23" s="4">
        <v>1</v>
      </c>
      <c r="I23" s="4">
        <v>1</v>
      </c>
      <c r="J23" s="4">
        <v>1</v>
      </c>
      <c r="K23" s="4" t="s">
        <v>30</v>
      </c>
      <c r="L23" s="4">
        <v>4168</v>
      </c>
      <c r="M23" s="4">
        <v>4168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45081</v>
      </c>
      <c r="S23" s="6">
        <v>45119</v>
      </c>
      <c r="T23" s="4" t="s">
        <v>34</v>
      </c>
      <c r="U23" s="4">
        <v>4168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45112</v>
      </c>
      <c r="G24" s="6">
        <v>45116</v>
      </c>
      <c r="H24" s="4">
        <v>1</v>
      </c>
      <c r="I24" s="4">
        <v>4</v>
      </c>
      <c r="J24" s="4">
        <v>4</v>
      </c>
      <c r="K24" s="4" t="s">
        <v>30</v>
      </c>
      <c r="L24" s="4">
        <v>6080</v>
      </c>
      <c r="M24" s="4">
        <v>6080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45081</v>
      </c>
      <c r="S24" s="6">
        <v>45119</v>
      </c>
      <c r="T24" s="4" t="s">
        <v>34</v>
      </c>
      <c r="U24" s="4">
        <v>6080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45114</v>
      </c>
      <c r="G25" s="6">
        <v>45116</v>
      </c>
      <c r="H25" s="4">
        <v>1</v>
      </c>
      <c r="I25" s="4">
        <v>2</v>
      </c>
      <c r="J25" s="4">
        <v>2</v>
      </c>
      <c r="K25" s="4" t="s">
        <v>30</v>
      </c>
      <c r="L25" s="4">
        <v>1494</v>
      </c>
      <c r="M25" s="4">
        <v>1494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45085</v>
      </c>
      <c r="S25" s="6">
        <v>45119</v>
      </c>
      <c r="T25" s="4" t="s">
        <v>34</v>
      </c>
      <c r="U25" s="4">
        <v>1494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45112</v>
      </c>
      <c r="G26" s="6">
        <v>45116</v>
      </c>
      <c r="H26" s="4">
        <v>1</v>
      </c>
      <c r="I26" s="4">
        <v>4</v>
      </c>
      <c r="J26" s="4">
        <v>4</v>
      </c>
      <c r="K26" s="4" t="s">
        <v>30</v>
      </c>
      <c r="L26" s="4">
        <v>4865</v>
      </c>
      <c r="M26" s="4">
        <v>4865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45085.0000115741</v>
      </c>
      <c r="S26" s="6">
        <v>45119</v>
      </c>
      <c r="T26" s="4" t="s">
        <v>34</v>
      </c>
      <c r="U26" s="4">
        <v>4865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104</v>
      </c>
      <c r="E27" s="4" t="s">
        <v>154</v>
      </c>
      <c r="F27" s="6">
        <v>45113</v>
      </c>
      <c r="G27" s="6">
        <v>45116</v>
      </c>
      <c r="H27" s="4">
        <v>1</v>
      </c>
      <c r="I27" s="4">
        <v>3</v>
      </c>
      <c r="J27" s="4">
        <v>3</v>
      </c>
      <c r="K27" s="4" t="s">
        <v>30</v>
      </c>
      <c r="L27" s="4">
        <v>1506</v>
      </c>
      <c r="M27" s="4">
        <v>1506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45086</v>
      </c>
      <c r="S27" s="6">
        <v>45119</v>
      </c>
      <c r="T27" s="4" t="s">
        <v>34</v>
      </c>
      <c r="U27" s="4">
        <v>1506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45113</v>
      </c>
      <c r="G28" s="6">
        <v>45116</v>
      </c>
      <c r="H28" s="4">
        <v>1</v>
      </c>
      <c r="I28" s="4">
        <v>3</v>
      </c>
      <c r="J28" s="4">
        <v>3</v>
      </c>
      <c r="K28" s="4" t="s">
        <v>30</v>
      </c>
      <c r="L28" s="4">
        <v>6487</v>
      </c>
      <c r="M28" s="4">
        <v>6487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45087</v>
      </c>
      <c r="S28" s="6">
        <v>45119</v>
      </c>
      <c r="T28" s="4" t="s">
        <v>34</v>
      </c>
      <c r="U28" s="4">
        <v>6487</v>
      </c>
      <c r="V28" s="4">
        <v>0</v>
      </c>
      <c r="W28" s="4">
        <v>0</v>
      </c>
      <c r="X28" s="4" t="s">
        <v>162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104</v>
      </c>
      <c r="E29" s="4" t="s">
        <v>154</v>
      </c>
      <c r="F29" s="6">
        <v>45114</v>
      </c>
      <c r="G29" s="6">
        <v>45116</v>
      </c>
      <c r="H29" s="4">
        <v>2</v>
      </c>
      <c r="I29" s="4">
        <v>2</v>
      </c>
      <c r="J29" s="4">
        <v>4</v>
      </c>
      <c r="K29" s="4" t="s">
        <v>30</v>
      </c>
      <c r="L29" s="4">
        <v>1992</v>
      </c>
      <c r="M29" s="4">
        <v>1992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45087</v>
      </c>
      <c r="S29" s="6">
        <v>45119</v>
      </c>
      <c r="T29" s="4" t="s">
        <v>34</v>
      </c>
      <c r="U29" s="4">
        <v>1992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104</v>
      </c>
      <c r="E30" s="4" t="s">
        <v>154</v>
      </c>
      <c r="F30" s="6">
        <v>45113</v>
      </c>
      <c r="G30" s="6">
        <v>45116</v>
      </c>
      <c r="H30" s="4">
        <v>1</v>
      </c>
      <c r="I30" s="4">
        <v>3</v>
      </c>
      <c r="J30" s="4">
        <v>3</v>
      </c>
      <c r="K30" s="4" t="s">
        <v>30</v>
      </c>
      <c r="L30" s="4">
        <v>1494</v>
      </c>
      <c r="M30" s="4">
        <v>1494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45088</v>
      </c>
      <c r="S30" s="6">
        <v>45119</v>
      </c>
      <c r="T30" s="4" t="s">
        <v>34</v>
      </c>
      <c r="U30" s="4">
        <v>1494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45111</v>
      </c>
      <c r="G31" s="6">
        <v>45116</v>
      </c>
      <c r="H31" s="4">
        <v>1</v>
      </c>
      <c r="I31" s="4">
        <v>5</v>
      </c>
      <c r="J31" s="4">
        <v>5</v>
      </c>
      <c r="K31" s="4" t="s">
        <v>30</v>
      </c>
      <c r="L31" s="4">
        <v>1925</v>
      </c>
      <c r="M31" s="4">
        <v>1925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45088</v>
      </c>
      <c r="S31" s="6">
        <v>45119</v>
      </c>
      <c r="T31" s="4" t="s">
        <v>34</v>
      </c>
      <c r="U31" s="4">
        <v>1925</v>
      </c>
      <c r="V31" s="4">
        <v>0</v>
      </c>
      <c r="W31" s="4">
        <v>0</v>
      </c>
      <c r="X31" s="4" t="s">
        <v>176</v>
      </c>
      <c r="Y31" s="4" t="s">
        <v>177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45112</v>
      </c>
      <c r="G32" s="6">
        <v>45116</v>
      </c>
      <c r="H32" s="4">
        <v>1</v>
      </c>
      <c r="I32" s="4">
        <v>4</v>
      </c>
      <c r="J32" s="4">
        <v>4</v>
      </c>
      <c r="K32" s="4" t="s">
        <v>30</v>
      </c>
      <c r="L32" s="4">
        <v>2724</v>
      </c>
      <c r="M32" s="4">
        <v>2724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45089.0000115741</v>
      </c>
      <c r="S32" s="6">
        <v>45119</v>
      </c>
      <c r="T32" s="4" t="s">
        <v>34</v>
      </c>
      <c r="U32" s="4">
        <v>2724</v>
      </c>
      <c r="V32" s="4">
        <v>0</v>
      </c>
      <c r="W32" s="4">
        <v>0</v>
      </c>
      <c r="X32" s="4" t="s">
        <v>182</v>
      </c>
      <c r="Y32" s="4" t="s">
        <v>183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45113</v>
      </c>
      <c r="G33" s="6">
        <v>45116</v>
      </c>
      <c r="H33" s="4">
        <v>1</v>
      </c>
      <c r="I33" s="4">
        <v>3</v>
      </c>
      <c r="J33" s="4">
        <v>3</v>
      </c>
      <c r="K33" s="4" t="s">
        <v>30</v>
      </c>
      <c r="L33" s="4">
        <v>4155.72</v>
      </c>
      <c r="M33" s="4">
        <v>4155.72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45089.0000115741</v>
      </c>
      <c r="S33" s="6">
        <v>45119</v>
      </c>
      <c r="T33" s="4" t="s">
        <v>34</v>
      </c>
      <c r="U33" s="4">
        <v>4155.72</v>
      </c>
      <c r="V33" s="4">
        <v>0</v>
      </c>
      <c r="W33" s="4">
        <v>0</v>
      </c>
      <c r="X33" s="4" t="s">
        <v>188</v>
      </c>
      <c r="Y33" s="4" t="s">
        <v>189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192</v>
      </c>
      <c r="F34" s="6">
        <v>45112</v>
      </c>
      <c r="G34" s="6">
        <v>45116</v>
      </c>
      <c r="H34" s="4">
        <v>1</v>
      </c>
      <c r="I34" s="4">
        <v>4</v>
      </c>
      <c r="J34" s="4">
        <v>4</v>
      </c>
      <c r="K34" s="4" t="s">
        <v>30</v>
      </c>
      <c r="L34" s="4">
        <v>5644.32</v>
      </c>
      <c r="M34" s="4">
        <v>5644.32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45090.0000115741</v>
      </c>
      <c r="S34" s="6">
        <v>45119</v>
      </c>
      <c r="T34" s="4" t="s">
        <v>34</v>
      </c>
      <c r="U34" s="4">
        <v>5644.32</v>
      </c>
      <c r="V34" s="4">
        <v>0</v>
      </c>
      <c r="W34" s="4">
        <v>0</v>
      </c>
      <c r="X34" s="4" t="s">
        <v>194</v>
      </c>
      <c r="Y34" s="4" t="s">
        <v>195</v>
      </c>
    </row>
    <row r="35" s="4" customFormat="1" spans="1:26">
      <c r="A35" s="4" t="s">
        <v>196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45108</v>
      </c>
      <c r="G35" s="6">
        <v>45116</v>
      </c>
      <c r="H35" s="4">
        <v>2</v>
      </c>
      <c r="I35" s="4">
        <v>8</v>
      </c>
      <c r="J35" s="4">
        <v>16</v>
      </c>
      <c r="K35" s="4" t="s">
        <v>30</v>
      </c>
      <c r="L35" s="4">
        <v>4211.04</v>
      </c>
      <c r="M35" s="4">
        <v>4211.04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45091.0000115741</v>
      </c>
      <c r="S35" s="6">
        <v>45119</v>
      </c>
      <c r="T35" s="4" t="s">
        <v>34</v>
      </c>
      <c r="U35" s="4">
        <v>4211.04</v>
      </c>
      <c r="V35" s="4">
        <v>0</v>
      </c>
      <c r="W35" s="4">
        <v>0</v>
      </c>
      <c r="X35" s="4" t="s">
        <v>200</v>
      </c>
      <c r="Y35" s="4" t="s">
        <v>201</v>
      </c>
      <c r="Z35" s="4" t="s">
        <v>202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45114</v>
      </c>
      <c r="G36" s="6">
        <v>45116</v>
      </c>
      <c r="H36" s="4">
        <v>1</v>
      </c>
      <c r="I36" s="4">
        <v>2</v>
      </c>
      <c r="J36" s="4">
        <v>2</v>
      </c>
      <c r="K36" s="4" t="s">
        <v>30</v>
      </c>
      <c r="L36" s="4">
        <v>692.36</v>
      </c>
      <c r="M36" s="4">
        <v>692.36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45091</v>
      </c>
      <c r="S36" s="6">
        <v>45119</v>
      </c>
      <c r="T36" s="4" t="s">
        <v>34</v>
      </c>
      <c r="U36" s="4">
        <v>692.36</v>
      </c>
      <c r="V36" s="4">
        <v>0</v>
      </c>
      <c r="W36" s="4">
        <v>0</v>
      </c>
      <c r="X36" s="4" t="s">
        <v>207</v>
      </c>
      <c r="Y36" s="4" t="s">
        <v>208</v>
      </c>
    </row>
    <row r="37" s="4" customFormat="1" spans="1:25">
      <c r="A37" s="4" t="s">
        <v>209</v>
      </c>
      <c r="B37" s="4" t="s">
        <v>26</v>
      </c>
      <c r="C37" s="4" t="s">
        <v>27</v>
      </c>
      <c r="D37" s="4" t="s">
        <v>179</v>
      </c>
      <c r="E37" s="4" t="s">
        <v>210</v>
      </c>
      <c r="F37" s="6">
        <v>45113</v>
      </c>
      <c r="G37" s="6">
        <v>45116</v>
      </c>
      <c r="H37" s="4">
        <v>1</v>
      </c>
      <c r="I37" s="4">
        <v>3</v>
      </c>
      <c r="J37" s="4">
        <v>3</v>
      </c>
      <c r="K37" s="4" t="s">
        <v>30</v>
      </c>
      <c r="L37" s="4">
        <v>1476.37</v>
      </c>
      <c r="M37" s="4">
        <v>1476.37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45092.0000115741</v>
      </c>
      <c r="S37" s="6">
        <v>45119</v>
      </c>
      <c r="T37" s="4" t="s">
        <v>34</v>
      </c>
      <c r="U37" s="4">
        <v>1476.37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179</v>
      </c>
      <c r="E38" s="4" t="s">
        <v>215</v>
      </c>
      <c r="F38" s="6">
        <v>45113</v>
      </c>
      <c r="G38" s="6">
        <v>45116</v>
      </c>
      <c r="H38" s="4">
        <v>1</v>
      </c>
      <c r="I38" s="4">
        <v>3</v>
      </c>
      <c r="J38" s="4">
        <v>3</v>
      </c>
      <c r="K38" s="4" t="s">
        <v>30</v>
      </c>
      <c r="L38" s="4">
        <v>1476.37</v>
      </c>
      <c r="M38" s="4">
        <v>1476.37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45092.0000115741</v>
      </c>
      <c r="S38" s="6">
        <v>45119</v>
      </c>
      <c r="T38" s="4" t="s">
        <v>34</v>
      </c>
      <c r="U38" s="4">
        <v>1476.37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104</v>
      </c>
      <c r="E39" s="4" t="s">
        <v>154</v>
      </c>
      <c r="F39" s="6">
        <v>45111</v>
      </c>
      <c r="G39" s="6">
        <v>45116</v>
      </c>
      <c r="H39" s="4">
        <v>1</v>
      </c>
      <c r="I39" s="4">
        <v>5</v>
      </c>
      <c r="J39" s="4">
        <v>5</v>
      </c>
      <c r="K39" s="4" t="s">
        <v>30</v>
      </c>
      <c r="L39" s="4">
        <v>2496</v>
      </c>
      <c r="M39" s="4">
        <v>2496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45093</v>
      </c>
      <c r="S39" s="6">
        <v>45119</v>
      </c>
      <c r="T39" s="4" t="s">
        <v>34</v>
      </c>
      <c r="U39" s="4">
        <v>2496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179</v>
      </c>
      <c r="E40" s="4" t="s">
        <v>224</v>
      </c>
      <c r="F40" s="6">
        <v>45115</v>
      </c>
      <c r="G40" s="6">
        <v>45116</v>
      </c>
      <c r="H40" s="4">
        <v>4</v>
      </c>
      <c r="I40" s="4">
        <v>1</v>
      </c>
      <c r="J40" s="4">
        <v>4</v>
      </c>
      <c r="K40" s="4" t="s">
        <v>30</v>
      </c>
      <c r="L40" s="4">
        <v>3440.08</v>
      </c>
      <c r="M40" s="4">
        <v>3440.08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45094</v>
      </c>
      <c r="S40" s="6">
        <v>45119</v>
      </c>
      <c r="T40" s="4" t="s">
        <v>34</v>
      </c>
      <c r="U40" s="4">
        <v>3440.08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45114</v>
      </c>
      <c r="G41" s="6">
        <v>45116</v>
      </c>
      <c r="H41" s="4">
        <v>1</v>
      </c>
      <c r="I41" s="4">
        <v>2</v>
      </c>
      <c r="J41" s="4">
        <v>2</v>
      </c>
      <c r="K41" s="4" t="s">
        <v>30</v>
      </c>
      <c r="L41" s="4">
        <v>443.18</v>
      </c>
      <c r="M41" s="4">
        <v>443.18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45095</v>
      </c>
      <c r="S41" s="6">
        <v>45119</v>
      </c>
      <c r="T41" s="4" t="s">
        <v>34</v>
      </c>
      <c r="U41" s="4">
        <v>443.18</v>
      </c>
      <c r="V41" s="4">
        <v>0</v>
      </c>
      <c r="W41" s="4">
        <v>0</v>
      </c>
      <c r="X41" s="4" t="s">
        <v>232</v>
      </c>
      <c r="Y41" s="4" t="s">
        <v>36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45115</v>
      </c>
      <c r="G42" s="6">
        <v>45116</v>
      </c>
      <c r="H42" s="4">
        <v>1</v>
      </c>
      <c r="I42" s="4">
        <v>1</v>
      </c>
      <c r="J42" s="4">
        <v>1</v>
      </c>
      <c r="K42" s="4" t="s">
        <v>30</v>
      </c>
      <c r="L42" s="4">
        <v>1564.77</v>
      </c>
      <c r="M42" s="4">
        <v>1564.77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45095.0000115741</v>
      </c>
      <c r="S42" s="6">
        <v>45119</v>
      </c>
      <c r="T42" s="4" t="s">
        <v>34</v>
      </c>
      <c r="U42" s="4">
        <v>1564.77</v>
      </c>
      <c r="V42" s="4">
        <v>0</v>
      </c>
      <c r="W42" s="4">
        <v>0</v>
      </c>
      <c r="X42" s="4" t="s">
        <v>237</v>
      </c>
      <c r="Y42" s="4" t="s">
        <v>36</v>
      </c>
    </row>
    <row r="43" s="4" customFormat="1" spans="1:25">
      <c r="A43" s="4" t="s">
        <v>228</v>
      </c>
      <c r="B43" s="4" t="s">
        <v>26</v>
      </c>
      <c r="C43" s="4" t="s">
        <v>64</v>
      </c>
      <c r="D43" s="4" t="s">
        <v>229</v>
      </c>
      <c r="E43" s="4" t="s">
        <v>230</v>
      </c>
      <c r="F43" s="6">
        <v>45114</v>
      </c>
      <c r="G43" s="6">
        <v>45116</v>
      </c>
      <c r="H43" s="4">
        <v>1</v>
      </c>
      <c r="I43" s="4">
        <v>2</v>
      </c>
      <c r="J43" s="4">
        <v>2</v>
      </c>
      <c r="K43" s="4" t="s">
        <v>30</v>
      </c>
      <c r="L43" s="4">
        <v>-443.18</v>
      </c>
      <c r="M43" s="4">
        <v>-443.18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45095</v>
      </c>
      <c r="S43" s="6">
        <v>45119</v>
      </c>
      <c r="T43" s="4" t="s">
        <v>34</v>
      </c>
      <c r="U43" s="4">
        <v>-443.18</v>
      </c>
      <c r="V43" s="4">
        <v>0</v>
      </c>
      <c r="W43" s="4">
        <v>0</v>
      </c>
      <c r="X43" s="4" t="s">
        <v>232</v>
      </c>
      <c r="Y43" s="4" t="s">
        <v>36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6">
        <v>45114</v>
      </c>
      <c r="G44" s="6">
        <v>45116</v>
      </c>
      <c r="H44" s="4">
        <v>2</v>
      </c>
      <c r="I44" s="4">
        <v>2</v>
      </c>
      <c r="J44" s="4">
        <v>4</v>
      </c>
      <c r="K44" s="4" t="s">
        <v>30</v>
      </c>
      <c r="L44" s="4">
        <v>1677.44</v>
      </c>
      <c r="M44" s="4">
        <v>1677.44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45095</v>
      </c>
      <c r="S44" s="6">
        <v>45119</v>
      </c>
      <c r="T44" s="4" t="s">
        <v>34</v>
      </c>
      <c r="U44" s="4">
        <v>1677.44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45114</v>
      </c>
      <c r="G45" s="6">
        <v>45116</v>
      </c>
      <c r="H45" s="4">
        <v>1</v>
      </c>
      <c r="I45" s="4">
        <v>2</v>
      </c>
      <c r="J45" s="4">
        <v>2</v>
      </c>
      <c r="K45" s="4" t="s">
        <v>30</v>
      </c>
      <c r="L45" s="4">
        <v>2299.48</v>
      </c>
      <c r="M45" s="4">
        <v>2299.48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45095.0000115741</v>
      </c>
      <c r="S45" s="6">
        <v>45119</v>
      </c>
      <c r="T45" s="4" t="s">
        <v>34</v>
      </c>
      <c r="U45" s="4">
        <v>2299.48</v>
      </c>
      <c r="V45" s="4">
        <v>0</v>
      </c>
      <c r="W45" s="4">
        <v>0</v>
      </c>
      <c r="X45" s="4" t="s">
        <v>248</v>
      </c>
      <c r="Y45" s="4" t="s">
        <v>249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252</v>
      </c>
      <c r="F46" s="6">
        <v>45115</v>
      </c>
      <c r="G46" s="6">
        <v>45116</v>
      </c>
      <c r="H46" s="4">
        <v>3</v>
      </c>
      <c r="I46" s="4">
        <v>1</v>
      </c>
      <c r="J46" s="4">
        <v>3</v>
      </c>
      <c r="K46" s="4" t="s">
        <v>30</v>
      </c>
      <c r="L46" s="4">
        <v>3099.99</v>
      </c>
      <c r="M46" s="4">
        <v>3099.99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45096.0000115741</v>
      </c>
      <c r="S46" s="6">
        <v>45119</v>
      </c>
      <c r="T46" s="4" t="s">
        <v>34</v>
      </c>
      <c r="U46" s="4">
        <v>3099.99</v>
      </c>
      <c r="V46" s="4">
        <v>0</v>
      </c>
      <c r="W46" s="4">
        <v>0</v>
      </c>
      <c r="X46" s="4" t="s">
        <v>254</v>
      </c>
      <c r="Y46" s="4" t="s">
        <v>36</v>
      </c>
    </row>
    <row r="47" s="4" customFormat="1" spans="1:25">
      <c r="A47" s="4" t="s">
        <v>250</v>
      </c>
      <c r="B47" s="4" t="s">
        <v>26</v>
      </c>
      <c r="C47" s="4" t="s">
        <v>64</v>
      </c>
      <c r="D47" s="4" t="s">
        <v>251</v>
      </c>
      <c r="E47" s="4" t="s">
        <v>252</v>
      </c>
      <c r="F47" s="6">
        <v>45115</v>
      </c>
      <c r="G47" s="6">
        <v>45116</v>
      </c>
      <c r="H47" s="4">
        <v>3</v>
      </c>
      <c r="I47" s="4">
        <v>1</v>
      </c>
      <c r="J47" s="4">
        <v>3</v>
      </c>
      <c r="K47" s="4" t="s">
        <v>30</v>
      </c>
      <c r="L47" s="4">
        <v>-3099.99</v>
      </c>
      <c r="M47" s="4">
        <v>-3099.99</v>
      </c>
      <c r="N47" s="4" t="s">
        <v>253</v>
      </c>
      <c r="O47" s="4" t="s">
        <v>32</v>
      </c>
      <c r="P47" s="4" t="s">
        <v>33</v>
      </c>
      <c r="Q47" s="4">
        <v>0</v>
      </c>
      <c r="R47" s="7">
        <v>45096.0000115741</v>
      </c>
      <c r="S47" s="6">
        <v>45119</v>
      </c>
      <c r="T47" s="4" t="s">
        <v>34</v>
      </c>
      <c r="U47" s="4">
        <v>-3099.99</v>
      </c>
      <c r="V47" s="4">
        <v>0</v>
      </c>
      <c r="W47" s="4">
        <v>0</v>
      </c>
      <c r="X47" s="4" t="s">
        <v>254</v>
      </c>
      <c r="Y47" s="4" t="s">
        <v>36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256</v>
      </c>
      <c r="E48" s="4" t="s">
        <v>257</v>
      </c>
      <c r="F48" s="6">
        <v>45115</v>
      </c>
      <c r="G48" s="6">
        <v>45116</v>
      </c>
      <c r="H48" s="4">
        <v>1</v>
      </c>
      <c r="I48" s="4">
        <v>1</v>
      </c>
      <c r="J48" s="4">
        <v>1</v>
      </c>
      <c r="K48" s="4" t="s">
        <v>30</v>
      </c>
      <c r="L48" s="4">
        <v>601.86</v>
      </c>
      <c r="M48" s="4">
        <v>601.86</v>
      </c>
      <c r="N48" s="4" t="s">
        <v>258</v>
      </c>
      <c r="O48" s="4" t="s">
        <v>32</v>
      </c>
      <c r="P48" s="4" t="s">
        <v>33</v>
      </c>
      <c r="Q48" s="4">
        <v>0</v>
      </c>
      <c r="R48" s="7">
        <v>45096.0000115741</v>
      </c>
      <c r="S48" s="6">
        <v>45119</v>
      </c>
      <c r="T48" s="4" t="s">
        <v>34</v>
      </c>
      <c r="U48" s="4">
        <v>601.86</v>
      </c>
      <c r="V48" s="4">
        <v>0</v>
      </c>
      <c r="W48" s="4">
        <v>0</v>
      </c>
      <c r="X48" s="4" t="s">
        <v>259</v>
      </c>
      <c r="Y48" s="4" t="s">
        <v>36</v>
      </c>
    </row>
    <row r="49" s="4" customFormat="1" spans="1:25">
      <c r="A49" s="4" t="s">
        <v>260</v>
      </c>
      <c r="B49" s="4" t="s">
        <v>26</v>
      </c>
      <c r="C49" s="4" t="s">
        <v>27</v>
      </c>
      <c r="D49" s="4" t="s">
        <v>261</v>
      </c>
      <c r="E49" s="4" t="s">
        <v>262</v>
      </c>
      <c r="F49" s="6">
        <v>45114</v>
      </c>
      <c r="G49" s="6">
        <v>45116</v>
      </c>
      <c r="H49" s="4">
        <v>1</v>
      </c>
      <c r="I49" s="4">
        <v>2</v>
      </c>
      <c r="J49" s="4">
        <v>2</v>
      </c>
      <c r="K49" s="4" t="s">
        <v>30</v>
      </c>
      <c r="L49" s="4">
        <v>806.52</v>
      </c>
      <c r="M49" s="4">
        <v>806.52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45096.0000115741</v>
      </c>
      <c r="S49" s="6">
        <v>45119</v>
      </c>
      <c r="T49" s="4" t="s">
        <v>34</v>
      </c>
      <c r="U49" s="4">
        <v>806.52</v>
      </c>
      <c r="V49" s="4">
        <v>0</v>
      </c>
      <c r="W49" s="4">
        <v>0</v>
      </c>
      <c r="X49" s="4" t="s">
        <v>264</v>
      </c>
      <c r="Y49" s="4" t="s">
        <v>36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267</v>
      </c>
      <c r="F50" s="6">
        <v>45114</v>
      </c>
      <c r="G50" s="6">
        <v>45116</v>
      </c>
      <c r="H50" s="4">
        <v>1</v>
      </c>
      <c r="I50" s="4">
        <v>2</v>
      </c>
      <c r="J50" s="4">
        <v>2</v>
      </c>
      <c r="K50" s="4" t="s">
        <v>30</v>
      </c>
      <c r="L50" s="4">
        <v>661.02</v>
      </c>
      <c r="M50" s="4">
        <v>661.02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45099.0000115741</v>
      </c>
      <c r="S50" s="6">
        <v>45119</v>
      </c>
      <c r="T50" s="4" t="s">
        <v>34</v>
      </c>
      <c r="U50" s="4">
        <v>661.02</v>
      </c>
      <c r="V50" s="4">
        <v>0</v>
      </c>
      <c r="W50" s="4">
        <v>0</v>
      </c>
      <c r="X50" s="4" t="s">
        <v>269</v>
      </c>
      <c r="Y50" s="4" t="s">
        <v>270</v>
      </c>
    </row>
    <row r="51" s="4" customFormat="1" spans="1:25">
      <c r="A51" s="4" t="s">
        <v>271</v>
      </c>
      <c r="B51" s="4" t="s">
        <v>26</v>
      </c>
      <c r="C51" s="4" t="s">
        <v>27</v>
      </c>
      <c r="D51" s="4" t="s">
        <v>272</v>
      </c>
      <c r="E51" s="4" t="s">
        <v>273</v>
      </c>
      <c r="F51" s="6">
        <v>45115</v>
      </c>
      <c r="G51" s="6">
        <v>45116</v>
      </c>
      <c r="H51" s="4">
        <v>1</v>
      </c>
      <c r="I51" s="4">
        <v>1</v>
      </c>
      <c r="J51" s="4">
        <v>1</v>
      </c>
      <c r="K51" s="4" t="s">
        <v>30</v>
      </c>
      <c r="L51" s="4">
        <v>755.32</v>
      </c>
      <c r="M51" s="4">
        <v>755.32</v>
      </c>
      <c r="N51" s="4" t="s">
        <v>274</v>
      </c>
      <c r="O51" s="4" t="s">
        <v>32</v>
      </c>
      <c r="P51" s="4" t="s">
        <v>33</v>
      </c>
      <c r="Q51" s="4">
        <v>0</v>
      </c>
      <c r="R51" s="7">
        <v>45099.0000115741</v>
      </c>
      <c r="S51" s="6">
        <v>45119</v>
      </c>
      <c r="T51" s="4" t="s">
        <v>34</v>
      </c>
      <c r="U51" s="4">
        <v>755.32</v>
      </c>
      <c r="V51" s="4">
        <v>0</v>
      </c>
      <c r="W51" s="4">
        <v>0</v>
      </c>
      <c r="X51" s="4" t="s">
        <v>275</v>
      </c>
      <c r="Y51" s="4" t="s">
        <v>36</v>
      </c>
    </row>
    <row r="52" s="4" customFormat="1" spans="1:25">
      <c r="A52" s="4" t="s">
        <v>276</v>
      </c>
      <c r="B52" s="4" t="s">
        <v>26</v>
      </c>
      <c r="C52" s="4" t="s">
        <v>27</v>
      </c>
      <c r="D52" s="4" t="s">
        <v>277</v>
      </c>
      <c r="E52" s="4" t="s">
        <v>278</v>
      </c>
      <c r="F52" s="6">
        <v>45113</v>
      </c>
      <c r="G52" s="6">
        <v>45116</v>
      </c>
      <c r="H52" s="4">
        <v>1</v>
      </c>
      <c r="I52" s="4">
        <v>3</v>
      </c>
      <c r="J52" s="4">
        <v>3</v>
      </c>
      <c r="K52" s="4" t="s">
        <v>30</v>
      </c>
      <c r="L52" s="4">
        <v>2541.16</v>
      </c>
      <c r="M52" s="4">
        <v>2541.16</v>
      </c>
      <c r="N52" s="4" t="s">
        <v>279</v>
      </c>
      <c r="O52" s="4" t="s">
        <v>32</v>
      </c>
      <c r="P52" s="4" t="s">
        <v>33</v>
      </c>
      <c r="Q52" s="4">
        <v>0</v>
      </c>
      <c r="R52" s="7">
        <v>45099</v>
      </c>
      <c r="S52" s="6">
        <v>45119</v>
      </c>
      <c r="T52" s="4" t="s">
        <v>34</v>
      </c>
      <c r="U52" s="4">
        <v>2541.16</v>
      </c>
      <c r="V52" s="4">
        <v>0</v>
      </c>
      <c r="W52" s="4">
        <v>0</v>
      </c>
      <c r="X52" s="4" t="s">
        <v>280</v>
      </c>
      <c r="Y52" s="4" t="s">
        <v>281</v>
      </c>
    </row>
    <row r="53" s="4" customFormat="1" spans="1:25">
      <c r="A53" s="4" t="s">
        <v>282</v>
      </c>
      <c r="B53" s="4" t="s">
        <v>26</v>
      </c>
      <c r="C53" s="4" t="s">
        <v>27</v>
      </c>
      <c r="D53" s="4" t="s">
        <v>283</v>
      </c>
      <c r="E53" s="4" t="s">
        <v>284</v>
      </c>
      <c r="F53" s="6">
        <v>45114</v>
      </c>
      <c r="G53" s="6">
        <v>45116</v>
      </c>
      <c r="H53" s="4">
        <v>2</v>
      </c>
      <c r="I53" s="4">
        <v>2</v>
      </c>
      <c r="J53" s="4">
        <v>4</v>
      </c>
      <c r="K53" s="4" t="s">
        <v>30</v>
      </c>
      <c r="L53" s="4">
        <v>2230.34</v>
      </c>
      <c r="M53" s="4">
        <v>2230.34</v>
      </c>
      <c r="N53" s="4" t="s">
        <v>285</v>
      </c>
      <c r="O53" s="4" t="s">
        <v>32</v>
      </c>
      <c r="P53" s="4" t="s">
        <v>33</v>
      </c>
      <c r="Q53" s="4">
        <v>0</v>
      </c>
      <c r="R53" s="7">
        <v>45099</v>
      </c>
      <c r="S53" s="6">
        <v>45119</v>
      </c>
      <c r="T53" s="4" t="s">
        <v>34</v>
      </c>
      <c r="U53" s="4">
        <v>2230.34</v>
      </c>
      <c r="V53" s="4">
        <v>0</v>
      </c>
      <c r="W53" s="4">
        <v>0</v>
      </c>
      <c r="X53" s="4" t="s">
        <v>286</v>
      </c>
      <c r="Y53" s="4" t="s">
        <v>287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290</v>
      </c>
      <c r="F54" s="6">
        <v>45115</v>
      </c>
      <c r="G54" s="6">
        <v>45116</v>
      </c>
      <c r="H54" s="4">
        <v>1</v>
      </c>
      <c r="I54" s="4">
        <v>1</v>
      </c>
      <c r="J54" s="4">
        <v>1</v>
      </c>
      <c r="K54" s="4" t="s">
        <v>30</v>
      </c>
      <c r="L54" s="4">
        <v>982.92</v>
      </c>
      <c r="M54" s="4">
        <v>982.92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45100.0000115741</v>
      </c>
      <c r="S54" s="6">
        <v>45119</v>
      </c>
      <c r="T54" s="4" t="s">
        <v>34</v>
      </c>
      <c r="U54" s="4">
        <v>982.92</v>
      </c>
      <c r="V54" s="4">
        <v>0</v>
      </c>
      <c r="W54" s="4">
        <v>0</v>
      </c>
      <c r="X54" s="4" t="s">
        <v>292</v>
      </c>
      <c r="Y54" s="4" t="s">
        <v>293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45115</v>
      </c>
      <c r="G55" s="6">
        <v>45116</v>
      </c>
      <c r="H55" s="4">
        <v>1</v>
      </c>
      <c r="I55" s="4">
        <v>1</v>
      </c>
      <c r="J55" s="4">
        <v>1</v>
      </c>
      <c r="K55" s="4" t="s">
        <v>30</v>
      </c>
      <c r="L55" s="4">
        <v>180</v>
      </c>
      <c r="M55" s="4">
        <v>180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45100</v>
      </c>
      <c r="S55" s="6">
        <v>45119</v>
      </c>
      <c r="T55" s="4" t="s">
        <v>34</v>
      </c>
      <c r="U55" s="4">
        <v>180</v>
      </c>
      <c r="V55" s="4">
        <v>0</v>
      </c>
      <c r="W55" s="4">
        <v>0</v>
      </c>
      <c r="X55" s="4" t="s">
        <v>298</v>
      </c>
      <c r="Y55" s="4" t="s">
        <v>36</v>
      </c>
    </row>
    <row r="56" s="4" customFormat="1" spans="1:25">
      <c r="A56" s="4" t="s">
        <v>299</v>
      </c>
      <c r="B56" s="4" t="s">
        <v>26</v>
      </c>
      <c r="C56" s="4" t="s">
        <v>27</v>
      </c>
      <c r="D56" s="4" t="s">
        <v>300</v>
      </c>
      <c r="E56" s="4" t="s">
        <v>301</v>
      </c>
      <c r="F56" s="6">
        <v>45115</v>
      </c>
      <c r="G56" s="6">
        <v>45116</v>
      </c>
      <c r="H56" s="4">
        <v>1</v>
      </c>
      <c r="I56" s="4">
        <v>1</v>
      </c>
      <c r="J56" s="4">
        <v>1</v>
      </c>
      <c r="K56" s="4" t="s">
        <v>30</v>
      </c>
      <c r="L56" s="4">
        <v>1386.74</v>
      </c>
      <c r="M56" s="4">
        <v>1386.74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45100.0000115741</v>
      </c>
      <c r="S56" s="6">
        <v>45119</v>
      </c>
      <c r="T56" s="4" t="s">
        <v>34</v>
      </c>
      <c r="U56" s="4">
        <v>1386.74</v>
      </c>
      <c r="V56" s="4">
        <v>0</v>
      </c>
      <c r="W56" s="4">
        <v>0</v>
      </c>
      <c r="X56" s="4" t="s">
        <v>303</v>
      </c>
      <c r="Y56" s="4" t="s">
        <v>304</v>
      </c>
    </row>
    <row r="57" s="4" customFormat="1" spans="1:25">
      <c r="A57" s="4" t="s">
        <v>305</v>
      </c>
      <c r="B57" s="4" t="s">
        <v>26</v>
      </c>
      <c r="C57" s="4" t="s">
        <v>27</v>
      </c>
      <c r="D57" s="4" t="s">
        <v>306</v>
      </c>
      <c r="E57" s="4" t="s">
        <v>257</v>
      </c>
      <c r="F57" s="6">
        <v>45112</v>
      </c>
      <c r="G57" s="6">
        <v>45116</v>
      </c>
      <c r="H57" s="4">
        <v>1</v>
      </c>
      <c r="I57" s="4">
        <v>4</v>
      </c>
      <c r="J57" s="4">
        <v>4</v>
      </c>
      <c r="K57" s="4" t="s">
        <v>30</v>
      </c>
      <c r="L57" s="4">
        <v>1808.32</v>
      </c>
      <c r="M57" s="4">
        <v>1808.32</v>
      </c>
      <c r="N57" s="4" t="s">
        <v>307</v>
      </c>
      <c r="O57" s="4" t="s">
        <v>32</v>
      </c>
      <c r="P57" s="4" t="s">
        <v>33</v>
      </c>
      <c r="Q57" s="4">
        <v>0</v>
      </c>
      <c r="R57" s="7">
        <v>45101.0000115741</v>
      </c>
      <c r="S57" s="6">
        <v>45119</v>
      </c>
      <c r="T57" s="4" t="s">
        <v>34</v>
      </c>
      <c r="U57" s="4">
        <v>1808.32</v>
      </c>
      <c r="V57" s="4">
        <v>0</v>
      </c>
      <c r="W57" s="4">
        <v>0</v>
      </c>
      <c r="X57" s="4" t="s">
        <v>308</v>
      </c>
      <c r="Y57" s="4" t="s">
        <v>36</v>
      </c>
    </row>
    <row r="58" s="4" customFormat="1" spans="1:25">
      <c r="A58" s="4" t="s">
        <v>309</v>
      </c>
      <c r="B58" s="4" t="s">
        <v>26</v>
      </c>
      <c r="C58" s="4" t="s">
        <v>27</v>
      </c>
      <c r="D58" s="4" t="s">
        <v>310</v>
      </c>
      <c r="E58" s="4" t="s">
        <v>311</v>
      </c>
      <c r="F58" s="6">
        <v>45115</v>
      </c>
      <c r="G58" s="6">
        <v>45116</v>
      </c>
      <c r="H58" s="4">
        <v>1</v>
      </c>
      <c r="I58" s="4">
        <v>1</v>
      </c>
      <c r="J58" s="4">
        <v>1</v>
      </c>
      <c r="K58" s="4" t="s">
        <v>30</v>
      </c>
      <c r="L58" s="4">
        <v>1767.39</v>
      </c>
      <c r="M58" s="4">
        <v>1767.39</v>
      </c>
      <c r="N58" s="4" t="s">
        <v>312</v>
      </c>
      <c r="O58" s="4" t="s">
        <v>32</v>
      </c>
      <c r="P58" s="4" t="s">
        <v>33</v>
      </c>
      <c r="Q58" s="4">
        <v>0</v>
      </c>
      <c r="R58" s="7">
        <v>45101.0000115741</v>
      </c>
      <c r="S58" s="6">
        <v>45119</v>
      </c>
      <c r="T58" s="4" t="s">
        <v>34</v>
      </c>
      <c r="U58" s="4">
        <v>1767.39</v>
      </c>
      <c r="V58" s="4">
        <v>0</v>
      </c>
      <c r="W58" s="4">
        <v>0</v>
      </c>
      <c r="X58" s="4" t="s">
        <v>313</v>
      </c>
      <c r="Y58" s="4" t="s">
        <v>36</v>
      </c>
    </row>
    <row r="59" s="4" customFormat="1" spans="1:25">
      <c r="A59" s="4" t="s">
        <v>309</v>
      </c>
      <c r="B59" s="4" t="s">
        <v>26</v>
      </c>
      <c r="C59" s="4" t="s">
        <v>64</v>
      </c>
      <c r="D59" s="4" t="s">
        <v>310</v>
      </c>
      <c r="E59" s="4" t="s">
        <v>311</v>
      </c>
      <c r="F59" s="6">
        <v>45115</v>
      </c>
      <c r="G59" s="6">
        <v>45116</v>
      </c>
      <c r="H59" s="4">
        <v>1</v>
      </c>
      <c r="I59" s="4">
        <v>1</v>
      </c>
      <c r="J59" s="4">
        <v>1</v>
      </c>
      <c r="K59" s="4" t="s">
        <v>30</v>
      </c>
      <c r="L59" s="4">
        <v>-1767.39</v>
      </c>
      <c r="M59" s="4">
        <v>-1767.39</v>
      </c>
      <c r="N59" s="4" t="s">
        <v>312</v>
      </c>
      <c r="O59" s="4" t="s">
        <v>32</v>
      </c>
      <c r="P59" s="4" t="s">
        <v>33</v>
      </c>
      <c r="Q59" s="4">
        <v>0</v>
      </c>
      <c r="R59" s="7">
        <v>45101.0000115741</v>
      </c>
      <c r="S59" s="6">
        <v>45119</v>
      </c>
      <c r="T59" s="4" t="s">
        <v>34</v>
      </c>
      <c r="U59" s="4">
        <v>-1767.39</v>
      </c>
      <c r="V59" s="4">
        <v>0</v>
      </c>
      <c r="W59" s="4">
        <v>0</v>
      </c>
      <c r="X59" s="4" t="s">
        <v>313</v>
      </c>
      <c r="Y59" s="4" t="s">
        <v>36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310</v>
      </c>
      <c r="E60" s="4" t="s">
        <v>311</v>
      </c>
      <c r="F60" s="6">
        <v>45115</v>
      </c>
      <c r="G60" s="6">
        <v>45116</v>
      </c>
      <c r="H60" s="4">
        <v>1</v>
      </c>
      <c r="I60" s="4">
        <v>1</v>
      </c>
      <c r="J60" s="4">
        <v>1</v>
      </c>
      <c r="K60" s="4" t="s">
        <v>30</v>
      </c>
      <c r="L60" s="4">
        <v>1767.39</v>
      </c>
      <c r="M60" s="4">
        <v>1767.39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45101</v>
      </c>
      <c r="S60" s="6">
        <v>45119</v>
      </c>
      <c r="T60" s="4" t="s">
        <v>34</v>
      </c>
      <c r="U60" s="4">
        <v>1767.39</v>
      </c>
      <c r="V60" s="4">
        <v>0</v>
      </c>
      <c r="W60" s="4">
        <v>0</v>
      </c>
      <c r="X60" s="4" t="s">
        <v>316</v>
      </c>
      <c r="Y60" s="4" t="s">
        <v>36</v>
      </c>
    </row>
    <row r="61" s="4" customFormat="1" spans="1:25">
      <c r="A61" s="4" t="s">
        <v>317</v>
      </c>
      <c r="B61" s="4" t="s">
        <v>26</v>
      </c>
      <c r="C61" s="4" t="s">
        <v>27</v>
      </c>
      <c r="D61" s="4" t="s">
        <v>318</v>
      </c>
      <c r="E61" s="4" t="s">
        <v>319</v>
      </c>
      <c r="F61" s="6">
        <v>45113</v>
      </c>
      <c r="G61" s="6">
        <v>45116</v>
      </c>
      <c r="H61" s="4">
        <v>1</v>
      </c>
      <c r="I61" s="4">
        <v>3</v>
      </c>
      <c r="J61" s="4">
        <v>3</v>
      </c>
      <c r="K61" s="4" t="s">
        <v>30</v>
      </c>
      <c r="L61" s="4">
        <v>1372.38</v>
      </c>
      <c r="M61" s="4">
        <v>1372.38</v>
      </c>
      <c r="N61" s="4" t="s">
        <v>320</v>
      </c>
      <c r="O61" s="4" t="s">
        <v>32</v>
      </c>
      <c r="P61" s="4" t="s">
        <v>33</v>
      </c>
      <c r="Q61" s="4">
        <v>0</v>
      </c>
      <c r="R61" s="7">
        <v>45101</v>
      </c>
      <c r="S61" s="6">
        <v>45119</v>
      </c>
      <c r="T61" s="4" t="s">
        <v>34</v>
      </c>
      <c r="U61" s="4">
        <v>1372.38</v>
      </c>
      <c r="V61" s="4">
        <v>0</v>
      </c>
      <c r="W61" s="4">
        <v>0</v>
      </c>
      <c r="X61" s="4" t="s">
        <v>321</v>
      </c>
      <c r="Y61" s="4" t="s">
        <v>322</v>
      </c>
    </row>
    <row r="62" s="4" customFormat="1" spans="1:25">
      <c r="A62" s="4" t="s">
        <v>323</v>
      </c>
      <c r="B62" s="4" t="s">
        <v>26</v>
      </c>
      <c r="C62" s="4" t="s">
        <v>27</v>
      </c>
      <c r="D62" s="4" t="s">
        <v>324</v>
      </c>
      <c r="E62" s="4" t="s">
        <v>325</v>
      </c>
      <c r="F62" s="6">
        <v>45115</v>
      </c>
      <c r="G62" s="6">
        <v>45116</v>
      </c>
      <c r="H62" s="4">
        <v>1</v>
      </c>
      <c r="I62" s="4">
        <v>1</v>
      </c>
      <c r="J62" s="4">
        <v>1</v>
      </c>
      <c r="K62" s="4" t="s">
        <v>30</v>
      </c>
      <c r="L62" s="4">
        <v>1461.97</v>
      </c>
      <c r="M62" s="4">
        <v>1461.97</v>
      </c>
      <c r="N62" s="4" t="s">
        <v>326</v>
      </c>
      <c r="O62" s="4" t="s">
        <v>32</v>
      </c>
      <c r="P62" s="4" t="s">
        <v>33</v>
      </c>
      <c r="Q62" s="4">
        <v>0</v>
      </c>
      <c r="R62" s="7">
        <v>45101</v>
      </c>
      <c r="S62" s="6">
        <v>45119</v>
      </c>
      <c r="T62" s="4" t="s">
        <v>34</v>
      </c>
      <c r="U62" s="4">
        <v>1461.97</v>
      </c>
      <c r="V62" s="4">
        <v>0</v>
      </c>
      <c r="W62" s="4">
        <v>0</v>
      </c>
      <c r="X62" s="4" t="s">
        <v>327</v>
      </c>
      <c r="Y62" s="4" t="s">
        <v>36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104</v>
      </c>
      <c r="E63" s="4" t="s">
        <v>154</v>
      </c>
      <c r="F63" s="6">
        <v>45113</v>
      </c>
      <c r="G63" s="6">
        <v>45116</v>
      </c>
      <c r="H63" s="4">
        <v>1</v>
      </c>
      <c r="I63" s="4">
        <v>3</v>
      </c>
      <c r="J63" s="4">
        <v>3</v>
      </c>
      <c r="K63" s="4" t="s">
        <v>30</v>
      </c>
      <c r="L63" s="4">
        <v>1512</v>
      </c>
      <c r="M63" s="4">
        <v>1512</v>
      </c>
      <c r="N63" s="4" t="s">
        <v>329</v>
      </c>
      <c r="O63" s="4" t="s">
        <v>32</v>
      </c>
      <c r="P63" s="4" t="s">
        <v>33</v>
      </c>
      <c r="Q63" s="4">
        <v>0</v>
      </c>
      <c r="R63" s="7">
        <v>45074</v>
      </c>
      <c r="S63" s="6">
        <v>45119</v>
      </c>
      <c r="T63" s="4" t="s">
        <v>34</v>
      </c>
      <c r="U63" s="4">
        <v>1512</v>
      </c>
      <c r="V63" s="4">
        <v>0</v>
      </c>
      <c r="W63" s="4">
        <v>0</v>
      </c>
      <c r="X63" s="4" t="s">
        <v>330</v>
      </c>
      <c r="Y63" s="4" t="s">
        <v>331</v>
      </c>
    </row>
    <row r="64" s="4" customFormat="1" spans="1:25">
      <c r="A64" s="4" t="s">
        <v>282</v>
      </c>
      <c r="B64" s="4" t="s">
        <v>26</v>
      </c>
      <c r="C64" s="4" t="s">
        <v>64</v>
      </c>
      <c r="D64" s="4" t="s">
        <v>283</v>
      </c>
      <c r="E64" s="4" t="s">
        <v>284</v>
      </c>
      <c r="F64" s="6">
        <v>45114</v>
      </c>
      <c r="G64" s="6">
        <v>45116</v>
      </c>
      <c r="H64" s="4">
        <v>2</v>
      </c>
      <c r="I64" s="4">
        <v>2</v>
      </c>
      <c r="J64" s="4">
        <v>4</v>
      </c>
      <c r="K64" s="4" t="s">
        <v>30</v>
      </c>
      <c r="L64" s="4">
        <v>-2230.34</v>
      </c>
      <c r="M64" s="4">
        <v>-2230.34</v>
      </c>
      <c r="N64" s="4" t="s">
        <v>285</v>
      </c>
      <c r="O64" s="4" t="s">
        <v>32</v>
      </c>
      <c r="P64" s="4" t="s">
        <v>33</v>
      </c>
      <c r="Q64" s="4">
        <v>0</v>
      </c>
      <c r="R64" s="7">
        <v>45099</v>
      </c>
      <c r="S64" s="6">
        <v>45119</v>
      </c>
      <c r="T64" s="4" t="s">
        <v>34</v>
      </c>
      <c r="U64" s="4">
        <v>-2230.34</v>
      </c>
      <c r="V64" s="4">
        <v>0</v>
      </c>
      <c r="W64" s="4">
        <v>0</v>
      </c>
      <c r="X64" s="4" t="s">
        <v>286</v>
      </c>
      <c r="Y64" s="4" t="s">
        <v>287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104</v>
      </c>
      <c r="E65" s="4" t="s">
        <v>154</v>
      </c>
      <c r="F65" s="6">
        <v>45114</v>
      </c>
      <c r="G65" s="6">
        <v>45116</v>
      </c>
      <c r="H65" s="4">
        <v>1</v>
      </c>
      <c r="I65" s="4">
        <v>2</v>
      </c>
      <c r="J65" s="4">
        <v>2</v>
      </c>
      <c r="K65" s="4" t="s">
        <v>30</v>
      </c>
      <c r="L65" s="4">
        <v>994.6</v>
      </c>
      <c r="M65" s="4">
        <v>994.6</v>
      </c>
      <c r="N65" s="4" t="s">
        <v>333</v>
      </c>
      <c r="O65" s="4" t="s">
        <v>32</v>
      </c>
      <c r="P65" s="4" t="s">
        <v>33</v>
      </c>
      <c r="Q65" s="4">
        <v>0</v>
      </c>
      <c r="R65" s="7">
        <v>45090</v>
      </c>
      <c r="S65" s="6">
        <v>45119</v>
      </c>
      <c r="T65" s="4" t="s">
        <v>34</v>
      </c>
      <c r="U65" s="4">
        <v>994.6</v>
      </c>
      <c r="V65" s="4">
        <v>0</v>
      </c>
      <c r="W65" s="4">
        <v>0</v>
      </c>
      <c r="X65" s="4" t="s">
        <v>334</v>
      </c>
      <c r="Y65" s="4" t="s">
        <v>335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337</v>
      </c>
      <c r="E66" s="4" t="s">
        <v>338</v>
      </c>
      <c r="F66" s="6">
        <v>45114</v>
      </c>
      <c r="G66" s="6">
        <v>45116</v>
      </c>
      <c r="H66" s="4">
        <v>1</v>
      </c>
      <c r="I66" s="4">
        <v>2</v>
      </c>
      <c r="J66" s="4">
        <v>2</v>
      </c>
      <c r="K66" s="4" t="s">
        <v>30</v>
      </c>
      <c r="L66" s="4">
        <v>338.2</v>
      </c>
      <c r="M66" s="4">
        <v>338.2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45102.0000115741</v>
      </c>
      <c r="S66" s="6">
        <v>45119</v>
      </c>
      <c r="T66" s="4" t="s">
        <v>34</v>
      </c>
      <c r="U66" s="4">
        <v>338.2</v>
      </c>
      <c r="V66" s="4">
        <v>0</v>
      </c>
      <c r="W66" s="4">
        <v>0</v>
      </c>
      <c r="X66" s="4" t="s">
        <v>340</v>
      </c>
      <c r="Y66" s="4" t="s">
        <v>341</v>
      </c>
    </row>
    <row r="67" s="4" customFormat="1" spans="1:25">
      <c r="A67" s="4" t="s">
        <v>342</v>
      </c>
      <c r="B67" s="4" t="s">
        <v>26</v>
      </c>
      <c r="C67" s="4" t="s">
        <v>27</v>
      </c>
      <c r="D67" s="4" t="s">
        <v>343</v>
      </c>
      <c r="E67" s="4" t="s">
        <v>160</v>
      </c>
      <c r="F67" s="6">
        <v>45114</v>
      </c>
      <c r="G67" s="6">
        <v>45116</v>
      </c>
      <c r="H67" s="4">
        <v>1</v>
      </c>
      <c r="I67" s="4">
        <v>2</v>
      </c>
      <c r="J67" s="4">
        <v>2</v>
      </c>
      <c r="K67" s="4" t="s">
        <v>30</v>
      </c>
      <c r="L67" s="4">
        <v>3307.74</v>
      </c>
      <c r="M67" s="4">
        <v>3307.74</v>
      </c>
      <c r="N67" s="4" t="s">
        <v>344</v>
      </c>
      <c r="O67" s="4" t="s">
        <v>32</v>
      </c>
      <c r="P67" s="4" t="s">
        <v>33</v>
      </c>
      <c r="Q67" s="4">
        <v>0</v>
      </c>
      <c r="R67" s="7">
        <v>45103.0000115741</v>
      </c>
      <c r="S67" s="6">
        <v>45119</v>
      </c>
      <c r="T67" s="4" t="s">
        <v>34</v>
      </c>
      <c r="U67" s="4">
        <v>3307.74</v>
      </c>
      <c r="V67" s="4">
        <v>0</v>
      </c>
      <c r="W67" s="4">
        <v>0</v>
      </c>
      <c r="X67" s="4" t="s">
        <v>345</v>
      </c>
      <c r="Y67" s="4" t="s">
        <v>36</v>
      </c>
    </row>
    <row r="68" s="4" customFormat="1" spans="1:25">
      <c r="A68" s="4" t="s">
        <v>346</v>
      </c>
      <c r="B68" s="4" t="s">
        <v>26</v>
      </c>
      <c r="C68" s="4" t="s">
        <v>27</v>
      </c>
      <c r="D68" s="4" t="s">
        <v>347</v>
      </c>
      <c r="E68" s="4" t="s">
        <v>348</v>
      </c>
      <c r="F68" s="6">
        <v>45113</v>
      </c>
      <c r="G68" s="6">
        <v>45116</v>
      </c>
      <c r="H68" s="4">
        <v>1</v>
      </c>
      <c r="I68" s="4">
        <v>3</v>
      </c>
      <c r="J68" s="4">
        <v>3</v>
      </c>
      <c r="K68" s="4" t="s">
        <v>30</v>
      </c>
      <c r="L68" s="4">
        <v>2042.28</v>
      </c>
      <c r="M68" s="4">
        <v>2042.28</v>
      </c>
      <c r="N68" s="4" t="s">
        <v>349</v>
      </c>
      <c r="O68" s="4" t="s">
        <v>32</v>
      </c>
      <c r="P68" s="4" t="s">
        <v>33</v>
      </c>
      <c r="Q68" s="4">
        <v>0</v>
      </c>
      <c r="R68" s="7">
        <v>45103.0000115741</v>
      </c>
      <c r="S68" s="6">
        <v>45119</v>
      </c>
      <c r="T68" s="4" t="s">
        <v>34</v>
      </c>
      <c r="U68" s="4">
        <v>2042.28</v>
      </c>
      <c r="V68" s="4">
        <v>0</v>
      </c>
      <c r="W68" s="4">
        <v>0</v>
      </c>
      <c r="X68" s="4" t="s">
        <v>350</v>
      </c>
      <c r="Y68" s="4" t="s">
        <v>36</v>
      </c>
    </row>
    <row r="69" s="4" customFormat="1" spans="1:25">
      <c r="A69" s="4" t="s">
        <v>351</v>
      </c>
      <c r="B69" s="4" t="s">
        <v>26</v>
      </c>
      <c r="C69" s="4" t="s">
        <v>27</v>
      </c>
      <c r="D69" s="4" t="s">
        <v>352</v>
      </c>
      <c r="E69" s="4" t="s">
        <v>353</v>
      </c>
      <c r="F69" s="6">
        <v>45115</v>
      </c>
      <c r="G69" s="6">
        <v>45116</v>
      </c>
      <c r="H69" s="4">
        <v>1</v>
      </c>
      <c r="I69" s="4">
        <v>1</v>
      </c>
      <c r="J69" s="4">
        <v>1</v>
      </c>
      <c r="K69" s="4" t="s">
        <v>30</v>
      </c>
      <c r="L69" s="4">
        <v>356.14</v>
      </c>
      <c r="M69" s="4">
        <v>356.14</v>
      </c>
      <c r="N69" s="4" t="s">
        <v>354</v>
      </c>
      <c r="O69" s="4" t="s">
        <v>32</v>
      </c>
      <c r="P69" s="4" t="s">
        <v>33</v>
      </c>
      <c r="Q69" s="4">
        <v>0</v>
      </c>
      <c r="R69" s="7">
        <v>45104</v>
      </c>
      <c r="S69" s="6">
        <v>45119</v>
      </c>
      <c r="T69" s="4" t="s">
        <v>34</v>
      </c>
      <c r="U69" s="4">
        <v>356.14</v>
      </c>
      <c r="V69" s="4">
        <v>0</v>
      </c>
      <c r="W69" s="4">
        <v>0</v>
      </c>
      <c r="X69" s="4" t="s">
        <v>355</v>
      </c>
      <c r="Y69" s="4" t="s">
        <v>356</v>
      </c>
    </row>
    <row r="70" s="4" customFormat="1" spans="1:25">
      <c r="A70" s="4" t="s">
        <v>351</v>
      </c>
      <c r="B70" s="4" t="s">
        <v>26</v>
      </c>
      <c r="C70" s="4" t="s">
        <v>64</v>
      </c>
      <c r="D70" s="4" t="s">
        <v>352</v>
      </c>
      <c r="E70" s="4" t="s">
        <v>353</v>
      </c>
      <c r="F70" s="6">
        <v>45115</v>
      </c>
      <c r="G70" s="6">
        <v>45116</v>
      </c>
      <c r="H70" s="4">
        <v>1</v>
      </c>
      <c r="I70" s="4">
        <v>1</v>
      </c>
      <c r="J70" s="4">
        <v>1</v>
      </c>
      <c r="K70" s="4" t="s">
        <v>30</v>
      </c>
      <c r="L70" s="4">
        <v>-356.14</v>
      </c>
      <c r="M70" s="4">
        <v>-356.14</v>
      </c>
      <c r="N70" s="4" t="s">
        <v>354</v>
      </c>
      <c r="O70" s="4" t="s">
        <v>32</v>
      </c>
      <c r="P70" s="4" t="s">
        <v>33</v>
      </c>
      <c r="Q70" s="4">
        <v>0</v>
      </c>
      <c r="R70" s="7">
        <v>45104</v>
      </c>
      <c r="S70" s="6">
        <v>45119</v>
      </c>
      <c r="T70" s="4" t="s">
        <v>34</v>
      </c>
      <c r="U70" s="4">
        <v>-356.14</v>
      </c>
      <c r="V70" s="4">
        <v>0</v>
      </c>
      <c r="W70" s="4">
        <v>0</v>
      </c>
      <c r="X70" s="4" t="s">
        <v>355</v>
      </c>
      <c r="Y70" s="4" t="s">
        <v>356</v>
      </c>
    </row>
    <row r="71" s="4" customFormat="1" spans="1:25">
      <c r="A71" s="4" t="s">
        <v>357</v>
      </c>
      <c r="B71" s="4" t="s">
        <v>26</v>
      </c>
      <c r="C71" s="4" t="s">
        <v>27</v>
      </c>
      <c r="D71" s="4" t="s">
        <v>352</v>
      </c>
      <c r="E71" s="4" t="s">
        <v>353</v>
      </c>
      <c r="F71" s="6">
        <v>45115</v>
      </c>
      <c r="G71" s="6">
        <v>45116</v>
      </c>
      <c r="H71" s="4">
        <v>1</v>
      </c>
      <c r="I71" s="4">
        <v>1</v>
      </c>
      <c r="J71" s="4">
        <v>1</v>
      </c>
      <c r="K71" s="4" t="s">
        <v>30</v>
      </c>
      <c r="L71" s="4">
        <v>355.92</v>
      </c>
      <c r="M71" s="4">
        <v>355.92</v>
      </c>
      <c r="N71" s="4" t="s">
        <v>354</v>
      </c>
      <c r="O71" s="4" t="s">
        <v>32</v>
      </c>
      <c r="P71" s="4" t="s">
        <v>33</v>
      </c>
      <c r="Q71" s="4">
        <v>0</v>
      </c>
      <c r="R71" s="7">
        <v>45105</v>
      </c>
      <c r="S71" s="6">
        <v>45119</v>
      </c>
      <c r="T71" s="4" t="s">
        <v>34</v>
      </c>
      <c r="U71" s="4">
        <v>355.92</v>
      </c>
      <c r="V71" s="4">
        <v>0</v>
      </c>
      <c r="W71" s="4">
        <v>0</v>
      </c>
      <c r="X71" s="4" t="s">
        <v>358</v>
      </c>
      <c r="Y71" s="4" t="s">
        <v>359</v>
      </c>
    </row>
    <row r="72" s="4" customFormat="1" spans="1:25">
      <c r="A72" s="4" t="s">
        <v>360</v>
      </c>
      <c r="B72" s="4" t="s">
        <v>26</v>
      </c>
      <c r="C72" s="4" t="s">
        <v>27</v>
      </c>
      <c r="D72" s="4" t="s">
        <v>361</v>
      </c>
      <c r="E72" s="4" t="s">
        <v>362</v>
      </c>
      <c r="F72" s="6">
        <v>45114</v>
      </c>
      <c r="G72" s="6">
        <v>45116</v>
      </c>
      <c r="H72" s="4">
        <v>1</v>
      </c>
      <c r="I72" s="4">
        <v>2</v>
      </c>
      <c r="J72" s="4">
        <v>2</v>
      </c>
      <c r="K72" s="4" t="s">
        <v>30</v>
      </c>
      <c r="L72" s="4">
        <v>2944.74</v>
      </c>
      <c r="M72" s="4">
        <v>2944.74</v>
      </c>
      <c r="N72" s="4" t="s">
        <v>363</v>
      </c>
      <c r="O72" s="4" t="s">
        <v>32</v>
      </c>
      <c r="P72" s="4" t="s">
        <v>33</v>
      </c>
      <c r="Q72" s="4">
        <v>0</v>
      </c>
      <c r="R72" s="7">
        <v>45105</v>
      </c>
      <c r="S72" s="6">
        <v>45119</v>
      </c>
      <c r="T72" s="4" t="s">
        <v>34</v>
      </c>
      <c r="U72" s="4">
        <v>2944.74</v>
      </c>
      <c r="V72" s="4">
        <v>0</v>
      </c>
      <c r="W72" s="4">
        <v>0</v>
      </c>
      <c r="X72" s="4" t="s">
        <v>364</v>
      </c>
      <c r="Y72" s="4" t="s">
        <v>365</v>
      </c>
    </row>
    <row r="73" s="4" customFormat="1" spans="1:25">
      <c r="A73" s="4" t="s">
        <v>366</v>
      </c>
      <c r="B73" s="4" t="s">
        <v>26</v>
      </c>
      <c r="C73" s="4" t="s">
        <v>27</v>
      </c>
      <c r="D73" s="4" t="s">
        <v>78</v>
      </c>
      <c r="E73" s="4" t="s">
        <v>79</v>
      </c>
      <c r="F73" s="6">
        <v>45111</v>
      </c>
      <c r="G73" s="6">
        <v>45116</v>
      </c>
      <c r="H73" s="4">
        <v>1</v>
      </c>
      <c r="I73" s="4">
        <v>5</v>
      </c>
      <c r="J73" s="4">
        <v>5</v>
      </c>
      <c r="K73" s="4" t="s">
        <v>30</v>
      </c>
      <c r="L73" s="4">
        <v>3235</v>
      </c>
      <c r="M73" s="4">
        <v>3235</v>
      </c>
      <c r="N73" s="4" t="s">
        <v>367</v>
      </c>
      <c r="O73" s="4" t="s">
        <v>32</v>
      </c>
      <c r="P73" s="4" t="s">
        <v>33</v>
      </c>
      <c r="Q73" s="4">
        <v>0</v>
      </c>
      <c r="R73" s="7">
        <v>45062</v>
      </c>
      <c r="S73" s="6">
        <v>45119</v>
      </c>
      <c r="T73" s="4" t="s">
        <v>34</v>
      </c>
      <c r="U73" s="4">
        <v>3235</v>
      </c>
      <c r="V73" s="4">
        <v>0</v>
      </c>
      <c r="W73" s="4">
        <v>0</v>
      </c>
      <c r="X73" s="4" t="s">
        <v>368</v>
      </c>
      <c r="Y73" s="4" t="s">
        <v>369</v>
      </c>
    </row>
    <row r="74" s="4" customFormat="1" spans="1:25">
      <c r="A74" s="4" t="s">
        <v>370</v>
      </c>
      <c r="B74" s="4" t="s">
        <v>26</v>
      </c>
      <c r="C74" s="4" t="s">
        <v>27</v>
      </c>
      <c r="D74" s="4" t="s">
        <v>371</v>
      </c>
      <c r="E74" s="4" t="s">
        <v>372</v>
      </c>
      <c r="F74" s="6">
        <v>45114</v>
      </c>
      <c r="G74" s="6">
        <v>45116</v>
      </c>
      <c r="H74" s="4">
        <v>1</v>
      </c>
      <c r="I74" s="4">
        <v>2</v>
      </c>
      <c r="J74" s="4">
        <v>2</v>
      </c>
      <c r="K74" s="4" t="s">
        <v>30</v>
      </c>
      <c r="L74" s="4">
        <v>1001.88</v>
      </c>
      <c r="M74" s="4">
        <v>1001.88</v>
      </c>
      <c r="N74" s="4" t="s">
        <v>373</v>
      </c>
      <c r="O74" s="4" t="s">
        <v>32</v>
      </c>
      <c r="P74" s="4" t="s">
        <v>33</v>
      </c>
      <c r="Q74" s="4">
        <v>0</v>
      </c>
      <c r="R74" s="7">
        <v>45106</v>
      </c>
      <c r="S74" s="6">
        <v>45119</v>
      </c>
      <c r="T74" s="4" t="s">
        <v>34</v>
      </c>
      <c r="U74" s="4">
        <v>1001.88</v>
      </c>
      <c r="V74" s="4">
        <v>0</v>
      </c>
      <c r="W74" s="4">
        <v>0</v>
      </c>
      <c r="X74" s="4" t="s">
        <v>374</v>
      </c>
      <c r="Y74" s="4" t="s">
        <v>375</v>
      </c>
    </row>
    <row r="75" s="4" customFormat="1" spans="1:25">
      <c r="A75" s="4" t="s">
        <v>376</v>
      </c>
      <c r="B75" s="4" t="s">
        <v>26</v>
      </c>
      <c r="C75" s="4" t="s">
        <v>27</v>
      </c>
      <c r="D75" s="4" t="s">
        <v>229</v>
      </c>
      <c r="E75" s="4" t="s">
        <v>377</v>
      </c>
      <c r="F75" s="6">
        <v>45114</v>
      </c>
      <c r="G75" s="6">
        <v>45116</v>
      </c>
      <c r="H75" s="4">
        <v>1</v>
      </c>
      <c r="I75" s="4">
        <v>2</v>
      </c>
      <c r="J75" s="4">
        <v>2</v>
      </c>
      <c r="K75" s="4" t="s">
        <v>30</v>
      </c>
      <c r="L75" s="4">
        <v>408.72</v>
      </c>
      <c r="M75" s="4">
        <v>408.72</v>
      </c>
      <c r="N75" s="4" t="s">
        <v>378</v>
      </c>
      <c r="O75" s="4" t="s">
        <v>32</v>
      </c>
      <c r="P75" s="4" t="s">
        <v>33</v>
      </c>
      <c r="Q75" s="4">
        <v>0</v>
      </c>
      <c r="R75" s="7">
        <v>45103.0000115741</v>
      </c>
      <c r="S75" s="6">
        <v>45119</v>
      </c>
      <c r="T75" s="4" t="s">
        <v>34</v>
      </c>
      <c r="U75" s="4">
        <v>408.72</v>
      </c>
      <c r="V75" s="4">
        <v>0</v>
      </c>
      <c r="W75" s="4">
        <v>0</v>
      </c>
      <c r="X75" s="4" t="s">
        <v>379</v>
      </c>
      <c r="Y75" s="4" t="s">
        <v>36</v>
      </c>
    </row>
    <row r="76" s="4" customFormat="1" spans="1:25">
      <c r="A76" s="4" t="s">
        <v>380</v>
      </c>
      <c r="B76" s="4" t="s">
        <v>26</v>
      </c>
      <c r="C76" s="4" t="s">
        <v>27</v>
      </c>
      <c r="D76" s="4" t="s">
        <v>381</v>
      </c>
      <c r="E76" s="4" t="s">
        <v>382</v>
      </c>
      <c r="F76" s="6">
        <v>45115</v>
      </c>
      <c r="G76" s="6">
        <v>45116</v>
      </c>
      <c r="H76" s="4">
        <v>1</v>
      </c>
      <c r="I76" s="4">
        <v>1</v>
      </c>
      <c r="J76" s="4">
        <v>1</v>
      </c>
      <c r="K76" s="4" t="s">
        <v>30</v>
      </c>
      <c r="L76" s="4">
        <v>1102.09</v>
      </c>
      <c r="M76" s="4">
        <v>1102.09</v>
      </c>
      <c r="N76" s="4" t="s">
        <v>383</v>
      </c>
      <c r="O76" s="4" t="s">
        <v>32</v>
      </c>
      <c r="P76" s="4" t="s">
        <v>33</v>
      </c>
      <c r="Q76" s="4">
        <v>0</v>
      </c>
      <c r="R76" s="7">
        <v>45106.0000115741</v>
      </c>
      <c r="S76" s="6">
        <v>45119</v>
      </c>
      <c r="T76" s="4" t="s">
        <v>34</v>
      </c>
      <c r="U76" s="4">
        <v>1102.09</v>
      </c>
      <c r="V76" s="4">
        <v>0</v>
      </c>
      <c r="W76" s="4">
        <v>0</v>
      </c>
      <c r="X76" s="4" t="s">
        <v>384</v>
      </c>
      <c r="Y76" s="4" t="s">
        <v>385</v>
      </c>
    </row>
    <row r="77" s="4" customFormat="1" spans="1:25">
      <c r="A77" s="4" t="s">
        <v>386</v>
      </c>
      <c r="B77" s="4" t="s">
        <v>26</v>
      </c>
      <c r="C77" s="4" t="s">
        <v>27</v>
      </c>
      <c r="D77" s="4" t="s">
        <v>387</v>
      </c>
      <c r="E77" s="4" t="s">
        <v>388</v>
      </c>
      <c r="F77" s="6">
        <v>45113</v>
      </c>
      <c r="G77" s="6">
        <v>45116</v>
      </c>
      <c r="H77" s="4">
        <v>1</v>
      </c>
      <c r="I77" s="4">
        <v>3</v>
      </c>
      <c r="J77" s="4">
        <v>3</v>
      </c>
      <c r="K77" s="4" t="s">
        <v>30</v>
      </c>
      <c r="L77" s="4">
        <v>2691.24</v>
      </c>
      <c r="M77" s="4">
        <v>2691.24</v>
      </c>
      <c r="N77" s="4" t="s">
        <v>389</v>
      </c>
      <c r="O77" s="4" t="s">
        <v>32</v>
      </c>
      <c r="P77" s="4" t="s">
        <v>33</v>
      </c>
      <c r="Q77" s="4">
        <v>0</v>
      </c>
      <c r="R77" s="7">
        <v>45106.0000115741</v>
      </c>
      <c r="S77" s="6">
        <v>45119</v>
      </c>
      <c r="T77" s="4" t="s">
        <v>34</v>
      </c>
      <c r="U77" s="4">
        <v>2691.24</v>
      </c>
      <c r="V77" s="4">
        <v>0</v>
      </c>
      <c r="W77" s="4">
        <v>0</v>
      </c>
      <c r="X77" s="4" t="s">
        <v>390</v>
      </c>
      <c r="Y77" s="4" t="s">
        <v>391</v>
      </c>
    </row>
    <row r="78" s="4" customFormat="1" spans="1:25">
      <c r="A78" s="4" t="s">
        <v>392</v>
      </c>
      <c r="B78" s="4" t="s">
        <v>26</v>
      </c>
      <c r="C78" s="4" t="s">
        <v>27</v>
      </c>
      <c r="D78" s="4" t="s">
        <v>393</v>
      </c>
      <c r="E78" s="4" t="s">
        <v>394</v>
      </c>
      <c r="F78" s="6">
        <v>45109</v>
      </c>
      <c r="G78" s="6">
        <v>45116</v>
      </c>
      <c r="H78" s="4">
        <v>1</v>
      </c>
      <c r="I78" s="4">
        <v>7</v>
      </c>
      <c r="J78" s="4">
        <v>7</v>
      </c>
      <c r="K78" s="4" t="s">
        <v>30</v>
      </c>
      <c r="L78" s="4">
        <v>1057.89</v>
      </c>
      <c r="M78" s="4">
        <v>1057.89</v>
      </c>
      <c r="N78" s="4" t="s">
        <v>395</v>
      </c>
      <c r="O78" s="4" t="s">
        <v>32</v>
      </c>
      <c r="P78" s="4" t="s">
        <v>33</v>
      </c>
      <c r="Q78" s="4">
        <v>0</v>
      </c>
      <c r="R78" s="7">
        <v>45107.0000115741</v>
      </c>
      <c r="S78" s="6">
        <v>45119</v>
      </c>
      <c r="T78" s="4" t="s">
        <v>34</v>
      </c>
      <c r="U78" s="4">
        <v>1057.89</v>
      </c>
      <c r="V78" s="4">
        <v>0</v>
      </c>
      <c r="W78" s="4">
        <v>0</v>
      </c>
      <c r="X78" s="4" t="s">
        <v>396</v>
      </c>
      <c r="Y78" s="4" t="s">
        <v>397</v>
      </c>
    </row>
    <row r="79" s="4" customFormat="1" spans="1:27">
      <c r="A79" s="4" t="s">
        <v>398</v>
      </c>
      <c r="B79" s="4" t="s">
        <v>26</v>
      </c>
      <c r="C79" s="4" t="s">
        <v>27</v>
      </c>
      <c r="D79" s="4" t="s">
        <v>399</v>
      </c>
      <c r="E79" s="4" t="s">
        <v>400</v>
      </c>
      <c r="F79" s="6">
        <v>45114</v>
      </c>
      <c r="G79" s="6">
        <v>45116</v>
      </c>
      <c r="H79" s="4">
        <v>3</v>
      </c>
      <c r="I79" s="4">
        <v>2</v>
      </c>
      <c r="J79" s="4">
        <v>6</v>
      </c>
      <c r="K79" s="4" t="s">
        <v>30</v>
      </c>
      <c r="L79" s="4">
        <v>6741</v>
      </c>
      <c r="M79" s="4">
        <v>6741</v>
      </c>
      <c r="N79" s="4" t="s">
        <v>401</v>
      </c>
      <c r="O79" s="4" t="s">
        <v>32</v>
      </c>
      <c r="P79" s="4" t="s">
        <v>33</v>
      </c>
      <c r="Q79" s="4">
        <v>0</v>
      </c>
      <c r="R79" s="7">
        <v>45107</v>
      </c>
      <c r="S79" s="6">
        <v>45119</v>
      </c>
      <c r="T79" s="4" t="s">
        <v>34</v>
      </c>
      <c r="U79" s="4">
        <v>6741</v>
      </c>
      <c r="V79" s="4">
        <v>0</v>
      </c>
      <c r="W79" s="4">
        <v>0</v>
      </c>
      <c r="X79" s="4" t="s">
        <v>402</v>
      </c>
      <c r="Y79" s="4">
        <v>-38364301</v>
      </c>
      <c r="Z79" s="4">
        <v>-38364303</v>
      </c>
      <c r="AA79" s="4" t="s">
        <v>403</v>
      </c>
    </row>
    <row r="80" s="4" customFormat="1" spans="1:25">
      <c r="A80" s="4" t="s">
        <v>404</v>
      </c>
      <c r="B80" s="4" t="s">
        <v>26</v>
      </c>
      <c r="C80" s="4" t="s">
        <v>27</v>
      </c>
      <c r="D80" s="4" t="s">
        <v>405</v>
      </c>
      <c r="E80" s="4" t="s">
        <v>382</v>
      </c>
      <c r="F80" s="6">
        <v>45113</v>
      </c>
      <c r="G80" s="6">
        <v>45116</v>
      </c>
      <c r="H80" s="4">
        <v>1</v>
      </c>
      <c r="I80" s="4">
        <v>3</v>
      </c>
      <c r="J80" s="4">
        <v>3</v>
      </c>
      <c r="K80" s="4" t="s">
        <v>30</v>
      </c>
      <c r="L80" s="4">
        <v>724.57</v>
      </c>
      <c r="M80" s="4">
        <v>724.57</v>
      </c>
      <c r="N80" s="4" t="s">
        <v>406</v>
      </c>
      <c r="O80" s="4" t="s">
        <v>32</v>
      </c>
      <c r="P80" s="4" t="s">
        <v>33</v>
      </c>
      <c r="Q80" s="4">
        <v>0</v>
      </c>
      <c r="R80" s="7">
        <v>45107</v>
      </c>
      <c r="S80" s="6">
        <v>45119</v>
      </c>
      <c r="T80" s="4" t="s">
        <v>34</v>
      </c>
      <c r="U80" s="4">
        <v>724.57</v>
      </c>
      <c r="V80" s="4">
        <v>0</v>
      </c>
      <c r="W80" s="4">
        <v>0</v>
      </c>
      <c r="X80" s="4" t="s">
        <v>407</v>
      </c>
      <c r="Y80" s="4" t="s">
        <v>408</v>
      </c>
    </row>
    <row r="81" s="4" customFormat="1" spans="1:25">
      <c r="A81" s="4" t="s">
        <v>409</v>
      </c>
      <c r="B81" s="4" t="s">
        <v>26</v>
      </c>
      <c r="C81" s="4" t="s">
        <v>27</v>
      </c>
      <c r="D81" s="4" t="s">
        <v>410</v>
      </c>
      <c r="E81" s="4" t="s">
        <v>411</v>
      </c>
      <c r="F81" s="6">
        <v>45115</v>
      </c>
      <c r="G81" s="6">
        <v>45116</v>
      </c>
      <c r="H81" s="4">
        <v>1</v>
      </c>
      <c r="I81" s="4">
        <v>1</v>
      </c>
      <c r="J81" s="4">
        <v>1</v>
      </c>
      <c r="K81" s="4" t="s">
        <v>30</v>
      </c>
      <c r="L81" s="4">
        <v>786.07</v>
      </c>
      <c r="M81" s="4">
        <v>786.07</v>
      </c>
      <c r="N81" s="4" t="s">
        <v>412</v>
      </c>
      <c r="O81" s="4" t="s">
        <v>32</v>
      </c>
      <c r="P81" s="4" t="s">
        <v>33</v>
      </c>
      <c r="Q81" s="4">
        <v>0</v>
      </c>
      <c r="R81" s="7">
        <v>45107.0000115741</v>
      </c>
      <c r="S81" s="6">
        <v>45119</v>
      </c>
      <c r="T81" s="4" t="s">
        <v>34</v>
      </c>
      <c r="U81" s="4">
        <v>786.07</v>
      </c>
      <c r="V81" s="4">
        <v>0</v>
      </c>
      <c r="W81" s="4">
        <v>0</v>
      </c>
      <c r="X81" s="4" t="s">
        <v>413</v>
      </c>
      <c r="Y81" s="4" t="s">
        <v>414</v>
      </c>
    </row>
    <row r="82" s="4" customFormat="1" spans="1:25">
      <c r="A82" s="4" t="s">
        <v>415</v>
      </c>
      <c r="B82" s="4" t="s">
        <v>26</v>
      </c>
      <c r="C82" s="4" t="s">
        <v>27</v>
      </c>
      <c r="D82" s="4" t="s">
        <v>416</v>
      </c>
      <c r="E82" s="4" t="s">
        <v>417</v>
      </c>
      <c r="F82" s="6">
        <v>45115</v>
      </c>
      <c r="G82" s="6">
        <v>45116</v>
      </c>
      <c r="H82" s="4">
        <v>1</v>
      </c>
      <c r="I82" s="4">
        <v>1</v>
      </c>
      <c r="J82" s="4">
        <v>1</v>
      </c>
      <c r="K82" s="4" t="s">
        <v>30</v>
      </c>
      <c r="L82" s="4">
        <v>852.69</v>
      </c>
      <c r="M82" s="4">
        <v>852.69</v>
      </c>
      <c r="N82" s="4" t="s">
        <v>418</v>
      </c>
      <c r="O82" s="4" t="s">
        <v>32</v>
      </c>
      <c r="P82" s="4" t="s">
        <v>33</v>
      </c>
      <c r="Q82" s="4">
        <v>0</v>
      </c>
      <c r="R82" s="7">
        <v>45107</v>
      </c>
      <c r="S82" s="6">
        <v>45119</v>
      </c>
      <c r="T82" s="4" t="s">
        <v>34</v>
      </c>
      <c r="U82" s="4">
        <v>852.69</v>
      </c>
      <c r="V82" s="4">
        <v>0</v>
      </c>
      <c r="W82" s="4">
        <v>0</v>
      </c>
      <c r="X82" s="4" t="s">
        <v>419</v>
      </c>
      <c r="Y82" s="4" t="s">
        <v>420</v>
      </c>
    </row>
    <row r="83" s="4" customFormat="1" spans="1:25">
      <c r="A83" s="4" t="s">
        <v>421</v>
      </c>
      <c r="B83" s="4" t="s">
        <v>26</v>
      </c>
      <c r="C83" s="4" t="s">
        <v>27</v>
      </c>
      <c r="D83" s="4" t="s">
        <v>422</v>
      </c>
      <c r="E83" s="4" t="s">
        <v>423</v>
      </c>
      <c r="F83" s="6">
        <v>45115</v>
      </c>
      <c r="G83" s="6">
        <v>45116</v>
      </c>
      <c r="H83" s="4">
        <v>1</v>
      </c>
      <c r="I83" s="4">
        <v>1</v>
      </c>
      <c r="J83" s="4">
        <v>1</v>
      </c>
      <c r="K83" s="4" t="s">
        <v>30</v>
      </c>
      <c r="L83" s="4">
        <v>1245.46</v>
      </c>
      <c r="M83" s="4">
        <v>1245.46</v>
      </c>
      <c r="N83" s="4" t="s">
        <v>424</v>
      </c>
      <c r="O83" s="4" t="s">
        <v>32</v>
      </c>
      <c r="P83" s="4" t="s">
        <v>33</v>
      </c>
      <c r="Q83" s="4">
        <v>0</v>
      </c>
      <c r="R83" s="7">
        <v>45108</v>
      </c>
      <c r="S83" s="6">
        <v>45119</v>
      </c>
      <c r="T83" s="4" t="s">
        <v>34</v>
      </c>
      <c r="U83" s="4">
        <v>1245.46</v>
      </c>
      <c r="V83" s="4">
        <v>0</v>
      </c>
      <c r="W83" s="4">
        <v>0</v>
      </c>
      <c r="X83" s="4" t="s">
        <v>425</v>
      </c>
      <c r="Y83" s="4" t="s">
        <v>36</v>
      </c>
    </row>
    <row r="84" s="4" customFormat="1" spans="1:25">
      <c r="A84" s="4" t="s">
        <v>426</v>
      </c>
      <c r="B84" s="4" t="s">
        <v>26</v>
      </c>
      <c r="C84" s="4" t="s">
        <v>27</v>
      </c>
      <c r="D84" s="4" t="s">
        <v>427</v>
      </c>
      <c r="E84" s="4" t="s">
        <v>428</v>
      </c>
      <c r="F84" s="6">
        <v>45115</v>
      </c>
      <c r="G84" s="6">
        <v>45116</v>
      </c>
      <c r="H84" s="4">
        <v>1</v>
      </c>
      <c r="I84" s="4">
        <v>1</v>
      </c>
      <c r="J84" s="4">
        <v>1</v>
      </c>
      <c r="K84" s="4" t="s">
        <v>30</v>
      </c>
      <c r="L84" s="4">
        <v>1962.84</v>
      </c>
      <c r="M84" s="4">
        <v>1962.84</v>
      </c>
      <c r="N84" s="4" t="s">
        <v>429</v>
      </c>
      <c r="O84" s="4" t="s">
        <v>32</v>
      </c>
      <c r="P84" s="4" t="s">
        <v>33</v>
      </c>
      <c r="Q84" s="4">
        <v>0</v>
      </c>
      <c r="R84" s="7">
        <v>45108</v>
      </c>
      <c r="S84" s="6">
        <v>45119</v>
      </c>
      <c r="T84" s="4" t="s">
        <v>34</v>
      </c>
      <c r="U84" s="4">
        <v>1962.84</v>
      </c>
      <c r="V84" s="4">
        <v>0</v>
      </c>
      <c r="W84" s="4">
        <v>0</v>
      </c>
      <c r="X84" s="4" t="s">
        <v>430</v>
      </c>
      <c r="Y84" s="4" t="s">
        <v>431</v>
      </c>
    </row>
    <row r="85" s="4" customFormat="1" spans="1:25">
      <c r="A85" s="4" t="s">
        <v>260</v>
      </c>
      <c r="B85" s="4" t="s">
        <v>26</v>
      </c>
      <c r="C85" s="4" t="s">
        <v>64</v>
      </c>
      <c r="D85" s="4" t="s">
        <v>261</v>
      </c>
      <c r="E85" s="4" t="s">
        <v>262</v>
      </c>
      <c r="F85" s="6">
        <v>45114</v>
      </c>
      <c r="G85" s="6">
        <v>45116</v>
      </c>
      <c r="H85" s="4">
        <v>1</v>
      </c>
      <c r="I85" s="4">
        <v>2</v>
      </c>
      <c r="J85" s="4">
        <v>2</v>
      </c>
      <c r="K85" s="4" t="s">
        <v>30</v>
      </c>
      <c r="L85" s="4">
        <v>-806.52</v>
      </c>
      <c r="M85" s="4">
        <v>-806.52</v>
      </c>
      <c r="N85" s="4" t="s">
        <v>263</v>
      </c>
      <c r="O85" s="4" t="s">
        <v>32</v>
      </c>
      <c r="P85" s="4" t="s">
        <v>33</v>
      </c>
      <c r="Q85" s="4">
        <v>0</v>
      </c>
      <c r="R85" s="7">
        <v>45096.0000115741</v>
      </c>
      <c r="S85" s="6">
        <v>45119</v>
      </c>
      <c r="T85" s="4" t="s">
        <v>34</v>
      </c>
      <c r="U85" s="4">
        <v>-806.52</v>
      </c>
      <c r="V85" s="4">
        <v>0</v>
      </c>
      <c r="W85" s="4">
        <v>0</v>
      </c>
      <c r="X85" s="4" t="s">
        <v>264</v>
      </c>
      <c r="Y85" s="4" t="s">
        <v>36</v>
      </c>
    </row>
    <row r="86" s="4" customFormat="1" spans="1:25">
      <c r="A86" s="4" t="s">
        <v>432</v>
      </c>
      <c r="B86" s="4" t="s">
        <v>26</v>
      </c>
      <c r="C86" s="4" t="s">
        <v>27</v>
      </c>
      <c r="D86" s="4" t="s">
        <v>433</v>
      </c>
      <c r="E86" s="4" t="s">
        <v>434</v>
      </c>
      <c r="F86" s="6">
        <v>45115</v>
      </c>
      <c r="G86" s="6">
        <v>45116</v>
      </c>
      <c r="H86" s="4">
        <v>1</v>
      </c>
      <c r="I86" s="4">
        <v>1</v>
      </c>
      <c r="J86" s="4">
        <v>1</v>
      </c>
      <c r="K86" s="4" t="s">
        <v>30</v>
      </c>
      <c r="L86" s="4">
        <v>432.18</v>
      </c>
      <c r="M86" s="4">
        <v>432.18</v>
      </c>
      <c r="N86" s="4" t="s">
        <v>435</v>
      </c>
      <c r="O86" s="4" t="s">
        <v>32</v>
      </c>
      <c r="P86" s="4" t="s">
        <v>33</v>
      </c>
      <c r="Q86" s="4">
        <v>0</v>
      </c>
      <c r="R86" s="7">
        <v>45108</v>
      </c>
      <c r="S86" s="6">
        <v>45119</v>
      </c>
      <c r="T86" s="4" t="s">
        <v>34</v>
      </c>
      <c r="U86" s="4">
        <v>432.18</v>
      </c>
      <c r="V86" s="4">
        <v>0</v>
      </c>
      <c r="W86" s="4">
        <v>0</v>
      </c>
      <c r="X86" s="4" t="s">
        <v>436</v>
      </c>
      <c r="Y86" s="4" t="s">
        <v>36</v>
      </c>
    </row>
    <row r="87" s="4" customFormat="1" spans="1:25">
      <c r="A87" s="4" t="s">
        <v>376</v>
      </c>
      <c r="B87" s="4" t="s">
        <v>26</v>
      </c>
      <c r="C87" s="4" t="s">
        <v>64</v>
      </c>
      <c r="D87" s="4" t="s">
        <v>229</v>
      </c>
      <c r="E87" s="4" t="s">
        <v>377</v>
      </c>
      <c r="F87" s="6">
        <v>45114</v>
      </c>
      <c r="G87" s="6">
        <v>45116</v>
      </c>
      <c r="H87" s="4">
        <v>1</v>
      </c>
      <c r="I87" s="4">
        <v>2</v>
      </c>
      <c r="J87" s="4">
        <v>2</v>
      </c>
      <c r="K87" s="4" t="s">
        <v>30</v>
      </c>
      <c r="L87" s="4">
        <v>-408.72</v>
      </c>
      <c r="M87" s="4">
        <v>-408.72</v>
      </c>
      <c r="N87" s="4" t="s">
        <v>378</v>
      </c>
      <c r="O87" s="4" t="s">
        <v>32</v>
      </c>
      <c r="P87" s="4" t="s">
        <v>33</v>
      </c>
      <c r="Q87" s="4">
        <v>0</v>
      </c>
      <c r="R87" s="7">
        <v>45103.0000115741</v>
      </c>
      <c r="S87" s="6">
        <v>45119</v>
      </c>
      <c r="T87" s="4" t="s">
        <v>34</v>
      </c>
      <c r="U87" s="4">
        <v>-408.72</v>
      </c>
      <c r="V87" s="4">
        <v>0</v>
      </c>
      <c r="W87" s="4">
        <v>0</v>
      </c>
      <c r="X87" s="4" t="s">
        <v>379</v>
      </c>
      <c r="Y87" s="4" t="s">
        <v>36</v>
      </c>
    </row>
    <row r="88" s="4" customFormat="1" spans="1:25">
      <c r="A88" s="4" t="s">
        <v>437</v>
      </c>
      <c r="B88" s="4" t="s">
        <v>26</v>
      </c>
      <c r="C88" s="4" t="s">
        <v>27</v>
      </c>
      <c r="D88" s="4" t="s">
        <v>438</v>
      </c>
      <c r="E88" s="4" t="s">
        <v>439</v>
      </c>
      <c r="F88" s="6">
        <v>45115</v>
      </c>
      <c r="G88" s="6">
        <v>45116</v>
      </c>
      <c r="H88" s="4">
        <v>1</v>
      </c>
      <c r="I88" s="4">
        <v>1</v>
      </c>
      <c r="J88" s="4">
        <v>1</v>
      </c>
      <c r="K88" s="4" t="s">
        <v>30</v>
      </c>
      <c r="L88" s="4">
        <v>900.58</v>
      </c>
      <c r="M88" s="4">
        <v>900.58</v>
      </c>
      <c r="N88" s="4" t="s">
        <v>440</v>
      </c>
      <c r="O88" s="4" t="s">
        <v>32</v>
      </c>
      <c r="P88" s="4" t="s">
        <v>33</v>
      </c>
      <c r="Q88" s="4">
        <v>0</v>
      </c>
      <c r="R88" s="7">
        <v>45109.0000115741</v>
      </c>
      <c r="S88" s="6">
        <v>45119</v>
      </c>
      <c r="T88" s="4" t="s">
        <v>34</v>
      </c>
      <c r="U88" s="4">
        <v>900.58</v>
      </c>
      <c r="V88" s="4">
        <v>0</v>
      </c>
      <c r="W88" s="4">
        <v>0</v>
      </c>
      <c r="X88" s="4" t="s">
        <v>441</v>
      </c>
      <c r="Y88" s="4" t="s">
        <v>36</v>
      </c>
    </row>
    <row r="89" s="4" customFormat="1" spans="1:25">
      <c r="A89" s="4" t="s">
        <v>442</v>
      </c>
      <c r="B89" s="4" t="s">
        <v>26</v>
      </c>
      <c r="C89" s="4" t="s">
        <v>27</v>
      </c>
      <c r="D89" s="4" t="s">
        <v>443</v>
      </c>
      <c r="E89" s="4" t="s">
        <v>444</v>
      </c>
      <c r="F89" s="6">
        <v>45115</v>
      </c>
      <c r="G89" s="6">
        <v>45116</v>
      </c>
      <c r="H89" s="4">
        <v>1</v>
      </c>
      <c r="I89" s="4">
        <v>1</v>
      </c>
      <c r="J89" s="4">
        <v>1</v>
      </c>
      <c r="K89" s="4" t="s">
        <v>30</v>
      </c>
      <c r="L89" s="4">
        <v>1351.26</v>
      </c>
      <c r="M89" s="4">
        <v>1351.26</v>
      </c>
      <c r="N89" s="4" t="s">
        <v>445</v>
      </c>
      <c r="O89" s="4" t="s">
        <v>32</v>
      </c>
      <c r="P89" s="4" t="s">
        <v>33</v>
      </c>
      <c r="Q89" s="4">
        <v>0</v>
      </c>
      <c r="R89" s="7">
        <v>45109.0000115741</v>
      </c>
      <c r="S89" s="6">
        <v>45119</v>
      </c>
      <c r="T89" s="4" t="s">
        <v>34</v>
      </c>
      <c r="U89" s="4">
        <v>1351.26</v>
      </c>
      <c r="V89" s="4">
        <v>0</v>
      </c>
      <c r="W89" s="4">
        <v>0</v>
      </c>
      <c r="X89" s="4" t="s">
        <v>446</v>
      </c>
      <c r="Y89" s="4" t="s">
        <v>447</v>
      </c>
    </row>
    <row r="90" s="4" customFormat="1" spans="1:25">
      <c r="A90" s="4" t="s">
        <v>448</v>
      </c>
      <c r="B90" s="4" t="s">
        <v>26</v>
      </c>
      <c r="C90" s="4" t="s">
        <v>27</v>
      </c>
      <c r="D90" s="4" t="s">
        <v>449</v>
      </c>
      <c r="E90" s="4" t="s">
        <v>450</v>
      </c>
      <c r="F90" s="6">
        <v>45115</v>
      </c>
      <c r="G90" s="6">
        <v>45116</v>
      </c>
      <c r="H90" s="4">
        <v>1</v>
      </c>
      <c r="I90" s="4">
        <v>1</v>
      </c>
      <c r="J90" s="4">
        <v>1</v>
      </c>
      <c r="K90" s="4" t="s">
        <v>30</v>
      </c>
      <c r="L90" s="4">
        <v>1750.23</v>
      </c>
      <c r="M90" s="4">
        <v>1750.23</v>
      </c>
      <c r="N90" s="4" t="s">
        <v>451</v>
      </c>
      <c r="O90" s="4" t="s">
        <v>32</v>
      </c>
      <c r="P90" s="4" t="s">
        <v>33</v>
      </c>
      <c r="Q90" s="4">
        <v>0</v>
      </c>
      <c r="R90" s="7">
        <v>45109</v>
      </c>
      <c r="S90" s="6">
        <v>45119</v>
      </c>
      <c r="T90" s="4" t="s">
        <v>34</v>
      </c>
      <c r="U90" s="4">
        <v>1750.23</v>
      </c>
      <c r="V90" s="4">
        <v>0</v>
      </c>
      <c r="W90" s="4">
        <v>0</v>
      </c>
      <c r="X90" s="4" t="s">
        <v>452</v>
      </c>
      <c r="Y90" s="4" t="s">
        <v>453</v>
      </c>
    </row>
    <row r="91" s="4" customFormat="1" spans="1:25">
      <c r="A91" s="4" t="s">
        <v>454</v>
      </c>
      <c r="B91" s="4" t="s">
        <v>26</v>
      </c>
      <c r="C91" s="4" t="s">
        <v>27</v>
      </c>
      <c r="D91" s="4" t="s">
        <v>148</v>
      </c>
      <c r="E91" s="4" t="s">
        <v>455</v>
      </c>
      <c r="F91" s="6">
        <v>45112</v>
      </c>
      <c r="G91" s="6">
        <v>45116</v>
      </c>
      <c r="H91" s="4">
        <v>1</v>
      </c>
      <c r="I91" s="4">
        <v>4</v>
      </c>
      <c r="J91" s="4">
        <v>4</v>
      </c>
      <c r="K91" s="4" t="s">
        <v>30</v>
      </c>
      <c r="L91" s="4">
        <v>7782.19</v>
      </c>
      <c r="M91" s="4">
        <v>7782.19</v>
      </c>
      <c r="N91" s="4" t="s">
        <v>456</v>
      </c>
      <c r="O91" s="4" t="s">
        <v>32</v>
      </c>
      <c r="P91" s="4" t="s">
        <v>33</v>
      </c>
      <c r="Q91" s="4">
        <v>0</v>
      </c>
      <c r="R91" s="7">
        <v>45109.0000115741</v>
      </c>
      <c r="S91" s="6">
        <v>45119</v>
      </c>
      <c r="T91" s="4" t="s">
        <v>34</v>
      </c>
      <c r="U91" s="4">
        <v>7782.19</v>
      </c>
      <c r="V91" s="4">
        <v>0</v>
      </c>
      <c r="W91" s="4">
        <v>0</v>
      </c>
      <c r="X91" s="4" t="s">
        <v>457</v>
      </c>
      <c r="Y91" s="4" t="s">
        <v>458</v>
      </c>
    </row>
    <row r="92" s="4" customFormat="1" spans="1:25">
      <c r="A92" s="4" t="s">
        <v>459</v>
      </c>
      <c r="B92" s="4" t="s">
        <v>26</v>
      </c>
      <c r="C92" s="4" t="s">
        <v>27</v>
      </c>
      <c r="D92" s="4" t="s">
        <v>460</v>
      </c>
      <c r="E92" s="4" t="s">
        <v>301</v>
      </c>
      <c r="F92" s="6">
        <v>45115</v>
      </c>
      <c r="G92" s="6">
        <v>45116</v>
      </c>
      <c r="H92" s="4">
        <v>1</v>
      </c>
      <c r="I92" s="4">
        <v>1</v>
      </c>
      <c r="J92" s="4">
        <v>1</v>
      </c>
      <c r="K92" s="4" t="s">
        <v>30</v>
      </c>
      <c r="L92" s="4">
        <v>625.47</v>
      </c>
      <c r="M92" s="4">
        <v>625.47</v>
      </c>
      <c r="N92" s="4" t="s">
        <v>461</v>
      </c>
      <c r="O92" s="4" t="s">
        <v>32</v>
      </c>
      <c r="P92" s="4" t="s">
        <v>33</v>
      </c>
      <c r="Q92" s="4">
        <v>0</v>
      </c>
      <c r="R92" s="7">
        <v>45109</v>
      </c>
      <c r="S92" s="6">
        <v>45119</v>
      </c>
      <c r="T92" s="4" t="s">
        <v>34</v>
      </c>
      <c r="U92" s="4">
        <v>625.47</v>
      </c>
      <c r="V92" s="4">
        <v>0</v>
      </c>
      <c r="W92" s="4">
        <v>0</v>
      </c>
      <c r="X92" s="4" t="s">
        <v>462</v>
      </c>
      <c r="Y92" s="4" t="s">
        <v>36</v>
      </c>
    </row>
    <row r="93" s="4" customFormat="1" spans="1:25">
      <c r="A93" s="4" t="s">
        <v>463</v>
      </c>
      <c r="B93" s="4" t="s">
        <v>26</v>
      </c>
      <c r="C93" s="4" t="s">
        <v>27</v>
      </c>
      <c r="D93" s="4" t="s">
        <v>464</v>
      </c>
      <c r="E93" s="4" t="s">
        <v>257</v>
      </c>
      <c r="F93" s="6">
        <v>45115</v>
      </c>
      <c r="G93" s="6">
        <v>45116</v>
      </c>
      <c r="H93" s="4">
        <v>1</v>
      </c>
      <c r="I93" s="4">
        <v>1</v>
      </c>
      <c r="J93" s="4">
        <v>1</v>
      </c>
      <c r="K93" s="4" t="s">
        <v>30</v>
      </c>
      <c r="L93" s="4">
        <v>880.19</v>
      </c>
      <c r="M93" s="4">
        <v>880.19</v>
      </c>
      <c r="N93" s="4" t="s">
        <v>465</v>
      </c>
      <c r="O93" s="4" t="s">
        <v>32</v>
      </c>
      <c r="P93" s="4" t="s">
        <v>33</v>
      </c>
      <c r="Q93" s="4">
        <v>0</v>
      </c>
      <c r="R93" s="7">
        <v>45109</v>
      </c>
      <c r="S93" s="6">
        <v>45119</v>
      </c>
      <c r="T93" s="4" t="s">
        <v>34</v>
      </c>
      <c r="U93" s="4">
        <v>880.19</v>
      </c>
      <c r="V93" s="4">
        <v>0</v>
      </c>
      <c r="W93" s="4">
        <v>0</v>
      </c>
      <c r="X93" s="4" t="s">
        <v>466</v>
      </c>
      <c r="Y93" s="4" t="s">
        <v>36</v>
      </c>
    </row>
    <row r="94" s="4" customFormat="1" spans="1:25">
      <c r="A94" s="4" t="s">
        <v>467</v>
      </c>
      <c r="B94" s="4" t="s">
        <v>26</v>
      </c>
      <c r="C94" s="4" t="s">
        <v>27</v>
      </c>
      <c r="D94" s="4" t="s">
        <v>468</v>
      </c>
      <c r="E94" s="4" t="s">
        <v>469</v>
      </c>
      <c r="F94" s="6">
        <v>45115</v>
      </c>
      <c r="G94" s="6">
        <v>45116</v>
      </c>
      <c r="H94" s="4">
        <v>1</v>
      </c>
      <c r="I94" s="4">
        <v>1</v>
      </c>
      <c r="J94" s="4">
        <v>1</v>
      </c>
      <c r="K94" s="4" t="s">
        <v>30</v>
      </c>
      <c r="L94" s="4">
        <v>525.76</v>
      </c>
      <c r="M94" s="4">
        <v>525.76</v>
      </c>
      <c r="N94" s="4" t="s">
        <v>470</v>
      </c>
      <c r="O94" s="4" t="s">
        <v>32</v>
      </c>
      <c r="P94" s="4" t="s">
        <v>33</v>
      </c>
      <c r="Q94" s="4">
        <v>0</v>
      </c>
      <c r="R94" s="7">
        <v>45109</v>
      </c>
      <c r="S94" s="6">
        <v>45119</v>
      </c>
      <c r="T94" s="4" t="s">
        <v>34</v>
      </c>
      <c r="U94" s="4">
        <v>525.76</v>
      </c>
      <c r="V94" s="4">
        <v>0</v>
      </c>
      <c r="W94" s="4">
        <v>0</v>
      </c>
      <c r="X94" s="4" t="s">
        <v>471</v>
      </c>
      <c r="Y94" s="4" t="s">
        <v>472</v>
      </c>
    </row>
    <row r="95" s="4" customFormat="1" spans="1:25">
      <c r="A95" s="4" t="s">
        <v>473</v>
      </c>
      <c r="B95" s="4" t="s">
        <v>26</v>
      </c>
      <c r="C95" s="4" t="s">
        <v>27</v>
      </c>
      <c r="D95" s="4" t="s">
        <v>474</v>
      </c>
      <c r="E95" s="4" t="s">
        <v>475</v>
      </c>
      <c r="F95" s="6">
        <v>45115</v>
      </c>
      <c r="G95" s="6">
        <v>45116</v>
      </c>
      <c r="H95" s="4">
        <v>1</v>
      </c>
      <c r="I95" s="4">
        <v>1</v>
      </c>
      <c r="J95" s="4">
        <v>1</v>
      </c>
      <c r="K95" s="4" t="s">
        <v>30</v>
      </c>
      <c r="L95" s="4">
        <v>1184.94</v>
      </c>
      <c r="M95" s="4">
        <v>1184.94</v>
      </c>
      <c r="N95" s="4" t="s">
        <v>476</v>
      </c>
      <c r="O95" s="4" t="s">
        <v>32</v>
      </c>
      <c r="P95" s="4" t="s">
        <v>33</v>
      </c>
      <c r="Q95" s="4">
        <v>0</v>
      </c>
      <c r="R95" s="7">
        <v>45110</v>
      </c>
      <c r="S95" s="6">
        <v>45119</v>
      </c>
      <c r="T95" s="4" t="s">
        <v>34</v>
      </c>
      <c r="U95" s="4">
        <v>1184.94</v>
      </c>
      <c r="V95" s="4">
        <v>0</v>
      </c>
      <c r="W95" s="4">
        <v>0</v>
      </c>
      <c r="X95" s="4" t="s">
        <v>477</v>
      </c>
      <c r="Y95" s="4" t="s">
        <v>478</v>
      </c>
    </row>
    <row r="96" s="4" customFormat="1" spans="1:25">
      <c r="A96" s="4" t="s">
        <v>479</v>
      </c>
      <c r="B96" s="4" t="s">
        <v>26</v>
      </c>
      <c r="C96" s="4" t="s">
        <v>27</v>
      </c>
      <c r="D96" s="4" t="s">
        <v>480</v>
      </c>
      <c r="E96" s="4" t="s">
        <v>481</v>
      </c>
      <c r="F96" s="6">
        <v>45115</v>
      </c>
      <c r="G96" s="6">
        <v>45116</v>
      </c>
      <c r="H96" s="4">
        <v>1</v>
      </c>
      <c r="I96" s="4">
        <v>1</v>
      </c>
      <c r="J96" s="4">
        <v>1</v>
      </c>
      <c r="K96" s="4" t="s">
        <v>30</v>
      </c>
      <c r="L96" s="4">
        <v>1030.71</v>
      </c>
      <c r="M96" s="4">
        <v>1030.71</v>
      </c>
      <c r="N96" s="4" t="s">
        <v>482</v>
      </c>
      <c r="O96" s="4" t="s">
        <v>32</v>
      </c>
      <c r="P96" s="4" t="s">
        <v>33</v>
      </c>
      <c r="Q96" s="4">
        <v>0</v>
      </c>
      <c r="R96" s="7">
        <v>45110</v>
      </c>
      <c r="S96" s="6">
        <v>45119</v>
      </c>
      <c r="T96" s="4" t="s">
        <v>34</v>
      </c>
      <c r="U96" s="4">
        <v>1030.71</v>
      </c>
      <c r="V96" s="4">
        <v>0</v>
      </c>
      <c r="W96" s="4">
        <v>0</v>
      </c>
      <c r="X96" s="4" t="s">
        <v>483</v>
      </c>
      <c r="Y96" s="4" t="s">
        <v>484</v>
      </c>
    </row>
    <row r="97" s="4" customFormat="1" spans="1:25">
      <c r="A97" s="4" t="s">
        <v>485</v>
      </c>
      <c r="B97" s="4" t="s">
        <v>26</v>
      </c>
      <c r="C97" s="4" t="s">
        <v>27</v>
      </c>
      <c r="D97" s="4" t="s">
        <v>486</v>
      </c>
      <c r="E97" s="4" t="s">
        <v>487</v>
      </c>
      <c r="F97" s="6">
        <v>45114</v>
      </c>
      <c r="G97" s="6">
        <v>45116</v>
      </c>
      <c r="H97" s="4">
        <v>1</v>
      </c>
      <c r="I97" s="4">
        <v>2</v>
      </c>
      <c r="J97" s="4">
        <v>2</v>
      </c>
      <c r="K97" s="4" t="s">
        <v>30</v>
      </c>
      <c r="L97" s="4">
        <v>1456.6</v>
      </c>
      <c r="M97" s="4">
        <v>1456.6</v>
      </c>
      <c r="N97" s="4" t="s">
        <v>488</v>
      </c>
      <c r="O97" s="4" t="s">
        <v>32</v>
      </c>
      <c r="P97" s="4" t="s">
        <v>33</v>
      </c>
      <c r="Q97" s="4">
        <v>0</v>
      </c>
      <c r="R97" s="7">
        <v>45110</v>
      </c>
      <c r="S97" s="6">
        <v>45119</v>
      </c>
      <c r="T97" s="4" t="s">
        <v>34</v>
      </c>
      <c r="U97" s="4">
        <v>1456.6</v>
      </c>
      <c r="V97" s="4">
        <v>0</v>
      </c>
      <c r="W97" s="4">
        <v>0</v>
      </c>
      <c r="X97" s="4" t="s">
        <v>489</v>
      </c>
      <c r="Y97" s="4" t="s">
        <v>490</v>
      </c>
    </row>
    <row r="98" s="4" customFormat="1" spans="1:25">
      <c r="A98" s="4" t="s">
        <v>491</v>
      </c>
      <c r="B98" s="4" t="s">
        <v>26</v>
      </c>
      <c r="C98" s="4" t="s">
        <v>27</v>
      </c>
      <c r="D98" s="4" t="s">
        <v>492</v>
      </c>
      <c r="E98" s="4" t="s">
        <v>493</v>
      </c>
      <c r="F98" s="6">
        <v>45115</v>
      </c>
      <c r="G98" s="6">
        <v>45116</v>
      </c>
      <c r="H98" s="4">
        <v>2</v>
      </c>
      <c r="I98" s="4">
        <v>1</v>
      </c>
      <c r="J98" s="4">
        <v>2</v>
      </c>
      <c r="K98" s="4" t="s">
        <v>30</v>
      </c>
      <c r="L98" s="4">
        <v>2929.14</v>
      </c>
      <c r="M98" s="4">
        <v>2929.14</v>
      </c>
      <c r="N98" s="4" t="s">
        <v>494</v>
      </c>
      <c r="O98" s="4" t="s">
        <v>32</v>
      </c>
      <c r="P98" s="4" t="s">
        <v>33</v>
      </c>
      <c r="Q98" s="4">
        <v>0</v>
      </c>
      <c r="R98" s="7">
        <v>45110.0000115741</v>
      </c>
      <c r="S98" s="6">
        <v>45119</v>
      </c>
      <c r="T98" s="4" t="s">
        <v>34</v>
      </c>
      <c r="U98" s="4">
        <v>2929.14</v>
      </c>
      <c r="V98" s="4">
        <v>0</v>
      </c>
      <c r="W98" s="4">
        <v>0</v>
      </c>
      <c r="X98" s="4" t="s">
        <v>495</v>
      </c>
      <c r="Y98" s="4" t="s">
        <v>496</v>
      </c>
    </row>
    <row r="99" s="4" customFormat="1" spans="1:25">
      <c r="A99" s="4" t="s">
        <v>497</v>
      </c>
      <c r="B99" s="4" t="s">
        <v>26</v>
      </c>
      <c r="C99" s="4" t="s">
        <v>27</v>
      </c>
      <c r="D99" s="4" t="s">
        <v>468</v>
      </c>
      <c r="E99" s="4" t="s">
        <v>469</v>
      </c>
      <c r="F99" s="6">
        <v>45115</v>
      </c>
      <c r="G99" s="6">
        <v>45116</v>
      </c>
      <c r="H99" s="4">
        <v>2</v>
      </c>
      <c r="I99" s="4">
        <v>1</v>
      </c>
      <c r="J99" s="4">
        <v>2</v>
      </c>
      <c r="K99" s="4" t="s">
        <v>30</v>
      </c>
      <c r="L99" s="4">
        <v>1051.52</v>
      </c>
      <c r="M99" s="4">
        <v>1051.52</v>
      </c>
      <c r="N99" s="4" t="s">
        <v>498</v>
      </c>
      <c r="O99" s="4" t="s">
        <v>32</v>
      </c>
      <c r="P99" s="4" t="s">
        <v>33</v>
      </c>
      <c r="Q99" s="4">
        <v>0</v>
      </c>
      <c r="R99" s="7">
        <v>45110</v>
      </c>
      <c r="S99" s="6">
        <v>45119</v>
      </c>
      <c r="T99" s="4" t="s">
        <v>34</v>
      </c>
      <c r="U99" s="4">
        <v>1051.52</v>
      </c>
      <c r="V99" s="4">
        <v>0</v>
      </c>
      <c r="W99" s="4">
        <v>0</v>
      </c>
      <c r="X99" s="4" t="s">
        <v>499</v>
      </c>
      <c r="Y99" s="4" t="s">
        <v>500</v>
      </c>
    </row>
    <row r="100" s="4" customFormat="1" spans="1:25">
      <c r="A100" s="4" t="s">
        <v>501</v>
      </c>
      <c r="B100" s="4" t="s">
        <v>26</v>
      </c>
      <c r="C100" s="4" t="s">
        <v>27</v>
      </c>
      <c r="D100" s="4" t="s">
        <v>502</v>
      </c>
      <c r="E100" s="4" t="s">
        <v>503</v>
      </c>
      <c r="F100" s="6">
        <v>45115</v>
      </c>
      <c r="G100" s="6">
        <v>45116</v>
      </c>
      <c r="H100" s="4">
        <v>1</v>
      </c>
      <c r="I100" s="4">
        <v>1</v>
      </c>
      <c r="J100" s="4">
        <v>1</v>
      </c>
      <c r="K100" s="4" t="s">
        <v>30</v>
      </c>
      <c r="L100" s="4">
        <v>637.13</v>
      </c>
      <c r="M100" s="4">
        <v>637.13</v>
      </c>
      <c r="N100" s="4" t="s">
        <v>504</v>
      </c>
      <c r="O100" s="4" t="s">
        <v>32</v>
      </c>
      <c r="P100" s="4" t="s">
        <v>33</v>
      </c>
      <c r="Q100" s="4">
        <v>0</v>
      </c>
      <c r="R100" s="7">
        <v>45111</v>
      </c>
      <c r="S100" s="6">
        <v>45119</v>
      </c>
      <c r="T100" s="4" t="s">
        <v>34</v>
      </c>
      <c r="U100" s="4">
        <v>637.13</v>
      </c>
      <c r="V100" s="4">
        <v>0</v>
      </c>
      <c r="W100" s="4">
        <v>0</v>
      </c>
      <c r="X100" s="4" t="s">
        <v>505</v>
      </c>
      <c r="Y100" s="4" t="s">
        <v>506</v>
      </c>
    </row>
    <row r="101" s="4" customFormat="1" spans="1:25">
      <c r="A101" s="4" t="s">
        <v>507</v>
      </c>
      <c r="B101" s="4" t="s">
        <v>26</v>
      </c>
      <c r="C101" s="4" t="s">
        <v>27</v>
      </c>
      <c r="D101" s="4" t="s">
        <v>502</v>
      </c>
      <c r="E101" s="4" t="s">
        <v>503</v>
      </c>
      <c r="F101" s="6">
        <v>45115</v>
      </c>
      <c r="G101" s="6">
        <v>45116</v>
      </c>
      <c r="H101" s="4">
        <v>1</v>
      </c>
      <c r="I101" s="4">
        <v>1</v>
      </c>
      <c r="J101" s="4">
        <v>1</v>
      </c>
      <c r="K101" s="4" t="s">
        <v>30</v>
      </c>
      <c r="L101" s="4">
        <v>636.82</v>
      </c>
      <c r="M101" s="4">
        <v>636.82</v>
      </c>
      <c r="N101" s="4" t="s">
        <v>508</v>
      </c>
      <c r="O101" s="4" t="s">
        <v>32</v>
      </c>
      <c r="P101" s="4" t="s">
        <v>33</v>
      </c>
      <c r="Q101" s="4">
        <v>0</v>
      </c>
      <c r="R101" s="7">
        <v>45111.0000115741</v>
      </c>
      <c r="S101" s="6">
        <v>45119</v>
      </c>
      <c r="T101" s="4" t="s">
        <v>34</v>
      </c>
      <c r="U101" s="4">
        <v>636.82</v>
      </c>
      <c r="V101" s="4">
        <v>0</v>
      </c>
      <c r="W101" s="4">
        <v>0</v>
      </c>
      <c r="X101" s="4" t="s">
        <v>509</v>
      </c>
      <c r="Y101" s="4" t="s">
        <v>510</v>
      </c>
    </row>
    <row r="102" s="4" customFormat="1" spans="1:25">
      <c r="A102" s="4" t="s">
        <v>511</v>
      </c>
      <c r="B102" s="4" t="s">
        <v>26</v>
      </c>
      <c r="C102" s="4" t="s">
        <v>27</v>
      </c>
      <c r="D102" s="4" t="s">
        <v>512</v>
      </c>
      <c r="E102" s="4" t="s">
        <v>122</v>
      </c>
      <c r="F102" s="6">
        <v>45113</v>
      </c>
      <c r="G102" s="6">
        <v>45116</v>
      </c>
      <c r="H102" s="4">
        <v>1</v>
      </c>
      <c r="I102" s="4">
        <v>3</v>
      </c>
      <c r="J102" s="4">
        <v>3</v>
      </c>
      <c r="K102" s="4" t="s">
        <v>30</v>
      </c>
      <c r="L102" s="4">
        <v>3609.51</v>
      </c>
      <c r="M102" s="4">
        <v>3609.51</v>
      </c>
      <c r="N102" s="4" t="s">
        <v>513</v>
      </c>
      <c r="O102" s="4" t="s">
        <v>32</v>
      </c>
      <c r="P102" s="4" t="s">
        <v>33</v>
      </c>
      <c r="Q102" s="4">
        <v>0</v>
      </c>
      <c r="R102" s="7">
        <v>45111.0000115741</v>
      </c>
      <c r="S102" s="6">
        <v>45119</v>
      </c>
      <c r="T102" s="4" t="s">
        <v>34</v>
      </c>
      <c r="U102" s="4">
        <v>3609.51</v>
      </c>
      <c r="V102" s="4">
        <v>0</v>
      </c>
      <c r="W102" s="4">
        <v>0</v>
      </c>
      <c r="X102" s="4" t="s">
        <v>514</v>
      </c>
      <c r="Y102" s="4" t="s">
        <v>36</v>
      </c>
    </row>
    <row r="103" s="4" customFormat="1" spans="1:25">
      <c r="A103" s="4" t="s">
        <v>58</v>
      </c>
      <c r="B103" s="4" t="s">
        <v>26</v>
      </c>
      <c r="C103" s="4" t="s">
        <v>64</v>
      </c>
      <c r="D103" s="4" t="s">
        <v>59</v>
      </c>
      <c r="E103" s="4" t="s">
        <v>60</v>
      </c>
      <c r="F103" s="6">
        <v>45115</v>
      </c>
      <c r="G103" s="6">
        <v>45116</v>
      </c>
      <c r="H103" s="4">
        <v>1</v>
      </c>
      <c r="I103" s="4">
        <v>1</v>
      </c>
      <c r="J103" s="4">
        <v>1</v>
      </c>
      <c r="K103" s="4" t="s">
        <v>30</v>
      </c>
      <c r="L103" s="4">
        <v>-227</v>
      </c>
      <c r="M103" s="4">
        <v>-227</v>
      </c>
      <c r="N103" s="4" t="s">
        <v>61</v>
      </c>
      <c r="O103" s="4" t="s">
        <v>32</v>
      </c>
      <c r="P103" s="4" t="s">
        <v>33</v>
      </c>
      <c r="Q103" s="4">
        <v>0</v>
      </c>
      <c r="R103" s="7">
        <v>45053</v>
      </c>
      <c r="S103" s="6">
        <v>45119</v>
      </c>
      <c r="T103" s="4" t="s">
        <v>34</v>
      </c>
      <c r="U103" s="4">
        <v>-227</v>
      </c>
      <c r="V103" s="4">
        <v>0</v>
      </c>
      <c r="W103" s="4">
        <v>0</v>
      </c>
      <c r="X103" s="4" t="s">
        <v>62</v>
      </c>
      <c r="Y103" s="4" t="s">
        <v>63</v>
      </c>
    </row>
    <row r="104" s="4" customFormat="1" spans="1:25">
      <c r="A104" s="4" t="s">
        <v>515</v>
      </c>
      <c r="B104" s="4" t="s">
        <v>26</v>
      </c>
      <c r="C104" s="4" t="s">
        <v>27</v>
      </c>
      <c r="D104" s="4" t="s">
        <v>516</v>
      </c>
      <c r="E104" s="4" t="s">
        <v>517</v>
      </c>
      <c r="F104" s="6">
        <v>45115</v>
      </c>
      <c r="G104" s="6">
        <v>45116</v>
      </c>
      <c r="H104" s="4">
        <v>1</v>
      </c>
      <c r="I104" s="4">
        <v>1</v>
      </c>
      <c r="J104" s="4">
        <v>1</v>
      </c>
      <c r="K104" s="4" t="s">
        <v>30</v>
      </c>
      <c r="L104" s="4">
        <v>1987.42</v>
      </c>
      <c r="M104" s="4">
        <v>1987.42</v>
      </c>
      <c r="N104" s="4" t="s">
        <v>518</v>
      </c>
      <c r="O104" s="4" t="s">
        <v>32</v>
      </c>
      <c r="P104" s="4" t="s">
        <v>33</v>
      </c>
      <c r="Q104" s="4">
        <v>0</v>
      </c>
      <c r="R104" s="7">
        <v>45111</v>
      </c>
      <c r="S104" s="6">
        <v>45119</v>
      </c>
      <c r="T104" s="4" t="s">
        <v>34</v>
      </c>
      <c r="U104" s="4">
        <v>1987.42</v>
      </c>
      <c r="V104" s="4">
        <v>0</v>
      </c>
      <c r="W104" s="4">
        <v>0</v>
      </c>
      <c r="X104" s="4" t="s">
        <v>519</v>
      </c>
      <c r="Y104" s="4" t="s">
        <v>520</v>
      </c>
    </row>
    <row r="105" s="4" customFormat="1" spans="1:25">
      <c r="A105" s="4" t="s">
        <v>521</v>
      </c>
      <c r="B105" s="4" t="s">
        <v>26</v>
      </c>
      <c r="C105" s="4" t="s">
        <v>27</v>
      </c>
      <c r="D105" s="4" t="s">
        <v>522</v>
      </c>
      <c r="E105" s="4" t="s">
        <v>523</v>
      </c>
      <c r="F105" s="6">
        <v>45115</v>
      </c>
      <c r="G105" s="6">
        <v>45116</v>
      </c>
      <c r="H105" s="4">
        <v>1</v>
      </c>
      <c r="I105" s="4">
        <v>1</v>
      </c>
      <c r="J105" s="4">
        <v>1</v>
      </c>
      <c r="K105" s="4" t="s">
        <v>30</v>
      </c>
      <c r="L105" s="4">
        <v>558.97</v>
      </c>
      <c r="M105" s="4">
        <v>558.97</v>
      </c>
      <c r="N105" s="4" t="s">
        <v>524</v>
      </c>
      <c r="O105" s="4" t="s">
        <v>32</v>
      </c>
      <c r="P105" s="4" t="s">
        <v>33</v>
      </c>
      <c r="Q105" s="4">
        <v>0</v>
      </c>
      <c r="R105" s="7">
        <v>45111.0000115741</v>
      </c>
      <c r="S105" s="6">
        <v>45119</v>
      </c>
      <c r="T105" s="4" t="s">
        <v>34</v>
      </c>
      <c r="U105" s="4">
        <v>558.97</v>
      </c>
      <c r="V105" s="4">
        <v>0</v>
      </c>
      <c r="W105" s="4">
        <v>0</v>
      </c>
      <c r="X105" s="4" t="s">
        <v>525</v>
      </c>
      <c r="Y105" s="4" t="s">
        <v>526</v>
      </c>
    </row>
    <row r="106" s="4" customFormat="1" spans="1:25">
      <c r="A106" s="4" t="s">
        <v>527</v>
      </c>
      <c r="B106" s="4" t="s">
        <v>26</v>
      </c>
      <c r="C106" s="4" t="s">
        <v>27</v>
      </c>
      <c r="D106" s="4" t="s">
        <v>528</v>
      </c>
      <c r="E106" s="4" t="s">
        <v>529</v>
      </c>
      <c r="F106" s="6">
        <v>45115</v>
      </c>
      <c r="G106" s="6">
        <v>45116</v>
      </c>
      <c r="H106" s="4">
        <v>1</v>
      </c>
      <c r="I106" s="4">
        <v>1</v>
      </c>
      <c r="J106" s="4">
        <v>1</v>
      </c>
      <c r="K106" s="4" t="s">
        <v>30</v>
      </c>
      <c r="L106" s="4">
        <v>1345.97</v>
      </c>
      <c r="M106" s="4">
        <v>1345.97</v>
      </c>
      <c r="N106" s="4" t="s">
        <v>530</v>
      </c>
      <c r="O106" s="4" t="s">
        <v>32</v>
      </c>
      <c r="P106" s="4" t="s">
        <v>33</v>
      </c>
      <c r="Q106" s="4">
        <v>0</v>
      </c>
      <c r="R106" s="7">
        <v>45111.0000115741</v>
      </c>
      <c r="S106" s="6">
        <v>45119</v>
      </c>
      <c r="T106" s="4" t="s">
        <v>34</v>
      </c>
      <c r="U106" s="4">
        <v>1345.97</v>
      </c>
      <c r="V106" s="4">
        <v>0</v>
      </c>
      <c r="W106" s="4">
        <v>0</v>
      </c>
      <c r="X106" s="4" t="s">
        <v>531</v>
      </c>
      <c r="Y106" s="4" t="s">
        <v>532</v>
      </c>
    </row>
    <row r="107" s="4" customFormat="1" spans="1:25">
      <c r="A107" s="4" t="s">
        <v>137</v>
      </c>
      <c r="B107" s="4" t="s">
        <v>26</v>
      </c>
      <c r="C107" s="4" t="s">
        <v>64</v>
      </c>
      <c r="D107" s="4" t="s">
        <v>138</v>
      </c>
      <c r="E107" s="4" t="s">
        <v>139</v>
      </c>
      <c r="F107" s="6">
        <v>45112</v>
      </c>
      <c r="G107" s="6">
        <v>45116</v>
      </c>
      <c r="H107" s="4">
        <v>1</v>
      </c>
      <c r="I107" s="4">
        <v>4</v>
      </c>
      <c r="J107" s="4">
        <v>4</v>
      </c>
      <c r="K107" s="4" t="s">
        <v>30</v>
      </c>
      <c r="L107" s="4">
        <v>-6080</v>
      </c>
      <c r="M107" s="4">
        <v>-6080</v>
      </c>
      <c r="N107" s="4" t="s">
        <v>140</v>
      </c>
      <c r="O107" s="4" t="s">
        <v>32</v>
      </c>
      <c r="P107" s="4" t="s">
        <v>33</v>
      </c>
      <c r="Q107" s="4">
        <v>0</v>
      </c>
      <c r="R107" s="7">
        <v>45081</v>
      </c>
      <c r="S107" s="6">
        <v>45119</v>
      </c>
      <c r="T107" s="4" t="s">
        <v>34</v>
      </c>
      <c r="U107" s="4">
        <v>-6080</v>
      </c>
      <c r="V107" s="4">
        <v>0</v>
      </c>
      <c r="W107" s="4">
        <v>0</v>
      </c>
      <c r="X107" s="4" t="s">
        <v>141</v>
      </c>
      <c r="Y107" s="4" t="s">
        <v>142</v>
      </c>
    </row>
    <row r="108" s="4" customFormat="1" spans="1:25">
      <c r="A108" s="4" t="s">
        <v>533</v>
      </c>
      <c r="B108" s="4" t="s">
        <v>26</v>
      </c>
      <c r="C108" s="4" t="s">
        <v>27</v>
      </c>
      <c r="D108" s="4" t="s">
        <v>534</v>
      </c>
      <c r="E108" s="4" t="s">
        <v>535</v>
      </c>
      <c r="F108" s="6">
        <v>45115</v>
      </c>
      <c r="G108" s="6">
        <v>45116</v>
      </c>
      <c r="H108" s="4">
        <v>1</v>
      </c>
      <c r="I108" s="4">
        <v>1</v>
      </c>
      <c r="J108" s="4">
        <v>1</v>
      </c>
      <c r="K108" s="4" t="s">
        <v>30</v>
      </c>
      <c r="L108" s="4">
        <v>848.97</v>
      </c>
      <c r="M108" s="4">
        <v>848.97</v>
      </c>
      <c r="N108" s="4" t="s">
        <v>536</v>
      </c>
      <c r="O108" s="4" t="s">
        <v>32</v>
      </c>
      <c r="P108" s="4" t="s">
        <v>33</v>
      </c>
      <c r="Q108" s="4">
        <v>0</v>
      </c>
      <c r="R108" s="7">
        <v>45111</v>
      </c>
      <c r="S108" s="6">
        <v>45119</v>
      </c>
      <c r="T108" s="4" t="s">
        <v>34</v>
      </c>
      <c r="U108" s="4">
        <v>848.97</v>
      </c>
      <c r="V108" s="4">
        <v>0</v>
      </c>
      <c r="W108" s="4">
        <v>0</v>
      </c>
      <c r="X108" s="4" t="s">
        <v>537</v>
      </c>
      <c r="Y108" s="4" t="s">
        <v>36</v>
      </c>
    </row>
    <row r="109" s="4" customFormat="1" spans="1:25">
      <c r="A109" s="4" t="s">
        <v>538</v>
      </c>
      <c r="B109" s="4" t="s">
        <v>26</v>
      </c>
      <c r="C109" s="4" t="s">
        <v>27</v>
      </c>
      <c r="D109" s="4" t="s">
        <v>539</v>
      </c>
      <c r="E109" s="4" t="s">
        <v>540</v>
      </c>
      <c r="F109" s="6">
        <v>45115</v>
      </c>
      <c r="G109" s="6">
        <v>45116</v>
      </c>
      <c r="H109" s="4">
        <v>1</v>
      </c>
      <c r="I109" s="4">
        <v>1</v>
      </c>
      <c r="J109" s="4">
        <v>1</v>
      </c>
      <c r="K109" s="4" t="s">
        <v>30</v>
      </c>
      <c r="L109" s="4">
        <v>182.93</v>
      </c>
      <c r="M109" s="4">
        <v>182.93</v>
      </c>
      <c r="N109" s="4" t="s">
        <v>541</v>
      </c>
      <c r="O109" s="4" t="s">
        <v>32</v>
      </c>
      <c r="P109" s="4" t="s">
        <v>33</v>
      </c>
      <c r="Q109" s="4">
        <v>0</v>
      </c>
      <c r="R109" s="7">
        <v>45111</v>
      </c>
      <c r="S109" s="6">
        <v>45119</v>
      </c>
      <c r="T109" s="4" t="s">
        <v>34</v>
      </c>
      <c r="U109" s="4">
        <v>182.93</v>
      </c>
      <c r="V109" s="4">
        <v>0</v>
      </c>
      <c r="W109" s="4">
        <v>0</v>
      </c>
      <c r="X109" s="4" t="s">
        <v>542</v>
      </c>
      <c r="Y109" s="4" t="s">
        <v>543</v>
      </c>
    </row>
    <row r="110" s="4" customFormat="1" spans="1:25">
      <c r="A110" s="4" t="s">
        <v>544</v>
      </c>
      <c r="B110" s="4" t="s">
        <v>26</v>
      </c>
      <c r="C110" s="4" t="s">
        <v>27</v>
      </c>
      <c r="D110" s="4" t="s">
        <v>261</v>
      </c>
      <c r="E110" s="4" t="s">
        <v>545</v>
      </c>
      <c r="F110" s="6">
        <v>45114</v>
      </c>
      <c r="G110" s="6">
        <v>45116</v>
      </c>
      <c r="H110" s="4">
        <v>1</v>
      </c>
      <c r="I110" s="4">
        <v>2</v>
      </c>
      <c r="J110" s="4">
        <v>2</v>
      </c>
      <c r="K110" s="4" t="s">
        <v>30</v>
      </c>
      <c r="L110" s="4">
        <v>818.42</v>
      </c>
      <c r="M110" s="4">
        <v>818.42</v>
      </c>
      <c r="N110" s="4" t="s">
        <v>546</v>
      </c>
      <c r="O110" s="4" t="s">
        <v>32</v>
      </c>
      <c r="P110" s="4" t="s">
        <v>33</v>
      </c>
      <c r="Q110" s="4">
        <v>0</v>
      </c>
      <c r="R110" s="7">
        <v>45111.0000115741</v>
      </c>
      <c r="S110" s="6">
        <v>45119</v>
      </c>
      <c r="T110" s="4" t="s">
        <v>34</v>
      </c>
      <c r="U110" s="4">
        <v>818.42</v>
      </c>
      <c r="V110" s="4">
        <v>0</v>
      </c>
      <c r="W110" s="4">
        <v>0</v>
      </c>
      <c r="X110" s="4" t="s">
        <v>547</v>
      </c>
      <c r="Y110" s="4" t="s">
        <v>36</v>
      </c>
    </row>
    <row r="111" s="4" customFormat="1" spans="1:25">
      <c r="A111" s="4" t="s">
        <v>548</v>
      </c>
      <c r="B111" s="4" t="s">
        <v>26</v>
      </c>
      <c r="C111" s="4" t="s">
        <v>27</v>
      </c>
      <c r="D111" s="4" t="s">
        <v>549</v>
      </c>
      <c r="E111" s="4" t="s">
        <v>550</v>
      </c>
      <c r="F111" s="6">
        <v>45113</v>
      </c>
      <c r="G111" s="6">
        <v>45116</v>
      </c>
      <c r="H111" s="4">
        <v>1</v>
      </c>
      <c r="I111" s="4">
        <v>3</v>
      </c>
      <c r="J111" s="4">
        <v>3</v>
      </c>
      <c r="K111" s="4" t="s">
        <v>30</v>
      </c>
      <c r="L111" s="4">
        <v>2301.48</v>
      </c>
      <c r="M111" s="4">
        <v>2301.48</v>
      </c>
      <c r="N111" s="4" t="s">
        <v>551</v>
      </c>
      <c r="O111" s="4" t="s">
        <v>32</v>
      </c>
      <c r="P111" s="4" t="s">
        <v>33</v>
      </c>
      <c r="Q111" s="4">
        <v>0</v>
      </c>
      <c r="R111" s="7">
        <v>45112.0000115741</v>
      </c>
      <c r="S111" s="6">
        <v>45119</v>
      </c>
      <c r="T111" s="4" t="s">
        <v>34</v>
      </c>
      <c r="U111" s="4">
        <v>2301.48</v>
      </c>
      <c r="V111" s="4">
        <v>0</v>
      </c>
      <c r="W111" s="4">
        <v>0</v>
      </c>
      <c r="X111" s="4" t="s">
        <v>552</v>
      </c>
      <c r="Y111" s="4" t="s">
        <v>553</v>
      </c>
    </row>
    <row r="112" s="4" customFormat="1" spans="1:25">
      <c r="A112" s="4" t="s">
        <v>554</v>
      </c>
      <c r="B112" s="4" t="s">
        <v>26</v>
      </c>
      <c r="C112" s="4" t="s">
        <v>27</v>
      </c>
      <c r="D112" s="4" t="s">
        <v>555</v>
      </c>
      <c r="E112" s="4" t="s">
        <v>556</v>
      </c>
      <c r="F112" s="6">
        <v>45114</v>
      </c>
      <c r="G112" s="6">
        <v>45116</v>
      </c>
      <c r="H112" s="4">
        <v>1</v>
      </c>
      <c r="I112" s="4">
        <v>2</v>
      </c>
      <c r="J112" s="4">
        <v>2</v>
      </c>
      <c r="K112" s="4" t="s">
        <v>30</v>
      </c>
      <c r="L112" s="4">
        <v>293.5</v>
      </c>
      <c r="M112" s="4">
        <v>293.5</v>
      </c>
      <c r="N112" s="4" t="s">
        <v>557</v>
      </c>
      <c r="O112" s="4" t="s">
        <v>32</v>
      </c>
      <c r="P112" s="4" t="s">
        <v>33</v>
      </c>
      <c r="Q112" s="4">
        <v>0</v>
      </c>
      <c r="R112" s="7">
        <v>45112</v>
      </c>
      <c r="S112" s="6">
        <v>45119</v>
      </c>
      <c r="T112" s="4" t="s">
        <v>34</v>
      </c>
      <c r="U112" s="4">
        <v>293.5</v>
      </c>
      <c r="V112" s="4">
        <v>0</v>
      </c>
      <c r="W112" s="4">
        <v>0</v>
      </c>
      <c r="X112" s="4" t="s">
        <v>558</v>
      </c>
      <c r="Y112" s="4" t="s">
        <v>36</v>
      </c>
    </row>
    <row r="113" s="4" customFormat="1" spans="1:25">
      <c r="A113" s="4" t="s">
        <v>559</v>
      </c>
      <c r="B113" s="4" t="s">
        <v>26</v>
      </c>
      <c r="C113" s="4" t="s">
        <v>27</v>
      </c>
      <c r="D113" s="4" t="s">
        <v>560</v>
      </c>
      <c r="E113" s="4" t="s">
        <v>561</v>
      </c>
      <c r="F113" s="6">
        <v>45115</v>
      </c>
      <c r="G113" s="6">
        <v>45116</v>
      </c>
      <c r="H113" s="4">
        <v>1</v>
      </c>
      <c r="I113" s="4">
        <v>1</v>
      </c>
      <c r="J113" s="4">
        <v>1</v>
      </c>
      <c r="K113" s="4" t="s">
        <v>30</v>
      </c>
      <c r="L113" s="4">
        <v>2630.02</v>
      </c>
      <c r="M113" s="4">
        <v>2630.02</v>
      </c>
      <c r="N113" s="4" t="s">
        <v>562</v>
      </c>
      <c r="O113" s="4" t="s">
        <v>32</v>
      </c>
      <c r="P113" s="4" t="s">
        <v>33</v>
      </c>
      <c r="Q113" s="4">
        <v>0</v>
      </c>
      <c r="R113" s="7">
        <v>45112.0000115741</v>
      </c>
      <c r="S113" s="6">
        <v>45119</v>
      </c>
      <c r="T113" s="4" t="s">
        <v>34</v>
      </c>
      <c r="U113" s="4">
        <v>2630.02</v>
      </c>
      <c r="V113" s="4">
        <v>0</v>
      </c>
      <c r="W113" s="4">
        <v>0</v>
      </c>
      <c r="X113" s="4" t="s">
        <v>36</v>
      </c>
      <c r="Y113" s="4" t="s">
        <v>563</v>
      </c>
    </row>
    <row r="114" s="4" customFormat="1" spans="1:25">
      <c r="A114" s="4" t="s">
        <v>564</v>
      </c>
      <c r="B114" s="4" t="s">
        <v>26</v>
      </c>
      <c r="C114" s="4" t="s">
        <v>27</v>
      </c>
      <c r="D114" s="4" t="s">
        <v>565</v>
      </c>
      <c r="E114" s="4" t="s">
        <v>566</v>
      </c>
      <c r="F114" s="6">
        <v>45115</v>
      </c>
      <c r="G114" s="6">
        <v>45116</v>
      </c>
      <c r="H114" s="4">
        <v>1</v>
      </c>
      <c r="I114" s="4">
        <v>1</v>
      </c>
      <c r="J114" s="4">
        <v>1</v>
      </c>
      <c r="K114" s="4" t="s">
        <v>30</v>
      </c>
      <c r="L114" s="4">
        <v>371.73</v>
      </c>
      <c r="M114" s="4">
        <v>371.73</v>
      </c>
      <c r="N114" s="4" t="s">
        <v>567</v>
      </c>
      <c r="O114" s="4" t="s">
        <v>32</v>
      </c>
      <c r="P114" s="4" t="s">
        <v>33</v>
      </c>
      <c r="Q114" s="4">
        <v>0</v>
      </c>
      <c r="R114" s="7">
        <v>45112</v>
      </c>
      <c r="S114" s="6">
        <v>45119</v>
      </c>
      <c r="T114" s="4" t="s">
        <v>34</v>
      </c>
      <c r="U114" s="4">
        <v>371.73</v>
      </c>
      <c r="V114" s="4">
        <v>0</v>
      </c>
      <c r="W114" s="4">
        <v>0</v>
      </c>
      <c r="X114" s="4" t="s">
        <v>568</v>
      </c>
      <c r="Y114" s="4" t="s">
        <v>36</v>
      </c>
    </row>
    <row r="115" s="4" customFormat="1" spans="1:25">
      <c r="A115" s="4" t="s">
        <v>569</v>
      </c>
      <c r="B115" s="4" t="s">
        <v>26</v>
      </c>
      <c r="C115" s="4" t="s">
        <v>27</v>
      </c>
      <c r="D115" s="4" t="s">
        <v>352</v>
      </c>
      <c r="E115" s="4" t="s">
        <v>353</v>
      </c>
      <c r="F115" s="6">
        <v>45115</v>
      </c>
      <c r="G115" s="6">
        <v>45116</v>
      </c>
      <c r="H115" s="4">
        <v>1</v>
      </c>
      <c r="I115" s="4">
        <v>1</v>
      </c>
      <c r="J115" s="4">
        <v>1</v>
      </c>
      <c r="K115" s="4" t="s">
        <v>30</v>
      </c>
      <c r="L115" s="4">
        <v>296.53</v>
      </c>
      <c r="M115" s="4">
        <v>296.53</v>
      </c>
      <c r="N115" s="4" t="s">
        <v>570</v>
      </c>
      <c r="O115" s="4" t="s">
        <v>32</v>
      </c>
      <c r="P115" s="4" t="s">
        <v>33</v>
      </c>
      <c r="Q115" s="4">
        <v>0</v>
      </c>
      <c r="R115" s="7">
        <v>45112</v>
      </c>
      <c r="S115" s="6">
        <v>45119</v>
      </c>
      <c r="T115" s="4" t="s">
        <v>34</v>
      </c>
      <c r="U115" s="4">
        <v>296.53</v>
      </c>
      <c r="V115" s="4">
        <v>0</v>
      </c>
      <c r="W115" s="4">
        <v>0</v>
      </c>
      <c r="X115" s="4" t="s">
        <v>571</v>
      </c>
      <c r="Y115" s="4" t="s">
        <v>572</v>
      </c>
    </row>
    <row r="116" s="4" customFormat="1" spans="1:25">
      <c r="A116" s="4" t="s">
        <v>573</v>
      </c>
      <c r="B116" s="4" t="s">
        <v>26</v>
      </c>
      <c r="C116" s="4" t="s">
        <v>27</v>
      </c>
      <c r="D116" s="4" t="s">
        <v>574</v>
      </c>
      <c r="E116" s="4" t="s">
        <v>575</v>
      </c>
      <c r="F116" s="6">
        <v>45113</v>
      </c>
      <c r="G116" s="6">
        <v>45116</v>
      </c>
      <c r="H116" s="4">
        <v>1</v>
      </c>
      <c r="I116" s="4">
        <v>3</v>
      </c>
      <c r="J116" s="4">
        <v>3</v>
      </c>
      <c r="K116" s="4" t="s">
        <v>30</v>
      </c>
      <c r="L116" s="4">
        <v>885</v>
      </c>
      <c r="M116" s="4">
        <v>885</v>
      </c>
      <c r="N116" s="4" t="s">
        <v>576</v>
      </c>
      <c r="O116" s="4" t="s">
        <v>32</v>
      </c>
      <c r="P116" s="4" t="s">
        <v>33</v>
      </c>
      <c r="Q116" s="4">
        <v>0</v>
      </c>
      <c r="R116" s="7">
        <v>45112.0000115741</v>
      </c>
      <c r="S116" s="6">
        <v>45119</v>
      </c>
      <c r="T116" s="4" t="s">
        <v>34</v>
      </c>
      <c r="U116" s="4">
        <v>885</v>
      </c>
      <c r="V116" s="4">
        <v>0</v>
      </c>
      <c r="W116" s="4">
        <v>0</v>
      </c>
      <c r="X116" s="4" t="s">
        <v>577</v>
      </c>
      <c r="Y116" s="4" t="s">
        <v>578</v>
      </c>
    </row>
    <row r="117" s="4" customFormat="1" spans="1:25">
      <c r="A117" s="4" t="s">
        <v>579</v>
      </c>
      <c r="B117" s="4" t="s">
        <v>26</v>
      </c>
      <c r="C117" s="4" t="s">
        <v>27</v>
      </c>
      <c r="D117" s="4" t="s">
        <v>580</v>
      </c>
      <c r="E117" s="4" t="s">
        <v>301</v>
      </c>
      <c r="F117" s="6">
        <v>45115</v>
      </c>
      <c r="G117" s="6">
        <v>45116</v>
      </c>
      <c r="H117" s="4">
        <v>1</v>
      </c>
      <c r="I117" s="4">
        <v>1</v>
      </c>
      <c r="J117" s="4">
        <v>1</v>
      </c>
      <c r="K117" s="4" t="s">
        <v>30</v>
      </c>
      <c r="L117" s="4">
        <v>414.41</v>
      </c>
      <c r="M117" s="4">
        <v>414.41</v>
      </c>
      <c r="N117" s="4" t="s">
        <v>581</v>
      </c>
      <c r="O117" s="4" t="s">
        <v>32</v>
      </c>
      <c r="P117" s="4" t="s">
        <v>33</v>
      </c>
      <c r="Q117" s="4">
        <v>0</v>
      </c>
      <c r="R117" s="7">
        <v>45112.0000115741</v>
      </c>
      <c r="S117" s="6">
        <v>45119</v>
      </c>
      <c r="T117" s="4" t="s">
        <v>34</v>
      </c>
      <c r="U117" s="4">
        <v>414.41</v>
      </c>
      <c r="V117" s="4">
        <v>0</v>
      </c>
      <c r="W117" s="4">
        <v>0</v>
      </c>
      <c r="X117" s="4" t="s">
        <v>582</v>
      </c>
      <c r="Y117" s="4" t="s">
        <v>583</v>
      </c>
    </row>
    <row r="118" s="4" customFormat="1" spans="1:25">
      <c r="A118" s="4" t="s">
        <v>584</v>
      </c>
      <c r="B118" s="4" t="s">
        <v>26</v>
      </c>
      <c r="C118" s="4" t="s">
        <v>27</v>
      </c>
      <c r="D118" s="4" t="s">
        <v>585</v>
      </c>
      <c r="E118" s="4" t="s">
        <v>586</v>
      </c>
      <c r="F118" s="6">
        <v>45114</v>
      </c>
      <c r="G118" s="6">
        <v>45116</v>
      </c>
      <c r="H118" s="4">
        <v>2</v>
      </c>
      <c r="I118" s="4">
        <v>2</v>
      </c>
      <c r="J118" s="4">
        <v>4</v>
      </c>
      <c r="K118" s="4" t="s">
        <v>30</v>
      </c>
      <c r="L118" s="4">
        <v>6598.12</v>
      </c>
      <c r="M118" s="4">
        <v>6598.12</v>
      </c>
      <c r="N118" s="4" t="s">
        <v>587</v>
      </c>
      <c r="O118" s="4" t="s">
        <v>32</v>
      </c>
      <c r="P118" s="4" t="s">
        <v>33</v>
      </c>
      <c r="Q118" s="4">
        <v>0</v>
      </c>
      <c r="R118" s="7">
        <v>45112</v>
      </c>
      <c r="S118" s="6">
        <v>45119</v>
      </c>
      <c r="T118" s="4" t="s">
        <v>34</v>
      </c>
      <c r="U118" s="4">
        <v>6598.12</v>
      </c>
      <c r="V118" s="4">
        <v>0</v>
      </c>
      <c r="W118" s="4">
        <v>0</v>
      </c>
      <c r="X118" s="4" t="s">
        <v>588</v>
      </c>
      <c r="Y118" s="4" t="s">
        <v>36</v>
      </c>
    </row>
    <row r="119" s="4" customFormat="1" spans="1:25">
      <c r="A119" s="4" t="s">
        <v>589</v>
      </c>
      <c r="B119" s="4" t="s">
        <v>26</v>
      </c>
      <c r="C119" s="4" t="s">
        <v>27</v>
      </c>
      <c r="D119" s="4" t="s">
        <v>539</v>
      </c>
      <c r="E119" s="4" t="s">
        <v>540</v>
      </c>
      <c r="F119" s="6">
        <v>45115</v>
      </c>
      <c r="G119" s="6">
        <v>45116</v>
      </c>
      <c r="H119" s="4">
        <v>1</v>
      </c>
      <c r="I119" s="4">
        <v>1</v>
      </c>
      <c r="J119" s="4">
        <v>1</v>
      </c>
      <c r="K119" s="4" t="s">
        <v>30</v>
      </c>
      <c r="L119" s="4">
        <v>178.47</v>
      </c>
      <c r="M119" s="4">
        <v>178.47</v>
      </c>
      <c r="N119" s="4" t="s">
        <v>590</v>
      </c>
      <c r="O119" s="4" t="s">
        <v>32</v>
      </c>
      <c r="P119" s="4" t="s">
        <v>33</v>
      </c>
      <c r="Q119" s="4">
        <v>0</v>
      </c>
      <c r="R119" s="7">
        <v>45113</v>
      </c>
      <c r="S119" s="6">
        <v>45119</v>
      </c>
      <c r="T119" s="4" t="s">
        <v>34</v>
      </c>
      <c r="U119" s="4">
        <v>178.47</v>
      </c>
      <c r="V119" s="4">
        <v>0</v>
      </c>
      <c r="W119" s="4">
        <v>0</v>
      </c>
      <c r="X119" s="4" t="s">
        <v>591</v>
      </c>
      <c r="Y119" s="4" t="s">
        <v>592</v>
      </c>
    </row>
    <row r="120" s="4" customFormat="1" spans="1:25">
      <c r="A120" s="4" t="s">
        <v>593</v>
      </c>
      <c r="B120" s="4" t="s">
        <v>26</v>
      </c>
      <c r="C120" s="4" t="s">
        <v>27</v>
      </c>
      <c r="D120" s="4" t="s">
        <v>594</v>
      </c>
      <c r="E120" s="4" t="s">
        <v>595</v>
      </c>
      <c r="F120" s="6">
        <v>45115</v>
      </c>
      <c r="G120" s="6">
        <v>45116</v>
      </c>
      <c r="H120" s="4">
        <v>1</v>
      </c>
      <c r="I120" s="4">
        <v>1</v>
      </c>
      <c r="J120" s="4">
        <v>1</v>
      </c>
      <c r="K120" s="4" t="s">
        <v>30</v>
      </c>
      <c r="L120" s="4">
        <v>2969.08</v>
      </c>
      <c r="M120" s="4">
        <v>2969.08</v>
      </c>
      <c r="N120" s="4" t="s">
        <v>596</v>
      </c>
      <c r="O120" s="4" t="s">
        <v>32</v>
      </c>
      <c r="P120" s="4" t="s">
        <v>33</v>
      </c>
      <c r="Q120" s="4">
        <v>0</v>
      </c>
      <c r="R120" s="7">
        <v>45113</v>
      </c>
      <c r="S120" s="6">
        <v>45119</v>
      </c>
      <c r="T120" s="4" t="s">
        <v>34</v>
      </c>
      <c r="U120" s="4">
        <v>2969.08</v>
      </c>
      <c r="V120" s="4">
        <v>0</v>
      </c>
      <c r="W120" s="4">
        <v>0</v>
      </c>
      <c r="X120" s="4" t="s">
        <v>597</v>
      </c>
      <c r="Y120" s="4" t="s">
        <v>36</v>
      </c>
    </row>
    <row r="121" s="4" customFormat="1" spans="1:25">
      <c r="A121" s="4" t="s">
        <v>598</v>
      </c>
      <c r="B121" s="4" t="s">
        <v>26</v>
      </c>
      <c r="C121" s="4" t="s">
        <v>27</v>
      </c>
      <c r="D121" s="4" t="s">
        <v>599</v>
      </c>
      <c r="E121" s="4" t="s">
        <v>600</v>
      </c>
      <c r="F121" s="6">
        <v>45115</v>
      </c>
      <c r="G121" s="6">
        <v>45116</v>
      </c>
      <c r="H121" s="4">
        <v>1</v>
      </c>
      <c r="I121" s="4">
        <v>1</v>
      </c>
      <c r="J121" s="4">
        <v>1</v>
      </c>
      <c r="K121" s="4" t="s">
        <v>30</v>
      </c>
      <c r="L121" s="4">
        <v>244.86</v>
      </c>
      <c r="M121" s="4">
        <v>244.86</v>
      </c>
      <c r="N121" s="4" t="s">
        <v>601</v>
      </c>
      <c r="O121" s="4" t="s">
        <v>32</v>
      </c>
      <c r="P121" s="4" t="s">
        <v>33</v>
      </c>
      <c r="Q121" s="4">
        <v>0</v>
      </c>
      <c r="R121" s="7">
        <v>45113</v>
      </c>
      <c r="S121" s="6">
        <v>45119</v>
      </c>
      <c r="T121" s="4" t="s">
        <v>34</v>
      </c>
      <c r="U121" s="4">
        <v>244.86</v>
      </c>
      <c r="V121" s="4">
        <v>0</v>
      </c>
      <c r="W121" s="4">
        <v>0</v>
      </c>
      <c r="X121" s="4" t="s">
        <v>602</v>
      </c>
      <c r="Y121" s="4" t="s">
        <v>603</v>
      </c>
    </row>
    <row r="122" s="4" customFormat="1" spans="1:25">
      <c r="A122" s="4" t="s">
        <v>604</v>
      </c>
      <c r="B122" s="4" t="s">
        <v>26</v>
      </c>
      <c r="C122" s="4" t="s">
        <v>27</v>
      </c>
      <c r="D122" s="4" t="s">
        <v>574</v>
      </c>
      <c r="E122" s="4" t="s">
        <v>575</v>
      </c>
      <c r="F122" s="6">
        <v>45113</v>
      </c>
      <c r="G122" s="6">
        <v>45116</v>
      </c>
      <c r="H122" s="4">
        <v>1</v>
      </c>
      <c r="I122" s="4">
        <v>3</v>
      </c>
      <c r="J122" s="4">
        <v>3</v>
      </c>
      <c r="K122" s="4" t="s">
        <v>30</v>
      </c>
      <c r="L122" s="4">
        <v>880.98</v>
      </c>
      <c r="M122" s="4">
        <v>880.98</v>
      </c>
      <c r="N122" s="4" t="s">
        <v>605</v>
      </c>
      <c r="O122" s="4" t="s">
        <v>32</v>
      </c>
      <c r="P122" s="4" t="s">
        <v>33</v>
      </c>
      <c r="Q122" s="4">
        <v>0</v>
      </c>
      <c r="R122" s="7">
        <v>45113</v>
      </c>
      <c r="S122" s="6">
        <v>45119</v>
      </c>
      <c r="T122" s="4" t="s">
        <v>34</v>
      </c>
      <c r="U122" s="4">
        <v>880.98</v>
      </c>
      <c r="V122" s="4">
        <v>0</v>
      </c>
      <c r="W122" s="4">
        <v>0</v>
      </c>
      <c r="X122" s="4" t="s">
        <v>606</v>
      </c>
      <c r="Y122" s="4" t="s">
        <v>607</v>
      </c>
    </row>
    <row r="123" s="4" customFormat="1" spans="1:25">
      <c r="A123" s="4" t="s">
        <v>608</v>
      </c>
      <c r="B123" s="4" t="s">
        <v>26</v>
      </c>
      <c r="C123" s="4" t="s">
        <v>27</v>
      </c>
      <c r="D123" s="4" t="s">
        <v>609</v>
      </c>
      <c r="E123" s="4" t="s">
        <v>610</v>
      </c>
      <c r="F123" s="6">
        <v>45115</v>
      </c>
      <c r="G123" s="6">
        <v>45116</v>
      </c>
      <c r="H123" s="4">
        <v>1</v>
      </c>
      <c r="I123" s="4">
        <v>1</v>
      </c>
      <c r="J123" s="4">
        <v>1</v>
      </c>
      <c r="K123" s="4" t="s">
        <v>30</v>
      </c>
      <c r="L123" s="4">
        <v>2007.25</v>
      </c>
      <c r="M123" s="4">
        <v>2007.25</v>
      </c>
      <c r="N123" s="4" t="s">
        <v>611</v>
      </c>
      <c r="O123" s="4" t="s">
        <v>32</v>
      </c>
      <c r="P123" s="4" t="s">
        <v>33</v>
      </c>
      <c r="Q123" s="4">
        <v>0</v>
      </c>
      <c r="R123" s="7">
        <v>45113.0000115741</v>
      </c>
      <c r="S123" s="6">
        <v>45119</v>
      </c>
      <c r="T123" s="4" t="s">
        <v>34</v>
      </c>
      <c r="U123" s="4">
        <v>2007.25</v>
      </c>
      <c r="V123" s="4">
        <v>0</v>
      </c>
      <c r="W123" s="4">
        <v>0</v>
      </c>
      <c r="X123" s="4" t="s">
        <v>612</v>
      </c>
      <c r="Y123" s="4" t="s">
        <v>613</v>
      </c>
    </row>
    <row r="124" s="4" customFormat="1" spans="1:25">
      <c r="A124" s="4" t="s">
        <v>614</v>
      </c>
      <c r="B124" s="4" t="s">
        <v>26</v>
      </c>
      <c r="C124" s="4" t="s">
        <v>27</v>
      </c>
      <c r="D124" s="4" t="s">
        <v>615</v>
      </c>
      <c r="E124" s="4" t="s">
        <v>616</v>
      </c>
      <c r="F124" s="6">
        <v>45115</v>
      </c>
      <c r="G124" s="6">
        <v>45116</v>
      </c>
      <c r="H124" s="4">
        <v>1</v>
      </c>
      <c r="I124" s="4">
        <v>1</v>
      </c>
      <c r="J124" s="4">
        <v>1</v>
      </c>
      <c r="K124" s="4" t="s">
        <v>30</v>
      </c>
      <c r="L124" s="4">
        <v>366.23</v>
      </c>
      <c r="M124" s="4">
        <v>366.23</v>
      </c>
      <c r="N124" s="4" t="s">
        <v>617</v>
      </c>
      <c r="O124" s="4" t="s">
        <v>32</v>
      </c>
      <c r="P124" s="4" t="s">
        <v>33</v>
      </c>
      <c r="Q124" s="4">
        <v>0</v>
      </c>
      <c r="R124" s="7">
        <v>45113</v>
      </c>
      <c r="S124" s="6">
        <v>45119</v>
      </c>
      <c r="T124" s="4" t="s">
        <v>34</v>
      </c>
      <c r="U124" s="4">
        <v>366.23</v>
      </c>
      <c r="V124" s="4">
        <v>0</v>
      </c>
      <c r="W124" s="4">
        <v>0</v>
      </c>
      <c r="X124" s="4" t="s">
        <v>618</v>
      </c>
      <c r="Y124" s="4" t="s">
        <v>619</v>
      </c>
    </row>
    <row r="125" s="4" customFormat="1" spans="1:25">
      <c r="A125" s="4" t="s">
        <v>620</v>
      </c>
      <c r="B125" s="4" t="s">
        <v>26</v>
      </c>
      <c r="C125" s="4" t="s">
        <v>27</v>
      </c>
      <c r="D125" s="4" t="s">
        <v>555</v>
      </c>
      <c r="E125" s="4" t="s">
        <v>556</v>
      </c>
      <c r="F125" s="6">
        <v>45115</v>
      </c>
      <c r="G125" s="6">
        <v>45116</v>
      </c>
      <c r="H125" s="4">
        <v>1</v>
      </c>
      <c r="I125" s="4">
        <v>1</v>
      </c>
      <c r="J125" s="4">
        <v>1</v>
      </c>
      <c r="K125" s="4" t="s">
        <v>30</v>
      </c>
      <c r="L125" s="4">
        <v>150.45</v>
      </c>
      <c r="M125" s="4">
        <v>150.45</v>
      </c>
      <c r="N125" s="4" t="s">
        <v>621</v>
      </c>
      <c r="O125" s="4" t="s">
        <v>32</v>
      </c>
      <c r="P125" s="4" t="s">
        <v>33</v>
      </c>
      <c r="Q125" s="4">
        <v>0</v>
      </c>
      <c r="R125" s="7">
        <v>45113.0000115741</v>
      </c>
      <c r="S125" s="6">
        <v>45119</v>
      </c>
      <c r="T125" s="4" t="s">
        <v>34</v>
      </c>
      <c r="U125" s="4">
        <v>150.45</v>
      </c>
      <c r="V125" s="4">
        <v>0</v>
      </c>
      <c r="W125" s="4">
        <v>0</v>
      </c>
      <c r="X125" s="4" t="s">
        <v>622</v>
      </c>
      <c r="Y125" s="4" t="s">
        <v>36</v>
      </c>
    </row>
    <row r="126" s="4" customFormat="1" spans="1:25">
      <c r="A126" s="4" t="s">
        <v>623</v>
      </c>
      <c r="B126" s="4" t="s">
        <v>26</v>
      </c>
      <c r="C126" s="4" t="s">
        <v>27</v>
      </c>
      <c r="D126" s="4" t="s">
        <v>624</v>
      </c>
      <c r="E126" s="4" t="s">
        <v>540</v>
      </c>
      <c r="F126" s="6">
        <v>45113</v>
      </c>
      <c r="G126" s="6">
        <v>45116</v>
      </c>
      <c r="H126" s="4">
        <v>1</v>
      </c>
      <c r="I126" s="4">
        <v>3</v>
      </c>
      <c r="J126" s="4">
        <v>3</v>
      </c>
      <c r="K126" s="4" t="s">
        <v>30</v>
      </c>
      <c r="L126" s="4">
        <v>1029.93</v>
      </c>
      <c r="M126" s="4">
        <v>1029.93</v>
      </c>
      <c r="N126" s="4" t="s">
        <v>625</v>
      </c>
      <c r="O126" s="4" t="s">
        <v>32</v>
      </c>
      <c r="P126" s="4" t="s">
        <v>33</v>
      </c>
      <c r="Q126" s="4">
        <v>0</v>
      </c>
      <c r="R126" s="7">
        <v>45113.0000115741</v>
      </c>
      <c r="S126" s="6">
        <v>45119</v>
      </c>
      <c r="T126" s="4" t="s">
        <v>34</v>
      </c>
      <c r="U126" s="4">
        <v>1029.93</v>
      </c>
      <c r="V126" s="4">
        <v>0</v>
      </c>
      <c r="W126" s="4">
        <v>0</v>
      </c>
      <c r="X126" s="4" t="s">
        <v>626</v>
      </c>
      <c r="Y126" s="4" t="s">
        <v>627</v>
      </c>
    </row>
    <row r="127" s="4" customFormat="1" spans="1:25">
      <c r="A127" s="4" t="s">
        <v>628</v>
      </c>
      <c r="B127" s="4" t="s">
        <v>26</v>
      </c>
      <c r="C127" s="4" t="s">
        <v>27</v>
      </c>
      <c r="D127" s="4" t="s">
        <v>629</v>
      </c>
      <c r="E127" s="4" t="s">
        <v>630</v>
      </c>
      <c r="F127" s="6">
        <v>45115</v>
      </c>
      <c r="G127" s="6">
        <v>45116</v>
      </c>
      <c r="H127" s="4">
        <v>1</v>
      </c>
      <c r="I127" s="4">
        <v>1</v>
      </c>
      <c r="J127" s="4">
        <v>1</v>
      </c>
      <c r="K127" s="4" t="s">
        <v>30</v>
      </c>
      <c r="L127" s="4">
        <v>3987.4</v>
      </c>
      <c r="M127" s="4">
        <v>3987.4</v>
      </c>
      <c r="N127" s="4" t="s">
        <v>631</v>
      </c>
      <c r="O127" s="4" t="s">
        <v>32</v>
      </c>
      <c r="P127" s="4" t="s">
        <v>33</v>
      </c>
      <c r="Q127" s="4">
        <v>0</v>
      </c>
      <c r="R127" s="7">
        <v>45113</v>
      </c>
      <c r="S127" s="6">
        <v>45119</v>
      </c>
      <c r="T127" s="4" t="s">
        <v>34</v>
      </c>
      <c r="U127" s="4">
        <v>3987.4</v>
      </c>
      <c r="V127" s="4">
        <v>0</v>
      </c>
      <c r="W127" s="4">
        <v>0</v>
      </c>
      <c r="X127" s="4" t="s">
        <v>632</v>
      </c>
      <c r="Y127" s="4" t="s">
        <v>633</v>
      </c>
    </row>
    <row r="128" s="4" customFormat="1" spans="1:25">
      <c r="A128" s="4" t="s">
        <v>634</v>
      </c>
      <c r="B128" s="4" t="s">
        <v>26</v>
      </c>
      <c r="C128" s="4" t="s">
        <v>27</v>
      </c>
      <c r="D128" s="4" t="s">
        <v>635</v>
      </c>
      <c r="E128" s="4" t="s">
        <v>319</v>
      </c>
      <c r="F128" s="6">
        <v>45115</v>
      </c>
      <c r="G128" s="6">
        <v>45116</v>
      </c>
      <c r="H128" s="4">
        <v>1</v>
      </c>
      <c r="I128" s="4">
        <v>1</v>
      </c>
      <c r="J128" s="4">
        <v>1</v>
      </c>
      <c r="K128" s="4" t="s">
        <v>30</v>
      </c>
      <c r="L128" s="4">
        <v>310.8</v>
      </c>
      <c r="M128" s="4">
        <v>310.8</v>
      </c>
      <c r="N128" s="4" t="s">
        <v>636</v>
      </c>
      <c r="O128" s="4" t="s">
        <v>32</v>
      </c>
      <c r="P128" s="4" t="s">
        <v>33</v>
      </c>
      <c r="Q128" s="4">
        <v>0</v>
      </c>
      <c r="R128" s="7">
        <v>45113</v>
      </c>
      <c r="S128" s="6">
        <v>45119</v>
      </c>
      <c r="T128" s="4" t="s">
        <v>34</v>
      </c>
      <c r="U128" s="4">
        <v>310.8</v>
      </c>
      <c r="V128" s="4">
        <v>0</v>
      </c>
      <c r="W128" s="4">
        <v>0</v>
      </c>
      <c r="X128" s="4" t="s">
        <v>637</v>
      </c>
      <c r="Y128" s="4" t="s">
        <v>638</v>
      </c>
    </row>
    <row r="129" s="4" customFormat="1" spans="1:25">
      <c r="A129" s="4" t="s">
        <v>639</v>
      </c>
      <c r="B129" s="4" t="s">
        <v>26</v>
      </c>
      <c r="C129" s="4" t="s">
        <v>27</v>
      </c>
      <c r="D129" s="4" t="s">
        <v>640</v>
      </c>
      <c r="E129" s="4" t="s">
        <v>641</v>
      </c>
      <c r="F129" s="6">
        <v>45114</v>
      </c>
      <c r="G129" s="6">
        <v>45116</v>
      </c>
      <c r="H129" s="4">
        <v>1</v>
      </c>
      <c r="I129" s="4">
        <v>2</v>
      </c>
      <c r="J129" s="4">
        <v>2</v>
      </c>
      <c r="K129" s="4" t="s">
        <v>30</v>
      </c>
      <c r="L129" s="4">
        <v>1385.34</v>
      </c>
      <c r="M129" s="4">
        <v>1385.34</v>
      </c>
      <c r="N129" s="4" t="s">
        <v>642</v>
      </c>
      <c r="O129" s="4" t="s">
        <v>32</v>
      </c>
      <c r="P129" s="4" t="s">
        <v>33</v>
      </c>
      <c r="Q129" s="4">
        <v>0</v>
      </c>
      <c r="R129" s="7">
        <v>45113.0000115741</v>
      </c>
      <c r="S129" s="6">
        <v>45119</v>
      </c>
      <c r="T129" s="4" t="s">
        <v>34</v>
      </c>
      <c r="U129" s="4">
        <v>1385.34</v>
      </c>
      <c r="V129" s="4">
        <v>0</v>
      </c>
      <c r="W129" s="4">
        <v>0</v>
      </c>
      <c r="X129" s="4" t="s">
        <v>643</v>
      </c>
      <c r="Y129" s="4" t="s">
        <v>36</v>
      </c>
    </row>
    <row r="130" s="4" customFormat="1" spans="1:28">
      <c r="A130" s="4" t="s">
        <v>644</v>
      </c>
      <c r="B130" s="4" t="s">
        <v>26</v>
      </c>
      <c r="C130" s="4" t="s">
        <v>27</v>
      </c>
      <c r="D130" s="4" t="s">
        <v>645</v>
      </c>
      <c r="E130" s="4" t="s">
        <v>646</v>
      </c>
      <c r="F130" s="6">
        <v>45115</v>
      </c>
      <c r="G130" s="6">
        <v>45116</v>
      </c>
      <c r="H130" s="4">
        <v>4</v>
      </c>
      <c r="I130" s="4">
        <v>1</v>
      </c>
      <c r="J130" s="4">
        <v>4</v>
      </c>
      <c r="K130" s="4" t="s">
        <v>30</v>
      </c>
      <c r="L130" s="4">
        <v>3396.44</v>
      </c>
      <c r="M130" s="4">
        <v>3396.44</v>
      </c>
      <c r="N130" s="4" t="s">
        <v>647</v>
      </c>
      <c r="O130" s="4" t="s">
        <v>32</v>
      </c>
      <c r="P130" s="4" t="s">
        <v>33</v>
      </c>
      <c r="Q130" s="4">
        <v>0</v>
      </c>
      <c r="R130" s="7">
        <v>45113.0000115741</v>
      </c>
      <c r="S130" s="6">
        <v>45119</v>
      </c>
      <c r="T130" s="4" t="s">
        <v>34</v>
      </c>
      <c r="U130" s="4">
        <v>3396.44</v>
      </c>
      <c r="V130" s="4">
        <v>0</v>
      </c>
      <c r="W130" s="4">
        <v>0</v>
      </c>
      <c r="X130" s="4" t="s">
        <v>648</v>
      </c>
      <c r="Y130" s="4">
        <v>-42340048</v>
      </c>
      <c r="Z130" s="4">
        <v>-42340051</v>
      </c>
      <c r="AA130" s="4">
        <v>-42340053</v>
      </c>
      <c r="AB130" s="4" t="s">
        <v>649</v>
      </c>
    </row>
    <row r="131" s="4" customFormat="1" spans="1:25">
      <c r="A131" s="4" t="s">
        <v>650</v>
      </c>
      <c r="B131" s="4" t="s">
        <v>26</v>
      </c>
      <c r="C131" s="4" t="s">
        <v>27</v>
      </c>
      <c r="D131" s="4" t="s">
        <v>651</v>
      </c>
      <c r="E131" s="4" t="s">
        <v>469</v>
      </c>
      <c r="F131" s="6">
        <v>45115</v>
      </c>
      <c r="G131" s="6">
        <v>45116</v>
      </c>
      <c r="H131" s="4">
        <v>1</v>
      </c>
      <c r="I131" s="4">
        <v>1</v>
      </c>
      <c r="J131" s="4">
        <v>1</v>
      </c>
      <c r="K131" s="4" t="s">
        <v>30</v>
      </c>
      <c r="L131" s="4">
        <v>634.95</v>
      </c>
      <c r="M131" s="4">
        <v>634.95</v>
      </c>
      <c r="N131" s="4" t="s">
        <v>652</v>
      </c>
      <c r="O131" s="4" t="s">
        <v>32</v>
      </c>
      <c r="P131" s="4" t="s">
        <v>33</v>
      </c>
      <c r="Q131" s="4">
        <v>0</v>
      </c>
      <c r="R131" s="7">
        <v>45113</v>
      </c>
      <c r="S131" s="6">
        <v>45119</v>
      </c>
      <c r="T131" s="4" t="s">
        <v>34</v>
      </c>
      <c r="U131" s="4">
        <v>634.95</v>
      </c>
      <c r="V131" s="4">
        <v>0</v>
      </c>
      <c r="W131" s="4">
        <v>0</v>
      </c>
      <c r="X131" s="4" t="s">
        <v>653</v>
      </c>
      <c r="Y131" s="4" t="s">
        <v>654</v>
      </c>
    </row>
    <row r="132" s="4" customFormat="1" spans="1:25">
      <c r="A132" s="4" t="s">
        <v>655</v>
      </c>
      <c r="B132" s="4" t="s">
        <v>26</v>
      </c>
      <c r="C132" s="4" t="s">
        <v>27</v>
      </c>
      <c r="D132" s="4" t="s">
        <v>651</v>
      </c>
      <c r="E132" s="4" t="s">
        <v>656</v>
      </c>
      <c r="F132" s="6">
        <v>45115</v>
      </c>
      <c r="G132" s="6">
        <v>45116</v>
      </c>
      <c r="H132" s="4">
        <v>1</v>
      </c>
      <c r="I132" s="4">
        <v>1</v>
      </c>
      <c r="J132" s="4">
        <v>1</v>
      </c>
      <c r="K132" s="4" t="s">
        <v>30</v>
      </c>
      <c r="L132" s="4">
        <v>478.91</v>
      </c>
      <c r="M132" s="4">
        <v>478.91</v>
      </c>
      <c r="N132" s="4" t="s">
        <v>657</v>
      </c>
      <c r="O132" s="4" t="s">
        <v>32</v>
      </c>
      <c r="P132" s="4" t="s">
        <v>33</v>
      </c>
      <c r="Q132" s="4">
        <v>0</v>
      </c>
      <c r="R132" s="7">
        <v>45113.0000115741</v>
      </c>
      <c r="S132" s="6">
        <v>45119</v>
      </c>
      <c r="T132" s="4" t="s">
        <v>34</v>
      </c>
      <c r="U132" s="4">
        <v>478.91</v>
      </c>
      <c r="V132" s="4">
        <v>0</v>
      </c>
      <c r="W132" s="4">
        <v>0</v>
      </c>
      <c r="X132" s="4" t="s">
        <v>658</v>
      </c>
      <c r="Y132" s="4" t="s">
        <v>659</v>
      </c>
    </row>
    <row r="133" s="4" customFormat="1" spans="1:25">
      <c r="A133" s="4" t="s">
        <v>660</v>
      </c>
      <c r="B133" s="4" t="s">
        <v>26</v>
      </c>
      <c r="C133" s="4" t="s">
        <v>27</v>
      </c>
      <c r="D133" s="4" t="s">
        <v>661</v>
      </c>
      <c r="E133" s="4" t="s">
        <v>662</v>
      </c>
      <c r="F133" s="6">
        <v>45115</v>
      </c>
      <c r="G133" s="6">
        <v>45116</v>
      </c>
      <c r="H133" s="4">
        <v>1</v>
      </c>
      <c r="I133" s="4">
        <v>1</v>
      </c>
      <c r="J133" s="4">
        <v>1</v>
      </c>
      <c r="K133" s="4" t="s">
        <v>30</v>
      </c>
      <c r="L133" s="4">
        <v>316.43</v>
      </c>
      <c r="M133" s="4">
        <v>316.43</v>
      </c>
      <c r="N133" s="4" t="s">
        <v>663</v>
      </c>
      <c r="O133" s="4" t="s">
        <v>32</v>
      </c>
      <c r="P133" s="4" t="s">
        <v>33</v>
      </c>
      <c r="Q133" s="4">
        <v>0</v>
      </c>
      <c r="R133" s="7">
        <v>45113</v>
      </c>
      <c r="S133" s="6">
        <v>45119</v>
      </c>
      <c r="T133" s="4" t="s">
        <v>34</v>
      </c>
      <c r="U133" s="4">
        <v>316.43</v>
      </c>
      <c r="V133" s="4">
        <v>0</v>
      </c>
      <c r="W133" s="4">
        <v>0</v>
      </c>
      <c r="X133" s="4" t="s">
        <v>664</v>
      </c>
      <c r="Y133" s="4" t="s">
        <v>665</v>
      </c>
    </row>
    <row r="134" s="4" customFormat="1" spans="1:25">
      <c r="A134" s="4" t="s">
        <v>666</v>
      </c>
      <c r="B134" s="4" t="s">
        <v>26</v>
      </c>
      <c r="C134" s="4" t="s">
        <v>27</v>
      </c>
      <c r="D134" s="4" t="s">
        <v>667</v>
      </c>
      <c r="E134" s="4" t="s">
        <v>668</v>
      </c>
      <c r="F134" s="6">
        <v>45115</v>
      </c>
      <c r="G134" s="6">
        <v>45116</v>
      </c>
      <c r="H134" s="4">
        <v>1</v>
      </c>
      <c r="I134" s="4">
        <v>1</v>
      </c>
      <c r="J134" s="4">
        <v>1</v>
      </c>
      <c r="K134" s="4" t="s">
        <v>30</v>
      </c>
      <c r="L134" s="4">
        <v>348.92</v>
      </c>
      <c r="M134" s="4">
        <v>348.92</v>
      </c>
      <c r="N134" s="4" t="s">
        <v>669</v>
      </c>
      <c r="O134" s="4" t="s">
        <v>32</v>
      </c>
      <c r="P134" s="4" t="s">
        <v>33</v>
      </c>
      <c r="Q134" s="4">
        <v>0</v>
      </c>
      <c r="R134" s="7">
        <v>45113</v>
      </c>
      <c r="S134" s="6">
        <v>45119</v>
      </c>
      <c r="T134" s="4" t="s">
        <v>34</v>
      </c>
      <c r="U134" s="4">
        <v>348.92</v>
      </c>
      <c r="V134" s="4">
        <v>0</v>
      </c>
      <c r="W134" s="4">
        <v>0</v>
      </c>
      <c r="X134" s="4" t="s">
        <v>670</v>
      </c>
      <c r="Y134" s="4" t="s">
        <v>36</v>
      </c>
    </row>
    <row r="135" s="4" customFormat="1" spans="1:25">
      <c r="A135" s="4" t="s">
        <v>671</v>
      </c>
      <c r="B135" s="4" t="s">
        <v>26</v>
      </c>
      <c r="C135" s="4" t="s">
        <v>27</v>
      </c>
      <c r="D135" s="4" t="s">
        <v>672</v>
      </c>
      <c r="E135" s="4" t="s">
        <v>673</v>
      </c>
      <c r="F135" s="6">
        <v>45115</v>
      </c>
      <c r="G135" s="6">
        <v>45116</v>
      </c>
      <c r="H135" s="4">
        <v>1</v>
      </c>
      <c r="I135" s="4">
        <v>1</v>
      </c>
      <c r="J135" s="4">
        <v>1</v>
      </c>
      <c r="K135" s="4" t="s">
        <v>30</v>
      </c>
      <c r="L135" s="4">
        <v>1964.54</v>
      </c>
      <c r="M135" s="4">
        <v>1964.54</v>
      </c>
      <c r="N135" s="4" t="s">
        <v>674</v>
      </c>
      <c r="O135" s="4" t="s">
        <v>32</v>
      </c>
      <c r="P135" s="4" t="s">
        <v>33</v>
      </c>
      <c r="Q135" s="4">
        <v>0</v>
      </c>
      <c r="R135" s="7">
        <v>45113.0000115741</v>
      </c>
      <c r="S135" s="6">
        <v>45119</v>
      </c>
      <c r="T135" s="4" t="s">
        <v>34</v>
      </c>
      <c r="U135" s="4">
        <v>1964.54</v>
      </c>
      <c r="V135" s="4">
        <v>0</v>
      </c>
      <c r="W135" s="4">
        <v>0</v>
      </c>
      <c r="X135" s="4" t="s">
        <v>675</v>
      </c>
      <c r="Y135" s="4" t="s">
        <v>36</v>
      </c>
    </row>
    <row r="136" s="4" customFormat="1" spans="1:25">
      <c r="A136" s="4" t="s">
        <v>676</v>
      </c>
      <c r="B136" s="4" t="s">
        <v>26</v>
      </c>
      <c r="C136" s="4" t="s">
        <v>27</v>
      </c>
      <c r="D136" s="4" t="s">
        <v>677</v>
      </c>
      <c r="E136" s="4" t="s">
        <v>678</v>
      </c>
      <c r="F136" s="6">
        <v>45115</v>
      </c>
      <c r="G136" s="6">
        <v>45116</v>
      </c>
      <c r="H136" s="4">
        <v>1</v>
      </c>
      <c r="I136" s="4">
        <v>1</v>
      </c>
      <c r="J136" s="4">
        <v>1</v>
      </c>
      <c r="K136" s="4" t="s">
        <v>30</v>
      </c>
      <c r="L136" s="4">
        <v>147.41</v>
      </c>
      <c r="M136" s="4">
        <v>147.41</v>
      </c>
      <c r="N136" s="4" t="s">
        <v>679</v>
      </c>
      <c r="O136" s="4" t="s">
        <v>32</v>
      </c>
      <c r="P136" s="4" t="s">
        <v>33</v>
      </c>
      <c r="Q136" s="4">
        <v>0</v>
      </c>
      <c r="R136" s="7">
        <v>45113.0000115741</v>
      </c>
      <c r="S136" s="6">
        <v>45119</v>
      </c>
      <c r="T136" s="4" t="s">
        <v>34</v>
      </c>
      <c r="U136" s="4">
        <v>147.41</v>
      </c>
      <c r="V136" s="4">
        <v>0</v>
      </c>
      <c r="W136" s="4">
        <v>0</v>
      </c>
      <c r="X136" s="4" t="s">
        <v>680</v>
      </c>
      <c r="Y136" s="4" t="s">
        <v>36</v>
      </c>
    </row>
    <row r="137" s="4" customFormat="1" spans="1:25">
      <c r="A137" s="4" t="s">
        <v>681</v>
      </c>
      <c r="B137" s="4" t="s">
        <v>26</v>
      </c>
      <c r="C137" s="4" t="s">
        <v>27</v>
      </c>
      <c r="D137" s="4" t="s">
        <v>682</v>
      </c>
      <c r="E137" s="4" t="s">
        <v>683</v>
      </c>
      <c r="F137" s="6">
        <v>45114</v>
      </c>
      <c r="G137" s="6">
        <v>45116</v>
      </c>
      <c r="H137" s="4">
        <v>1</v>
      </c>
      <c r="I137" s="4">
        <v>2</v>
      </c>
      <c r="J137" s="4">
        <v>2</v>
      </c>
      <c r="K137" s="4" t="s">
        <v>30</v>
      </c>
      <c r="L137" s="4">
        <v>340.8</v>
      </c>
      <c r="M137" s="4">
        <v>340.8</v>
      </c>
      <c r="N137" s="4" t="s">
        <v>684</v>
      </c>
      <c r="O137" s="4" t="s">
        <v>32</v>
      </c>
      <c r="P137" s="4" t="s">
        <v>33</v>
      </c>
      <c r="Q137" s="4">
        <v>0</v>
      </c>
      <c r="R137" s="7">
        <v>45113</v>
      </c>
      <c r="S137" s="6">
        <v>45119</v>
      </c>
      <c r="T137" s="4" t="s">
        <v>34</v>
      </c>
      <c r="U137" s="4">
        <v>340.8</v>
      </c>
      <c r="V137" s="4">
        <v>0</v>
      </c>
      <c r="W137" s="4">
        <v>0</v>
      </c>
      <c r="X137" s="4" t="s">
        <v>685</v>
      </c>
      <c r="Y137" s="4" t="s">
        <v>36</v>
      </c>
    </row>
    <row r="138" s="4" customFormat="1" spans="1:25">
      <c r="A138" s="4" t="s">
        <v>686</v>
      </c>
      <c r="B138" s="4" t="s">
        <v>26</v>
      </c>
      <c r="C138" s="4" t="s">
        <v>27</v>
      </c>
      <c r="D138" s="4" t="s">
        <v>687</v>
      </c>
      <c r="E138" s="4" t="s">
        <v>688</v>
      </c>
      <c r="F138" s="6">
        <v>45115</v>
      </c>
      <c r="G138" s="6">
        <v>45116</v>
      </c>
      <c r="H138" s="4">
        <v>1</v>
      </c>
      <c r="I138" s="4">
        <v>1</v>
      </c>
      <c r="J138" s="4">
        <v>1</v>
      </c>
      <c r="K138" s="4" t="s">
        <v>30</v>
      </c>
      <c r="L138" s="4">
        <v>3300.92</v>
      </c>
      <c r="M138" s="4">
        <v>3300.92</v>
      </c>
      <c r="N138" s="4" t="s">
        <v>689</v>
      </c>
      <c r="O138" s="4" t="s">
        <v>32</v>
      </c>
      <c r="P138" s="4" t="s">
        <v>33</v>
      </c>
      <c r="Q138" s="4">
        <v>0</v>
      </c>
      <c r="R138" s="7">
        <v>45113</v>
      </c>
      <c r="S138" s="6">
        <v>45119</v>
      </c>
      <c r="T138" s="4" t="s">
        <v>34</v>
      </c>
      <c r="U138" s="4">
        <v>3300.92</v>
      </c>
      <c r="V138" s="4">
        <v>0</v>
      </c>
      <c r="W138" s="4">
        <v>0</v>
      </c>
      <c r="X138" s="4" t="s">
        <v>690</v>
      </c>
      <c r="Y138" s="4" t="s">
        <v>36</v>
      </c>
    </row>
    <row r="139" s="4" customFormat="1" spans="1:25">
      <c r="A139" s="4" t="s">
        <v>691</v>
      </c>
      <c r="B139" s="4" t="s">
        <v>26</v>
      </c>
      <c r="C139" s="4" t="s">
        <v>27</v>
      </c>
      <c r="D139" s="4" t="s">
        <v>692</v>
      </c>
      <c r="E139" s="4" t="s">
        <v>693</v>
      </c>
      <c r="F139" s="6">
        <v>45115</v>
      </c>
      <c r="G139" s="6">
        <v>45116</v>
      </c>
      <c r="H139" s="4">
        <v>1</v>
      </c>
      <c r="I139" s="4">
        <v>1</v>
      </c>
      <c r="J139" s="4">
        <v>1</v>
      </c>
      <c r="K139" s="4" t="s">
        <v>30</v>
      </c>
      <c r="L139" s="4">
        <v>1047.18</v>
      </c>
      <c r="M139" s="4">
        <v>1047.18</v>
      </c>
      <c r="N139" s="4" t="s">
        <v>694</v>
      </c>
      <c r="O139" s="4" t="s">
        <v>32</v>
      </c>
      <c r="P139" s="4" t="s">
        <v>33</v>
      </c>
      <c r="Q139" s="4">
        <v>0</v>
      </c>
      <c r="R139" s="7">
        <v>45113.0000115741</v>
      </c>
      <c r="S139" s="6">
        <v>45119</v>
      </c>
      <c r="T139" s="4" t="s">
        <v>34</v>
      </c>
      <c r="U139" s="4">
        <v>1047.18</v>
      </c>
      <c r="V139" s="4">
        <v>0</v>
      </c>
      <c r="W139" s="4">
        <v>0</v>
      </c>
      <c r="X139" s="4" t="s">
        <v>695</v>
      </c>
      <c r="Y139" s="4" t="s">
        <v>696</v>
      </c>
    </row>
    <row r="140" s="4" customFormat="1" spans="1:25">
      <c r="A140" s="4" t="s">
        <v>697</v>
      </c>
      <c r="B140" s="4" t="s">
        <v>26</v>
      </c>
      <c r="C140" s="4" t="s">
        <v>27</v>
      </c>
      <c r="D140" s="4" t="s">
        <v>698</v>
      </c>
      <c r="E140" s="4" t="s">
        <v>699</v>
      </c>
      <c r="F140" s="6">
        <v>45114</v>
      </c>
      <c r="G140" s="6">
        <v>45116</v>
      </c>
      <c r="H140" s="4">
        <v>1</v>
      </c>
      <c r="I140" s="4">
        <v>2</v>
      </c>
      <c r="J140" s="4">
        <v>2</v>
      </c>
      <c r="K140" s="4" t="s">
        <v>30</v>
      </c>
      <c r="L140" s="4">
        <v>919.66</v>
      </c>
      <c r="M140" s="4">
        <v>919.66</v>
      </c>
      <c r="N140" s="4" t="s">
        <v>700</v>
      </c>
      <c r="O140" s="4" t="s">
        <v>32</v>
      </c>
      <c r="P140" s="4" t="s">
        <v>33</v>
      </c>
      <c r="Q140" s="4">
        <v>0</v>
      </c>
      <c r="R140" s="7">
        <v>45113</v>
      </c>
      <c r="S140" s="6">
        <v>45119</v>
      </c>
      <c r="T140" s="4" t="s">
        <v>34</v>
      </c>
      <c r="U140" s="4">
        <v>919.66</v>
      </c>
      <c r="V140" s="4">
        <v>0</v>
      </c>
      <c r="W140" s="4">
        <v>0</v>
      </c>
      <c r="X140" s="4" t="s">
        <v>701</v>
      </c>
      <c r="Y140" s="4" t="s">
        <v>702</v>
      </c>
    </row>
    <row r="141" s="4" customFormat="1" spans="1:25">
      <c r="A141" s="4" t="s">
        <v>703</v>
      </c>
      <c r="B141" s="4" t="s">
        <v>26</v>
      </c>
      <c r="C141" s="4" t="s">
        <v>27</v>
      </c>
      <c r="D141" s="4" t="s">
        <v>704</v>
      </c>
      <c r="E141" s="4" t="s">
        <v>705</v>
      </c>
      <c r="F141" s="6">
        <v>45115</v>
      </c>
      <c r="G141" s="6">
        <v>45116</v>
      </c>
      <c r="H141" s="4">
        <v>1</v>
      </c>
      <c r="I141" s="4">
        <v>1</v>
      </c>
      <c r="J141" s="4">
        <v>1</v>
      </c>
      <c r="K141" s="4" t="s">
        <v>30</v>
      </c>
      <c r="L141" s="4">
        <v>546.51</v>
      </c>
      <c r="M141" s="4">
        <v>546.51</v>
      </c>
      <c r="N141" s="4" t="s">
        <v>706</v>
      </c>
      <c r="O141" s="4" t="s">
        <v>32</v>
      </c>
      <c r="P141" s="4" t="s">
        <v>33</v>
      </c>
      <c r="Q141" s="4">
        <v>0</v>
      </c>
      <c r="R141" s="7">
        <v>45114</v>
      </c>
      <c r="S141" s="6">
        <v>45119</v>
      </c>
      <c r="T141" s="4" t="s">
        <v>34</v>
      </c>
      <c r="U141" s="4">
        <v>546.51</v>
      </c>
      <c r="V141" s="4">
        <v>0</v>
      </c>
      <c r="W141" s="4">
        <v>0</v>
      </c>
      <c r="X141" s="4" t="s">
        <v>707</v>
      </c>
      <c r="Y141" s="4" t="s">
        <v>708</v>
      </c>
    </row>
    <row r="142" s="4" customFormat="1" spans="1:25">
      <c r="A142" s="4" t="s">
        <v>709</v>
      </c>
      <c r="B142" s="4" t="s">
        <v>26</v>
      </c>
      <c r="C142" s="4" t="s">
        <v>27</v>
      </c>
      <c r="D142" s="4" t="s">
        <v>710</v>
      </c>
      <c r="E142" s="4" t="s">
        <v>711</v>
      </c>
      <c r="F142" s="6">
        <v>45115</v>
      </c>
      <c r="G142" s="6">
        <v>45116</v>
      </c>
      <c r="H142" s="4">
        <v>1</v>
      </c>
      <c r="I142" s="4">
        <v>1</v>
      </c>
      <c r="J142" s="4">
        <v>1</v>
      </c>
      <c r="K142" s="4" t="s">
        <v>30</v>
      </c>
      <c r="L142" s="4">
        <v>1455.15</v>
      </c>
      <c r="M142" s="4">
        <v>1455.15</v>
      </c>
      <c r="N142" s="4" t="s">
        <v>712</v>
      </c>
      <c r="O142" s="4" t="s">
        <v>32</v>
      </c>
      <c r="P142" s="4" t="s">
        <v>33</v>
      </c>
      <c r="Q142" s="4">
        <v>0</v>
      </c>
      <c r="R142" s="7">
        <v>45114.0000115741</v>
      </c>
      <c r="S142" s="6">
        <v>45119</v>
      </c>
      <c r="T142" s="4" t="s">
        <v>34</v>
      </c>
      <c r="U142" s="4">
        <v>1455.15</v>
      </c>
      <c r="V142" s="4">
        <v>0</v>
      </c>
      <c r="W142" s="4">
        <v>0</v>
      </c>
      <c r="X142" s="4" t="s">
        <v>713</v>
      </c>
      <c r="Y142" s="4" t="s">
        <v>714</v>
      </c>
    </row>
    <row r="143" s="4" customFormat="1" spans="1:25">
      <c r="A143" s="4" t="s">
        <v>715</v>
      </c>
      <c r="B143" s="4" t="s">
        <v>26</v>
      </c>
      <c r="C143" s="4" t="s">
        <v>27</v>
      </c>
      <c r="D143" s="4" t="s">
        <v>716</v>
      </c>
      <c r="E143" s="4" t="s">
        <v>301</v>
      </c>
      <c r="F143" s="6">
        <v>45114</v>
      </c>
      <c r="G143" s="6">
        <v>45116</v>
      </c>
      <c r="H143" s="4">
        <v>1</v>
      </c>
      <c r="I143" s="4">
        <v>2</v>
      </c>
      <c r="J143" s="4">
        <v>2</v>
      </c>
      <c r="K143" s="4" t="s">
        <v>30</v>
      </c>
      <c r="L143" s="4">
        <v>702.18</v>
      </c>
      <c r="M143" s="4">
        <v>702.18</v>
      </c>
      <c r="N143" s="4" t="s">
        <v>717</v>
      </c>
      <c r="O143" s="4" t="s">
        <v>32</v>
      </c>
      <c r="P143" s="4" t="s">
        <v>33</v>
      </c>
      <c r="Q143" s="4">
        <v>0</v>
      </c>
      <c r="R143" s="7">
        <v>45114.0000115741</v>
      </c>
      <c r="S143" s="6">
        <v>45119</v>
      </c>
      <c r="T143" s="4" t="s">
        <v>34</v>
      </c>
      <c r="U143" s="4">
        <v>702.18</v>
      </c>
      <c r="V143" s="4">
        <v>0</v>
      </c>
      <c r="W143" s="4">
        <v>0</v>
      </c>
      <c r="X143" s="4" t="s">
        <v>718</v>
      </c>
      <c r="Y143" s="4" t="s">
        <v>719</v>
      </c>
    </row>
    <row r="144" s="4" customFormat="1" spans="1:25">
      <c r="A144" s="4" t="s">
        <v>720</v>
      </c>
      <c r="B144" s="4" t="s">
        <v>26</v>
      </c>
      <c r="C144" s="4" t="s">
        <v>27</v>
      </c>
      <c r="D144" s="4" t="s">
        <v>721</v>
      </c>
      <c r="E144" s="4" t="s">
        <v>722</v>
      </c>
      <c r="F144" s="6">
        <v>45114</v>
      </c>
      <c r="G144" s="6">
        <v>45116</v>
      </c>
      <c r="H144" s="4">
        <v>1</v>
      </c>
      <c r="I144" s="4">
        <v>2</v>
      </c>
      <c r="J144" s="4">
        <v>2</v>
      </c>
      <c r="K144" s="4" t="s">
        <v>30</v>
      </c>
      <c r="L144" s="4">
        <v>316.74</v>
      </c>
      <c r="M144" s="4">
        <v>316.74</v>
      </c>
      <c r="N144" s="4" t="s">
        <v>723</v>
      </c>
      <c r="O144" s="4" t="s">
        <v>32</v>
      </c>
      <c r="P144" s="4" t="s">
        <v>33</v>
      </c>
      <c r="Q144" s="4">
        <v>0</v>
      </c>
      <c r="R144" s="7">
        <v>45114.0000115741</v>
      </c>
      <c r="S144" s="6">
        <v>45119</v>
      </c>
      <c r="T144" s="4" t="s">
        <v>34</v>
      </c>
      <c r="U144" s="4">
        <v>316.74</v>
      </c>
      <c r="V144" s="4">
        <v>0</v>
      </c>
      <c r="W144" s="4">
        <v>0</v>
      </c>
      <c r="X144" s="4" t="s">
        <v>724</v>
      </c>
      <c r="Y144" s="4" t="s">
        <v>725</v>
      </c>
    </row>
    <row r="145" s="4" customFormat="1" spans="1:25">
      <c r="A145" s="4" t="s">
        <v>726</v>
      </c>
      <c r="B145" s="4" t="s">
        <v>26</v>
      </c>
      <c r="C145" s="4" t="s">
        <v>27</v>
      </c>
      <c r="D145" s="4" t="s">
        <v>727</v>
      </c>
      <c r="E145" s="4" t="s">
        <v>728</v>
      </c>
      <c r="F145" s="6">
        <v>45114</v>
      </c>
      <c r="G145" s="6">
        <v>45116</v>
      </c>
      <c r="H145" s="4">
        <v>1</v>
      </c>
      <c r="I145" s="4">
        <v>2</v>
      </c>
      <c r="J145" s="4">
        <v>2</v>
      </c>
      <c r="K145" s="4" t="s">
        <v>30</v>
      </c>
      <c r="L145" s="4">
        <v>423.32</v>
      </c>
      <c r="M145" s="4">
        <v>423.32</v>
      </c>
      <c r="N145" s="4" t="s">
        <v>729</v>
      </c>
      <c r="O145" s="4" t="s">
        <v>32</v>
      </c>
      <c r="P145" s="4" t="s">
        <v>33</v>
      </c>
      <c r="Q145" s="4">
        <v>0</v>
      </c>
      <c r="R145" s="7">
        <v>45114.0000115741</v>
      </c>
      <c r="S145" s="6">
        <v>45119</v>
      </c>
      <c r="T145" s="4" t="s">
        <v>34</v>
      </c>
      <c r="U145" s="4">
        <v>423.32</v>
      </c>
      <c r="V145" s="4">
        <v>0</v>
      </c>
      <c r="W145" s="4">
        <v>0</v>
      </c>
      <c r="X145" s="4" t="s">
        <v>730</v>
      </c>
      <c r="Y145" s="4" t="s">
        <v>731</v>
      </c>
    </row>
    <row r="146" s="4" customFormat="1" spans="1:25">
      <c r="A146" s="4" t="s">
        <v>732</v>
      </c>
      <c r="B146" s="4" t="s">
        <v>26</v>
      </c>
      <c r="C146" s="4" t="s">
        <v>27</v>
      </c>
      <c r="D146" s="4" t="s">
        <v>733</v>
      </c>
      <c r="E146" s="4" t="s">
        <v>734</v>
      </c>
      <c r="F146" s="6">
        <v>45114</v>
      </c>
      <c r="G146" s="6">
        <v>45116</v>
      </c>
      <c r="H146" s="4">
        <v>1</v>
      </c>
      <c r="I146" s="4">
        <v>2</v>
      </c>
      <c r="J146" s="4">
        <v>2</v>
      </c>
      <c r="K146" s="4" t="s">
        <v>30</v>
      </c>
      <c r="L146" s="4">
        <v>357.56</v>
      </c>
      <c r="M146" s="4">
        <v>357.56</v>
      </c>
      <c r="N146" s="4" t="s">
        <v>735</v>
      </c>
      <c r="O146" s="4" t="s">
        <v>32</v>
      </c>
      <c r="P146" s="4" t="s">
        <v>33</v>
      </c>
      <c r="Q146" s="4">
        <v>0</v>
      </c>
      <c r="R146" s="7">
        <v>45114.0000115741</v>
      </c>
      <c r="S146" s="6">
        <v>45119</v>
      </c>
      <c r="T146" s="4" t="s">
        <v>34</v>
      </c>
      <c r="U146" s="4">
        <v>357.56</v>
      </c>
      <c r="V146" s="4">
        <v>0</v>
      </c>
      <c r="W146" s="4">
        <v>0</v>
      </c>
      <c r="X146" s="4" t="s">
        <v>736</v>
      </c>
      <c r="Y146" s="4" t="s">
        <v>737</v>
      </c>
    </row>
    <row r="147" s="4" customFormat="1" spans="1:25">
      <c r="A147" s="4" t="s">
        <v>738</v>
      </c>
      <c r="B147" s="4" t="s">
        <v>26</v>
      </c>
      <c r="C147" s="4" t="s">
        <v>27</v>
      </c>
      <c r="D147" s="4" t="s">
        <v>739</v>
      </c>
      <c r="E147" s="4" t="s">
        <v>235</v>
      </c>
      <c r="F147" s="6">
        <v>45115</v>
      </c>
      <c r="G147" s="6">
        <v>45116</v>
      </c>
      <c r="H147" s="4">
        <v>1</v>
      </c>
      <c r="I147" s="4">
        <v>1</v>
      </c>
      <c r="J147" s="4">
        <v>1</v>
      </c>
      <c r="K147" s="4" t="s">
        <v>30</v>
      </c>
      <c r="L147" s="4">
        <v>1125.63</v>
      </c>
      <c r="M147" s="4">
        <v>1125.63</v>
      </c>
      <c r="N147" s="4" t="s">
        <v>740</v>
      </c>
      <c r="O147" s="4" t="s">
        <v>32</v>
      </c>
      <c r="P147" s="4" t="s">
        <v>33</v>
      </c>
      <c r="Q147" s="4">
        <v>0</v>
      </c>
      <c r="R147" s="7">
        <v>45114.0000115741</v>
      </c>
      <c r="S147" s="6">
        <v>45119</v>
      </c>
      <c r="T147" s="4" t="s">
        <v>34</v>
      </c>
      <c r="U147" s="4">
        <v>1125.63</v>
      </c>
      <c r="V147" s="4">
        <v>0</v>
      </c>
      <c r="W147" s="4">
        <v>0</v>
      </c>
      <c r="X147" s="4" t="s">
        <v>741</v>
      </c>
      <c r="Y147" s="4" t="s">
        <v>742</v>
      </c>
    </row>
    <row r="148" s="4" customFormat="1" spans="1:25">
      <c r="A148" s="4" t="s">
        <v>743</v>
      </c>
      <c r="B148" s="4" t="s">
        <v>26</v>
      </c>
      <c r="C148" s="4" t="s">
        <v>27</v>
      </c>
      <c r="D148" s="4" t="s">
        <v>744</v>
      </c>
      <c r="E148" s="4" t="s">
        <v>745</v>
      </c>
      <c r="F148" s="6">
        <v>45114</v>
      </c>
      <c r="G148" s="6">
        <v>45116</v>
      </c>
      <c r="H148" s="4">
        <v>1</v>
      </c>
      <c r="I148" s="4">
        <v>2</v>
      </c>
      <c r="J148" s="4">
        <v>2</v>
      </c>
      <c r="K148" s="4" t="s">
        <v>30</v>
      </c>
      <c r="L148" s="4">
        <v>2217.82</v>
      </c>
      <c r="M148" s="4">
        <v>2217.82</v>
      </c>
      <c r="N148" s="4" t="s">
        <v>746</v>
      </c>
      <c r="O148" s="4" t="s">
        <v>32</v>
      </c>
      <c r="P148" s="4" t="s">
        <v>33</v>
      </c>
      <c r="Q148" s="4">
        <v>0</v>
      </c>
      <c r="R148" s="7">
        <v>45114.0000115741</v>
      </c>
      <c r="S148" s="6">
        <v>45119</v>
      </c>
      <c r="T148" s="4" t="s">
        <v>34</v>
      </c>
      <c r="U148" s="4">
        <v>2217.82</v>
      </c>
      <c r="V148" s="4">
        <v>0</v>
      </c>
      <c r="W148" s="4">
        <v>0</v>
      </c>
      <c r="X148" s="4" t="s">
        <v>747</v>
      </c>
      <c r="Y148" s="4" t="s">
        <v>748</v>
      </c>
    </row>
    <row r="149" s="4" customFormat="1" spans="1:25">
      <c r="A149" s="4" t="s">
        <v>749</v>
      </c>
      <c r="B149" s="4" t="s">
        <v>26</v>
      </c>
      <c r="C149" s="4" t="s">
        <v>27</v>
      </c>
      <c r="D149" s="4" t="s">
        <v>750</v>
      </c>
      <c r="E149" s="4" t="s">
        <v>751</v>
      </c>
      <c r="F149" s="6">
        <v>45115</v>
      </c>
      <c r="G149" s="6">
        <v>45116</v>
      </c>
      <c r="H149" s="4">
        <v>1</v>
      </c>
      <c r="I149" s="4">
        <v>1</v>
      </c>
      <c r="J149" s="4">
        <v>1</v>
      </c>
      <c r="K149" s="4" t="s">
        <v>30</v>
      </c>
      <c r="L149" s="4">
        <v>614.94</v>
      </c>
      <c r="M149" s="4">
        <v>614.94</v>
      </c>
      <c r="N149" s="4" t="s">
        <v>752</v>
      </c>
      <c r="O149" s="4" t="s">
        <v>32</v>
      </c>
      <c r="P149" s="4" t="s">
        <v>33</v>
      </c>
      <c r="Q149" s="4">
        <v>0</v>
      </c>
      <c r="R149" s="7">
        <v>45114.0000115741</v>
      </c>
      <c r="S149" s="6">
        <v>45119</v>
      </c>
      <c r="T149" s="4" t="s">
        <v>34</v>
      </c>
      <c r="U149" s="4">
        <v>614.94</v>
      </c>
      <c r="V149" s="4">
        <v>0</v>
      </c>
      <c r="W149" s="4">
        <v>0</v>
      </c>
      <c r="X149" s="4" t="s">
        <v>753</v>
      </c>
      <c r="Y149" s="4" t="s">
        <v>754</v>
      </c>
    </row>
    <row r="150" s="4" customFormat="1" spans="1:25">
      <c r="A150" s="4" t="s">
        <v>755</v>
      </c>
      <c r="B150" s="4" t="s">
        <v>26</v>
      </c>
      <c r="C150" s="4" t="s">
        <v>27</v>
      </c>
      <c r="D150" s="4" t="s">
        <v>756</v>
      </c>
      <c r="E150" s="4" t="s">
        <v>757</v>
      </c>
      <c r="F150" s="6">
        <v>45115</v>
      </c>
      <c r="G150" s="6">
        <v>45116</v>
      </c>
      <c r="H150" s="4">
        <v>1</v>
      </c>
      <c r="I150" s="4">
        <v>1</v>
      </c>
      <c r="J150" s="4">
        <v>1</v>
      </c>
      <c r="K150" s="4" t="s">
        <v>30</v>
      </c>
      <c r="L150" s="4">
        <v>2150.81</v>
      </c>
      <c r="M150" s="4">
        <v>2150.81</v>
      </c>
      <c r="N150" s="4" t="s">
        <v>758</v>
      </c>
      <c r="O150" s="4" t="s">
        <v>32</v>
      </c>
      <c r="P150" s="4" t="s">
        <v>33</v>
      </c>
      <c r="Q150" s="4">
        <v>0</v>
      </c>
      <c r="R150" s="7">
        <v>45114.0000115741</v>
      </c>
      <c r="S150" s="6">
        <v>45119</v>
      </c>
      <c r="T150" s="4" t="s">
        <v>34</v>
      </c>
      <c r="U150" s="4">
        <v>2150.81</v>
      </c>
      <c r="V150" s="4">
        <v>0</v>
      </c>
      <c r="W150" s="4">
        <v>0</v>
      </c>
      <c r="X150" s="4" t="s">
        <v>759</v>
      </c>
      <c r="Y150" s="4" t="s">
        <v>760</v>
      </c>
    </row>
    <row r="151" s="4" customFormat="1" spans="1:25">
      <c r="A151" s="4" t="s">
        <v>761</v>
      </c>
      <c r="B151" s="4" t="s">
        <v>26</v>
      </c>
      <c r="C151" s="4" t="s">
        <v>27</v>
      </c>
      <c r="D151" s="4" t="s">
        <v>762</v>
      </c>
      <c r="E151" s="4" t="s">
        <v>763</v>
      </c>
      <c r="F151" s="6">
        <v>45114</v>
      </c>
      <c r="G151" s="6">
        <v>45116</v>
      </c>
      <c r="H151" s="4">
        <v>1</v>
      </c>
      <c r="I151" s="4">
        <v>2</v>
      </c>
      <c r="J151" s="4">
        <v>2</v>
      </c>
      <c r="K151" s="4" t="s">
        <v>30</v>
      </c>
      <c r="L151" s="4">
        <v>228.7</v>
      </c>
      <c r="M151" s="4">
        <v>228.7</v>
      </c>
      <c r="N151" s="4" t="s">
        <v>764</v>
      </c>
      <c r="O151" s="4" t="s">
        <v>32</v>
      </c>
      <c r="P151" s="4" t="s">
        <v>33</v>
      </c>
      <c r="Q151" s="4">
        <v>0</v>
      </c>
      <c r="R151" s="7">
        <v>45114.0000115741</v>
      </c>
      <c r="S151" s="6">
        <v>45119</v>
      </c>
      <c r="T151" s="4" t="s">
        <v>34</v>
      </c>
      <c r="U151" s="4">
        <v>228.7</v>
      </c>
      <c r="V151" s="4">
        <v>0</v>
      </c>
      <c r="W151" s="4">
        <v>0</v>
      </c>
      <c r="X151" s="4" t="s">
        <v>765</v>
      </c>
      <c r="Y151" s="4" t="s">
        <v>766</v>
      </c>
    </row>
    <row r="152" s="4" customFormat="1" spans="1:25">
      <c r="A152" s="4" t="s">
        <v>767</v>
      </c>
      <c r="B152" s="4" t="s">
        <v>26</v>
      </c>
      <c r="C152" s="4" t="s">
        <v>27</v>
      </c>
      <c r="D152" s="4" t="s">
        <v>768</v>
      </c>
      <c r="E152" s="4" t="s">
        <v>769</v>
      </c>
      <c r="F152" s="6">
        <v>45115</v>
      </c>
      <c r="G152" s="6">
        <v>45116</v>
      </c>
      <c r="H152" s="4">
        <v>1</v>
      </c>
      <c r="I152" s="4">
        <v>1</v>
      </c>
      <c r="J152" s="4">
        <v>1</v>
      </c>
      <c r="K152" s="4" t="s">
        <v>30</v>
      </c>
      <c r="L152" s="4">
        <v>265.66</v>
      </c>
      <c r="M152" s="4">
        <v>265.66</v>
      </c>
      <c r="N152" s="4" t="s">
        <v>770</v>
      </c>
      <c r="O152" s="4" t="s">
        <v>32</v>
      </c>
      <c r="P152" s="4" t="s">
        <v>33</v>
      </c>
      <c r="Q152" s="4">
        <v>0</v>
      </c>
      <c r="R152" s="7">
        <v>45114.0000115741</v>
      </c>
      <c r="S152" s="6">
        <v>45119</v>
      </c>
      <c r="T152" s="4" t="s">
        <v>34</v>
      </c>
      <c r="U152" s="4">
        <v>265.66</v>
      </c>
      <c r="V152" s="4">
        <v>0</v>
      </c>
      <c r="W152" s="4">
        <v>0</v>
      </c>
      <c r="X152" s="4" t="s">
        <v>771</v>
      </c>
      <c r="Y152" s="4" t="s">
        <v>772</v>
      </c>
    </row>
    <row r="153" s="4" customFormat="1" spans="1:25">
      <c r="A153" s="4" t="s">
        <v>773</v>
      </c>
      <c r="B153" s="4" t="s">
        <v>26</v>
      </c>
      <c r="C153" s="4" t="s">
        <v>27</v>
      </c>
      <c r="D153" s="4" t="s">
        <v>774</v>
      </c>
      <c r="E153" s="4" t="s">
        <v>775</v>
      </c>
      <c r="F153" s="6">
        <v>45114</v>
      </c>
      <c r="G153" s="6">
        <v>45116</v>
      </c>
      <c r="H153" s="4">
        <v>1</v>
      </c>
      <c r="I153" s="4">
        <v>2</v>
      </c>
      <c r="J153" s="4">
        <v>2</v>
      </c>
      <c r="K153" s="4" t="s">
        <v>30</v>
      </c>
      <c r="L153" s="4">
        <v>1155.56</v>
      </c>
      <c r="M153" s="4">
        <v>1155.56</v>
      </c>
      <c r="N153" s="4" t="s">
        <v>776</v>
      </c>
      <c r="O153" s="4" t="s">
        <v>32</v>
      </c>
      <c r="P153" s="4" t="s">
        <v>33</v>
      </c>
      <c r="Q153" s="4">
        <v>0</v>
      </c>
      <c r="R153" s="7">
        <v>45114.0000115741</v>
      </c>
      <c r="S153" s="6">
        <v>45119</v>
      </c>
      <c r="T153" s="4" t="s">
        <v>34</v>
      </c>
      <c r="U153" s="4">
        <v>1155.56</v>
      </c>
      <c r="V153" s="4">
        <v>0</v>
      </c>
      <c r="W153" s="4">
        <v>0</v>
      </c>
      <c r="X153" s="4" t="s">
        <v>777</v>
      </c>
      <c r="Y153" s="4" t="s">
        <v>778</v>
      </c>
    </row>
    <row r="154" s="4" customFormat="1" spans="1:25">
      <c r="A154" s="4" t="s">
        <v>779</v>
      </c>
      <c r="B154" s="4" t="s">
        <v>26</v>
      </c>
      <c r="C154" s="4" t="s">
        <v>27</v>
      </c>
      <c r="D154" s="4" t="s">
        <v>780</v>
      </c>
      <c r="E154" s="4" t="s">
        <v>781</v>
      </c>
      <c r="F154" s="6">
        <v>45114</v>
      </c>
      <c r="G154" s="6">
        <v>45116</v>
      </c>
      <c r="H154" s="4">
        <v>1</v>
      </c>
      <c r="I154" s="4">
        <v>2</v>
      </c>
      <c r="J154" s="4">
        <v>2</v>
      </c>
      <c r="K154" s="4" t="s">
        <v>30</v>
      </c>
      <c r="L154" s="4">
        <v>809.54</v>
      </c>
      <c r="M154" s="4">
        <v>809.54</v>
      </c>
      <c r="N154" s="4" t="s">
        <v>782</v>
      </c>
      <c r="O154" s="4" t="s">
        <v>32</v>
      </c>
      <c r="P154" s="4" t="s">
        <v>33</v>
      </c>
      <c r="Q154" s="4">
        <v>0</v>
      </c>
      <c r="R154" s="7">
        <v>45114</v>
      </c>
      <c r="S154" s="6">
        <v>45119</v>
      </c>
      <c r="T154" s="4" t="s">
        <v>34</v>
      </c>
      <c r="U154" s="4">
        <v>809.54</v>
      </c>
      <c r="V154" s="4">
        <v>0</v>
      </c>
      <c r="W154" s="4">
        <v>0</v>
      </c>
      <c r="X154" s="4" t="s">
        <v>783</v>
      </c>
      <c r="Y154" s="4" t="s">
        <v>784</v>
      </c>
    </row>
    <row r="155" s="4" customFormat="1" spans="1:25">
      <c r="A155" s="4" t="s">
        <v>785</v>
      </c>
      <c r="B155" s="4" t="s">
        <v>26</v>
      </c>
      <c r="C155" s="4" t="s">
        <v>27</v>
      </c>
      <c r="D155" s="4" t="s">
        <v>786</v>
      </c>
      <c r="E155" s="4" t="s">
        <v>787</v>
      </c>
      <c r="F155" s="6">
        <v>45114</v>
      </c>
      <c r="G155" s="6">
        <v>45116</v>
      </c>
      <c r="H155" s="4">
        <v>1</v>
      </c>
      <c r="I155" s="4">
        <v>2</v>
      </c>
      <c r="J155" s="4">
        <v>2</v>
      </c>
      <c r="K155" s="4" t="s">
        <v>30</v>
      </c>
      <c r="L155" s="4">
        <v>1490.86</v>
      </c>
      <c r="M155" s="4">
        <v>1490.86</v>
      </c>
      <c r="N155" s="4" t="s">
        <v>788</v>
      </c>
      <c r="O155" s="4" t="s">
        <v>32</v>
      </c>
      <c r="P155" s="4" t="s">
        <v>33</v>
      </c>
      <c r="Q155" s="4">
        <v>0</v>
      </c>
      <c r="R155" s="7">
        <v>45114.0000115741</v>
      </c>
      <c r="S155" s="6">
        <v>45119</v>
      </c>
      <c r="T155" s="4" t="s">
        <v>34</v>
      </c>
      <c r="U155" s="4">
        <v>1490.86</v>
      </c>
      <c r="V155" s="4">
        <v>0</v>
      </c>
      <c r="W155" s="4">
        <v>0</v>
      </c>
      <c r="X155" s="4" t="s">
        <v>789</v>
      </c>
      <c r="Y155" s="4" t="s">
        <v>790</v>
      </c>
    </row>
    <row r="156" s="4" customFormat="1" spans="1:25">
      <c r="A156" s="4" t="s">
        <v>791</v>
      </c>
      <c r="B156" s="4" t="s">
        <v>26</v>
      </c>
      <c r="C156" s="4" t="s">
        <v>27</v>
      </c>
      <c r="D156" s="4" t="s">
        <v>792</v>
      </c>
      <c r="E156" s="4" t="s">
        <v>388</v>
      </c>
      <c r="F156" s="6">
        <v>45115</v>
      </c>
      <c r="G156" s="6">
        <v>45116</v>
      </c>
      <c r="H156" s="4">
        <v>1</v>
      </c>
      <c r="I156" s="4">
        <v>1</v>
      </c>
      <c r="J156" s="4">
        <v>1</v>
      </c>
      <c r="K156" s="4" t="s">
        <v>30</v>
      </c>
      <c r="L156" s="4">
        <v>1508.88</v>
      </c>
      <c r="M156" s="4">
        <v>1508.88</v>
      </c>
      <c r="N156" s="4" t="s">
        <v>793</v>
      </c>
      <c r="O156" s="4" t="s">
        <v>32</v>
      </c>
      <c r="P156" s="4" t="s">
        <v>33</v>
      </c>
      <c r="Q156" s="4">
        <v>0</v>
      </c>
      <c r="R156" s="7">
        <v>45114.0000115741</v>
      </c>
      <c r="S156" s="6">
        <v>45119</v>
      </c>
      <c r="T156" s="4" t="s">
        <v>34</v>
      </c>
      <c r="U156" s="4">
        <v>1508.88</v>
      </c>
      <c r="V156" s="4">
        <v>0</v>
      </c>
      <c r="W156" s="4">
        <v>0</v>
      </c>
      <c r="X156" s="4" t="s">
        <v>794</v>
      </c>
      <c r="Y156" s="4" t="s">
        <v>36</v>
      </c>
    </row>
    <row r="157" s="4" customFormat="1" spans="1:25">
      <c r="A157" s="4" t="s">
        <v>795</v>
      </c>
      <c r="B157" s="4" t="s">
        <v>26</v>
      </c>
      <c r="C157" s="4" t="s">
        <v>27</v>
      </c>
      <c r="D157" s="4" t="s">
        <v>796</v>
      </c>
      <c r="E157" s="4" t="s">
        <v>561</v>
      </c>
      <c r="F157" s="6">
        <v>45115</v>
      </c>
      <c r="G157" s="6">
        <v>45116</v>
      </c>
      <c r="H157" s="4">
        <v>1</v>
      </c>
      <c r="I157" s="4">
        <v>1</v>
      </c>
      <c r="J157" s="4">
        <v>1</v>
      </c>
      <c r="K157" s="4" t="s">
        <v>30</v>
      </c>
      <c r="L157" s="4">
        <v>2581.54</v>
      </c>
      <c r="M157" s="4">
        <v>2581.54</v>
      </c>
      <c r="N157" s="4" t="s">
        <v>797</v>
      </c>
      <c r="O157" s="4" t="s">
        <v>32</v>
      </c>
      <c r="P157" s="4" t="s">
        <v>33</v>
      </c>
      <c r="Q157" s="4">
        <v>0</v>
      </c>
      <c r="R157" s="7">
        <v>45114</v>
      </c>
      <c r="S157" s="6">
        <v>45119</v>
      </c>
      <c r="T157" s="4" t="s">
        <v>34</v>
      </c>
      <c r="U157" s="4">
        <v>2581.54</v>
      </c>
      <c r="V157" s="4">
        <v>0</v>
      </c>
      <c r="W157" s="4">
        <v>0</v>
      </c>
      <c r="X157" s="4" t="s">
        <v>798</v>
      </c>
      <c r="Y157" s="4" t="s">
        <v>799</v>
      </c>
    </row>
    <row r="158" s="4" customFormat="1" spans="1:25">
      <c r="A158" s="4" t="s">
        <v>800</v>
      </c>
      <c r="B158" s="4" t="s">
        <v>26</v>
      </c>
      <c r="C158" s="4" t="s">
        <v>27</v>
      </c>
      <c r="D158" s="4" t="s">
        <v>801</v>
      </c>
      <c r="E158" s="4" t="s">
        <v>301</v>
      </c>
      <c r="F158" s="6">
        <v>45114</v>
      </c>
      <c r="G158" s="6">
        <v>45116</v>
      </c>
      <c r="H158" s="4">
        <v>1</v>
      </c>
      <c r="I158" s="4">
        <v>2</v>
      </c>
      <c r="J158" s="4">
        <v>2</v>
      </c>
      <c r="K158" s="4" t="s">
        <v>30</v>
      </c>
      <c r="L158" s="4">
        <v>584.26</v>
      </c>
      <c r="M158" s="4">
        <v>584.26</v>
      </c>
      <c r="N158" s="4" t="s">
        <v>802</v>
      </c>
      <c r="O158" s="4" t="s">
        <v>32</v>
      </c>
      <c r="P158" s="4" t="s">
        <v>33</v>
      </c>
      <c r="Q158" s="4">
        <v>0</v>
      </c>
      <c r="R158" s="7">
        <v>45114.0000115741</v>
      </c>
      <c r="S158" s="6">
        <v>45119</v>
      </c>
      <c r="T158" s="4" t="s">
        <v>34</v>
      </c>
      <c r="U158" s="4">
        <v>584.26</v>
      </c>
      <c r="V158" s="4">
        <v>0</v>
      </c>
      <c r="W158" s="4">
        <v>0</v>
      </c>
      <c r="X158" s="4" t="s">
        <v>803</v>
      </c>
      <c r="Y158" s="4" t="s">
        <v>36</v>
      </c>
    </row>
    <row r="159" s="4" customFormat="1" spans="1:25">
      <c r="A159" s="4" t="s">
        <v>804</v>
      </c>
      <c r="B159" s="4" t="s">
        <v>26</v>
      </c>
      <c r="C159" s="4" t="s">
        <v>27</v>
      </c>
      <c r="D159" s="4" t="s">
        <v>805</v>
      </c>
      <c r="E159" s="4" t="s">
        <v>806</v>
      </c>
      <c r="F159" s="6">
        <v>45114</v>
      </c>
      <c r="G159" s="6">
        <v>45116</v>
      </c>
      <c r="H159" s="4">
        <v>1</v>
      </c>
      <c r="I159" s="4">
        <v>2</v>
      </c>
      <c r="J159" s="4">
        <v>2</v>
      </c>
      <c r="K159" s="4" t="s">
        <v>30</v>
      </c>
      <c r="L159" s="4">
        <v>1742.84</v>
      </c>
      <c r="M159" s="4">
        <v>1742.84</v>
      </c>
      <c r="N159" s="4" t="s">
        <v>807</v>
      </c>
      <c r="O159" s="4" t="s">
        <v>32</v>
      </c>
      <c r="P159" s="4" t="s">
        <v>33</v>
      </c>
      <c r="Q159" s="4">
        <v>0</v>
      </c>
      <c r="R159" s="7">
        <v>45114.0000115741</v>
      </c>
      <c r="S159" s="6">
        <v>45119</v>
      </c>
      <c r="T159" s="4" t="s">
        <v>34</v>
      </c>
      <c r="U159" s="4">
        <v>1742.84</v>
      </c>
      <c r="V159" s="4">
        <v>0</v>
      </c>
      <c r="W159" s="4">
        <v>0</v>
      </c>
      <c r="X159" s="4" t="s">
        <v>808</v>
      </c>
      <c r="Y159" s="4" t="s">
        <v>809</v>
      </c>
    </row>
    <row r="160" s="4" customFormat="1" spans="1:25">
      <c r="A160" s="4" t="s">
        <v>810</v>
      </c>
      <c r="B160" s="4" t="s">
        <v>26</v>
      </c>
      <c r="C160" s="4" t="s">
        <v>27</v>
      </c>
      <c r="D160" s="4" t="s">
        <v>580</v>
      </c>
      <c r="E160" s="4" t="s">
        <v>301</v>
      </c>
      <c r="F160" s="6">
        <v>45115</v>
      </c>
      <c r="G160" s="6">
        <v>45116</v>
      </c>
      <c r="H160" s="4">
        <v>1</v>
      </c>
      <c r="I160" s="4">
        <v>1</v>
      </c>
      <c r="J160" s="4">
        <v>1</v>
      </c>
      <c r="K160" s="4" t="s">
        <v>30</v>
      </c>
      <c r="L160" s="4">
        <v>339.74</v>
      </c>
      <c r="M160" s="4">
        <v>339.74</v>
      </c>
      <c r="N160" s="4" t="s">
        <v>811</v>
      </c>
      <c r="O160" s="4" t="s">
        <v>32</v>
      </c>
      <c r="P160" s="4" t="s">
        <v>33</v>
      </c>
      <c r="Q160" s="4">
        <v>0</v>
      </c>
      <c r="R160" s="7">
        <v>45114.0000115741</v>
      </c>
      <c r="S160" s="6">
        <v>45119</v>
      </c>
      <c r="T160" s="4" t="s">
        <v>34</v>
      </c>
      <c r="U160" s="4">
        <v>339.74</v>
      </c>
      <c r="V160" s="4">
        <v>0</v>
      </c>
      <c r="W160" s="4">
        <v>0</v>
      </c>
      <c r="X160" s="4" t="s">
        <v>812</v>
      </c>
      <c r="Y160" s="4" t="s">
        <v>813</v>
      </c>
    </row>
    <row r="161" s="4" customFormat="1" spans="1:25">
      <c r="A161" s="4" t="s">
        <v>814</v>
      </c>
      <c r="B161" s="4" t="s">
        <v>26</v>
      </c>
      <c r="C161" s="4" t="s">
        <v>27</v>
      </c>
      <c r="D161" s="4" t="s">
        <v>815</v>
      </c>
      <c r="E161" s="4" t="s">
        <v>816</v>
      </c>
      <c r="F161" s="6">
        <v>45115</v>
      </c>
      <c r="G161" s="6">
        <v>45116</v>
      </c>
      <c r="H161" s="4">
        <v>1</v>
      </c>
      <c r="I161" s="4">
        <v>1</v>
      </c>
      <c r="J161" s="4">
        <v>1</v>
      </c>
      <c r="K161" s="4" t="s">
        <v>30</v>
      </c>
      <c r="L161" s="4">
        <v>423.3</v>
      </c>
      <c r="M161" s="4">
        <v>423.3</v>
      </c>
      <c r="N161" s="4" t="s">
        <v>817</v>
      </c>
      <c r="O161" s="4" t="s">
        <v>32</v>
      </c>
      <c r="P161" s="4" t="s">
        <v>33</v>
      </c>
      <c r="Q161" s="4">
        <v>0</v>
      </c>
      <c r="R161" s="7">
        <v>45114.0000115741</v>
      </c>
      <c r="S161" s="6">
        <v>45119</v>
      </c>
      <c r="T161" s="4" t="s">
        <v>34</v>
      </c>
      <c r="U161" s="4">
        <v>423.3</v>
      </c>
      <c r="V161" s="4">
        <v>0</v>
      </c>
      <c r="W161" s="4">
        <v>0</v>
      </c>
      <c r="X161" s="4" t="s">
        <v>818</v>
      </c>
      <c r="Y161" s="4" t="s">
        <v>36</v>
      </c>
    </row>
    <row r="162" s="4" customFormat="1" spans="1:25">
      <c r="A162" s="4" t="s">
        <v>814</v>
      </c>
      <c r="B162" s="4" t="s">
        <v>26</v>
      </c>
      <c r="C162" s="4" t="s">
        <v>64</v>
      </c>
      <c r="D162" s="4" t="s">
        <v>815</v>
      </c>
      <c r="E162" s="4" t="s">
        <v>816</v>
      </c>
      <c r="F162" s="6">
        <v>45115</v>
      </c>
      <c r="G162" s="6">
        <v>45116</v>
      </c>
      <c r="H162" s="4">
        <v>1</v>
      </c>
      <c r="I162" s="4">
        <v>1</v>
      </c>
      <c r="J162" s="4">
        <v>1</v>
      </c>
      <c r="K162" s="4" t="s">
        <v>30</v>
      </c>
      <c r="L162" s="4">
        <v>-423.3</v>
      </c>
      <c r="M162" s="4">
        <v>-423.3</v>
      </c>
      <c r="N162" s="4" t="s">
        <v>817</v>
      </c>
      <c r="O162" s="4" t="s">
        <v>32</v>
      </c>
      <c r="P162" s="4" t="s">
        <v>33</v>
      </c>
      <c r="Q162" s="4">
        <v>0</v>
      </c>
      <c r="R162" s="7">
        <v>45114.0000115741</v>
      </c>
      <c r="S162" s="6">
        <v>45119</v>
      </c>
      <c r="T162" s="4" t="s">
        <v>34</v>
      </c>
      <c r="U162" s="4">
        <v>-423.3</v>
      </c>
      <c r="V162" s="4">
        <v>0</v>
      </c>
      <c r="W162" s="4">
        <v>0</v>
      </c>
      <c r="X162" s="4" t="s">
        <v>818</v>
      </c>
      <c r="Y162" s="4" t="s">
        <v>36</v>
      </c>
    </row>
    <row r="163" s="4" customFormat="1" spans="1:25">
      <c r="A163" s="4" t="s">
        <v>819</v>
      </c>
      <c r="B163" s="4" t="s">
        <v>26</v>
      </c>
      <c r="C163" s="4" t="s">
        <v>27</v>
      </c>
      <c r="D163" s="4" t="s">
        <v>820</v>
      </c>
      <c r="E163" s="4" t="s">
        <v>388</v>
      </c>
      <c r="F163" s="6">
        <v>45114</v>
      </c>
      <c r="G163" s="6">
        <v>45116</v>
      </c>
      <c r="H163" s="4">
        <v>1</v>
      </c>
      <c r="I163" s="4">
        <v>2</v>
      </c>
      <c r="J163" s="4">
        <v>2</v>
      </c>
      <c r="K163" s="4" t="s">
        <v>30</v>
      </c>
      <c r="L163" s="4">
        <v>720.14</v>
      </c>
      <c r="M163" s="4">
        <v>720.14</v>
      </c>
      <c r="N163" s="4" t="s">
        <v>821</v>
      </c>
      <c r="O163" s="4" t="s">
        <v>32</v>
      </c>
      <c r="P163" s="4" t="s">
        <v>33</v>
      </c>
      <c r="Q163" s="4">
        <v>0</v>
      </c>
      <c r="R163" s="7">
        <v>45114.0000115741</v>
      </c>
      <c r="S163" s="6">
        <v>45119</v>
      </c>
      <c r="T163" s="4" t="s">
        <v>34</v>
      </c>
      <c r="U163" s="4">
        <v>720.14</v>
      </c>
      <c r="V163" s="4">
        <v>0</v>
      </c>
      <c r="W163" s="4">
        <v>0</v>
      </c>
      <c r="X163" s="4" t="s">
        <v>822</v>
      </c>
      <c r="Y163" s="4" t="s">
        <v>823</v>
      </c>
    </row>
    <row r="164" s="4" customFormat="1" spans="1:25">
      <c r="A164" s="4" t="s">
        <v>824</v>
      </c>
      <c r="B164" s="4" t="s">
        <v>26</v>
      </c>
      <c r="C164" s="4" t="s">
        <v>27</v>
      </c>
      <c r="D164" s="4" t="s">
        <v>825</v>
      </c>
      <c r="E164" s="4" t="s">
        <v>693</v>
      </c>
      <c r="F164" s="6">
        <v>45115</v>
      </c>
      <c r="G164" s="6">
        <v>45116</v>
      </c>
      <c r="H164" s="4">
        <v>1</v>
      </c>
      <c r="I164" s="4">
        <v>1</v>
      </c>
      <c r="J164" s="4">
        <v>1</v>
      </c>
      <c r="K164" s="4" t="s">
        <v>30</v>
      </c>
      <c r="L164" s="4">
        <v>416.49</v>
      </c>
      <c r="M164" s="4">
        <v>416.49</v>
      </c>
      <c r="N164" s="4" t="s">
        <v>826</v>
      </c>
      <c r="O164" s="4" t="s">
        <v>32</v>
      </c>
      <c r="P164" s="4" t="s">
        <v>33</v>
      </c>
      <c r="Q164" s="4">
        <v>0</v>
      </c>
      <c r="R164" s="7">
        <v>45114</v>
      </c>
      <c r="S164" s="6">
        <v>45119</v>
      </c>
      <c r="T164" s="4" t="s">
        <v>34</v>
      </c>
      <c r="U164" s="4">
        <v>416.49</v>
      </c>
      <c r="V164" s="4">
        <v>0</v>
      </c>
      <c r="W164" s="4">
        <v>0</v>
      </c>
      <c r="X164" s="4" t="s">
        <v>827</v>
      </c>
      <c r="Y164" s="4" t="s">
        <v>36</v>
      </c>
    </row>
    <row r="165" s="4" customFormat="1" spans="1:25">
      <c r="A165" s="4" t="s">
        <v>828</v>
      </c>
      <c r="B165" s="4" t="s">
        <v>26</v>
      </c>
      <c r="C165" s="4" t="s">
        <v>27</v>
      </c>
      <c r="D165" s="4" t="s">
        <v>829</v>
      </c>
      <c r="E165" s="4" t="s">
        <v>127</v>
      </c>
      <c r="F165" s="6">
        <v>45114</v>
      </c>
      <c r="G165" s="6">
        <v>45116</v>
      </c>
      <c r="H165" s="4">
        <v>1</v>
      </c>
      <c r="I165" s="4">
        <v>2</v>
      </c>
      <c r="J165" s="4">
        <v>2</v>
      </c>
      <c r="K165" s="4" t="s">
        <v>30</v>
      </c>
      <c r="L165" s="4">
        <v>325.56</v>
      </c>
      <c r="M165" s="4">
        <v>325.56</v>
      </c>
      <c r="N165" s="4" t="s">
        <v>830</v>
      </c>
      <c r="O165" s="4" t="s">
        <v>32</v>
      </c>
      <c r="P165" s="4" t="s">
        <v>33</v>
      </c>
      <c r="Q165" s="4">
        <v>0</v>
      </c>
      <c r="R165" s="7">
        <v>45114.0000115741</v>
      </c>
      <c r="S165" s="6">
        <v>45119</v>
      </c>
      <c r="T165" s="4" t="s">
        <v>34</v>
      </c>
      <c r="U165" s="4">
        <v>325.56</v>
      </c>
      <c r="V165" s="4">
        <v>0</v>
      </c>
      <c r="W165" s="4">
        <v>0</v>
      </c>
      <c r="X165" s="4" t="s">
        <v>831</v>
      </c>
      <c r="Y165" s="4" t="s">
        <v>36</v>
      </c>
    </row>
    <row r="166" s="4" customFormat="1" spans="1:25">
      <c r="A166" s="4" t="s">
        <v>832</v>
      </c>
      <c r="B166" s="4" t="s">
        <v>26</v>
      </c>
      <c r="C166" s="4" t="s">
        <v>27</v>
      </c>
      <c r="D166" s="4" t="s">
        <v>833</v>
      </c>
      <c r="E166" s="4" t="s">
        <v>834</v>
      </c>
      <c r="F166" s="6">
        <v>45115</v>
      </c>
      <c r="G166" s="6">
        <v>45116</v>
      </c>
      <c r="H166" s="4">
        <v>1</v>
      </c>
      <c r="I166" s="4">
        <v>1</v>
      </c>
      <c r="J166" s="4">
        <v>1</v>
      </c>
      <c r="K166" s="4" t="s">
        <v>30</v>
      </c>
      <c r="L166" s="4">
        <v>515.31</v>
      </c>
      <c r="M166" s="4">
        <v>515.31</v>
      </c>
      <c r="N166" s="4" t="s">
        <v>835</v>
      </c>
      <c r="O166" s="4" t="s">
        <v>32</v>
      </c>
      <c r="P166" s="4" t="s">
        <v>33</v>
      </c>
      <c r="Q166" s="4">
        <v>0</v>
      </c>
      <c r="R166" s="7">
        <v>45114</v>
      </c>
      <c r="S166" s="6">
        <v>45119</v>
      </c>
      <c r="T166" s="4" t="s">
        <v>34</v>
      </c>
      <c r="U166" s="4">
        <v>515.31</v>
      </c>
      <c r="V166" s="4">
        <v>0</v>
      </c>
      <c r="W166" s="4">
        <v>0</v>
      </c>
      <c r="X166" s="4" t="s">
        <v>836</v>
      </c>
      <c r="Y166" s="4" t="s">
        <v>837</v>
      </c>
    </row>
    <row r="167" s="4" customFormat="1" spans="1:25">
      <c r="A167" s="4" t="s">
        <v>838</v>
      </c>
      <c r="B167" s="4" t="s">
        <v>26</v>
      </c>
      <c r="C167" s="4" t="s">
        <v>27</v>
      </c>
      <c r="D167" s="4" t="s">
        <v>839</v>
      </c>
      <c r="E167" s="4" t="s">
        <v>840</v>
      </c>
      <c r="F167" s="6">
        <v>45115</v>
      </c>
      <c r="G167" s="6">
        <v>45116</v>
      </c>
      <c r="H167" s="4">
        <v>1</v>
      </c>
      <c r="I167" s="4">
        <v>1</v>
      </c>
      <c r="J167" s="4">
        <v>1</v>
      </c>
      <c r="K167" s="4" t="s">
        <v>30</v>
      </c>
      <c r="L167" s="4">
        <v>185.5</v>
      </c>
      <c r="M167" s="4">
        <v>185.5</v>
      </c>
      <c r="N167" s="4" t="s">
        <v>841</v>
      </c>
      <c r="O167" s="4" t="s">
        <v>32</v>
      </c>
      <c r="P167" s="4" t="s">
        <v>33</v>
      </c>
      <c r="Q167" s="4">
        <v>0</v>
      </c>
      <c r="R167" s="7">
        <v>45114</v>
      </c>
      <c r="S167" s="6">
        <v>45119</v>
      </c>
      <c r="T167" s="4" t="s">
        <v>34</v>
      </c>
      <c r="U167" s="4">
        <v>185.5</v>
      </c>
      <c r="V167" s="4">
        <v>0</v>
      </c>
      <c r="W167" s="4">
        <v>0</v>
      </c>
      <c r="X167" s="4" t="s">
        <v>842</v>
      </c>
      <c r="Y167" s="4" t="s">
        <v>36</v>
      </c>
    </row>
    <row r="168" s="4" customFormat="1" spans="1:25">
      <c r="A168" s="4" t="s">
        <v>843</v>
      </c>
      <c r="B168" s="4" t="s">
        <v>26</v>
      </c>
      <c r="C168" s="4" t="s">
        <v>27</v>
      </c>
      <c r="D168" s="4" t="s">
        <v>844</v>
      </c>
      <c r="E168" s="4" t="s">
        <v>845</v>
      </c>
      <c r="F168" s="6">
        <v>45115</v>
      </c>
      <c r="G168" s="6">
        <v>45116</v>
      </c>
      <c r="H168" s="4">
        <v>1</v>
      </c>
      <c r="I168" s="4">
        <v>1</v>
      </c>
      <c r="J168" s="4">
        <v>1</v>
      </c>
      <c r="K168" s="4" t="s">
        <v>30</v>
      </c>
      <c r="L168" s="4">
        <v>762.4</v>
      </c>
      <c r="M168" s="4">
        <v>762.4</v>
      </c>
      <c r="N168" s="4" t="s">
        <v>846</v>
      </c>
      <c r="O168" s="4" t="s">
        <v>32</v>
      </c>
      <c r="P168" s="4" t="s">
        <v>33</v>
      </c>
      <c r="Q168" s="4">
        <v>0</v>
      </c>
      <c r="R168" s="7">
        <v>45114.0000115741</v>
      </c>
      <c r="S168" s="6">
        <v>45119</v>
      </c>
      <c r="T168" s="4" t="s">
        <v>34</v>
      </c>
      <c r="U168" s="4">
        <v>762.4</v>
      </c>
      <c r="V168" s="4">
        <v>0</v>
      </c>
      <c r="W168" s="4">
        <v>0</v>
      </c>
      <c r="X168" s="4" t="s">
        <v>847</v>
      </c>
      <c r="Y168" s="4" t="s">
        <v>848</v>
      </c>
    </row>
    <row r="169" s="4" customFormat="1" spans="1:25">
      <c r="A169" s="4" t="s">
        <v>849</v>
      </c>
      <c r="B169" s="4" t="s">
        <v>26</v>
      </c>
      <c r="C169" s="4" t="s">
        <v>27</v>
      </c>
      <c r="D169" s="4" t="s">
        <v>850</v>
      </c>
      <c r="E169" s="4" t="s">
        <v>400</v>
      </c>
      <c r="F169" s="6">
        <v>45115</v>
      </c>
      <c r="G169" s="6">
        <v>45116</v>
      </c>
      <c r="H169" s="4">
        <v>1</v>
      </c>
      <c r="I169" s="4">
        <v>1</v>
      </c>
      <c r="J169" s="4">
        <v>1</v>
      </c>
      <c r="K169" s="4" t="s">
        <v>30</v>
      </c>
      <c r="L169" s="4">
        <v>224.92</v>
      </c>
      <c r="M169" s="4">
        <v>224.92</v>
      </c>
      <c r="N169" s="4" t="s">
        <v>851</v>
      </c>
      <c r="O169" s="4" t="s">
        <v>32</v>
      </c>
      <c r="P169" s="4" t="s">
        <v>33</v>
      </c>
      <c r="Q169" s="4">
        <v>0</v>
      </c>
      <c r="R169" s="7">
        <v>45114</v>
      </c>
      <c r="S169" s="6">
        <v>45119</v>
      </c>
      <c r="T169" s="4" t="s">
        <v>34</v>
      </c>
      <c r="U169" s="4">
        <v>224.92</v>
      </c>
      <c r="V169" s="4">
        <v>0</v>
      </c>
      <c r="W169" s="4">
        <v>0</v>
      </c>
      <c r="X169" s="4" t="s">
        <v>852</v>
      </c>
      <c r="Y169" s="4" t="s">
        <v>853</v>
      </c>
    </row>
    <row r="170" s="4" customFormat="1" spans="1:25">
      <c r="A170" s="4" t="s">
        <v>854</v>
      </c>
      <c r="B170" s="4" t="s">
        <v>26</v>
      </c>
      <c r="C170" s="4" t="s">
        <v>27</v>
      </c>
      <c r="D170" s="4" t="s">
        <v>855</v>
      </c>
      <c r="E170" s="4" t="s">
        <v>856</v>
      </c>
      <c r="F170" s="6">
        <v>45115</v>
      </c>
      <c r="G170" s="6">
        <v>45116</v>
      </c>
      <c r="H170" s="4">
        <v>1</v>
      </c>
      <c r="I170" s="4">
        <v>1</v>
      </c>
      <c r="J170" s="4">
        <v>1</v>
      </c>
      <c r="K170" s="4" t="s">
        <v>30</v>
      </c>
      <c r="L170" s="4">
        <v>627.55</v>
      </c>
      <c r="M170" s="4">
        <v>627.55</v>
      </c>
      <c r="N170" s="4" t="s">
        <v>857</v>
      </c>
      <c r="O170" s="4" t="s">
        <v>32</v>
      </c>
      <c r="P170" s="4" t="s">
        <v>33</v>
      </c>
      <c r="Q170" s="4">
        <v>0</v>
      </c>
      <c r="R170" s="7">
        <v>45115</v>
      </c>
      <c r="S170" s="6">
        <v>45119</v>
      </c>
      <c r="T170" s="4" t="s">
        <v>34</v>
      </c>
      <c r="U170" s="4">
        <v>627.55</v>
      </c>
      <c r="V170" s="4">
        <v>0</v>
      </c>
      <c r="W170" s="4">
        <v>0</v>
      </c>
      <c r="X170" s="4" t="s">
        <v>858</v>
      </c>
      <c r="Y170" s="4" t="s">
        <v>859</v>
      </c>
    </row>
    <row r="171" s="4" customFormat="1" spans="1:25">
      <c r="A171" s="4" t="s">
        <v>860</v>
      </c>
      <c r="B171" s="4" t="s">
        <v>26</v>
      </c>
      <c r="C171" s="4" t="s">
        <v>27</v>
      </c>
      <c r="D171" s="4" t="s">
        <v>861</v>
      </c>
      <c r="E171" s="4" t="s">
        <v>862</v>
      </c>
      <c r="F171" s="6">
        <v>45115</v>
      </c>
      <c r="G171" s="6">
        <v>45116</v>
      </c>
      <c r="H171" s="4">
        <v>1</v>
      </c>
      <c r="I171" s="4">
        <v>1</v>
      </c>
      <c r="J171" s="4">
        <v>1</v>
      </c>
      <c r="K171" s="4" t="s">
        <v>30</v>
      </c>
      <c r="L171" s="4">
        <v>1588.5</v>
      </c>
      <c r="M171" s="4">
        <v>1588.5</v>
      </c>
      <c r="N171" s="4" t="s">
        <v>863</v>
      </c>
      <c r="O171" s="4" t="s">
        <v>32</v>
      </c>
      <c r="P171" s="4" t="s">
        <v>33</v>
      </c>
      <c r="Q171" s="4">
        <v>0</v>
      </c>
      <c r="R171" s="7">
        <v>45115</v>
      </c>
      <c r="S171" s="6">
        <v>45119</v>
      </c>
      <c r="T171" s="4" t="s">
        <v>34</v>
      </c>
      <c r="U171" s="4">
        <v>1588.5</v>
      </c>
      <c r="V171" s="4">
        <v>0</v>
      </c>
      <c r="W171" s="4">
        <v>0</v>
      </c>
      <c r="X171" s="4" t="s">
        <v>864</v>
      </c>
      <c r="Y171" s="4" t="s">
        <v>865</v>
      </c>
    </row>
    <row r="172" s="4" customFormat="1" spans="1:25">
      <c r="A172" s="4" t="s">
        <v>866</v>
      </c>
      <c r="B172" s="4" t="s">
        <v>26</v>
      </c>
      <c r="C172" s="4" t="s">
        <v>27</v>
      </c>
      <c r="D172" s="4" t="s">
        <v>867</v>
      </c>
      <c r="E172" s="4" t="s">
        <v>868</v>
      </c>
      <c r="F172" s="6">
        <v>45115</v>
      </c>
      <c r="G172" s="6">
        <v>45116</v>
      </c>
      <c r="H172" s="4">
        <v>1</v>
      </c>
      <c r="I172" s="4">
        <v>1</v>
      </c>
      <c r="J172" s="4">
        <v>1</v>
      </c>
      <c r="K172" s="4" t="s">
        <v>30</v>
      </c>
      <c r="L172" s="4">
        <v>333.08</v>
      </c>
      <c r="M172" s="4">
        <v>333.08</v>
      </c>
      <c r="N172" s="4" t="s">
        <v>869</v>
      </c>
      <c r="O172" s="4" t="s">
        <v>32</v>
      </c>
      <c r="P172" s="4" t="s">
        <v>33</v>
      </c>
      <c r="Q172" s="4">
        <v>0</v>
      </c>
      <c r="R172" s="7">
        <v>45115.0000115741</v>
      </c>
      <c r="S172" s="6">
        <v>45119</v>
      </c>
      <c r="T172" s="4" t="s">
        <v>34</v>
      </c>
      <c r="U172" s="4">
        <v>333.08</v>
      </c>
      <c r="V172" s="4">
        <v>0</v>
      </c>
      <c r="W172" s="4">
        <v>0</v>
      </c>
      <c r="X172" s="4" t="s">
        <v>870</v>
      </c>
      <c r="Y172" s="4" t="s">
        <v>36</v>
      </c>
    </row>
    <row r="173" s="4" customFormat="1" spans="1:25">
      <c r="A173" s="4" t="s">
        <v>871</v>
      </c>
      <c r="B173" s="4" t="s">
        <v>26</v>
      </c>
      <c r="C173" s="4" t="s">
        <v>27</v>
      </c>
      <c r="D173" s="4" t="s">
        <v>872</v>
      </c>
      <c r="E173" s="4" t="s">
        <v>873</v>
      </c>
      <c r="F173" s="6">
        <v>45115</v>
      </c>
      <c r="G173" s="6">
        <v>45116</v>
      </c>
      <c r="H173" s="4">
        <v>1</v>
      </c>
      <c r="I173" s="4">
        <v>1</v>
      </c>
      <c r="J173" s="4">
        <v>1</v>
      </c>
      <c r="K173" s="4" t="s">
        <v>30</v>
      </c>
      <c r="L173" s="4">
        <v>146.79</v>
      </c>
      <c r="M173" s="4">
        <v>146.79</v>
      </c>
      <c r="N173" s="4" t="s">
        <v>874</v>
      </c>
      <c r="O173" s="4" t="s">
        <v>32</v>
      </c>
      <c r="P173" s="4" t="s">
        <v>33</v>
      </c>
      <c r="Q173" s="4">
        <v>0</v>
      </c>
      <c r="R173" s="7">
        <v>45115.0000115741</v>
      </c>
      <c r="S173" s="6">
        <v>45119</v>
      </c>
      <c r="T173" s="4" t="s">
        <v>34</v>
      </c>
      <c r="U173" s="4">
        <v>146.79</v>
      </c>
      <c r="V173" s="4">
        <v>0</v>
      </c>
      <c r="W173" s="4">
        <v>0</v>
      </c>
      <c r="X173" s="4" t="s">
        <v>875</v>
      </c>
      <c r="Y173" s="4" t="s">
        <v>876</v>
      </c>
    </row>
    <row r="174" s="4" customFormat="1" spans="1:25">
      <c r="A174" s="4" t="s">
        <v>877</v>
      </c>
      <c r="B174" s="4" t="s">
        <v>26</v>
      </c>
      <c r="C174" s="4" t="s">
        <v>27</v>
      </c>
      <c r="D174" s="4" t="s">
        <v>710</v>
      </c>
      <c r="E174" s="4" t="s">
        <v>711</v>
      </c>
      <c r="F174" s="6">
        <v>45115</v>
      </c>
      <c r="G174" s="6">
        <v>45116</v>
      </c>
      <c r="H174" s="4">
        <v>1</v>
      </c>
      <c r="I174" s="4">
        <v>1</v>
      </c>
      <c r="J174" s="4">
        <v>1</v>
      </c>
      <c r="K174" s="4" t="s">
        <v>30</v>
      </c>
      <c r="L174" s="4">
        <v>1442.02</v>
      </c>
      <c r="M174" s="4">
        <v>1442.02</v>
      </c>
      <c r="N174" s="4" t="s">
        <v>878</v>
      </c>
      <c r="O174" s="4" t="s">
        <v>32</v>
      </c>
      <c r="P174" s="4" t="s">
        <v>33</v>
      </c>
      <c r="Q174" s="4">
        <v>0</v>
      </c>
      <c r="R174" s="7">
        <v>45115.0000115741</v>
      </c>
      <c r="S174" s="6">
        <v>45119</v>
      </c>
      <c r="T174" s="4" t="s">
        <v>34</v>
      </c>
      <c r="U174" s="4">
        <v>1442.02</v>
      </c>
      <c r="V174" s="4">
        <v>0</v>
      </c>
      <c r="W174" s="4">
        <v>0</v>
      </c>
      <c r="X174" s="4" t="s">
        <v>879</v>
      </c>
      <c r="Y174" s="4" t="s">
        <v>880</v>
      </c>
    </row>
    <row r="175" s="4" customFormat="1" spans="1:25">
      <c r="A175" s="4" t="s">
        <v>881</v>
      </c>
      <c r="B175" s="4" t="s">
        <v>26</v>
      </c>
      <c r="C175" s="4" t="s">
        <v>27</v>
      </c>
      <c r="D175" s="4" t="s">
        <v>433</v>
      </c>
      <c r="E175" s="4" t="s">
        <v>882</v>
      </c>
      <c r="F175" s="6">
        <v>45115</v>
      </c>
      <c r="G175" s="6">
        <v>45116</v>
      </c>
      <c r="H175" s="4">
        <v>1</v>
      </c>
      <c r="I175" s="4">
        <v>1</v>
      </c>
      <c r="J175" s="4">
        <v>1</v>
      </c>
      <c r="K175" s="4" t="s">
        <v>30</v>
      </c>
      <c r="L175" s="4">
        <v>431.57</v>
      </c>
      <c r="M175" s="4">
        <v>431.57</v>
      </c>
      <c r="N175" s="4" t="s">
        <v>883</v>
      </c>
      <c r="O175" s="4" t="s">
        <v>32</v>
      </c>
      <c r="P175" s="4" t="s">
        <v>33</v>
      </c>
      <c r="Q175" s="4">
        <v>0</v>
      </c>
      <c r="R175" s="7">
        <v>45115.0000115741</v>
      </c>
      <c r="S175" s="6">
        <v>45119</v>
      </c>
      <c r="T175" s="4" t="s">
        <v>34</v>
      </c>
      <c r="U175" s="4">
        <v>431.57</v>
      </c>
      <c r="V175" s="4">
        <v>0</v>
      </c>
      <c r="W175" s="4">
        <v>0</v>
      </c>
      <c r="X175" s="4" t="s">
        <v>884</v>
      </c>
      <c r="Y175" s="4" t="s">
        <v>36</v>
      </c>
    </row>
    <row r="176" s="4" customFormat="1" spans="1:25">
      <c r="A176" s="4" t="s">
        <v>885</v>
      </c>
      <c r="B176" s="4" t="s">
        <v>26</v>
      </c>
      <c r="C176" s="4" t="s">
        <v>27</v>
      </c>
      <c r="D176" s="4" t="s">
        <v>886</v>
      </c>
      <c r="E176" s="4" t="s">
        <v>887</v>
      </c>
      <c r="F176" s="6">
        <v>45115</v>
      </c>
      <c r="G176" s="6">
        <v>45116</v>
      </c>
      <c r="H176" s="4">
        <v>1</v>
      </c>
      <c r="I176" s="4">
        <v>1</v>
      </c>
      <c r="J176" s="4">
        <v>1</v>
      </c>
      <c r="K176" s="4" t="s">
        <v>30</v>
      </c>
      <c r="L176" s="4">
        <v>281.51</v>
      </c>
      <c r="M176" s="4">
        <v>281.51</v>
      </c>
      <c r="N176" s="4" t="s">
        <v>888</v>
      </c>
      <c r="O176" s="4" t="s">
        <v>32</v>
      </c>
      <c r="P176" s="4" t="s">
        <v>33</v>
      </c>
      <c r="Q176" s="4">
        <v>0</v>
      </c>
      <c r="R176" s="7">
        <v>45115.0000115741</v>
      </c>
      <c r="S176" s="6">
        <v>45119</v>
      </c>
      <c r="T176" s="4" t="s">
        <v>34</v>
      </c>
      <c r="U176" s="4">
        <v>281.51</v>
      </c>
      <c r="V176" s="4">
        <v>0</v>
      </c>
      <c r="W176" s="4">
        <v>0</v>
      </c>
      <c r="X176" s="4" t="s">
        <v>889</v>
      </c>
      <c r="Y176" s="4" t="s">
        <v>36</v>
      </c>
    </row>
    <row r="177" s="4" customFormat="1" spans="1:25">
      <c r="A177" s="4" t="s">
        <v>890</v>
      </c>
      <c r="B177" s="4" t="s">
        <v>26</v>
      </c>
      <c r="C177" s="4" t="s">
        <v>27</v>
      </c>
      <c r="D177" s="4" t="s">
        <v>891</v>
      </c>
      <c r="E177" s="4" t="s">
        <v>400</v>
      </c>
      <c r="F177" s="6">
        <v>45115</v>
      </c>
      <c r="G177" s="6">
        <v>45116</v>
      </c>
      <c r="H177" s="4">
        <v>1</v>
      </c>
      <c r="I177" s="4">
        <v>1</v>
      </c>
      <c r="J177" s="4">
        <v>1</v>
      </c>
      <c r="K177" s="4" t="s">
        <v>30</v>
      </c>
      <c r="L177" s="4">
        <v>816.17</v>
      </c>
      <c r="M177" s="4">
        <v>816.17</v>
      </c>
      <c r="N177" s="4" t="s">
        <v>892</v>
      </c>
      <c r="O177" s="4" t="s">
        <v>32</v>
      </c>
      <c r="P177" s="4" t="s">
        <v>33</v>
      </c>
      <c r="Q177" s="4">
        <v>0</v>
      </c>
      <c r="R177" s="7">
        <v>45115.0000115741</v>
      </c>
      <c r="S177" s="6">
        <v>45119</v>
      </c>
      <c r="T177" s="4" t="s">
        <v>34</v>
      </c>
      <c r="U177" s="4">
        <v>816.17</v>
      </c>
      <c r="V177" s="4">
        <v>0</v>
      </c>
      <c r="W177" s="4">
        <v>0</v>
      </c>
      <c r="X177" s="4" t="s">
        <v>893</v>
      </c>
      <c r="Y177" s="4" t="s">
        <v>894</v>
      </c>
    </row>
    <row r="178" s="4" customFormat="1" spans="1:25">
      <c r="A178" s="4" t="s">
        <v>895</v>
      </c>
      <c r="B178" s="4" t="s">
        <v>26</v>
      </c>
      <c r="C178" s="4" t="s">
        <v>27</v>
      </c>
      <c r="D178" s="4" t="s">
        <v>896</v>
      </c>
      <c r="E178" s="4" t="s">
        <v>897</v>
      </c>
      <c r="F178" s="6">
        <v>45115</v>
      </c>
      <c r="G178" s="6">
        <v>45116</v>
      </c>
      <c r="H178" s="4">
        <v>1</v>
      </c>
      <c r="I178" s="4">
        <v>1</v>
      </c>
      <c r="J178" s="4">
        <v>1</v>
      </c>
      <c r="K178" s="4" t="s">
        <v>30</v>
      </c>
      <c r="L178" s="4">
        <v>735.35</v>
      </c>
      <c r="M178" s="4">
        <v>735.35</v>
      </c>
      <c r="N178" s="4" t="s">
        <v>898</v>
      </c>
      <c r="O178" s="4" t="s">
        <v>32</v>
      </c>
      <c r="P178" s="4" t="s">
        <v>33</v>
      </c>
      <c r="Q178" s="4">
        <v>0</v>
      </c>
      <c r="R178" s="7">
        <v>45115</v>
      </c>
      <c r="S178" s="6">
        <v>45119</v>
      </c>
      <c r="T178" s="4" t="s">
        <v>34</v>
      </c>
      <c r="U178" s="4">
        <v>735.35</v>
      </c>
      <c r="V178" s="4">
        <v>0</v>
      </c>
      <c r="W178" s="4">
        <v>0</v>
      </c>
      <c r="X178" s="4" t="s">
        <v>899</v>
      </c>
      <c r="Y178" s="4" t="s">
        <v>36</v>
      </c>
    </row>
    <row r="179" s="4" customFormat="1" spans="1:25">
      <c r="A179" s="4" t="s">
        <v>900</v>
      </c>
      <c r="B179" s="4" t="s">
        <v>26</v>
      </c>
      <c r="C179" s="4" t="s">
        <v>27</v>
      </c>
      <c r="D179" s="4" t="s">
        <v>901</v>
      </c>
      <c r="E179" s="4" t="s">
        <v>388</v>
      </c>
      <c r="F179" s="6">
        <v>45115</v>
      </c>
      <c r="G179" s="6">
        <v>45116</v>
      </c>
      <c r="H179" s="4">
        <v>1</v>
      </c>
      <c r="I179" s="4">
        <v>1</v>
      </c>
      <c r="J179" s="4">
        <v>1</v>
      </c>
      <c r="K179" s="4" t="s">
        <v>30</v>
      </c>
      <c r="L179" s="4">
        <v>84.27</v>
      </c>
      <c r="M179" s="4">
        <v>84.27</v>
      </c>
      <c r="N179" s="4" t="s">
        <v>902</v>
      </c>
      <c r="O179" s="4" t="s">
        <v>32</v>
      </c>
      <c r="P179" s="4" t="s">
        <v>33</v>
      </c>
      <c r="Q179" s="4">
        <v>0</v>
      </c>
      <c r="R179" s="7">
        <v>45115.0000115741</v>
      </c>
      <c r="S179" s="6">
        <v>45119</v>
      </c>
      <c r="T179" s="4" t="s">
        <v>34</v>
      </c>
      <c r="U179" s="4">
        <v>84.27</v>
      </c>
      <c r="V179" s="4">
        <v>0</v>
      </c>
      <c r="W179" s="4">
        <v>0</v>
      </c>
      <c r="X179" s="4" t="s">
        <v>903</v>
      </c>
      <c r="Y179" s="4" t="s">
        <v>904</v>
      </c>
    </row>
    <row r="180" s="4" customFormat="1" spans="1:25">
      <c r="A180" s="4" t="s">
        <v>905</v>
      </c>
      <c r="B180" s="4" t="s">
        <v>26</v>
      </c>
      <c r="C180" s="4" t="s">
        <v>27</v>
      </c>
      <c r="D180" s="4" t="s">
        <v>906</v>
      </c>
      <c r="E180" s="4" t="s">
        <v>907</v>
      </c>
      <c r="F180" s="6">
        <v>45115</v>
      </c>
      <c r="G180" s="6">
        <v>45116</v>
      </c>
      <c r="H180" s="4">
        <v>1</v>
      </c>
      <c r="I180" s="4">
        <v>1</v>
      </c>
      <c r="J180" s="4">
        <v>1</v>
      </c>
      <c r="K180" s="4" t="s">
        <v>30</v>
      </c>
      <c r="L180" s="4">
        <v>701.23</v>
      </c>
      <c r="M180" s="4">
        <v>701.23</v>
      </c>
      <c r="N180" s="4" t="s">
        <v>908</v>
      </c>
      <c r="O180" s="4" t="s">
        <v>32</v>
      </c>
      <c r="P180" s="4" t="s">
        <v>33</v>
      </c>
      <c r="Q180" s="4">
        <v>0</v>
      </c>
      <c r="R180" s="7">
        <v>45115.0000115741</v>
      </c>
      <c r="S180" s="6">
        <v>45119</v>
      </c>
      <c r="T180" s="4" t="s">
        <v>34</v>
      </c>
      <c r="U180" s="4">
        <v>701.23</v>
      </c>
      <c r="V180" s="4">
        <v>0</v>
      </c>
      <c r="W180" s="4">
        <v>0</v>
      </c>
      <c r="X180" s="4" t="s">
        <v>909</v>
      </c>
      <c r="Y180" s="4" t="s">
        <v>36</v>
      </c>
    </row>
    <row r="181" s="4" customFormat="1" spans="1:25">
      <c r="A181" s="4" t="s">
        <v>910</v>
      </c>
      <c r="B181" s="4" t="s">
        <v>26</v>
      </c>
      <c r="C181" s="4" t="s">
        <v>27</v>
      </c>
      <c r="D181" s="4" t="s">
        <v>906</v>
      </c>
      <c r="E181" s="4" t="s">
        <v>907</v>
      </c>
      <c r="F181" s="6">
        <v>45115</v>
      </c>
      <c r="G181" s="6">
        <v>45116</v>
      </c>
      <c r="H181" s="4">
        <v>1</v>
      </c>
      <c r="I181" s="4">
        <v>1</v>
      </c>
      <c r="J181" s="4">
        <v>1</v>
      </c>
      <c r="K181" s="4" t="s">
        <v>30</v>
      </c>
      <c r="L181" s="4">
        <v>701.23</v>
      </c>
      <c r="M181" s="4">
        <v>701.23</v>
      </c>
      <c r="N181" s="4" t="s">
        <v>911</v>
      </c>
      <c r="O181" s="4" t="s">
        <v>32</v>
      </c>
      <c r="P181" s="4" t="s">
        <v>33</v>
      </c>
      <c r="Q181" s="4">
        <v>0</v>
      </c>
      <c r="R181" s="7">
        <v>45115</v>
      </c>
      <c r="S181" s="6">
        <v>45119</v>
      </c>
      <c r="T181" s="4" t="s">
        <v>34</v>
      </c>
      <c r="U181" s="4">
        <v>701.23</v>
      </c>
      <c r="V181" s="4">
        <v>0</v>
      </c>
      <c r="W181" s="4">
        <v>0</v>
      </c>
      <c r="X181" s="4" t="s">
        <v>912</v>
      </c>
      <c r="Y181" s="4" t="s">
        <v>913</v>
      </c>
    </row>
    <row r="182" s="4" customFormat="1" spans="1:25">
      <c r="A182" s="4" t="s">
        <v>914</v>
      </c>
      <c r="B182" s="4" t="s">
        <v>26</v>
      </c>
      <c r="C182" s="4" t="s">
        <v>27</v>
      </c>
      <c r="D182" s="4" t="s">
        <v>906</v>
      </c>
      <c r="E182" s="4" t="s">
        <v>907</v>
      </c>
      <c r="F182" s="6">
        <v>45115</v>
      </c>
      <c r="G182" s="6">
        <v>45116</v>
      </c>
      <c r="H182" s="4">
        <v>1</v>
      </c>
      <c r="I182" s="4">
        <v>1</v>
      </c>
      <c r="J182" s="4">
        <v>1</v>
      </c>
      <c r="K182" s="4" t="s">
        <v>30</v>
      </c>
      <c r="L182" s="4">
        <v>701.23</v>
      </c>
      <c r="M182" s="4">
        <v>701.23</v>
      </c>
      <c r="N182" s="4" t="s">
        <v>915</v>
      </c>
      <c r="O182" s="4" t="s">
        <v>32</v>
      </c>
      <c r="P182" s="4" t="s">
        <v>33</v>
      </c>
      <c r="Q182" s="4">
        <v>0</v>
      </c>
      <c r="R182" s="7">
        <v>45115.0000115741</v>
      </c>
      <c r="S182" s="6">
        <v>45119</v>
      </c>
      <c r="T182" s="4" t="s">
        <v>34</v>
      </c>
      <c r="U182" s="4">
        <v>701.23</v>
      </c>
      <c r="V182" s="4">
        <v>0</v>
      </c>
      <c r="W182" s="4">
        <v>0</v>
      </c>
      <c r="X182" s="4" t="s">
        <v>916</v>
      </c>
      <c r="Y182" s="4" t="s">
        <v>917</v>
      </c>
    </row>
    <row r="183" s="4" customFormat="1" spans="1:25">
      <c r="A183" s="4" t="s">
        <v>918</v>
      </c>
      <c r="B183" s="4" t="s">
        <v>26</v>
      </c>
      <c r="C183" s="4" t="s">
        <v>27</v>
      </c>
      <c r="D183" s="4" t="s">
        <v>919</v>
      </c>
      <c r="E183" s="4" t="s">
        <v>693</v>
      </c>
      <c r="F183" s="6">
        <v>45115</v>
      </c>
      <c r="G183" s="6">
        <v>45116</v>
      </c>
      <c r="H183" s="4">
        <v>1</v>
      </c>
      <c r="I183" s="4">
        <v>1</v>
      </c>
      <c r="J183" s="4">
        <v>1</v>
      </c>
      <c r="K183" s="4" t="s">
        <v>30</v>
      </c>
      <c r="L183" s="4">
        <v>95.91</v>
      </c>
      <c r="M183" s="4">
        <v>95.91</v>
      </c>
      <c r="N183" s="4" t="s">
        <v>920</v>
      </c>
      <c r="O183" s="4" t="s">
        <v>32</v>
      </c>
      <c r="P183" s="4" t="s">
        <v>33</v>
      </c>
      <c r="Q183" s="4">
        <v>0</v>
      </c>
      <c r="R183" s="7">
        <v>45115</v>
      </c>
      <c r="S183" s="6">
        <v>45119</v>
      </c>
      <c r="T183" s="4" t="s">
        <v>34</v>
      </c>
      <c r="U183" s="4">
        <v>95.91</v>
      </c>
      <c r="V183" s="4">
        <v>0</v>
      </c>
      <c r="W183" s="4">
        <v>0</v>
      </c>
      <c r="X183" s="4" t="s">
        <v>921</v>
      </c>
      <c r="Y183" s="4" t="s">
        <v>922</v>
      </c>
    </row>
    <row r="184" s="4" customFormat="1" spans="1:25">
      <c r="A184" s="4" t="s">
        <v>923</v>
      </c>
      <c r="B184" s="4" t="s">
        <v>26</v>
      </c>
      <c r="C184" s="4" t="s">
        <v>27</v>
      </c>
      <c r="D184" s="4" t="s">
        <v>924</v>
      </c>
      <c r="E184" s="4" t="s">
        <v>925</v>
      </c>
      <c r="F184" s="6">
        <v>45115</v>
      </c>
      <c r="G184" s="6">
        <v>45116</v>
      </c>
      <c r="H184" s="4">
        <v>1</v>
      </c>
      <c r="I184" s="4">
        <v>1</v>
      </c>
      <c r="J184" s="4">
        <v>1</v>
      </c>
      <c r="K184" s="4" t="s">
        <v>30</v>
      </c>
      <c r="L184" s="4">
        <v>449.6</v>
      </c>
      <c r="M184" s="4">
        <v>449.6</v>
      </c>
      <c r="N184" s="4" t="s">
        <v>926</v>
      </c>
      <c r="O184" s="4" t="s">
        <v>32</v>
      </c>
      <c r="P184" s="4" t="s">
        <v>33</v>
      </c>
      <c r="Q184" s="4">
        <v>0</v>
      </c>
      <c r="R184" s="7">
        <v>45115</v>
      </c>
      <c r="S184" s="6">
        <v>45119</v>
      </c>
      <c r="T184" s="4" t="s">
        <v>34</v>
      </c>
      <c r="U184" s="4">
        <v>449.6</v>
      </c>
      <c r="V184" s="4">
        <v>0</v>
      </c>
      <c r="W184" s="4">
        <v>0</v>
      </c>
      <c r="X184" s="4" t="s">
        <v>927</v>
      </c>
      <c r="Y184" s="4" t="s">
        <v>928</v>
      </c>
    </row>
    <row r="185" s="4" customFormat="1" spans="1:25">
      <c r="A185" s="4" t="s">
        <v>929</v>
      </c>
      <c r="B185" s="4" t="s">
        <v>26</v>
      </c>
      <c r="C185" s="4" t="s">
        <v>27</v>
      </c>
      <c r="D185" s="4" t="s">
        <v>930</v>
      </c>
      <c r="E185" s="4" t="s">
        <v>469</v>
      </c>
      <c r="F185" s="6">
        <v>45115</v>
      </c>
      <c r="G185" s="6">
        <v>45116</v>
      </c>
      <c r="H185" s="4">
        <v>1</v>
      </c>
      <c r="I185" s="4">
        <v>1</v>
      </c>
      <c r="J185" s="4">
        <v>1</v>
      </c>
      <c r="K185" s="4" t="s">
        <v>30</v>
      </c>
      <c r="L185" s="4">
        <v>193.22</v>
      </c>
      <c r="M185" s="4">
        <v>193.22</v>
      </c>
      <c r="N185" s="4" t="s">
        <v>931</v>
      </c>
      <c r="O185" s="4" t="s">
        <v>32</v>
      </c>
      <c r="P185" s="4" t="s">
        <v>33</v>
      </c>
      <c r="Q185" s="4">
        <v>0</v>
      </c>
      <c r="R185" s="7">
        <v>45115</v>
      </c>
      <c r="S185" s="6">
        <v>45119</v>
      </c>
      <c r="T185" s="4" t="s">
        <v>34</v>
      </c>
      <c r="U185" s="4">
        <v>193.22</v>
      </c>
      <c r="V185" s="4">
        <v>0</v>
      </c>
      <c r="W185" s="4">
        <v>0</v>
      </c>
      <c r="X185" s="4" t="s">
        <v>932</v>
      </c>
      <c r="Y185" s="4" t="s">
        <v>933</v>
      </c>
    </row>
    <row r="186" s="4" customFormat="1" spans="1:25">
      <c r="A186" s="4" t="s">
        <v>934</v>
      </c>
      <c r="B186" s="4" t="s">
        <v>26</v>
      </c>
      <c r="C186" s="4" t="s">
        <v>27</v>
      </c>
      <c r="D186" s="4" t="s">
        <v>935</v>
      </c>
      <c r="E186" s="4" t="s">
        <v>936</v>
      </c>
      <c r="F186" s="6">
        <v>45115</v>
      </c>
      <c r="G186" s="6">
        <v>45116</v>
      </c>
      <c r="H186" s="4">
        <v>1</v>
      </c>
      <c r="I186" s="4">
        <v>1</v>
      </c>
      <c r="J186" s="4">
        <v>1</v>
      </c>
      <c r="K186" s="4" t="s">
        <v>30</v>
      </c>
      <c r="L186" s="4">
        <v>430.01</v>
      </c>
      <c r="M186" s="4">
        <v>430.01</v>
      </c>
      <c r="N186" s="4" t="s">
        <v>937</v>
      </c>
      <c r="O186" s="4" t="s">
        <v>32</v>
      </c>
      <c r="P186" s="4" t="s">
        <v>33</v>
      </c>
      <c r="Q186" s="4">
        <v>0</v>
      </c>
      <c r="R186" s="7">
        <v>45115.0000115741</v>
      </c>
      <c r="S186" s="6">
        <v>45119</v>
      </c>
      <c r="T186" s="4" t="s">
        <v>34</v>
      </c>
      <c r="U186" s="4">
        <v>430.01</v>
      </c>
      <c r="V186" s="4">
        <v>0</v>
      </c>
      <c r="W186" s="4">
        <v>0</v>
      </c>
      <c r="X186" s="4" t="s">
        <v>938</v>
      </c>
      <c r="Y186" s="4" t="s">
        <v>939</v>
      </c>
    </row>
    <row r="187" s="4" customFormat="1" spans="1:25">
      <c r="A187" s="4" t="s">
        <v>940</v>
      </c>
      <c r="B187" s="4" t="s">
        <v>26</v>
      </c>
      <c r="C187" s="4" t="s">
        <v>27</v>
      </c>
      <c r="D187" s="4" t="s">
        <v>941</v>
      </c>
      <c r="E187" s="4" t="s">
        <v>942</v>
      </c>
      <c r="F187" s="6">
        <v>45115</v>
      </c>
      <c r="G187" s="6">
        <v>45116</v>
      </c>
      <c r="H187" s="4">
        <v>1</v>
      </c>
      <c r="I187" s="4">
        <v>1</v>
      </c>
      <c r="J187" s="4">
        <v>1</v>
      </c>
      <c r="K187" s="4" t="s">
        <v>30</v>
      </c>
      <c r="L187" s="4">
        <v>799.1</v>
      </c>
      <c r="M187" s="4">
        <v>799.1</v>
      </c>
      <c r="N187" s="4" t="s">
        <v>943</v>
      </c>
      <c r="O187" s="4" t="s">
        <v>32</v>
      </c>
      <c r="P187" s="4" t="s">
        <v>33</v>
      </c>
      <c r="Q187" s="4">
        <v>0</v>
      </c>
      <c r="R187" s="7">
        <v>45115.0000115741</v>
      </c>
      <c r="S187" s="6">
        <v>45119</v>
      </c>
      <c r="T187" s="4" t="s">
        <v>34</v>
      </c>
      <c r="U187" s="4">
        <v>799.1</v>
      </c>
      <c r="V187" s="4">
        <v>0</v>
      </c>
      <c r="W187" s="4">
        <v>0</v>
      </c>
      <c r="X187" s="4" t="s">
        <v>944</v>
      </c>
      <c r="Y187" s="4" t="s">
        <v>945</v>
      </c>
    </row>
    <row r="188" s="4" customFormat="1" spans="1:25">
      <c r="A188" s="4" t="s">
        <v>946</v>
      </c>
      <c r="B188" s="4" t="s">
        <v>26</v>
      </c>
      <c r="C188" s="4" t="s">
        <v>27</v>
      </c>
      <c r="D188" s="4" t="s">
        <v>947</v>
      </c>
      <c r="E188" s="4" t="s">
        <v>693</v>
      </c>
      <c r="F188" s="6">
        <v>45115</v>
      </c>
      <c r="G188" s="6">
        <v>45116</v>
      </c>
      <c r="H188" s="4">
        <v>1</v>
      </c>
      <c r="I188" s="4">
        <v>1</v>
      </c>
      <c r="J188" s="4">
        <v>1</v>
      </c>
      <c r="K188" s="4" t="s">
        <v>30</v>
      </c>
      <c r="L188" s="4">
        <v>124.79</v>
      </c>
      <c r="M188" s="4">
        <v>124.79</v>
      </c>
      <c r="N188" s="4" t="s">
        <v>948</v>
      </c>
      <c r="O188" s="4" t="s">
        <v>32</v>
      </c>
      <c r="P188" s="4" t="s">
        <v>33</v>
      </c>
      <c r="Q188" s="4">
        <v>0</v>
      </c>
      <c r="R188" s="7">
        <v>45115</v>
      </c>
      <c r="S188" s="6">
        <v>45119</v>
      </c>
      <c r="T188" s="4" t="s">
        <v>34</v>
      </c>
      <c r="U188" s="4">
        <v>124.79</v>
      </c>
      <c r="V188" s="4">
        <v>0</v>
      </c>
      <c r="W188" s="4">
        <v>0</v>
      </c>
      <c r="X188" s="4" t="s">
        <v>949</v>
      </c>
      <c r="Y188" s="4" t="s">
        <v>36</v>
      </c>
    </row>
    <row r="189" s="4" customFormat="1" spans="1:25">
      <c r="A189" s="4" t="s">
        <v>950</v>
      </c>
      <c r="B189" s="4" t="s">
        <v>26</v>
      </c>
      <c r="C189" s="4" t="s">
        <v>27</v>
      </c>
      <c r="D189" s="4" t="s">
        <v>951</v>
      </c>
      <c r="E189" s="4" t="s">
        <v>952</v>
      </c>
      <c r="F189" s="6">
        <v>45115</v>
      </c>
      <c r="G189" s="6">
        <v>45116</v>
      </c>
      <c r="H189" s="4">
        <v>1</v>
      </c>
      <c r="I189" s="4">
        <v>1</v>
      </c>
      <c r="J189" s="4">
        <v>1</v>
      </c>
      <c r="K189" s="4" t="s">
        <v>30</v>
      </c>
      <c r="L189" s="4">
        <v>413.68</v>
      </c>
      <c r="M189" s="4">
        <v>413.68</v>
      </c>
      <c r="N189" s="4" t="s">
        <v>953</v>
      </c>
      <c r="O189" s="4" t="s">
        <v>32</v>
      </c>
      <c r="P189" s="4" t="s">
        <v>33</v>
      </c>
      <c r="Q189" s="4">
        <v>0</v>
      </c>
      <c r="R189" s="7">
        <v>45115.0000115741</v>
      </c>
      <c r="S189" s="6">
        <v>45119</v>
      </c>
      <c r="T189" s="4" t="s">
        <v>34</v>
      </c>
      <c r="U189" s="4">
        <v>413.68</v>
      </c>
      <c r="V189" s="4">
        <v>0</v>
      </c>
      <c r="W189" s="4">
        <v>0</v>
      </c>
      <c r="X189" s="4" t="s">
        <v>954</v>
      </c>
      <c r="Y189" s="4" t="s">
        <v>955</v>
      </c>
    </row>
    <row r="190" s="4" customFormat="1" spans="1:25">
      <c r="A190" s="4" t="s">
        <v>956</v>
      </c>
      <c r="B190" s="4" t="s">
        <v>26</v>
      </c>
      <c r="C190" s="4" t="s">
        <v>27</v>
      </c>
      <c r="D190" s="4" t="s">
        <v>352</v>
      </c>
      <c r="E190" s="4" t="s">
        <v>540</v>
      </c>
      <c r="F190" s="6">
        <v>45115</v>
      </c>
      <c r="G190" s="6">
        <v>45116</v>
      </c>
      <c r="H190" s="4">
        <v>1</v>
      </c>
      <c r="I190" s="4">
        <v>1</v>
      </c>
      <c r="J190" s="4">
        <v>1</v>
      </c>
      <c r="K190" s="4" t="s">
        <v>30</v>
      </c>
      <c r="L190" s="4">
        <v>373.98</v>
      </c>
      <c r="M190" s="4">
        <v>373.98</v>
      </c>
      <c r="N190" s="4" t="s">
        <v>957</v>
      </c>
      <c r="O190" s="4" t="s">
        <v>32</v>
      </c>
      <c r="P190" s="4" t="s">
        <v>33</v>
      </c>
      <c r="Q190" s="4">
        <v>0</v>
      </c>
      <c r="R190" s="7">
        <v>45115.0000115741</v>
      </c>
      <c r="S190" s="6">
        <v>45119</v>
      </c>
      <c r="T190" s="4" t="s">
        <v>34</v>
      </c>
      <c r="U190" s="4">
        <v>373.98</v>
      </c>
      <c r="V190" s="4">
        <v>0</v>
      </c>
      <c r="W190" s="4">
        <v>0</v>
      </c>
      <c r="X190" s="4" t="s">
        <v>958</v>
      </c>
      <c r="Y190" s="4" t="s">
        <v>959</v>
      </c>
    </row>
    <row r="191" s="4" customFormat="1" spans="1:25">
      <c r="A191" s="4" t="s">
        <v>960</v>
      </c>
      <c r="B191" s="4" t="s">
        <v>26</v>
      </c>
      <c r="C191" s="4" t="s">
        <v>27</v>
      </c>
      <c r="D191" s="4" t="s">
        <v>961</v>
      </c>
      <c r="E191" s="4" t="s">
        <v>529</v>
      </c>
      <c r="F191" s="6">
        <v>45115</v>
      </c>
      <c r="G191" s="6">
        <v>45116</v>
      </c>
      <c r="H191" s="4">
        <v>1</v>
      </c>
      <c r="I191" s="4">
        <v>1</v>
      </c>
      <c r="J191" s="4">
        <v>1</v>
      </c>
      <c r="K191" s="4" t="s">
        <v>30</v>
      </c>
      <c r="L191" s="4">
        <v>1052.45</v>
      </c>
      <c r="M191" s="4">
        <v>1052.45</v>
      </c>
      <c r="N191" s="4" t="s">
        <v>962</v>
      </c>
      <c r="O191" s="4" t="s">
        <v>32</v>
      </c>
      <c r="P191" s="4" t="s">
        <v>33</v>
      </c>
      <c r="Q191" s="4">
        <v>0</v>
      </c>
      <c r="R191" s="7">
        <v>45115</v>
      </c>
      <c r="S191" s="6">
        <v>45119</v>
      </c>
      <c r="T191" s="4" t="s">
        <v>34</v>
      </c>
      <c r="U191" s="4">
        <v>1052.45</v>
      </c>
      <c r="V191" s="4">
        <v>0</v>
      </c>
      <c r="W191" s="4">
        <v>0</v>
      </c>
      <c r="X191" s="4" t="s">
        <v>963</v>
      </c>
      <c r="Y191" s="4" t="s">
        <v>36</v>
      </c>
    </row>
    <row r="192" s="4" customFormat="1" spans="1:25">
      <c r="A192" s="4" t="s">
        <v>964</v>
      </c>
      <c r="B192" s="4" t="s">
        <v>26</v>
      </c>
      <c r="C192" s="4" t="s">
        <v>27</v>
      </c>
      <c r="D192" s="4" t="s">
        <v>965</v>
      </c>
      <c r="E192" s="4" t="s">
        <v>966</v>
      </c>
      <c r="F192" s="6">
        <v>45115</v>
      </c>
      <c r="G192" s="6">
        <v>45116</v>
      </c>
      <c r="H192" s="4">
        <v>1</v>
      </c>
      <c r="I192" s="4">
        <v>1</v>
      </c>
      <c r="J192" s="4">
        <v>1</v>
      </c>
      <c r="K192" s="4" t="s">
        <v>30</v>
      </c>
      <c r="L192" s="4">
        <v>159.34</v>
      </c>
      <c r="M192" s="4">
        <v>159.34</v>
      </c>
      <c r="N192" s="4" t="s">
        <v>967</v>
      </c>
      <c r="O192" s="4" t="s">
        <v>32</v>
      </c>
      <c r="P192" s="4" t="s">
        <v>33</v>
      </c>
      <c r="Q192" s="4">
        <v>0</v>
      </c>
      <c r="R192" s="7">
        <v>45115</v>
      </c>
      <c r="S192" s="6">
        <v>45119</v>
      </c>
      <c r="T192" s="4" t="s">
        <v>34</v>
      </c>
      <c r="U192" s="4">
        <v>159.34</v>
      </c>
      <c r="V192" s="4">
        <v>0</v>
      </c>
      <c r="W192" s="4">
        <v>0</v>
      </c>
      <c r="X192" s="4" t="s">
        <v>968</v>
      </c>
      <c r="Y192" s="4" t="s">
        <v>969</v>
      </c>
    </row>
    <row r="193" s="4" customFormat="1" spans="1:25">
      <c r="A193" s="4" t="s">
        <v>970</v>
      </c>
      <c r="B193" s="4" t="s">
        <v>26</v>
      </c>
      <c r="C193" s="4" t="s">
        <v>27</v>
      </c>
      <c r="D193" s="4" t="s">
        <v>971</v>
      </c>
      <c r="E193" s="4" t="s">
        <v>972</v>
      </c>
      <c r="F193" s="6">
        <v>45115</v>
      </c>
      <c r="G193" s="6">
        <v>45116</v>
      </c>
      <c r="H193" s="4">
        <v>1</v>
      </c>
      <c r="I193" s="4">
        <v>1</v>
      </c>
      <c r="J193" s="4">
        <v>1</v>
      </c>
      <c r="K193" s="4" t="s">
        <v>30</v>
      </c>
      <c r="L193" s="4">
        <v>363.68</v>
      </c>
      <c r="M193" s="4">
        <v>363.68</v>
      </c>
      <c r="N193" s="4" t="s">
        <v>973</v>
      </c>
      <c r="O193" s="4" t="s">
        <v>32</v>
      </c>
      <c r="P193" s="4" t="s">
        <v>33</v>
      </c>
      <c r="Q193" s="4">
        <v>0</v>
      </c>
      <c r="R193" s="7">
        <v>45115</v>
      </c>
      <c r="S193" s="6">
        <v>45119</v>
      </c>
      <c r="T193" s="4" t="s">
        <v>34</v>
      </c>
      <c r="U193" s="4">
        <v>363.68</v>
      </c>
      <c r="V193" s="4">
        <v>0</v>
      </c>
      <c r="W193" s="4">
        <v>0</v>
      </c>
      <c r="X193" s="4" t="s">
        <v>974</v>
      </c>
      <c r="Y193" s="4" t="s">
        <v>36</v>
      </c>
    </row>
    <row r="194" s="4" customFormat="1" spans="1:25">
      <c r="A194" s="4" t="s">
        <v>975</v>
      </c>
      <c r="B194" s="4" t="s">
        <v>26</v>
      </c>
      <c r="C194" s="4" t="s">
        <v>27</v>
      </c>
      <c r="D194" s="4" t="s">
        <v>976</v>
      </c>
      <c r="E194" s="4" t="s">
        <v>977</v>
      </c>
      <c r="F194" s="6">
        <v>45115</v>
      </c>
      <c r="G194" s="6">
        <v>45116</v>
      </c>
      <c r="H194" s="4">
        <v>1</v>
      </c>
      <c r="I194" s="4">
        <v>1</v>
      </c>
      <c r="J194" s="4">
        <v>1</v>
      </c>
      <c r="K194" s="4" t="s">
        <v>30</v>
      </c>
      <c r="L194" s="4">
        <v>572.56</v>
      </c>
      <c r="M194" s="4">
        <v>572.56</v>
      </c>
      <c r="N194" s="4" t="s">
        <v>978</v>
      </c>
      <c r="O194" s="4" t="s">
        <v>32</v>
      </c>
      <c r="P194" s="4" t="s">
        <v>33</v>
      </c>
      <c r="Q194" s="4">
        <v>0</v>
      </c>
      <c r="R194" s="7">
        <v>45115</v>
      </c>
      <c r="S194" s="6">
        <v>45119</v>
      </c>
      <c r="T194" s="4" t="s">
        <v>34</v>
      </c>
      <c r="U194" s="4">
        <v>572.56</v>
      </c>
      <c r="V194" s="4">
        <v>0</v>
      </c>
      <c r="W194" s="4">
        <v>0</v>
      </c>
      <c r="X194" s="4" t="s">
        <v>979</v>
      </c>
      <c r="Y194" s="4" t="s">
        <v>980</v>
      </c>
    </row>
    <row r="195" s="4" customFormat="1" spans="1:25">
      <c r="A195" s="4" t="s">
        <v>981</v>
      </c>
      <c r="B195" s="4" t="s">
        <v>26</v>
      </c>
      <c r="C195" s="4" t="s">
        <v>27</v>
      </c>
      <c r="D195" s="4" t="s">
        <v>982</v>
      </c>
      <c r="E195" s="4" t="s">
        <v>983</v>
      </c>
      <c r="F195" s="6">
        <v>45115</v>
      </c>
      <c r="G195" s="6">
        <v>45116</v>
      </c>
      <c r="H195" s="4">
        <v>1</v>
      </c>
      <c r="I195" s="4">
        <v>1</v>
      </c>
      <c r="J195" s="4">
        <v>1</v>
      </c>
      <c r="K195" s="4" t="s">
        <v>30</v>
      </c>
      <c r="L195" s="4">
        <v>276.29</v>
      </c>
      <c r="M195" s="4">
        <v>276.29</v>
      </c>
      <c r="N195" s="4" t="s">
        <v>984</v>
      </c>
      <c r="O195" s="4" t="s">
        <v>32</v>
      </c>
      <c r="P195" s="4" t="s">
        <v>33</v>
      </c>
      <c r="Q195" s="4">
        <v>0</v>
      </c>
      <c r="R195" s="7">
        <v>45115.0000115741</v>
      </c>
      <c r="S195" s="6">
        <v>45119</v>
      </c>
      <c r="T195" s="4" t="s">
        <v>34</v>
      </c>
      <c r="U195" s="4">
        <v>276.29</v>
      </c>
      <c r="V195" s="4">
        <v>0</v>
      </c>
      <c r="W195" s="4">
        <v>0</v>
      </c>
      <c r="X195" s="4" t="s">
        <v>985</v>
      </c>
      <c r="Y195" s="4" t="s">
        <v>986</v>
      </c>
    </row>
    <row r="196" s="4" customFormat="1" spans="1:25">
      <c r="A196" s="4" t="s">
        <v>987</v>
      </c>
      <c r="B196" s="4" t="s">
        <v>26</v>
      </c>
      <c r="C196" s="4" t="s">
        <v>27</v>
      </c>
      <c r="D196" s="4" t="s">
        <v>433</v>
      </c>
      <c r="E196" s="4" t="s">
        <v>988</v>
      </c>
      <c r="F196" s="6">
        <v>45115</v>
      </c>
      <c r="G196" s="6">
        <v>45116</v>
      </c>
      <c r="H196" s="4">
        <v>1</v>
      </c>
      <c r="I196" s="4">
        <v>1</v>
      </c>
      <c r="J196" s="4">
        <v>1</v>
      </c>
      <c r="K196" s="4" t="s">
        <v>30</v>
      </c>
      <c r="L196" s="4">
        <v>431.57</v>
      </c>
      <c r="M196" s="4">
        <v>431.57</v>
      </c>
      <c r="N196" s="4" t="s">
        <v>989</v>
      </c>
      <c r="O196" s="4" t="s">
        <v>32</v>
      </c>
      <c r="P196" s="4" t="s">
        <v>33</v>
      </c>
      <c r="Q196" s="4">
        <v>0</v>
      </c>
      <c r="R196" s="7">
        <v>45115.0000115741</v>
      </c>
      <c r="S196" s="6">
        <v>45119</v>
      </c>
      <c r="T196" s="4" t="s">
        <v>34</v>
      </c>
      <c r="U196" s="4">
        <v>431.57</v>
      </c>
      <c r="V196" s="4">
        <v>0</v>
      </c>
      <c r="W196" s="4">
        <v>0</v>
      </c>
      <c r="X196" s="4" t="s">
        <v>990</v>
      </c>
      <c r="Y196" s="4" t="s">
        <v>36</v>
      </c>
    </row>
    <row r="197" s="4" customFormat="1" spans="1:25">
      <c r="A197" s="4" t="s">
        <v>991</v>
      </c>
      <c r="B197" s="4" t="s">
        <v>26</v>
      </c>
      <c r="C197" s="4" t="s">
        <v>27</v>
      </c>
      <c r="D197" s="4" t="s">
        <v>992</v>
      </c>
      <c r="E197" s="4" t="s">
        <v>993</v>
      </c>
      <c r="F197" s="6">
        <v>45115</v>
      </c>
      <c r="G197" s="6">
        <v>45116</v>
      </c>
      <c r="H197" s="4">
        <v>1</v>
      </c>
      <c r="I197" s="4">
        <v>1</v>
      </c>
      <c r="J197" s="4">
        <v>1</v>
      </c>
      <c r="K197" s="4" t="s">
        <v>30</v>
      </c>
      <c r="L197" s="4">
        <v>407.44</v>
      </c>
      <c r="M197" s="4">
        <v>407.44</v>
      </c>
      <c r="N197" s="4" t="s">
        <v>994</v>
      </c>
      <c r="O197" s="4" t="s">
        <v>32</v>
      </c>
      <c r="P197" s="4" t="s">
        <v>33</v>
      </c>
      <c r="Q197" s="4">
        <v>0</v>
      </c>
      <c r="R197" s="7">
        <v>45115.0000115741</v>
      </c>
      <c r="S197" s="6">
        <v>45119</v>
      </c>
      <c r="T197" s="4" t="s">
        <v>34</v>
      </c>
      <c r="U197" s="4">
        <v>407.44</v>
      </c>
      <c r="V197" s="4">
        <v>0</v>
      </c>
      <c r="W197" s="4">
        <v>0</v>
      </c>
      <c r="X197" s="4" t="s">
        <v>995</v>
      </c>
      <c r="Y197" s="4" t="s">
        <v>996</v>
      </c>
    </row>
    <row r="198" s="4" customFormat="1" spans="1:25">
      <c r="A198" s="4" t="s">
        <v>997</v>
      </c>
      <c r="B198" s="4" t="s">
        <v>26</v>
      </c>
      <c r="C198" s="4" t="s">
        <v>27</v>
      </c>
      <c r="D198" s="4" t="s">
        <v>998</v>
      </c>
      <c r="E198" s="4" t="s">
        <v>999</v>
      </c>
      <c r="F198" s="6">
        <v>45115</v>
      </c>
      <c r="G198" s="6">
        <v>45116</v>
      </c>
      <c r="H198" s="4">
        <v>1</v>
      </c>
      <c r="I198" s="4">
        <v>1</v>
      </c>
      <c r="J198" s="4">
        <v>1</v>
      </c>
      <c r="K198" s="4" t="s">
        <v>30</v>
      </c>
      <c r="L198" s="4">
        <v>689.92</v>
      </c>
      <c r="M198" s="4">
        <v>689.92</v>
      </c>
      <c r="N198" s="4" t="s">
        <v>1000</v>
      </c>
      <c r="O198" s="4" t="s">
        <v>32</v>
      </c>
      <c r="P198" s="4" t="s">
        <v>33</v>
      </c>
      <c r="Q198" s="4">
        <v>0</v>
      </c>
      <c r="R198" s="7">
        <v>45115</v>
      </c>
      <c r="S198" s="6">
        <v>45119</v>
      </c>
      <c r="T198" s="4" t="s">
        <v>34</v>
      </c>
      <c r="U198" s="4">
        <v>689.92</v>
      </c>
      <c r="V198" s="4">
        <v>0</v>
      </c>
      <c r="W198" s="4">
        <v>0</v>
      </c>
      <c r="X198" s="4" t="s">
        <v>1001</v>
      </c>
      <c r="Y198" s="4" t="s">
        <v>36</v>
      </c>
    </row>
    <row r="199" s="4" customFormat="1" spans="1:25">
      <c r="A199" s="4" t="s">
        <v>1002</v>
      </c>
      <c r="B199" s="4" t="s">
        <v>26</v>
      </c>
      <c r="C199" s="4" t="s">
        <v>27</v>
      </c>
      <c r="D199" s="4" t="s">
        <v>433</v>
      </c>
      <c r="E199" s="4" t="s">
        <v>882</v>
      </c>
      <c r="F199" s="6">
        <v>45115</v>
      </c>
      <c r="G199" s="6">
        <v>45116</v>
      </c>
      <c r="H199" s="4">
        <v>1</v>
      </c>
      <c r="I199" s="4">
        <v>1</v>
      </c>
      <c r="J199" s="4">
        <v>1</v>
      </c>
      <c r="K199" s="4" t="s">
        <v>30</v>
      </c>
      <c r="L199" s="4">
        <v>431.57</v>
      </c>
      <c r="M199" s="4">
        <v>431.57</v>
      </c>
      <c r="N199" s="4" t="s">
        <v>1003</v>
      </c>
      <c r="O199" s="4" t="s">
        <v>32</v>
      </c>
      <c r="P199" s="4" t="s">
        <v>33</v>
      </c>
      <c r="Q199" s="4">
        <v>0</v>
      </c>
      <c r="R199" s="7">
        <v>45115</v>
      </c>
      <c r="S199" s="6">
        <v>45119</v>
      </c>
      <c r="T199" s="4" t="s">
        <v>34</v>
      </c>
      <c r="U199" s="4">
        <v>431.57</v>
      </c>
      <c r="V199" s="4">
        <v>0</v>
      </c>
      <c r="W199" s="4">
        <v>0</v>
      </c>
      <c r="X199" s="4" t="s">
        <v>1004</v>
      </c>
      <c r="Y199" s="4" t="s">
        <v>36</v>
      </c>
    </row>
    <row r="200" s="4" customFormat="1" spans="1:25">
      <c r="A200" s="4" t="s">
        <v>1005</v>
      </c>
      <c r="B200" s="4" t="s">
        <v>26</v>
      </c>
      <c r="C200" s="4" t="s">
        <v>27</v>
      </c>
      <c r="D200" s="4" t="s">
        <v>1006</v>
      </c>
      <c r="E200" s="4" t="s">
        <v>1007</v>
      </c>
      <c r="F200" s="6">
        <v>45115</v>
      </c>
      <c r="G200" s="6">
        <v>45116</v>
      </c>
      <c r="H200" s="4">
        <v>1</v>
      </c>
      <c r="I200" s="4">
        <v>1</v>
      </c>
      <c r="J200" s="4">
        <v>1</v>
      </c>
      <c r="K200" s="4" t="s">
        <v>30</v>
      </c>
      <c r="L200" s="4">
        <v>958.18</v>
      </c>
      <c r="M200" s="4">
        <v>958.18</v>
      </c>
      <c r="N200" s="4" t="s">
        <v>1008</v>
      </c>
      <c r="O200" s="4" t="s">
        <v>32</v>
      </c>
      <c r="P200" s="4" t="s">
        <v>33</v>
      </c>
      <c r="Q200" s="4">
        <v>0</v>
      </c>
      <c r="R200" s="7">
        <v>45115.0000115741</v>
      </c>
      <c r="S200" s="6">
        <v>45119</v>
      </c>
      <c r="T200" s="4" t="s">
        <v>34</v>
      </c>
      <c r="U200" s="4">
        <v>958.18</v>
      </c>
      <c r="V200" s="4">
        <v>0</v>
      </c>
      <c r="W200" s="4">
        <v>0</v>
      </c>
      <c r="X200" s="4" t="s">
        <v>1009</v>
      </c>
      <c r="Y200" s="4" t="s">
        <v>1010</v>
      </c>
    </row>
    <row r="201" s="4" customFormat="1" spans="1:25">
      <c r="A201" s="4" t="s">
        <v>1011</v>
      </c>
      <c r="B201" s="4" t="s">
        <v>26</v>
      </c>
      <c r="C201" s="4" t="s">
        <v>27</v>
      </c>
      <c r="D201" s="4" t="s">
        <v>1012</v>
      </c>
      <c r="E201" s="4" t="s">
        <v>400</v>
      </c>
      <c r="F201" s="6">
        <v>45115</v>
      </c>
      <c r="G201" s="6">
        <v>45116</v>
      </c>
      <c r="H201" s="4">
        <v>1</v>
      </c>
      <c r="I201" s="4">
        <v>1</v>
      </c>
      <c r="J201" s="4">
        <v>1</v>
      </c>
      <c r="K201" s="4" t="s">
        <v>30</v>
      </c>
      <c r="L201" s="4">
        <v>336.55</v>
      </c>
      <c r="M201" s="4">
        <v>336.55</v>
      </c>
      <c r="N201" s="4" t="s">
        <v>1013</v>
      </c>
      <c r="O201" s="4" t="s">
        <v>32</v>
      </c>
      <c r="P201" s="4" t="s">
        <v>33</v>
      </c>
      <c r="Q201" s="4">
        <v>0</v>
      </c>
      <c r="R201" s="7">
        <v>45115</v>
      </c>
      <c r="S201" s="6">
        <v>45119</v>
      </c>
      <c r="T201" s="4" t="s">
        <v>34</v>
      </c>
      <c r="U201" s="4">
        <v>336.55</v>
      </c>
      <c r="V201" s="4">
        <v>0</v>
      </c>
      <c r="W201" s="4">
        <v>0</v>
      </c>
      <c r="X201" s="4" t="s">
        <v>1014</v>
      </c>
      <c r="Y201" s="4" t="s">
        <v>1015</v>
      </c>
    </row>
    <row r="202" s="4" customFormat="1" spans="1:25">
      <c r="A202" s="4" t="s">
        <v>1016</v>
      </c>
      <c r="B202" s="4" t="s">
        <v>26</v>
      </c>
      <c r="C202" s="4" t="s">
        <v>27</v>
      </c>
      <c r="D202" s="4" t="s">
        <v>1017</v>
      </c>
      <c r="E202" s="4" t="s">
        <v>301</v>
      </c>
      <c r="F202" s="6">
        <v>45115</v>
      </c>
      <c r="G202" s="6">
        <v>45116</v>
      </c>
      <c r="H202" s="4">
        <v>3</v>
      </c>
      <c r="I202" s="4">
        <v>1</v>
      </c>
      <c r="J202" s="4">
        <v>3</v>
      </c>
      <c r="K202" s="4" t="s">
        <v>30</v>
      </c>
      <c r="L202" s="4">
        <v>846.84</v>
      </c>
      <c r="M202" s="4">
        <v>846.84</v>
      </c>
      <c r="N202" s="4" t="s">
        <v>1018</v>
      </c>
      <c r="O202" s="4" t="s">
        <v>32</v>
      </c>
      <c r="P202" s="4" t="s">
        <v>33</v>
      </c>
      <c r="Q202" s="4">
        <v>0</v>
      </c>
      <c r="R202" s="7">
        <v>45115.0000115741</v>
      </c>
      <c r="S202" s="6">
        <v>45119</v>
      </c>
      <c r="T202" s="4" t="s">
        <v>34</v>
      </c>
      <c r="U202" s="4">
        <v>846.84</v>
      </c>
      <c r="V202" s="4">
        <v>0</v>
      </c>
      <c r="W202" s="4">
        <v>0</v>
      </c>
      <c r="X202" s="4" t="s">
        <v>1019</v>
      </c>
      <c r="Y202" s="4" t="s">
        <v>36</v>
      </c>
    </row>
    <row r="203" s="4" customFormat="1" spans="1:25">
      <c r="A203" s="4" t="s">
        <v>1020</v>
      </c>
      <c r="B203" s="4" t="s">
        <v>26</v>
      </c>
      <c r="C203" s="4" t="s">
        <v>27</v>
      </c>
      <c r="D203" s="4" t="s">
        <v>1021</v>
      </c>
      <c r="E203" s="4" t="s">
        <v>1022</v>
      </c>
      <c r="F203" s="6">
        <v>45115</v>
      </c>
      <c r="G203" s="6">
        <v>45116</v>
      </c>
      <c r="H203" s="4">
        <v>1</v>
      </c>
      <c r="I203" s="4">
        <v>1</v>
      </c>
      <c r="J203" s="4">
        <v>1</v>
      </c>
      <c r="K203" s="4" t="s">
        <v>30</v>
      </c>
      <c r="L203" s="4">
        <v>678.98</v>
      </c>
      <c r="M203" s="4">
        <v>678.98</v>
      </c>
      <c r="N203" s="4" t="s">
        <v>1023</v>
      </c>
      <c r="O203" s="4" t="s">
        <v>32</v>
      </c>
      <c r="P203" s="4" t="s">
        <v>33</v>
      </c>
      <c r="Q203" s="4">
        <v>0</v>
      </c>
      <c r="R203" s="7">
        <v>45115</v>
      </c>
      <c r="S203" s="6">
        <v>45119</v>
      </c>
      <c r="T203" s="4" t="s">
        <v>34</v>
      </c>
      <c r="U203" s="4">
        <v>678.98</v>
      </c>
      <c r="V203" s="4">
        <v>0</v>
      </c>
      <c r="W203" s="4">
        <v>0</v>
      </c>
      <c r="X203" s="4" t="s">
        <v>1024</v>
      </c>
      <c r="Y203" s="4" t="s">
        <v>36</v>
      </c>
    </row>
    <row r="204" s="4" customFormat="1" spans="1:25">
      <c r="A204" s="4" t="s">
        <v>1025</v>
      </c>
      <c r="B204" s="4" t="s">
        <v>26</v>
      </c>
      <c r="C204" s="4" t="s">
        <v>27</v>
      </c>
      <c r="D204" s="4" t="s">
        <v>1026</v>
      </c>
      <c r="E204" s="4" t="s">
        <v>787</v>
      </c>
      <c r="F204" s="6">
        <v>45115</v>
      </c>
      <c r="G204" s="6">
        <v>45116</v>
      </c>
      <c r="H204" s="4">
        <v>1</v>
      </c>
      <c r="I204" s="4">
        <v>1</v>
      </c>
      <c r="J204" s="4">
        <v>1</v>
      </c>
      <c r="K204" s="4" t="s">
        <v>30</v>
      </c>
      <c r="L204" s="4">
        <v>471.35</v>
      </c>
      <c r="M204" s="4">
        <v>471.35</v>
      </c>
      <c r="N204" s="4" t="s">
        <v>1027</v>
      </c>
      <c r="O204" s="4" t="s">
        <v>32</v>
      </c>
      <c r="P204" s="4" t="s">
        <v>33</v>
      </c>
      <c r="Q204" s="4">
        <v>0</v>
      </c>
      <c r="R204" s="7">
        <v>45115.0000115741</v>
      </c>
      <c r="S204" s="6">
        <v>45119</v>
      </c>
      <c r="T204" s="4" t="s">
        <v>34</v>
      </c>
      <c r="U204" s="4">
        <v>471.35</v>
      </c>
      <c r="V204" s="4">
        <v>0</v>
      </c>
      <c r="W204" s="4">
        <v>0</v>
      </c>
      <c r="X204" s="4" t="s">
        <v>1028</v>
      </c>
      <c r="Y204" s="4" t="s">
        <v>1029</v>
      </c>
    </row>
    <row r="205" s="4" customFormat="1" spans="1:25">
      <c r="A205" s="4" t="s">
        <v>1030</v>
      </c>
      <c r="B205" s="4" t="s">
        <v>26</v>
      </c>
      <c r="C205" s="4" t="s">
        <v>27</v>
      </c>
      <c r="D205" s="4" t="s">
        <v>1031</v>
      </c>
      <c r="E205" s="4" t="s">
        <v>1032</v>
      </c>
      <c r="F205" s="6">
        <v>45115</v>
      </c>
      <c r="G205" s="6">
        <v>45116</v>
      </c>
      <c r="H205" s="4">
        <v>1</v>
      </c>
      <c r="I205" s="4">
        <v>1</v>
      </c>
      <c r="J205" s="4">
        <v>1</v>
      </c>
      <c r="K205" s="4" t="s">
        <v>30</v>
      </c>
      <c r="L205" s="4">
        <v>1117.73</v>
      </c>
      <c r="M205" s="4">
        <v>1117.73</v>
      </c>
      <c r="N205" s="4" t="s">
        <v>1033</v>
      </c>
      <c r="O205" s="4" t="s">
        <v>32</v>
      </c>
      <c r="P205" s="4" t="s">
        <v>33</v>
      </c>
      <c r="Q205" s="4">
        <v>0</v>
      </c>
      <c r="R205" s="7">
        <v>45115.0000115741</v>
      </c>
      <c r="S205" s="6">
        <v>45119</v>
      </c>
      <c r="T205" s="4" t="s">
        <v>34</v>
      </c>
      <c r="U205" s="4">
        <v>1117.73</v>
      </c>
      <c r="V205" s="4">
        <v>0</v>
      </c>
      <c r="W205" s="4">
        <v>0</v>
      </c>
      <c r="X205" s="4" t="s">
        <v>1034</v>
      </c>
      <c r="Y205" s="4" t="s">
        <v>1035</v>
      </c>
    </row>
    <row r="206" s="4" customFormat="1" spans="1:25">
      <c r="A206" s="4" t="s">
        <v>1036</v>
      </c>
      <c r="B206" s="4" t="s">
        <v>26</v>
      </c>
      <c r="C206" s="4" t="s">
        <v>27</v>
      </c>
      <c r="D206" s="4" t="s">
        <v>433</v>
      </c>
      <c r="E206" s="4" t="s">
        <v>988</v>
      </c>
      <c r="F206" s="6">
        <v>45115</v>
      </c>
      <c r="G206" s="6">
        <v>45116</v>
      </c>
      <c r="H206" s="4">
        <v>1</v>
      </c>
      <c r="I206" s="4">
        <v>1</v>
      </c>
      <c r="J206" s="4">
        <v>1</v>
      </c>
      <c r="K206" s="4" t="s">
        <v>30</v>
      </c>
      <c r="L206" s="4">
        <v>431.57</v>
      </c>
      <c r="M206" s="4">
        <v>431.57</v>
      </c>
      <c r="N206" s="4" t="s">
        <v>1037</v>
      </c>
      <c r="O206" s="4" t="s">
        <v>32</v>
      </c>
      <c r="P206" s="4" t="s">
        <v>33</v>
      </c>
      <c r="Q206" s="4">
        <v>0</v>
      </c>
      <c r="R206" s="7">
        <v>45115.0000115741</v>
      </c>
      <c r="S206" s="6">
        <v>45119</v>
      </c>
      <c r="T206" s="4" t="s">
        <v>34</v>
      </c>
      <c r="U206" s="4">
        <v>431.57</v>
      </c>
      <c r="V206" s="4">
        <v>0</v>
      </c>
      <c r="W206" s="4">
        <v>0</v>
      </c>
      <c r="X206" s="4" t="s">
        <v>1038</v>
      </c>
      <c r="Y206" s="4" t="s">
        <v>36</v>
      </c>
    </row>
    <row r="207" s="4" customFormat="1" spans="1:25">
      <c r="A207" s="4" t="s">
        <v>1039</v>
      </c>
      <c r="B207" s="4" t="s">
        <v>26</v>
      </c>
      <c r="C207" s="4" t="s">
        <v>27</v>
      </c>
      <c r="D207" s="4" t="s">
        <v>1040</v>
      </c>
      <c r="E207" s="4" t="s">
        <v>1041</v>
      </c>
      <c r="F207" s="6">
        <v>45115</v>
      </c>
      <c r="G207" s="6">
        <v>45116</v>
      </c>
      <c r="H207" s="4">
        <v>1</v>
      </c>
      <c r="I207" s="4">
        <v>1</v>
      </c>
      <c r="J207" s="4">
        <v>1</v>
      </c>
      <c r="K207" s="4" t="s">
        <v>30</v>
      </c>
      <c r="L207" s="4">
        <v>335.07</v>
      </c>
      <c r="M207" s="4">
        <v>335.07</v>
      </c>
      <c r="N207" s="4" t="s">
        <v>1042</v>
      </c>
      <c r="O207" s="4" t="s">
        <v>32</v>
      </c>
      <c r="P207" s="4" t="s">
        <v>33</v>
      </c>
      <c r="Q207" s="4">
        <v>0</v>
      </c>
      <c r="R207" s="7">
        <v>45115</v>
      </c>
      <c r="S207" s="6">
        <v>45119</v>
      </c>
      <c r="T207" s="4" t="s">
        <v>34</v>
      </c>
      <c r="U207" s="4">
        <v>335.07</v>
      </c>
      <c r="V207" s="4">
        <v>0</v>
      </c>
      <c r="W207" s="4">
        <v>0</v>
      </c>
      <c r="X207" s="4" t="s">
        <v>1043</v>
      </c>
      <c r="Y207" s="4" t="s">
        <v>36</v>
      </c>
    </row>
    <row r="208" s="4" customFormat="1" spans="1:25">
      <c r="A208" s="4" t="s">
        <v>1044</v>
      </c>
      <c r="B208" s="4" t="s">
        <v>26</v>
      </c>
      <c r="C208" s="4" t="s">
        <v>27</v>
      </c>
      <c r="D208" s="4" t="s">
        <v>1045</v>
      </c>
      <c r="E208" s="4" t="s">
        <v>1046</v>
      </c>
      <c r="F208" s="6">
        <v>45115</v>
      </c>
      <c r="G208" s="6">
        <v>45116</v>
      </c>
      <c r="H208" s="4">
        <v>1</v>
      </c>
      <c r="I208" s="4">
        <v>1</v>
      </c>
      <c r="J208" s="4">
        <v>1</v>
      </c>
      <c r="K208" s="4" t="s">
        <v>30</v>
      </c>
      <c r="L208" s="4">
        <v>173.73</v>
      </c>
      <c r="M208" s="4">
        <v>173.73</v>
      </c>
      <c r="N208" s="4" t="s">
        <v>1047</v>
      </c>
      <c r="O208" s="4" t="s">
        <v>32</v>
      </c>
      <c r="P208" s="4" t="s">
        <v>33</v>
      </c>
      <c r="Q208" s="4">
        <v>0</v>
      </c>
      <c r="R208" s="7">
        <v>45115</v>
      </c>
      <c r="S208" s="6">
        <v>45119</v>
      </c>
      <c r="T208" s="4" t="s">
        <v>34</v>
      </c>
      <c r="U208" s="4">
        <v>173.73</v>
      </c>
      <c r="V208" s="4">
        <v>0</v>
      </c>
      <c r="W208" s="4">
        <v>0</v>
      </c>
      <c r="X208" s="4" t="s">
        <v>1048</v>
      </c>
      <c r="Y208" s="4" t="s">
        <v>36</v>
      </c>
    </row>
    <row r="209" s="4" customFormat="1" spans="1:25">
      <c r="A209" s="4" t="s">
        <v>1049</v>
      </c>
      <c r="B209" s="4" t="s">
        <v>26</v>
      </c>
      <c r="C209" s="4" t="s">
        <v>27</v>
      </c>
      <c r="D209" s="4" t="s">
        <v>1050</v>
      </c>
      <c r="E209" s="4" t="s">
        <v>1051</v>
      </c>
      <c r="F209" s="6">
        <v>45115</v>
      </c>
      <c r="G209" s="6">
        <v>45116</v>
      </c>
      <c r="H209" s="4">
        <v>1</v>
      </c>
      <c r="I209" s="4">
        <v>1</v>
      </c>
      <c r="J209" s="4">
        <v>1</v>
      </c>
      <c r="K209" s="4" t="s">
        <v>30</v>
      </c>
      <c r="L209" s="4">
        <v>415.42</v>
      </c>
      <c r="M209" s="4">
        <v>415.42</v>
      </c>
      <c r="N209" s="4" t="s">
        <v>1052</v>
      </c>
      <c r="O209" s="4" t="s">
        <v>32</v>
      </c>
      <c r="P209" s="4" t="s">
        <v>33</v>
      </c>
      <c r="Q209" s="4">
        <v>0</v>
      </c>
      <c r="R209" s="7">
        <v>45115.0000115741</v>
      </c>
      <c r="S209" s="6">
        <v>45119</v>
      </c>
      <c r="T209" s="4" t="s">
        <v>34</v>
      </c>
      <c r="U209" s="4">
        <v>415.42</v>
      </c>
      <c r="V209" s="4">
        <v>0</v>
      </c>
      <c r="W209" s="4">
        <v>0</v>
      </c>
      <c r="X209" s="4" t="s">
        <v>1053</v>
      </c>
      <c r="Y209" s="4" t="s">
        <v>1054</v>
      </c>
    </row>
    <row r="210" s="4" customFormat="1" spans="1:25">
      <c r="A210" s="4" t="s">
        <v>1055</v>
      </c>
      <c r="B210" s="4" t="s">
        <v>26</v>
      </c>
      <c r="C210" s="4" t="s">
        <v>27</v>
      </c>
      <c r="D210" s="4" t="s">
        <v>1056</v>
      </c>
      <c r="E210" s="4" t="s">
        <v>469</v>
      </c>
      <c r="F210" s="6">
        <v>45115</v>
      </c>
      <c r="G210" s="6">
        <v>45116</v>
      </c>
      <c r="H210" s="4">
        <v>1</v>
      </c>
      <c r="I210" s="4">
        <v>1</v>
      </c>
      <c r="J210" s="4">
        <v>1</v>
      </c>
      <c r="K210" s="4" t="s">
        <v>30</v>
      </c>
      <c r="L210" s="4">
        <v>336.83</v>
      </c>
      <c r="M210" s="4">
        <v>336.83</v>
      </c>
      <c r="N210" s="4" t="s">
        <v>1057</v>
      </c>
      <c r="O210" s="4" t="s">
        <v>32</v>
      </c>
      <c r="P210" s="4" t="s">
        <v>33</v>
      </c>
      <c r="Q210" s="4">
        <v>0</v>
      </c>
      <c r="R210" s="7">
        <v>45115.0000115741</v>
      </c>
      <c r="S210" s="6">
        <v>45119</v>
      </c>
      <c r="T210" s="4" t="s">
        <v>34</v>
      </c>
      <c r="U210" s="4">
        <v>336.83</v>
      </c>
      <c r="V210" s="4">
        <v>0</v>
      </c>
      <c r="W210" s="4">
        <v>0</v>
      </c>
      <c r="X210" s="4" t="s">
        <v>1058</v>
      </c>
      <c r="Y210" s="4" t="s">
        <v>1059</v>
      </c>
    </row>
    <row r="211" s="4" customFormat="1" spans="1:25">
      <c r="A211" s="4" t="s">
        <v>1060</v>
      </c>
      <c r="B211" s="4" t="s">
        <v>26</v>
      </c>
      <c r="C211" s="4" t="s">
        <v>27</v>
      </c>
      <c r="D211" s="4" t="s">
        <v>1061</v>
      </c>
      <c r="E211" s="4" t="s">
        <v>540</v>
      </c>
      <c r="F211" s="6">
        <v>45115</v>
      </c>
      <c r="G211" s="6">
        <v>45116</v>
      </c>
      <c r="H211" s="4">
        <v>1</v>
      </c>
      <c r="I211" s="4">
        <v>1</v>
      </c>
      <c r="J211" s="4">
        <v>1</v>
      </c>
      <c r="K211" s="4" t="s">
        <v>30</v>
      </c>
      <c r="L211" s="4">
        <v>160.46</v>
      </c>
      <c r="M211" s="4">
        <v>160.46</v>
      </c>
      <c r="N211" s="4" t="s">
        <v>1062</v>
      </c>
      <c r="O211" s="4" t="s">
        <v>32</v>
      </c>
      <c r="P211" s="4" t="s">
        <v>33</v>
      </c>
      <c r="Q211" s="4">
        <v>0</v>
      </c>
      <c r="R211" s="7">
        <v>45115</v>
      </c>
      <c r="S211" s="6">
        <v>45119</v>
      </c>
      <c r="T211" s="4" t="s">
        <v>34</v>
      </c>
      <c r="U211" s="4">
        <v>160.46</v>
      </c>
      <c r="V211" s="4">
        <v>0</v>
      </c>
      <c r="W211" s="4">
        <v>0</v>
      </c>
      <c r="X211" s="4" t="s">
        <v>1063</v>
      </c>
      <c r="Y211" s="4" t="s">
        <v>36</v>
      </c>
    </row>
    <row r="212" s="4" customFormat="1" spans="1:25">
      <c r="A212" s="4" t="s">
        <v>1064</v>
      </c>
      <c r="B212" s="4" t="s">
        <v>26</v>
      </c>
      <c r="C212" s="4" t="s">
        <v>27</v>
      </c>
      <c r="D212" s="4" t="s">
        <v>1065</v>
      </c>
      <c r="E212" s="4" t="s">
        <v>1066</v>
      </c>
      <c r="F212" s="6">
        <v>45115</v>
      </c>
      <c r="G212" s="6">
        <v>45116</v>
      </c>
      <c r="H212" s="4">
        <v>1</v>
      </c>
      <c r="I212" s="4">
        <v>1</v>
      </c>
      <c r="J212" s="4">
        <v>1</v>
      </c>
      <c r="K212" s="4" t="s">
        <v>30</v>
      </c>
      <c r="L212" s="4">
        <v>97.02</v>
      </c>
      <c r="M212" s="4">
        <v>97.02</v>
      </c>
      <c r="N212" s="4" t="s">
        <v>1067</v>
      </c>
      <c r="O212" s="4" t="s">
        <v>32</v>
      </c>
      <c r="P212" s="4" t="s">
        <v>33</v>
      </c>
      <c r="Q212" s="4">
        <v>0</v>
      </c>
      <c r="R212" s="7">
        <v>45115</v>
      </c>
      <c r="S212" s="6">
        <v>45119</v>
      </c>
      <c r="T212" s="4" t="s">
        <v>34</v>
      </c>
      <c r="U212" s="4">
        <v>97.02</v>
      </c>
      <c r="V212" s="4">
        <v>0</v>
      </c>
      <c r="W212" s="4">
        <v>0</v>
      </c>
      <c r="X212" s="4" t="s">
        <v>1068</v>
      </c>
      <c r="Y212" s="4" t="s">
        <v>1069</v>
      </c>
    </row>
    <row r="213" s="4" customFormat="1" spans="1:25">
      <c r="A213" s="4" t="s">
        <v>1070</v>
      </c>
      <c r="B213" s="4" t="s">
        <v>26</v>
      </c>
      <c r="C213" s="4" t="s">
        <v>27</v>
      </c>
      <c r="D213" s="4" t="s">
        <v>1071</v>
      </c>
      <c r="E213" s="4" t="s">
        <v>983</v>
      </c>
      <c r="F213" s="6">
        <v>45115</v>
      </c>
      <c r="G213" s="6">
        <v>45116</v>
      </c>
      <c r="H213" s="4">
        <v>1</v>
      </c>
      <c r="I213" s="4">
        <v>1</v>
      </c>
      <c r="J213" s="4">
        <v>1</v>
      </c>
      <c r="K213" s="4" t="s">
        <v>30</v>
      </c>
      <c r="L213" s="4">
        <v>356.48</v>
      </c>
      <c r="M213" s="4">
        <v>356.48</v>
      </c>
      <c r="N213" s="4" t="s">
        <v>1072</v>
      </c>
      <c r="O213" s="4" t="s">
        <v>32</v>
      </c>
      <c r="P213" s="4" t="s">
        <v>33</v>
      </c>
      <c r="Q213" s="4">
        <v>0</v>
      </c>
      <c r="R213" s="7">
        <v>45115</v>
      </c>
      <c r="S213" s="6">
        <v>45119</v>
      </c>
      <c r="T213" s="4" t="s">
        <v>34</v>
      </c>
      <c r="U213" s="4">
        <v>356.48</v>
      </c>
      <c r="V213" s="4">
        <v>0</v>
      </c>
      <c r="W213" s="4">
        <v>0</v>
      </c>
      <c r="X213" s="4" t="s">
        <v>1073</v>
      </c>
      <c r="Y213" s="4" t="s">
        <v>1074</v>
      </c>
    </row>
    <row r="214" s="4" customFormat="1" spans="1:25">
      <c r="A214" s="4" t="s">
        <v>1075</v>
      </c>
      <c r="B214" s="4" t="s">
        <v>26</v>
      </c>
      <c r="C214" s="4" t="s">
        <v>27</v>
      </c>
      <c r="D214" s="4" t="s">
        <v>1076</v>
      </c>
      <c r="E214" s="4" t="s">
        <v>1077</v>
      </c>
      <c r="F214" s="6">
        <v>45115</v>
      </c>
      <c r="G214" s="6">
        <v>45116</v>
      </c>
      <c r="H214" s="4">
        <v>1</v>
      </c>
      <c r="I214" s="4">
        <v>1</v>
      </c>
      <c r="J214" s="4">
        <v>1</v>
      </c>
      <c r="K214" s="4" t="s">
        <v>30</v>
      </c>
      <c r="L214" s="4">
        <v>505.5</v>
      </c>
      <c r="M214" s="4">
        <v>505.5</v>
      </c>
      <c r="N214" s="4" t="s">
        <v>1078</v>
      </c>
      <c r="O214" s="4" t="s">
        <v>32</v>
      </c>
      <c r="P214" s="4" t="s">
        <v>33</v>
      </c>
      <c r="Q214" s="4">
        <v>0</v>
      </c>
      <c r="R214" s="7">
        <v>45115.0000115741</v>
      </c>
      <c r="S214" s="6">
        <v>45119</v>
      </c>
      <c r="T214" s="4" t="s">
        <v>34</v>
      </c>
      <c r="U214" s="4">
        <v>505.5</v>
      </c>
      <c r="V214" s="4">
        <v>0</v>
      </c>
      <c r="W214" s="4">
        <v>0</v>
      </c>
      <c r="X214" s="4" t="s">
        <v>1079</v>
      </c>
      <c r="Y214" s="4" t="s">
        <v>1080</v>
      </c>
    </row>
    <row r="215" s="4" customFormat="1" spans="1:25">
      <c r="A215" s="4" t="s">
        <v>1081</v>
      </c>
      <c r="B215" s="4" t="s">
        <v>26</v>
      </c>
      <c r="C215" s="4" t="s">
        <v>27</v>
      </c>
      <c r="D215" s="4" t="s">
        <v>1082</v>
      </c>
      <c r="E215" s="4" t="s">
        <v>1083</v>
      </c>
      <c r="F215" s="6">
        <v>45115</v>
      </c>
      <c r="G215" s="6">
        <v>45116</v>
      </c>
      <c r="H215" s="4">
        <v>1</v>
      </c>
      <c r="I215" s="4">
        <v>1</v>
      </c>
      <c r="J215" s="4">
        <v>1</v>
      </c>
      <c r="K215" s="4" t="s">
        <v>30</v>
      </c>
      <c r="L215" s="4">
        <v>105.16</v>
      </c>
      <c r="M215" s="4">
        <v>105.16</v>
      </c>
      <c r="N215" s="4" t="s">
        <v>1084</v>
      </c>
      <c r="O215" s="4" t="s">
        <v>32</v>
      </c>
      <c r="P215" s="4" t="s">
        <v>33</v>
      </c>
      <c r="Q215" s="4">
        <v>0</v>
      </c>
      <c r="R215" s="7">
        <v>45115</v>
      </c>
      <c r="S215" s="6">
        <v>45119</v>
      </c>
      <c r="T215" s="4" t="s">
        <v>34</v>
      </c>
      <c r="U215" s="4">
        <v>105.16</v>
      </c>
      <c r="V215" s="4">
        <v>0</v>
      </c>
      <c r="W215" s="4">
        <v>0</v>
      </c>
      <c r="X215" s="4" t="s">
        <v>1085</v>
      </c>
      <c r="Y215" s="4" t="s">
        <v>1086</v>
      </c>
    </row>
    <row r="216" s="4" customFormat="1" spans="1:25">
      <c r="A216" s="4" t="s">
        <v>1087</v>
      </c>
      <c r="B216" s="4" t="s">
        <v>26</v>
      </c>
      <c r="C216" s="4" t="s">
        <v>27</v>
      </c>
      <c r="D216" s="4" t="s">
        <v>1088</v>
      </c>
      <c r="E216" s="4" t="s">
        <v>1089</v>
      </c>
      <c r="F216" s="6">
        <v>45115</v>
      </c>
      <c r="G216" s="6">
        <v>45116</v>
      </c>
      <c r="H216" s="4">
        <v>1</v>
      </c>
      <c r="I216" s="4">
        <v>1</v>
      </c>
      <c r="J216" s="4">
        <v>1</v>
      </c>
      <c r="K216" s="4" t="s">
        <v>30</v>
      </c>
      <c r="L216" s="4">
        <v>1059.93</v>
      </c>
      <c r="M216" s="4">
        <v>1059.93</v>
      </c>
      <c r="N216" s="4" t="s">
        <v>1090</v>
      </c>
      <c r="O216" s="4" t="s">
        <v>32</v>
      </c>
      <c r="P216" s="4" t="s">
        <v>33</v>
      </c>
      <c r="Q216" s="4">
        <v>0</v>
      </c>
      <c r="R216" s="7">
        <v>45115.0000115741</v>
      </c>
      <c r="S216" s="6">
        <v>45119</v>
      </c>
      <c r="T216" s="4" t="s">
        <v>34</v>
      </c>
      <c r="U216" s="4">
        <v>1059.93</v>
      </c>
      <c r="V216" s="4">
        <v>0</v>
      </c>
      <c r="W216" s="4">
        <v>0</v>
      </c>
      <c r="X216" s="4" t="s">
        <v>1091</v>
      </c>
      <c r="Y216" s="4" t="s">
        <v>1092</v>
      </c>
    </row>
    <row r="217" s="4" customFormat="1" spans="1:25">
      <c r="A217" s="4" t="s">
        <v>1093</v>
      </c>
      <c r="B217" s="4" t="s">
        <v>26</v>
      </c>
      <c r="C217" s="4" t="s">
        <v>27</v>
      </c>
      <c r="D217" s="4" t="s">
        <v>867</v>
      </c>
      <c r="E217" s="4" t="s">
        <v>868</v>
      </c>
      <c r="F217" s="6">
        <v>45115</v>
      </c>
      <c r="G217" s="6">
        <v>45116</v>
      </c>
      <c r="H217" s="4">
        <v>3</v>
      </c>
      <c r="I217" s="4">
        <v>1</v>
      </c>
      <c r="J217" s="4">
        <v>3</v>
      </c>
      <c r="K217" s="4" t="s">
        <v>30</v>
      </c>
      <c r="L217" s="4">
        <v>1013.79</v>
      </c>
      <c r="M217" s="4">
        <v>1013.79</v>
      </c>
      <c r="N217" s="4" t="s">
        <v>1094</v>
      </c>
      <c r="O217" s="4" t="s">
        <v>32</v>
      </c>
      <c r="P217" s="4" t="s">
        <v>33</v>
      </c>
      <c r="Q217" s="4">
        <v>0</v>
      </c>
      <c r="R217" s="7">
        <v>45115</v>
      </c>
      <c r="S217" s="6">
        <v>45119</v>
      </c>
      <c r="T217" s="4" t="s">
        <v>34</v>
      </c>
      <c r="U217" s="4">
        <v>1013.79</v>
      </c>
      <c r="V217" s="4">
        <v>0</v>
      </c>
      <c r="W217" s="4">
        <v>0</v>
      </c>
      <c r="X217" s="4" t="s">
        <v>1095</v>
      </c>
      <c r="Y217" s="4" t="s">
        <v>36</v>
      </c>
    </row>
    <row r="218" s="4" customFormat="1" spans="1:25">
      <c r="A218" s="4" t="s">
        <v>1096</v>
      </c>
      <c r="B218" s="4" t="s">
        <v>26</v>
      </c>
      <c r="C218" s="4" t="s">
        <v>27</v>
      </c>
      <c r="D218" s="4" t="s">
        <v>1097</v>
      </c>
      <c r="E218" s="4" t="s">
        <v>1098</v>
      </c>
      <c r="F218" s="6">
        <v>45115</v>
      </c>
      <c r="G218" s="6">
        <v>45116</v>
      </c>
      <c r="H218" s="4">
        <v>1</v>
      </c>
      <c r="I218" s="4">
        <v>1</v>
      </c>
      <c r="J218" s="4">
        <v>1</v>
      </c>
      <c r="K218" s="4" t="s">
        <v>30</v>
      </c>
      <c r="L218" s="4">
        <v>369.71</v>
      </c>
      <c r="M218" s="4">
        <v>369.71</v>
      </c>
      <c r="N218" s="4" t="s">
        <v>1099</v>
      </c>
      <c r="O218" s="4" t="s">
        <v>32</v>
      </c>
      <c r="P218" s="4" t="s">
        <v>33</v>
      </c>
      <c r="Q218" s="4">
        <v>0</v>
      </c>
      <c r="R218" s="7">
        <v>45115.0000115741</v>
      </c>
      <c r="S218" s="6">
        <v>45119</v>
      </c>
      <c r="T218" s="4" t="s">
        <v>34</v>
      </c>
      <c r="U218" s="4">
        <v>369.71</v>
      </c>
      <c r="V218" s="4">
        <v>0</v>
      </c>
      <c r="W218" s="4">
        <v>0</v>
      </c>
      <c r="X218" s="4" t="s">
        <v>1100</v>
      </c>
      <c r="Y218" s="4" t="s">
        <v>1101</v>
      </c>
    </row>
    <row r="219" s="4" customFormat="1" spans="1:25">
      <c r="A219" s="4" t="s">
        <v>1102</v>
      </c>
      <c r="B219" s="4" t="s">
        <v>26</v>
      </c>
      <c r="C219" s="4" t="s">
        <v>27</v>
      </c>
      <c r="D219" s="4" t="s">
        <v>1103</v>
      </c>
      <c r="E219" s="4" t="s">
        <v>301</v>
      </c>
      <c r="F219" s="6">
        <v>45115</v>
      </c>
      <c r="G219" s="6">
        <v>45116</v>
      </c>
      <c r="H219" s="4">
        <v>2</v>
      </c>
      <c r="I219" s="4">
        <v>1</v>
      </c>
      <c r="J219" s="4">
        <v>2</v>
      </c>
      <c r="K219" s="4" t="s">
        <v>30</v>
      </c>
      <c r="L219" s="4">
        <v>1068.34</v>
      </c>
      <c r="M219" s="4">
        <v>1068.34</v>
      </c>
      <c r="N219" s="4" t="s">
        <v>1104</v>
      </c>
      <c r="O219" s="4" t="s">
        <v>32</v>
      </c>
      <c r="P219" s="4" t="s">
        <v>33</v>
      </c>
      <c r="Q219" s="4">
        <v>0</v>
      </c>
      <c r="R219" s="7">
        <v>45115.0000115741</v>
      </c>
      <c r="S219" s="6">
        <v>45119</v>
      </c>
      <c r="T219" s="4" t="s">
        <v>34</v>
      </c>
      <c r="U219" s="4">
        <v>1068.34</v>
      </c>
      <c r="V219" s="4">
        <v>0</v>
      </c>
      <c r="W219" s="4">
        <v>0</v>
      </c>
      <c r="X219" s="4" t="s">
        <v>1105</v>
      </c>
      <c r="Y219" s="4" t="s">
        <v>36</v>
      </c>
    </row>
    <row r="220" s="4" customFormat="1" spans="1:25">
      <c r="A220" s="4" t="s">
        <v>1106</v>
      </c>
      <c r="B220" s="4" t="s">
        <v>26</v>
      </c>
      <c r="C220" s="4" t="s">
        <v>27</v>
      </c>
      <c r="D220" s="4" t="s">
        <v>1107</v>
      </c>
      <c r="E220" s="4" t="s">
        <v>1108</v>
      </c>
      <c r="F220" s="6">
        <v>45115</v>
      </c>
      <c r="G220" s="6">
        <v>45116</v>
      </c>
      <c r="H220" s="4">
        <v>1</v>
      </c>
      <c r="I220" s="4">
        <v>1</v>
      </c>
      <c r="J220" s="4">
        <v>1</v>
      </c>
      <c r="K220" s="4" t="s">
        <v>30</v>
      </c>
      <c r="L220" s="4">
        <v>121.29</v>
      </c>
      <c r="M220" s="4">
        <v>121.29</v>
      </c>
      <c r="N220" s="4" t="s">
        <v>1109</v>
      </c>
      <c r="O220" s="4" t="s">
        <v>32</v>
      </c>
      <c r="P220" s="4" t="s">
        <v>33</v>
      </c>
      <c r="Q220" s="4">
        <v>0</v>
      </c>
      <c r="R220" s="7">
        <v>45115.0000115741</v>
      </c>
      <c r="S220" s="6">
        <v>45119</v>
      </c>
      <c r="T220" s="4" t="s">
        <v>34</v>
      </c>
      <c r="U220" s="4">
        <v>121.29</v>
      </c>
      <c r="V220" s="4">
        <v>0</v>
      </c>
      <c r="W220" s="4">
        <v>0</v>
      </c>
      <c r="X220" s="4" t="s">
        <v>1110</v>
      </c>
      <c r="Y220" s="4" t="s">
        <v>1111</v>
      </c>
    </row>
    <row r="221" s="4" customFormat="1" spans="1:25">
      <c r="A221" s="4" t="s">
        <v>1112</v>
      </c>
      <c r="B221" s="4" t="s">
        <v>26</v>
      </c>
      <c r="C221" s="4" t="s">
        <v>27</v>
      </c>
      <c r="D221" s="4" t="s">
        <v>1113</v>
      </c>
      <c r="E221" s="4" t="s">
        <v>656</v>
      </c>
      <c r="F221" s="6">
        <v>45115</v>
      </c>
      <c r="G221" s="6">
        <v>45116</v>
      </c>
      <c r="H221" s="4">
        <v>1</v>
      </c>
      <c r="I221" s="4">
        <v>1</v>
      </c>
      <c r="J221" s="4">
        <v>1</v>
      </c>
      <c r="K221" s="4" t="s">
        <v>30</v>
      </c>
      <c r="L221" s="4">
        <v>175.25</v>
      </c>
      <c r="M221" s="4">
        <v>175.25</v>
      </c>
      <c r="N221" s="4" t="s">
        <v>1114</v>
      </c>
      <c r="O221" s="4" t="s">
        <v>32</v>
      </c>
      <c r="P221" s="4" t="s">
        <v>33</v>
      </c>
      <c r="Q221" s="4">
        <v>0</v>
      </c>
      <c r="R221" s="7">
        <v>45115.0000115741</v>
      </c>
      <c r="S221" s="6">
        <v>45119</v>
      </c>
      <c r="T221" s="4" t="s">
        <v>34</v>
      </c>
      <c r="U221" s="4">
        <v>175.25</v>
      </c>
      <c r="V221" s="4">
        <v>0</v>
      </c>
      <c r="W221" s="4">
        <v>0</v>
      </c>
      <c r="X221" s="4" t="s">
        <v>1115</v>
      </c>
      <c r="Y221" s="4" t="s">
        <v>36</v>
      </c>
    </row>
    <row r="222" s="4" customFormat="1" spans="1:25">
      <c r="A222" s="4" t="s">
        <v>1116</v>
      </c>
      <c r="B222" s="4" t="s">
        <v>26</v>
      </c>
      <c r="C222" s="4" t="s">
        <v>27</v>
      </c>
      <c r="D222" s="4" t="s">
        <v>1117</v>
      </c>
      <c r="E222" s="4" t="s">
        <v>1118</v>
      </c>
      <c r="F222" s="6">
        <v>45115</v>
      </c>
      <c r="G222" s="6">
        <v>45116</v>
      </c>
      <c r="H222" s="4">
        <v>1</v>
      </c>
      <c r="I222" s="4">
        <v>1</v>
      </c>
      <c r="J222" s="4">
        <v>1</v>
      </c>
      <c r="K222" s="4" t="s">
        <v>30</v>
      </c>
      <c r="L222" s="4">
        <v>340.1</v>
      </c>
      <c r="M222" s="4">
        <v>340.1</v>
      </c>
      <c r="N222" s="4" t="s">
        <v>1119</v>
      </c>
      <c r="O222" s="4" t="s">
        <v>32</v>
      </c>
      <c r="P222" s="4" t="s">
        <v>33</v>
      </c>
      <c r="Q222" s="4">
        <v>0</v>
      </c>
      <c r="R222" s="7">
        <v>45115.0000115741</v>
      </c>
      <c r="S222" s="6">
        <v>45119</v>
      </c>
      <c r="T222" s="4" t="s">
        <v>34</v>
      </c>
      <c r="U222" s="4">
        <v>340.1</v>
      </c>
      <c r="V222" s="4">
        <v>0</v>
      </c>
      <c r="W222" s="4">
        <v>0</v>
      </c>
      <c r="X222" s="4" t="s">
        <v>1120</v>
      </c>
      <c r="Y222" s="4" t="s">
        <v>1121</v>
      </c>
    </row>
    <row r="223" s="4" customFormat="1" spans="1:25">
      <c r="A223" s="4" t="s">
        <v>1122</v>
      </c>
      <c r="B223" s="4" t="s">
        <v>26</v>
      </c>
      <c r="C223" s="4" t="s">
        <v>27</v>
      </c>
      <c r="D223" s="4" t="s">
        <v>1123</v>
      </c>
      <c r="E223" s="4" t="s">
        <v>1124</v>
      </c>
      <c r="F223" s="6">
        <v>45115</v>
      </c>
      <c r="G223" s="6">
        <v>45116</v>
      </c>
      <c r="H223" s="4">
        <v>1</v>
      </c>
      <c r="I223" s="4">
        <v>1</v>
      </c>
      <c r="J223" s="4">
        <v>1</v>
      </c>
      <c r="K223" s="4" t="s">
        <v>30</v>
      </c>
      <c r="L223" s="4">
        <v>778.38</v>
      </c>
      <c r="M223" s="4">
        <v>778.38</v>
      </c>
      <c r="N223" s="4" t="s">
        <v>1125</v>
      </c>
      <c r="O223" s="4" t="s">
        <v>32</v>
      </c>
      <c r="P223" s="4" t="s">
        <v>33</v>
      </c>
      <c r="Q223" s="4">
        <v>0</v>
      </c>
      <c r="R223" s="7">
        <v>45115.0000115741</v>
      </c>
      <c r="S223" s="6">
        <v>45119</v>
      </c>
      <c r="T223" s="4" t="s">
        <v>34</v>
      </c>
      <c r="U223" s="4">
        <v>778.38</v>
      </c>
      <c r="V223" s="4">
        <v>0</v>
      </c>
      <c r="W223" s="4">
        <v>0</v>
      </c>
      <c r="X223" s="4" t="s">
        <v>1126</v>
      </c>
      <c r="Y223" s="4" t="s">
        <v>36</v>
      </c>
    </row>
    <row r="224" s="4" customFormat="1" spans="1:25">
      <c r="A224" s="4" t="s">
        <v>1127</v>
      </c>
      <c r="B224" s="4" t="s">
        <v>26</v>
      </c>
      <c r="C224" s="4" t="s">
        <v>27</v>
      </c>
      <c r="D224" s="4" t="s">
        <v>1045</v>
      </c>
      <c r="E224" s="4" t="s">
        <v>1046</v>
      </c>
      <c r="F224" s="6">
        <v>45115</v>
      </c>
      <c r="G224" s="6">
        <v>45116</v>
      </c>
      <c r="H224" s="4">
        <v>1</v>
      </c>
      <c r="I224" s="4">
        <v>1</v>
      </c>
      <c r="J224" s="4">
        <v>1</v>
      </c>
      <c r="K224" s="4" t="s">
        <v>30</v>
      </c>
      <c r="L224" s="4">
        <v>173.73</v>
      </c>
      <c r="M224" s="4">
        <v>173.73</v>
      </c>
      <c r="N224" s="4" t="s">
        <v>1128</v>
      </c>
      <c r="O224" s="4" t="s">
        <v>32</v>
      </c>
      <c r="P224" s="4" t="s">
        <v>33</v>
      </c>
      <c r="Q224" s="4">
        <v>0</v>
      </c>
      <c r="R224" s="7">
        <v>45115.0000115741</v>
      </c>
      <c r="S224" s="6">
        <v>45119</v>
      </c>
      <c r="T224" s="4" t="s">
        <v>34</v>
      </c>
      <c r="U224" s="4">
        <v>173.73</v>
      </c>
      <c r="V224" s="4">
        <v>0</v>
      </c>
      <c r="W224" s="4">
        <v>0</v>
      </c>
      <c r="X224" s="4" t="s">
        <v>1129</v>
      </c>
      <c r="Y224" s="4" t="s">
        <v>36</v>
      </c>
    </row>
    <row r="225" s="4" customFormat="1" spans="1:25">
      <c r="A225" s="4" t="s">
        <v>1130</v>
      </c>
      <c r="B225" s="4" t="s">
        <v>26</v>
      </c>
      <c r="C225" s="4" t="s">
        <v>27</v>
      </c>
      <c r="D225" s="4" t="s">
        <v>1131</v>
      </c>
      <c r="E225" s="4" t="s">
        <v>1132</v>
      </c>
      <c r="F225" s="6">
        <v>45115</v>
      </c>
      <c r="G225" s="6">
        <v>45116</v>
      </c>
      <c r="H225" s="4">
        <v>1</v>
      </c>
      <c r="I225" s="4">
        <v>1</v>
      </c>
      <c r="J225" s="4">
        <v>1</v>
      </c>
      <c r="K225" s="4" t="s">
        <v>30</v>
      </c>
      <c r="L225" s="4">
        <v>1009.51</v>
      </c>
      <c r="M225" s="4">
        <v>1009.51</v>
      </c>
      <c r="N225" s="4" t="s">
        <v>1133</v>
      </c>
      <c r="O225" s="4" t="s">
        <v>32</v>
      </c>
      <c r="P225" s="4" t="s">
        <v>33</v>
      </c>
      <c r="Q225" s="4">
        <v>0</v>
      </c>
      <c r="R225" s="7">
        <v>45115</v>
      </c>
      <c r="S225" s="6">
        <v>45119</v>
      </c>
      <c r="T225" s="4" t="s">
        <v>34</v>
      </c>
      <c r="U225" s="4">
        <v>1009.51</v>
      </c>
      <c r="V225" s="4">
        <v>0</v>
      </c>
      <c r="W225" s="4">
        <v>0</v>
      </c>
      <c r="X225" s="4" t="s">
        <v>1134</v>
      </c>
      <c r="Y225" s="4" t="s">
        <v>36</v>
      </c>
    </row>
    <row r="226" s="4" customFormat="1" spans="1:26">
      <c r="A226" s="4" t="s">
        <v>1135</v>
      </c>
      <c r="B226" s="4" t="s">
        <v>26</v>
      </c>
      <c r="C226" s="4" t="s">
        <v>27</v>
      </c>
      <c r="D226" s="4" t="s">
        <v>539</v>
      </c>
      <c r="E226" s="4" t="s">
        <v>400</v>
      </c>
      <c r="F226" s="6">
        <v>45115</v>
      </c>
      <c r="G226" s="6">
        <v>45116</v>
      </c>
      <c r="H226" s="4">
        <v>2</v>
      </c>
      <c r="I226" s="4">
        <v>1</v>
      </c>
      <c r="J226" s="4">
        <v>2</v>
      </c>
      <c r="K226" s="4" t="s">
        <v>30</v>
      </c>
      <c r="L226" s="4">
        <v>321.56</v>
      </c>
      <c r="M226" s="4">
        <v>321.56</v>
      </c>
      <c r="N226" s="4" t="s">
        <v>1136</v>
      </c>
      <c r="O226" s="4" t="s">
        <v>32</v>
      </c>
      <c r="P226" s="4" t="s">
        <v>33</v>
      </c>
      <c r="Q226" s="4">
        <v>0</v>
      </c>
      <c r="R226" s="7">
        <v>45115.0000115741</v>
      </c>
      <c r="S226" s="6">
        <v>45119</v>
      </c>
      <c r="T226" s="4" t="s">
        <v>34</v>
      </c>
      <c r="U226" s="4">
        <v>321.56</v>
      </c>
      <c r="V226" s="4">
        <v>0</v>
      </c>
      <c r="W226" s="4">
        <v>0</v>
      </c>
      <c r="X226" s="4" t="s">
        <v>1137</v>
      </c>
      <c r="Y226" s="4">
        <v>-43757091</v>
      </c>
      <c r="Z226" s="4" t="s">
        <v>1138</v>
      </c>
    </row>
    <row r="227" s="4" customFormat="1" spans="1:25">
      <c r="A227" s="4" t="s">
        <v>1139</v>
      </c>
      <c r="B227" s="4" t="s">
        <v>26</v>
      </c>
      <c r="C227" s="4" t="s">
        <v>27</v>
      </c>
      <c r="D227" s="4" t="s">
        <v>1140</v>
      </c>
      <c r="E227" s="4" t="s">
        <v>1141</v>
      </c>
      <c r="F227" s="6">
        <v>45115</v>
      </c>
      <c r="G227" s="6">
        <v>45116</v>
      </c>
      <c r="H227" s="4">
        <v>1</v>
      </c>
      <c r="I227" s="4">
        <v>1</v>
      </c>
      <c r="J227" s="4">
        <v>1</v>
      </c>
      <c r="K227" s="4" t="s">
        <v>30</v>
      </c>
      <c r="L227" s="4">
        <v>657.88</v>
      </c>
      <c r="M227" s="4">
        <v>657.88</v>
      </c>
      <c r="N227" s="4" t="s">
        <v>1142</v>
      </c>
      <c r="O227" s="4" t="s">
        <v>32</v>
      </c>
      <c r="P227" s="4" t="s">
        <v>33</v>
      </c>
      <c r="Q227" s="4">
        <v>0</v>
      </c>
      <c r="R227" s="7">
        <v>45115.0000115741</v>
      </c>
      <c r="S227" s="6">
        <v>45119</v>
      </c>
      <c r="T227" s="4" t="s">
        <v>34</v>
      </c>
      <c r="U227" s="4">
        <v>657.88</v>
      </c>
      <c r="V227" s="4">
        <v>0</v>
      </c>
      <c r="W227" s="4">
        <v>0</v>
      </c>
      <c r="X227" s="4" t="s">
        <v>1143</v>
      </c>
      <c r="Y227" s="4" t="s">
        <v>1144</v>
      </c>
    </row>
    <row r="228" s="4" customFormat="1" spans="1:25">
      <c r="A228" s="4" t="s">
        <v>1145</v>
      </c>
      <c r="B228" s="4" t="s">
        <v>26</v>
      </c>
      <c r="C228" s="4" t="s">
        <v>27</v>
      </c>
      <c r="D228" s="4" t="s">
        <v>867</v>
      </c>
      <c r="E228" s="4" t="s">
        <v>868</v>
      </c>
      <c r="F228" s="6">
        <v>45115</v>
      </c>
      <c r="G228" s="6">
        <v>45116</v>
      </c>
      <c r="H228" s="4">
        <v>1</v>
      </c>
      <c r="I228" s="4">
        <v>1</v>
      </c>
      <c r="J228" s="4">
        <v>1</v>
      </c>
      <c r="K228" s="4" t="s">
        <v>30</v>
      </c>
      <c r="L228" s="4">
        <v>337.93</v>
      </c>
      <c r="M228" s="4">
        <v>337.93</v>
      </c>
      <c r="N228" s="4" t="s">
        <v>1146</v>
      </c>
      <c r="O228" s="4" t="s">
        <v>32</v>
      </c>
      <c r="P228" s="4" t="s">
        <v>33</v>
      </c>
      <c r="Q228" s="4">
        <v>0</v>
      </c>
      <c r="R228" s="7">
        <v>45115.0000115741</v>
      </c>
      <c r="S228" s="6">
        <v>45119</v>
      </c>
      <c r="T228" s="4" t="s">
        <v>34</v>
      </c>
      <c r="U228" s="4">
        <v>337.93</v>
      </c>
      <c r="V228" s="4">
        <v>0</v>
      </c>
      <c r="W228" s="4">
        <v>0</v>
      </c>
      <c r="X228" s="4" t="s">
        <v>1147</v>
      </c>
      <c r="Y228" s="4" t="s">
        <v>36</v>
      </c>
    </row>
    <row r="229" s="4" customFormat="1" spans="1:25">
      <c r="A229" s="4" t="s">
        <v>1148</v>
      </c>
      <c r="B229" s="4" t="s">
        <v>26</v>
      </c>
      <c r="C229" s="4" t="s">
        <v>27</v>
      </c>
      <c r="D229" s="4" t="s">
        <v>733</v>
      </c>
      <c r="E229" s="4" t="s">
        <v>1149</v>
      </c>
      <c r="F229" s="6">
        <v>45115</v>
      </c>
      <c r="G229" s="6">
        <v>45116</v>
      </c>
      <c r="H229" s="4">
        <v>1</v>
      </c>
      <c r="I229" s="4">
        <v>1</v>
      </c>
      <c r="J229" s="4">
        <v>1</v>
      </c>
      <c r="K229" s="4" t="s">
        <v>30</v>
      </c>
      <c r="L229" s="4">
        <v>208.3</v>
      </c>
      <c r="M229" s="4">
        <v>208.3</v>
      </c>
      <c r="N229" s="4" t="s">
        <v>1150</v>
      </c>
      <c r="O229" s="4" t="s">
        <v>32</v>
      </c>
      <c r="P229" s="4" t="s">
        <v>33</v>
      </c>
      <c r="Q229" s="4">
        <v>0</v>
      </c>
      <c r="R229" s="7">
        <v>45115.0000115741</v>
      </c>
      <c r="S229" s="6">
        <v>45119</v>
      </c>
      <c r="T229" s="4" t="s">
        <v>34</v>
      </c>
      <c r="U229" s="4">
        <v>208.3</v>
      </c>
      <c r="V229" s="4">
        <v>0</v>
      </c>
      <c r="W229" s="4">
        <v>0</v>
      </c>
      <c r="X229" s="4" t="s">
        <v>1151</v>
      </c>
      <c r="Y229" s="4" t="s">
        <v>1152</v>
      </c>
    </row>
    <row r="230" s="4" customFormat="1" spans="1:25">
      <c r="A230" s="4" t="s">
        <v>1153</v>
      </c>
      <c r="B230" s="4" t="s">
        <v>26</v>
      </c>
      <c r="C230" s="4" t="s">
        <v>27</v>
      </c>
      <c r="D230" s="4" t="s">
        <v>1154</v>
      </c>
      <c r="E230" s="4" t="s">
        <v>1155</v>
      </c>
      <c r="F230" s="6">
        <v>45115</v>
      </c>
      <c r="G230" s="6">
        <v>45116</v>
      </c>
      <c r="H230" s="4">
        <v>1</v>
      </c>
      <c r="I230" s="4">
        <v>1</v>
      </c>
      <c r="J230" s="4">
        <v>1</v>
      </c>
      <c r="K230" s="4" t="s">
        <v>30</v>
      </c>
      <c r="L230" s="4">
        <v>717.8</v>
      </c>
      <c r="M230" s="4">
        <v>717.8</v>
      </c>
      <c r="N230" s="4" t="s">
        <v>1156</v>
      </c>
      <c r="O230" s="4" t="s">
        <v>32</v>
      </c>
      <c r="P230" s="4" t="s">
        <v>33</v>
      </c>
      <c r="Q230" s="4">
        <v>0</v>
      </c>
      <c r="R230" s="7">
        <v>45115</v>
      </c>
      <c r="S230" s="6">
        <v>45119</v>
      </c>
      <c r="T230" s="4" t="s">
        <v>34</v>
      </c>
      <c r="U230" s="4">
        <v>717.8</v>
      </c>
      <c r="V230" s="4">
        <v>0</v>
      </c>
      <c r="W230" s="4">
        <v>0</v>
      </c>
      <c r="X230" s="4" t="s">
        <v>1157</v>
      </c>
      <c r="Y230" s="4" t="s">
        <v>36</v>
      </c>
    </row>
    <row r="231" s="4" customFormat="1" spans="1:25">
      <c r="A231" s="4" t="s">
        <v>1158</v>
      </c>
      <c r="B231" s="4" t="s">
        <v>26</v>
      </c>
      <c r="C231" s="4" t="s">
        <v>27</v>
      </c>
      <c r="D231" s="4" t="s">
        <v>1159</v>
      </c>
      <c r="E231" s="4" t="s">
        <v>722</v>
      </c>
      <c r="F231" s="6">
        <v>45115</v>
      </c>
      <c r="G231" s="6">
        <v>45116</v>
      </c>
      <c r="H231" s="4">
        <v>1</v>
      </c>
      <c r="I231" s="4">
        <v>1</v>
      </c>
      <c r="J231" s="4">
        <v>1</v>
      </c>
      <c r="K231" s="4" t="s">
        <v>30</v>
      </c>
      <c r="L231" s="4">
        <v>136.25</v>
      </c>
      <c r="M231" s="4">
        <v>136.25</v>
      </c>
      <c r="N231" s="4" t="s">
        <v>1160</v>
      </c>
      <c r="O231" s="4" t="s">
        <v>32</v>
      </c>
      <c r="P231" s="4" t="s">
        <v>33</v>
      </c>
      <c r="Q231" s="4">
        <v>0</v>
      </c>
      <c r="R231" s="7">
        <v>45115</v>
      </c>
      <c r="S231" s="6">
        <v>45119</v>
      </c>
      <c r="T231" s="4" t="s">
        <v>34</v>
      </c>
      <c r="U231" s="4">
        <v>136.25</v>
      </c>
      <c r="V231" s="4">
        <v>0</v>
      </c>
      <c r="W231" s="4">
        <v>0</v>
      </c>
      <c r="X231" s="4" t="s">
        <v>1161</v>
      </c>
      <c r="Y231" s="4" t="s">
        <v>1162</v>
      </c>
    </row>
    <row r="232" s="4" customFormat="1" spans="1:25">
      <c r="A232" s="4" t="s">
        <v>1163</v>
      </c>
      <c r="B232" s="4" t="s">
        <v>26</v>
      </c>
      <c r="C232" s="4" t="s">
        <v>27</v>
      </c>
      <c r="D232" s="4" t="s">
        <v>1164</v>
      </c>
      <c r="E232" s="4" t="s">
        <v>301</v>
      </c>
      <c r="F232" s="6">
        <v>45115</v>
      </c>
      <c r="G232" s="6">
        <v>45116</v>
      </c>
      <c r="H232" s="4">
        <v>1</v>
      </c>
      <c r="I232" s="4">
        <v>1</v>
      </c>
      <c r="J232" s="4">
        <v>1</v>
      </c>
      <c r="K232" s="4" t="s">
        <v>30</v>
      </c>
      <c r="L232" s="4">
        <v>186.31</v>
      </c>
      <c r="M232" s="4">
        <v>186.31</v>
      </c>
      <c r="N232" s="4" t="s">
        <v>1165</v>
      </c>
      <c r="O232" s="4" t="s">
        <v>32</v>
      </c>
      <c r="P232" s="4" t="s">
        <v>33</v>
      </c>
      <c r="Q232" s="4">
        <v>0</v>
      </c>
      <c r="R232" s="7">
        <v>45115</v>
      </c>
      <c r="S232" s="6">
        <v>45119</v>
      </c>
      <c r="T232" s="4" t="s">
        <v>34</v>
      </c>
      <c r="U232" s="4">
        <v>186.31</v>
      </c>
      <c r="V232" s="4">
        <v>0</v>
      </c>
      <c r="W232" s="4">
        <v>0</v>
      </c>
      <c r="X232" s="4" t="s">
        <v>1166</v>
      </c>
      <c r="Y232" s="4" t="s">
        <v>36</v>
      </c>
    </row>
    <row r="233" s="4" customFormat="1" spans="1:25">
      <c r="A233" s="4" t="s">
        <v>1167</v>
      </c>
      <c r="B233" s="4" t="s">
        <v>26</v>
      </c>
      <c r="C233" s="4" t="s">
        <v>27</v>
      </c>
      <c r="D233" s="4" t="s">
        <v>1168</v>
      </c>
      <c r="E233" s="4" t="s">
        <v>1169</v>
      </c>
      <c r="F233" s="6">
        <v>45115</v>
      </c>
      <c r="G233" s="6">
        <v>45116</v>
      </c>
      <c r="H233" s="4">
        <v>1</v>
      </c>
      <c r="I233" s="4">
        <v>1</v>
      </c>
      <c r="J233" s="4">
        <v>1</v>
      </c>
      <c r="K233" s="4" t="s">
        <v>30</v>
      </c>
      <c r="L233" s="4">
        <v>178.91</v>
      </c>
      <c r="M233" s="4">
        <v>178.91</v>
      </c>
      <c r="N233" s="4" t="s">
        <v>1170</v>
      </c>
      <c r="O233" s="4" t="s">
        <v>32</v>
      </c>
      <c r="P233" s="4" t="s">
        <v>33</v>
      </c>
      <c r="Q233" s="4">
        <v>0</v>
      </c>
      <c r="R233" s="7">
        <v>45115.0000115741</v>
      </c>
      <c r="S233" s="6">
        <v>45119</v>
      </c>
      <c r="T233" s="4" t="s">
        <v>34</v>
      </c>
      <c r="U233" s="4">
        <v>178.91</v>
      </c>
      <c r="V233" s="4">
        <v>0</v>
      </c>
      <c r="W233" s="4">
        <v>0</v>
      </c>
      <c r="X233" s="4" t="s">
        <v>1171</v>
      </c>
      <c r="Y233" s="4" t="s">
        <v>36</v>
      </c>
    </row>
    <row r="234" s="4" customFormat="1" spans="1:25">
      <c r="A234" s="4" t="s">
        <v>1172</v>
      </c>
      <c r="B234" s="4" t="s">
        <v>26</v>
      </c>
      <c r="C234" s="4" t="s">
        <v>27</v>
      </c>
      <c r="D234" s="4" t="s">
        <v>1173</v>
      </c>
      <c r="E234" s="4" t="s">
        <v>400</v>
      </c>
      <c r="F234" s="6">
        <v>45115</v>
      </c>
      <c r="G234" s="6">
        <v>45116</v>
      </c>
      <c r="H234" s="4">
        <v>1</v>
      </c>
      <c r="I234" s="4">
        <v>1</v>
      </c>
      <c r="J234" s="4">
        <v>1</v>
      </c>
      <c r="K234" s="4" t="s">
        <v>30</v>
      </c>
      <c r="L234" s="4">
        <v>336.08</v>
      </c>
      <c r="M234" s="4">
        <v>336.08</v>
      </c>
      <c r="N234" s="4" t="s">
        <v>1174</v>
      </c>
      <c r="O234" s="4" t="s">
        <v>32</v>
      </c>
      <c r="P234" s="4" t="s">
        <v>33</v>
      </c>
      <c r="Q234" s="4">
        <v>0</v>
      </c>
      <c r="R234" s="7">
        <v>45115</v>
      </c>
      <c r="S234" s="6">
        <v>45119</v>
      </c>
      <c r="T234" s="4" t="s">
        <v>34</v>
      </c>
      <c r="U234" s="4">
        <v>336.08</v>
      </c>
      <c r="V234" s="4">
        <v>0</v>
      </c>
      <c r="W234" s="4">
        <v>0</v>
      </c>
      <c r="X234" s="4" t="s">
        <v>1175</v>
      </c>
      <c r="Y234" s="4" t="s">
        <v>1176</v>
      </c>
    </row>
    <row r="235" s="4" customFormat="1" spans="1:25">
      <c r="A235" s="4" t="s">
        <v>1177</v>
      </c>
      <c r="B235" s="4" t="s">
        <v>26</v>
      </c>
      <c r="C235" s="4" t="s">
        <v>27</v>
      </c>
      <c r="D235" s="4" t="s">
        <v>1168</v>
      </c>
      <c r="E235" s="4" t="s">
        <v>1169</v>
      </c>
      <c r="F235" s="6">
        <v>45115</v>
      </c>
      <c r="G235" s="6">
        <v>45116</v>
      </c>
      <c r="H235" s="4">
        <v>1</v>
      </c>
      <c r="I235" s="4">
        <v>1</v>
      </c>
      <c r="J235" s="4">
        <v>1</v>
      </c>
      <c r="K235" s="4" t="s">
        <v>30</v>
      </c>
      <c r="L235" s="4">
        <v>178.91</v>
      </c>
      <c r="M235" s="4">
        <v>178.91</v>
      </c>
      <c r="N235" s="4" t="s">
        <v>1178</v>
      </c>
      <c r="O235" s="4" t="s">
        <v>32</v>
      </c>
      <c r="P235" s="4" t="s">
        <v>33</v>
      </c>
      <c r="Q235" s="4">
        <v>0</v>
      </c>
      <c r="R235" s="7">
        <v>45115.0000115741</v>
      </c>
      <c r="S235" s="6">
        <v>45119</v>
      </c>
      <c r="T235" s="4" t="s">
        <v>34</v>
      </c>
      <c r="U235" s="4">
        <v>178.91</v>
      </c>
      <c r="V235" s="4">
        <v>0</v>
      </c>
      <c r="W235" s="4">
        <v>0</v>
      </c>
      <c r="X235" s="4" t="s">
        <v>1179</v>
      </c>
      <c r="Y235" s="4" t="s">
        <v>36</v>
      </c>
    </row>
    <row r="236" s="4" customFormat="1" spans="1:25">
      <c r="A236" s="4" t="s">
        <v>1180</v>
      </c>
      <c r="B236" s="4" t="s">
        <v>26</v>
      </c>
      <c r="C236" s="4" t="s">
        <v>27</v>
      </c>
      <c r="D236" s="4" t="s">
        <v>1181</v>
      </c>
      <c r="E236" s="4" t="s">
        <v>887</v>
      </c>
      <c r="F236" s="6">
        <v>45115</v>
      </c>
      <c r="G236" s="6">
        <v>45116</v>
      </c>
      <c r="H236" s="4">
        <v>2</v>
      </c>
      <c r="I236" s="4">
        <v>1</v>
      </c>
      <c r="J236" s="4">
        <v>2</v>
      </c>
      <c r="K236" s="4" t="s">
        <v>30</v>
      </c>
      <c r="L236" s="4">
        <v>560.98</v>
      </c>
      <c r="M236" s="4">
        <v>560.98</v>
      </c>
      <c r="N236" s="4" t="s">
        <v>1182</v>
      </c>
      <c r="O236" s="4" t="s">
        <v>32</v>
      </c>
      <c r="P236" s="4" t="s">
        <v>33</v>
      </c>
      <c r="Q236" s="4">
        <v>0</v>
      </c>
      <c r="R236" s="7">
        <v>45115.0000115741</v>
      </c>
      <c r="S236" s="6">
        <v>45119</v>
      </c>
      <c r="T236" s="4" t="s">
        <v>34</v>
      </c>
      <c r="U236" s="4">
        <v>560.98</v>
      </c>
      <c r="V236" s="4">
        <v>0</v>
      </c>
      <c r="W236" s="4">
        <v>0</v>
      </c>
      <c r="X236" s="4" t="s">
        <v>1183</v>
      </c>
      <c r="Y236" s="4" t="s">
        <v>36</v>
      </c>
    </row>
    <row r="237" s="4" customFormat="1" spans="1:25">
      <c r="A237" s="4" t="s">
        <v>1184</v>
      </c>
      <c r="B237" s="4" t="s">
        <v>26</v>
      </c>
      <c r="C237" s="4" t="s">
        <v>27</v>
      </c>
      <c r="D237" s="4" t="s">
        <v>1185</v>
      </c>
      <c r="E237" s="4" t="s">
        <v>1186</v>
      </c>
      <c r="F237" s="6">
        <v>45115</v>
      </c>
      <c r="G237" s="6">
        <v>45116</v>
      </c>
      <c r="H237" s="4">
        <v>1</v>
      </c>
      <c r="I237" s="4">
        <v>1</v>
      </c>
      <c r="J237" s="4">
        <v>1</v>
      </c>
      <c r="K237" s="4" t="s">
        <v>30</v>
      </c>
      <c r="L237" s="4">
        <v>268.2</v>
      </c>
      <c r="M237" s="4">
        <v>268.2</v>
      </c>
      <c r="N237" s="4" t="s">
        <v>1187</v>
      </c>
      <c r="O237" s="4" t="s">
        <v>32</v>
      </c>
      <c r="P237" s="4" t="s">
        <v>33</v>
      </c>
      <c r="Q237" s="4">
        <v>0</v>
      </c>
      <c r="R237" s="7">
        <v>45115.0000115741</v>
      </c>
      <c r="S237" s="6">
        <v>45119</v>
      </c>
      <c r="T237" s="4" t="s">
        <v>34</v>
      </c>
      <c r="U237" s="4">
        <v>268.2</v>
      </c>
      <c r="V237" s="4">
        <v>0</v>
      </c>
      <c r="W237" s="4">
        <v>0</v>
      </c>
      <c r="X237" s="4" t="s">
        <v>1188</v>
      </c>
      <c r="Y237" s="4" t="s">
        <v>36</v>
      </c>
    </row>
    <row r="238" s="4" customFormat="1" spans="1:25">
      <c r="A238" s="4" t="s">
        <v>1189</v>
      </c>
      <c r="B238" s="4" t="s">
        <v>26</v>
      </c>
      <c r="C238" s="4" t="s">
        <v>27</v>
      </c>
      <c r="D238" s="4" t="s">
        <v>1181</v>
      </c>
      <c r="E238" s="4" t="s">
        <v>301</v>
      </c>
      <c r="F238" s="6">
        <v>45115</v>
      </c>
      <c r="G238" s="6">
        <v>45116</v>
      </c>
      <c r="H238" s="4">
        <v>1</v>
      </c>
      <c r="I238" s="4">
        <v>1</v>
      </c>
      <c r="J238" s="4">
        <v>1</v>
      </c>
      <c r="K238" s="4" t="s">
        <v>30</v>
      </c>
      <c r="L238" s="4">
        <v>233.73</v>
      </c>
      <c r="M238" s="4">
        <v>233.73</v>
      </c>
      <c r="N238" s="4" t="s">
        <v>1190</v>
      </c>
      <c r="O238" s="4" t="s">
        <v>32</v>
      </c>
      <c r="P238" s="4" t="s">
        <v>33</v>
      </c>
      <c r="Q238" s="4">
        <v>0</v>
      </c>
      <c r="R238" s="7">
        <v>45115.0000115741</v>
      </c>
      <c r="S238" s="6">
        <v>45119</v>
      </c>
      <c r="T238" s="4" t="s">
        <v>34</v>
      </c>
      <c r="U238" s="4">
        <v>233.73</v>
      </c>
      <c r="V238" s="4">
        <v>0</v>
      </c>
      <c r="W238" s="4">
        <v>0</v>
      </c>
      <c r="X238" s="4" t="s">
        <v>1191</v>
      </c>
      <c r="Y238" s="4" t="s">
        <v>36</v>
      </c>
    </row>
    <row r="239" s="4" customFormat="1" spans="1:25">
      <c r="A239" s="4" t="s">
        <v>1192</v>
      </c>
      <c r="B239" s="4" t="s">
        <v>26</v>
      </c>
      <c r="C239" s="4" t="s">
        <v>27</v>
      </c>
      <c r="D239" s="4" t="s">
        <v>1193</v>
      </c>
      <c r="E239" s="4" t="s">
        <v>1194</v>
      </c>
      <c r="F239" s="6">
        <v>45115</v>
      </c>
      <c r="G239" s="6">
        <v>45116</v>
      </c>
      <c r="H239" s="4">
        <v>1</v>
      </c>
      <c r="I239" s="4">
        <v>1</v>
      </c>
      <c r="J239" s="4">
        <v>1</v>
      </c>
      <c r="K239" s="4" t="s">
        <v>30</v>
      </c>
      <c r="L239" s="4">
        <v>298.6</v>
      </c>
      <c r="M239" s="4">
        <v>298.6</v>
      </c>
      <c r="N239" s="4" t="s">
        <v>1195</v>
      </c>
      <c r="O239" s="4" t="s">
        <v>32</v>
      </c>
      <c r="P239" s="4" t="s">
        <v>33</v>
      </c>
      <c r="Q239" s="4">
        <v>0</v>
      </c>
      <c r="R239" s="7">
        <v>45115.0000115741</v>
      </c>
      <c r="S239" s="6">
        <v>45119</v>
      </c>
      <c r="T239" s="4" t="s">
        <v>34</v>
      </c>
      <c r="U239" s="4">
        <v>298.6</v>
      </c>
      <c r="V239" s="4">
        <v>0</v>
      </c>
      <c r="W239" s="4">
        <v>0</v>
      </c>
      <c r="X239" s="4" t="s">
        <v>1196</v>
      </c>
      <c r="Y239" s="4" t="s">
        <v>36</v>
      </c>
    </row>
    <row r="240" s="4" customFormat="1" spans="1:25">
      <c r="A240" s="4" t="s">
        <v>1197</v>
      </c>
      <c r="B240" s="4" t="s">
        <v>26</v>
      </c>
      <c r="C240" s="4" t="s">
        <v>27</v>
      </c>
      <c r="D240" s="4" t="s">
        <v>891</v>
      </c>
      <c r="E240" s="4" t="s">
        <v>400</v>
      </c>
      <c r="F240" s="6">
        <v>45115</v>
      </c>
      <c r="G240" s="6">
        <v>45116</v>
      </c>
      <c r="H240" s="4">
        <v>1</v>
      </c>
      <c r="I240" s="4">
        <v>1</v>
      </c>
      <c r="J240" s="4">
        <v>1</v>
      </c>
      <c r="K240" s="4" t="s">
        <v>30</v>
      </c>
      <c r="L240" s="4">
        <v>816.31</v>
      </c>
      <c r="M240" s="4">
        <v>816.31</v>
      </c>
      <c r="N240" s="4" t="s">
        <v>1198</v>
      </c>
      <c r="O240" s="4" t="s">
        <v>32</v>
      </c>
      <c r="P240" s="4" t="s">
        <v>33</v>
      </c>
      <c r="Q240" s="4">
        <v>0</v>
      </c>
      <c r="R240" s="7">
        <v>45115</v>
      </c>
      <c r="S240" s="6">
        <v>45119</v>
      </c>
      <c r="T240" s="4" t="s">
        <v>34</v>
      </c>
      <c r="U240" s="4">
        <v>816.31</v>
      </c>
      <c r="V240" s="4">
        <v>0</v>
      </c>
      <c r="W240" s="4">
        <v>0</v>
      </c>
      <c r="X240" s="4" t="s">
        <v>1199</v>
      </c>
      <c r="Y240" s="4" t="s">
        <v>1200</v>
      </c>
    </row>
    <row r="241" s="4" customFormat="1" spans="1:25">
      <c r="A241" s="4" t="s">
        <v>1201</v>
      </c>
      <c r="B241" s="4" t="s">
        <v>26</v>
      </c>
      <c r="C241" s="4" t="s">
        <v>27</v>
      </c>
      <c r="D241" s="4" t="s">
        <v>1202</v>
      </c>
      <c r="E241" s="4" t="s">
        <v>1203</v>
      </c>
      <c r="F241" s="6">
        <v>45115</v>
      </c>
      <c r="G241" s="6">
        <v>45116</v>
      </c>
      <c r="H241" s="4">
        <v>1</v>
      </c>
      <c r="I241" s="4">
        <v>1</v>
      </c>
      <c r="J241" s="4">
        <v>1</v>
      </c>
      <c r="K241" s="4" t="s">
        <v>30</v>
      </c>
      <c r="L241" s="4">
        <v>353.23</v>
      </c>
      <c r="M241" s="4">
        <v>353.23</v>
      </c>
      <c r="N241" s="4" t="s">
        <v>1204</v>
      </c>
      <c r="O241" s="4" t="s">
        <v>32</v>
      </c>
      <c r="P241" s="4" t="s">
        <v>33</v>
      </c>
      <c r="Q241" s="4">
        <v>0</v>
      </c>
      <c r="R241" s="7">
        <v>45115</v>
      </c>
      <c r="S241" s="6">
        <v>45119</v>
      </c>
      <c r="T241" s="4" t="s">
        <v>34</v>
      </c>
      <c r="U241" s="4">
        <v>353.23</v>
      </c>
      <c r="V241" s="4">
        <v>0</v>
      </c>
      <c r="W241" s="4">
        <v>0</v>
      </c>
      <c r="X241" s="4" t="s">
        <v>1205</v>
      </c>
      <c r="Y241" s="4" t="s">
        <v>36</v>
      </c>
    </row>
    <row r="242" s="4" customFormat="1" spans="1:25">
      <c r="A242" s="4" t="s">
        <v>1206</v>
      </c>
      <c r="B242" s="4" t="s">
        <v>26</v>
      </c>
      <c r="C242" s="4" t="s">
        <v>27</v>
      </c>
      <c r="D242" s="4" t="s">
        <v>1207</v>
      </c>
      <c r="E242" s="4" t="s">
        <v>1208</v>
      </c>
      <c r="F242" s="6">
        <v>45115</v>
      </c>
      <c r="G242" s="6">
        <v>45116</v>
      </c>
      <c r="H242" s="4">
        <v>1</v>
      </c>
      <c r="I242" s="4">
        <v>1</v>
      </c>
      <c r="J242" s="4">
        <v>1</v>
      </c>
      <c r="K242" s="4" t="s">
        <v>30</v>
      </c>
      <c r="L242" s="4">
        <v>1496.95</v>
      </c>
      <c r="M242" s="4">
        <v>1496.95</v>
      </c>
      <c r="N242" s="4" t="s">
        <v>1209</v>
      </c>
      <c r="O242" s="4" t="s">
        <v>32</v>
      </c>
      <c r="P242" s="4" t="s">
        <v>33</v>
      </c>
      <c r="Q242" s="4">
        <v>0</v>
      </c>
      <c r="R242" s="7">
        <v>45115</v>
      </c>
      <c r="S242" s="6">
        <v>45119</v>
      </c>
      <c r="T242" s="4" t="s">
        <v>34</v>
      </c>
      <c r="U242" s="4">
        <v>1496.95</v>
      </c>
      <c r="V242" s="4">
        <v>0</v>
      </c>
      <c r="W242" s="4">
        <v>0</v>
      </c>
      <c r="X242" s="4" t="s">
        <v>1210</v>
      </c>
      <c r="Y242" s="4" t="s">
        <v>36</v>
      </c>
    </row>
    <row r="243" s="4" customFormat="1" spans="1:25">
      <c r="A243" s="4" t="s">
        <v>1211</v>
      </c>
      <c r="B243" s="4" t="s">
        <v>26</v>
      </c>
      <c r="C243" s="4" t="s">
        <v>27</v>
      </c>
      <c r="D243" s="4" t="s">
        <v>1097</v>
      </c>
      <c r="E243" s="4" t="s">
        <v>1098</v>
      </c>
      <c r="F243" s="6">
        <v>45115</v>
      </c>
      <c r="G243" s="6">
        <v>45116</v>
      </c>
      <c r="H243" s="4">
        <v>1</v>
      </c>
      <c r="I243" s="4">
        <v>1</v>
      </c>
      <c r="J243" s="4">
        <v>1</v>
      </c>
      <c r="K243" s="4" t="s">
        <v>30</v>
      </c>
      <c r="L243" s="4">
        <v>369.71</v>
      </c>
      <c r="M243" s="4">
        <v>369.71</v>
      </c>
      <c r="N243" s="4" t="s">
        <v>1212</v>
      </c>
      <c r="O243" s="4" t="s">
        <v>32</v>
      </c>
      <c r="P243" s="4" t="s">
        <v>33</v>
      </c>
      <c r="Q243" s="4">
        <v>0</v>
      </c>
      <c r="R243" s="7">
        <v>45115</v>
      </c>
      <c r="S243" s="6">
        <v>45119</v>
      </c>
      <c r="T243" s="4" t="s">
        <v>34</v>
      </c>
      <c r="U243" s="4">
        <v>369.71</v>
      </c>
      <c r="V243" s="4">
        <v>0</v>
      </c>
      <c r="W243" s="4">
        <v>0</v>
      </c>
      <c r="X243" s="4" t="s">
        <v>1213</v>
      </c>
      <c r="Y243" s="4" t="s">
        <v>1214</v>
      </c>
    </row>
    <row r="244" s="4" customFormat="1" spans="1:25">
      <c r="A244" s="4" t="s">
        <v>1215</v>
      </c>
      <c r="B244" s="4" t="s">
        <v>26</v>
      </c>
      <c r="C244" s="4" t="s">
        <v>27</v>
      </c>
      <c r="D244" s="4" t="s">
        <v>1216</v>
      </c>
      <c r="E244" s="4" t="s">
        <v>1217</v>
      </c>
      <c r="F244" s="6">
        <v>45115</v>
      </c>
      <c r="G244" s="6">
        <v>45116</v>
      </c>
      <c r="H244" s="4">
        <v>1</v>
      </c>
      <c r="I244" s="4">
        <v>1</v>
      </c>
      <c r="J244" s="4">
        <v>1</v>
      </c>
      <c r="K244" s="4" t="s">
        <v>30</v>
      </c>
      <c r="L244" s="4">
        <v>188.55</v>
      </c>
      <c r="M244" s="4">
        <v>188.55</v>
      </c>
      <c r="N244" s="4" t="s">
        <v>1218</v>
      </c>
      <c r="O244" s="4" t="s">
        <v>32</v>
      </c>
      <c r="P244" s="4" t="s">
        <v>33</v>
      </c>
      <c r="Q244" s="4">
        <v>0</v>
      </c>
      <c r="R244" s="7">
        <v>45115</v>
      </c>
      <c r="S244" s="6">
        <v>45119</v>
      </c>
      <c r="T244" s="4" t="s">
        <v>34</v>
      </c>
      <c r="U244" s="4">
        <v>188.55</v>
      </c>
      <c r="V244" s="4">
        <v>0</v>
      </c>
      <c r="W244" s="4">
        <v>0</v>
      </c>
      <c r="X244" s="4" t="s">
        <v>1219</v>
      </c>
      <c r="Y244" s="4" t="s">
        <v>36</v>
      </c>
    </row>
    <row r="245" s="4" customFormat="1" spans="1:26">
      <c r="A245" s="4" t="s">
        <v>1220</v>
      </c>
      <c r="B245" s="4" t="s">
        <v>26</v>
      </c>
      <c r="C245" s="4" t="s">
        <v>27</v>
      </c>
      <c r="D245" s="4" t="s">
        <v>1221</v>
      </c>
      <c r="E245" s="4" t="s">
        <v>1222</v>
      </c>
      <c r="F245" s="6">
        <v>45115</v>
      </c>
      <c r="G245" s="6">
        <v>45116</v>
      </c>
      <c r="H245" s="4">
        <v>2</v>
      </c>
      <c r="I245" s="4">
        <v>1</v>
      </c>
      <c r="J245" s="4">
        <v>2</v>
      </c>
      <c r="K245" s="4" t="s">
        <v>30</v>
      </c>
      <c r="L245" s="4">
        <v>5859.66</v>
      </c>
      <c r="M245" s="4">
        <v>5859.66</v>
      </c>
      <c r="N245" s="4" t="s">
        <v>1223</v>
      </c>
      <c r="O245" s="4" t="s">
        <v>32</v>
      </c>
      <c r="P245" s="4" t="s">
        <v>33</v>
      </c>
      <c r="Q245" s="4">
        <v>0</v>
      </c>
      <c r="R245" s="7">
        <v>45115.0000115741</v>
      </c>
      <c r="S245" s="6">
        <v>45119</v>
      </c>
      <c r="T245" s="4" t="s">
        <v>34</v>
      </c>
      <c r="U245" s="4">
        <v>5859.66</v>
      </c>
      <c r="V245" s="4">
        <v>0</v>
      </c>
      <c r="W245" s="4">
        <v>0</v>
      </c>
      <c r="X245" s="4" t="s">
        <v>1224</v>
      </c>
      <c r="Y245" s="4" t="s">
        <v>1225</v>
      </c>
      <c r="Z245" s="4" t="s">
        <v>1226</v>
      </c>
    </row>
    <row r="246" s="4" customFormat="1" spans="1:25">
      <c r="A246" s="4" t="s">
        <v>1227</v>
      </c>
      <c r="B246" s="4" t="s">
        <v>26</v>
      </c>
      <c r="C246" s="4" t="s">
        <v>27</v>
      </c>
      <c r="D246" s="4" t="s">
        <v>1228</v>
      </c>
      <c r="E246" s="4" t="s">
        <v>983</v>
      </c>
      <c r="F246" s="6">
        <v>45115</v>
      </c>
      <c r="G246" s="6">
        <v>45116</v>
      </c>
      <c r="H246" s="4">
        <v>1</v>
      </c>
      <c r="I246" s="4">
        <v>1</v>
      </c>
      <c r="J246" s="4">
        <v>1</v>
      </c>
      <c r="K246" s="4" t="s">
        <v>30</v>
      </c>
      <c r="L246" s="4">
        <v>1123.72</v>
      </c>
      <c r="M246" s="4">
        <v>1123.72</v>
      </c>
      <c r="N246" s="4" t="s">
        <v>1229</v>
      </c>
      <c r="O246" s="4" t="s">
        <v>32</v>
      </c>
      <c r="P246" s="4" t="s">
        <v>33</v>
      </c>
      <c r="Q246" s="4">
        <v>0</v>
      </c>
      <c r="R246" s="7">
        <v>45115</v>
      </c>
      <c r="S246" s="6">
        <v>45119</v>
      </c>
      <c r="T246" s="4" t="s">
        <v>34</v>
      </c>
      <c r="U246" s="4">
        <v>1123.72</v>
      </c>
      <c r="V246" s="4">
        <v>0</v>
      </c>
      <c r="W246" s="4">
        <v>0</v>
      </c>
      <c r="X246" s="4" t="s">
        <v>1230</v>
      </c>
      <c r="Y246" s="4" t="s">
        <v>1231</v>
      </c>
    </row>
    <row r="247" s="4" customFormat="1" spans="1:25">
      <c r="A247" s="4" t="s">
        <v>1232</v>
      </c>
      <c r="B247" s="4" t="s">
        <v>26</v>
      </c>
      <c r="C247" s="4" t="s">
        <v>27</v>
      </c>
      <c r="D247" s="4" t="s">
        <v>1233</v>
      </c>
      <c r="E247" s="4" t="s">
        <v>1234</v>
      </c>
      <c r="F247" s="6">
        <v>45115</v>
      </c>
      <c r="G247" s="6">
        <v>45116</v>
      </c>
      <c r="H247" s="4">
        <v>1</v>
      </c>
      <c r="I247" s="4">
        <v>1</v>
      </c>
      <c r="J247" s="4">
        <v>1</v>
      </c>
      <c r="K247" s="4" t="s">
        <v>30</v>
      </c>
      <c r="L247" s="4">
        <v>873.15</v>
      </c>
      <c r="M247" s="4">
        <v>873.15</v>
      </c>
      <c r="N247" s="4" t="s">
        <v>1235</v>
      </c>
      <c r="O247" s="4" t="s">
        <v>32</v>
      </c>
      <c r="P247" s="4" t="s">
        <v>33</v>
      </c>
      <c r="Q247" s="4">
        <v>0</v>
      </c>
      <c r="R247" s="7">
        <v>45115</v>
      </c>
      <c r="S247" s="6">
        <v>45119</v>
      </c>
      <c r="T247" s="4" t="s">
        <v>34</v>
      </c>
      <c r="U247" s="4">
        <v>873.15</v>
      </c>
      <c r="V247" s="4">
        <v>0</v>
      </c>
      <c r="W247" s="4">
        <v>0</v>
      </c>
      <c r="X247" s="4" t="s">
        <v>1236</v>
      </c>
      <c r="Y247" s="4" t="s">
        <v>1237</v>
      </c>
    </row>
    <row r="248" s="4" customFormat="1" spans="1:25">
      <c r="A248" s="4" t="s">
        <v>1238</v>
      </c>
      <c r="B248" s="4" t="s">
        <v>26</v>
      </c>
      <c r="C248" s="4" t="s">
        <v>27</v>
      </c>
      <c r="D248" s="4" t="s">
        <v>867</v>
      </c>
      <c r="E248" s="4" t="s">
        <v>868</v>
      </c>
      <c r="F248" s="6">
        <v>45115</v>
      </c>
      <c r="G248" s="6">
        <v>45116</v>
      </c>
      <c r="H248" s="4">
        <v>1</v>
      </c>
      <c r="I248" s="4">
        <v>1</v>
      </c>
      <c r="J248" s="4">
        <v>1</v>
      </c>
      <c r="K248" s="4" t="s">
        <v>30</v>
      </c>
      <c r="L248" s="4">
        <v>337.93</v>
      </c>
      <c r="M248" s="4">
        <v>337.93</v>
      </c>
      <c r="N248" s="4" t="s">
        <v>1239</v>
      </c>
      <c r="O248" s="4" t="s">
        <v>32</v>
      </c>
      <c r="P248" s="4" t="s">
        <v>33</v>
      </c>
      <c r="Q248" s="4">
        <v>0</v>
      </c>
      <c r="R248" s="7">
        <v>45115</v>
      </c>
      <c r="S248" s="6">
        <v>45119</v>
      </c>
      <c r="T248" s="4" t="s">
        <v>34</v>
      </c>
      <c r="U248" s="4">
        <v>337.93</v>
      </c>
      <c r="V248" s="4">
        <v>0</v>
      </c>
      <c r="W248" s="4">
        <v>0</v>
      </c>
      <c r="X248" s="4" t="s">
        <v>1240</v>
      </c>
      <c r="Y248" s="4" t="s">
        <v>36</v>
      </c>
    </row>
    <row r="249" s="4" customFormat="1" spans="1:25">
      <c r="A249" s="4" t="s">
        <v>1241</v>
      </c>
      <c r="B249" s="4" t="s">
        <v>26</v>
      </c>
      <c r="C249" s="4" t="s">
        <v>27</v>
      </c>
      <c r="D249" s="4" t="s">
        <v>1228</v>
      </c>
      <c r="E249" s="4" t="s">
        <v>983</v>
      </c>
      <c r="F249" s="6">
        <v>45115</v>
      </c>
      <c r="G249" s="6">
        <v>45116</v>
      </c>
      <c r="H249" s="4">
        <v>1</v>
      </c>
      <c r="I249" s="4">
        <v>1</v>
      </c>
      <c r="J249" s="4">
        <v>1</v>
      </c>
      <c r="K249" s="4" t="s">
        <v>30</v>
      </c>
      <c r="L249" s="4">
        <v>1123.72</v>
      </c>
      <c r="M249" s="4">
        <v>1123.72</v>
      </c>
      <c r="N249" s="4" t="s">
        <v>1242</v>
      </c>
      <c r="O249" s="4" t="s">
        <v>32</v>
      </c>
      <c r="P249" s="4" t="s">
        <v>33</v>
      </c>
      <c r="Q249" s="4">
        <v>0</v>
      </c>
      <c r="R249" s="7">
        <v>45115.0000115741</v>
      </c>
      <c r="S249" s="6">
        <v>45119</v>
      </c>
      <c r="T249" s="4" t="s">
        <v>34</v>
      </c>
      <c r="U249" s="4">
        <v>1123.72</v>
      </c>
      <c r="V249" s="4">
        <v>0</v>
      </c>
      <c r="W249" s="4">
        <v>0</v>
      </c>
      <c r="X249" s="4" t="s">
        <v>1243</v>
      </c>
      <c r="Y249" s="4" t="s">
        <v>1231</v>
      </c>
    </row>
    <row r="250" s="4" customFormat="1" spans="1:25">
      <c r="A250" s="4" t="s">
        <v>1244</v>
      </c>
      <c r="B250" s="4" t="s">
        <v>26</v>
      </c>
      <c r="C250" s="4" t="s">
        <v>27</v>
      </c>
      <c r="D250" s="4" t="s">
        <v>1245</v>
      </c>
      <c r="E250" s="4" t="s">
        <v>475</v>
      </c>
      <c r="F250" s="6">
        <v>45115</v>
      </c>
      <c r="G250" s="6">
        <v>45116</v>
      </c>
      <c r="H250" s="4">
        <v>1</v>
      </c>
      <c r="I250" s="4">
        <v>1</v>
      </c>
      <c r="J250" s="4">
        <v>1</v>
      </c>
      <c r="K250" s="4" t="s">
        <v>30</v>
      </c>
      <c r="L250" s="4">
        <v>999.42</v>
      </c>
      <c r="M250" s="4">
        <v>999.42</v>
      </c>
      <c r="N250" s="4" t="s">
        <v>1246</v>
      </c>
      <c r="O250" s="4" t="s">
        <v>32</v>
      </c>
      <c r="P250" s="4" t="s">
        <v>33</v>
      </c>
      <c r="Q250" s="4">
        <v>0</v>
      </c>
      <c r="R250" s="7">
        <v>45115</v>
      </c>
      <c r="S250" s="6">
        <v>45119</v>
      </c>
      <c r="T250" s="4" t="s">
        <v>34</v>
      </c>
      <c r="U250" s="4">
        <v>999.42</v>
      </c>
      <c r="V250" s="4">
        <v>0</v>
      </c>
      <c r="W250" s="4">
        <v>0</v>
      </c>
      <c r="X250" s="4" t="s">
        <v>1247</v>
      </c>
      <c r="Y250" s="4" t="s">
        <v>36</v>
      </c>
    </row>
    <row r="251" s="4" customFormat="1" spans="1:25">
      <c r="A251" s="4" t="s">
        <v>1248</v>
      </c>
      <c r="B251" s="4" t="s">
        <v>26</v>
      </c>
      <c r="C251" s="4" t="s">
        <v>27</v>
      </c>
      <c r="D251" s="4" t="s">
        <v>1113</v>
      </c>
      <c r="E251" s="4" t="s">
        <v>656</v>
      </c>
      <c r="F251" s="6">
        <v>45115</v>
      </c>
      <c r="G251" s="6">
        <v>45116</v>
      </c>
      <c r="H251" s="4">
        <v>1</v>
      </c>
      <c r="I251" s="4">
        <v>1</v>
      </c>
      <c r="J251" s="4">
        <v>1</v>
      </c>
      <c r="K251" s="4" t="s">
        <v>30</v>
      </c>
      <c r="L251" s="4">
        <v>175.25</v>
      </c>
      <c r="M251" s="4">
        <v>175.25</v>
      </c>
      <c r="N251" s="4" t="s">
        <v>1249</v>
      </c>
      <c r="O251" s="4" t="s">
        <v>32</v>
      </c>
      <c r="P251" s="4" t="s">
        <v>33</v>
      </c>
      <c r="Q251" s="4">
        <v>0</v>
      </c>
      <c r="R251" s="7">
        <v>45115.0000115741</v>
      </c>
      <c r="S251" s="6">
        <v>45119</v>
      </c>
      <c r="T251" s="4" t="s">
        <v>34</v>
      </c>
      <c r="U251" s="4">
        <v>175.25</v>
      </c>
      <c r="V251" s="4">
        <v>0</v>
      </c>
      <c r="W251" s="4">
        <v>0</v>
      </c>
      <c r="X251" s="4" t="s">
        <v>1250</v>
      </c>
      <c r="Y251" s="4" t="s">
        <v>36</v>
      </c>
    </row>
    <row r="252" s="4" customFormat="1" spans="1:25">
      <c r="A252" s="4" t="s">
        <v>1251</v>
      </c>
      <c r="B252" s="4" t="s">
        <v>26</v>
      </c>
      <c r="C252" s="4" t="s">
        <v>27</v>
      </c>
      <c r="D252" s="4" t="s">
        <v>1252</v>
      </c>
      <c r="E252" s="4" t="s">
        <v>561</v>
      </c>
      <c r="F252" s="6">
        <v>45115</v>
      </c>
      <c r="G252" s="6">
        <v>45116</v>
      </c>
      <c r="H252" s="4">
        <v>1</v>
      </c>
      <c r="I252" s="4">
        <v>1</v>
      </c>
      <c r="J252" s="4">
        <v>1</v>
      </c>
      <c r="K252" s="4" t="s">
        <v>30</v>
      </c>
      <c r="L252" s="4">
        <v>311.29</v>
      </c>
      <c r="M252" s="4">
        <v>311.29</v>
      </c>
      <c r="N252" s="4" t="s">
        <v>1253</v>
      </c>
      <c r="O252" s="4" t="s">
        <v>32</v>
      </c>
      <c r="P252" s="4" t="s">
        <v>33</v>
      </c>
      <c r="Q252" s="4">
        <v>0</v>
      </c>
      <c r="R252" s="7">
        <v>45115</v>
      </c>
      <c r="S252" s="6">
        <v>45119</v>
      </c>
      <c r="T252" s="4" t="s">
        <v>34</v>
      </c>
      <c r="U252" s="4">
        <v>311.29</v>
      </c>
      <c r="V252" s="4">
        <v>0</v>
      </c>
      <c r="W252" s="4">
        <v>0</v>
      </c>
      <c r="X252" s="4" t="s">
        <v>1254</v>
      </c>
      <c r="Y252" s="4" t="s">
        <v>1255</v>
      </c>
    </row>
    <row r="253" s="4" customFormat="1" spans="1:25">
      <c r="A253" s="4" t="s">
        <v>1256</v>
      </c>
      <c r="B253" s="4" t="s">
        <v>26</v>
      </c>
      <c r="C253" s="4" t="s">
        <v>27</v>
      </c>
      <c r="D253" s="4" t="s">
        <v>1257</v>
      </c>
      <c r="E253" s="4" t="s">
        <v>1258</v>
      </c>
      <c r="F253" s="6">
        <v>45115</v>
      </c>
      <c r="G253" s="6">
        <v>45116</v>
      </c>
      <c r="H253" s="4">
        <v>1</v>
      </c>
      <c r="I253" s="4">
        <v>1</v>
      </c>
      <c r="J253" s="4">
        <v>1</v>
      </c>
      <c r="K253" s="4" t="s">
        <v>30</v>
      </c>
      <c r="L253" s="4">
        <v>382.16</v>
      </c>
      <c r="M253" s="4">
        <v>382.16</v>
      </c>
      <c r="N253" s="4" t="s">
        <v>1259</v>
      </c>
      <c r="O253" s="4" t="s">
        <v>32</v>
      </c>
      <c r="P253" s="4" t="s">
        <v>33</v>
      </c>
      <c r="Q253" s="4">
        <v>0</v>
      </c>
      <c r="R253" s="7">
        <v>45115</v>
      </c>
      <c r="S253" s="6">
        <v>45119</v>
      </c>
      <c r="T253" s="4" t="s">
        <v>34</v>
      </c>
      <c r="U253" s="4">
        <v>382.16</v>
      </c>
      <c r="V253" s="4">
        <v>0</v>
      </c>
      <c r="W253" s="4">
        <v>0</v>
      </c>
      <c r="X253" s="4" t="s">
        <v>1260</v>
      </c>
      <c r="Y253" s="4" t="s">
        <v>1261</v>
      </c>
    </row>
    <row r="254" s="4" customFormat="1" spans="1:25">
      <c r="A254" s="4" t="s">
        <v>1262</v>
      </c>
      <c r="B254" s="4" t="s">
        <v>26</v>
      </c>
      <c r="C254" s="4" t="s">
        <v>27</v>
      </c>
      <c r="D254" s="4" t="s">
        <v>1263</v>
      </c>
      <c r="E254" s="4" t="s">
        <v>545</v>
      </c>
      <c r="F254" s="6">
        <v>45115</v>
      </c>
      <c r="G254" s="6">
        <v>45116</v>
      </c>
      <c r="H254" s="4">
        <v>1</v>
      </c>
      <c r="I254" s="4">
        <v>1</v>
      </c>
      <c r="J254" s="4">
        <v>1</v>
      </c>
      <c r="K254" s="4" t="s">
        <v>30</v>
      </c>
      <c r="L254" s="4">
        <v>899.35</v>
      </c>
      <c r="M254" s="4">
        <v>899.35</v>
      </c>
      <c r="N254" s="4" t="s">
        <v>1264</v>
      </c>
      <c r="O254" s="4" t="s">
        <v>32</v>
      </c>
      <c r="P254" s="4" t="s">
        <v>33</v>
      </c>
      <c r="Q254" s="4">
        <v>0</v>
      </c>
      <c r="R254" s="7">
        <v>45115.0000115741</v>
      </c>
      <c r="S254" s="6">
        <v>45119</v>
      </c>
      <c r="T254" s="4" t="s">
        <v>34</v>
      </c>
      <c r="U254" s="4">
        <v>899.35</v>
      </c>
      <c r="V254" s="4">
        <v>0</v>
      </c>
      <c r="W254" s="4">
        <v>0</v>
      </c>
      <c r="X254" s="4" t="s">
        <v>1265</v>
      </c>
      <c r="Y254" s="4" t="s">
        <v>1266</v>
      </c>
    </row>
    <row r="255" s="4" customFormat="1" spans="1:25">
      <c r="A255" s="4" t="s">
        <v>1267</v>
      </c>
      <c r="B255" s="4" t="s">
        <v>26</v>
      </c>
      <c r="C255" s="4" t="s">
        <v>27</v>
      </c>
      <c r="D255" s="4" t="s">
        <v>867</v>
      </c>
      <c r="E255" s="4" t="s">
        <v>868</v>
      </c>
      <c r="F255" s="6">
        <v>45115</v>
      </c>
      <c r="G255" s="6">
        <v>45116</v>
      </c>
      <c r="H255" s="4">
        <v>2</v>
      </c>
      <c r="I255" s="4">
        <v>1</v>
      </c>
      <c r="J255" s="4">
        <v>2</v>
      </c>
      <c r="K255" s="4" t="s">
        <v>30</v>
      </c>
      <c r="L255" s="4">
        <v>675.86</v>
      </c>
      <c r="M255" s="4">
        <v>675.86</v>
      </c>
      <c r="N255" s="4" t="s">
        <v>1268</v>
      </c>
      <c r="O255" s="4" t="s">
        <v>32</v>
      </c>
      <c r="P255" s="4" t="s">
        <v>33</v>
      </c>
      <c r="Q255" s="4">
        <v>0</v>
      </c>
      <c r="R255" s="7">
        <v>45115</v>
      </c>
      <c r="S255" s="6">
        <v>45119</v>
      </c>
      <c r="T255" s="4" t="s">
        <v>34</v>
      </c>
      <c r="U255" s="4">
        <v>675.86</v>
      </c>
      <c r="V255" s="4">
        <v>0</v>
      </c>
      <c r="W255" s="4">
        <v>0</v>
      </c>
      <c r="X255" s="4" t="s">
        <v>1269</v>
      </c>
      <c r="Y255" s="4" t="s">
        <v>36</v>
      </c>
    </row>
    <row r="256" s="4" customFormat="1" spans="1:25">
      <c r="A256" s="4" t="s">
        <v>1270</v>
      </c>
      <c r="B256" s="4" t="s">
        <v>26</v>
      </c>
      <c r="C256" s="4" t="s">
        <v>27</v>
      </c>
      <c r="D256" s="4" t="s">
        <v>1271</v>
      </c>
      <c r="E256" s="4" t="s">
        <v>656</v>
      </c>
      <c r="F256" s="6">
        <v>45115</v>
      </c>
      <c r="G256" s="6">
        <v>45116</v>
      </c>
      <c r="H256" s="4">
        <v>1</v>
      </c>
      <c r="I256" s="4">
        <v>1</v>
      </c>
      <c r="J256" s="4">
        <v>1</v>
      </c>
      <c r="K256" s="4" t="s">
        <v>30</v>
      </c>
      <c r="L256" s="4">
        <v>302.26</v>
      </c>
      <c r="M256" s="4">
        <v>302.26</v>
      </c>
      <c r="N256" s="4" t="s">
        <v>1272</v>
      </c>
      <c r="O256" s="4" t="s">
        <v>32</v>
      </c>
      <c r="P256" s="4" t="s">
        <v>33</v>
      </c>
      <c r="Q256" s="4">
        <v>0</v>
      </c>
      <c r="R256" s="7">
        <v>45115</v>
      </c>
      <c r="S256" s="6">
        <v>45119</v>
      </c>
      <c r="T256" s="4" t="s">
        <v>34</v>
      </c>
      <c r="U256" s="4">
        <v>302.26</v>
      </c>
      <c r="V256" s="4">
        <v>0</v>
      </c>
      <c r="W256" s="4">
        <v>0</v>
      </c>
      <c r="X256" s="4" t="s">
        <v>1273</v>
      </c>
      <c r="Y256" s="4" t="s">
        <v>1274</v>
      </c>
    </row>
    <row r="257" s="4" customFormat="1" spans="1:25">
      <c r="A257" s="4" t="s">
        <v>1275</v>
      </c>
      <c r="B257" s="4" t="s">
        <v>26</v>
      </c>
      <c r="C257" s="4" t="s">
        <v>27</v>
      </c>
      <c r="D257" s="4" t="s">
        <v>1193</v>
      </c>
      <c r="E257" s="4" t="s">
        <v>1194</v>
      </c>
      <c r="F257" s="6">
        <v>45115</v>
      </c>
      <c r="G257" s="6">
        <v>45116</v>
      </c>
      <c r="H257" s="4">
        <v>1</v>
      </c>
      <c r="I257" s="4">
        <v>1</v>
      </c>
      <c r="J257" s="4">
        <v>1</v>
      </c>
      <c r="K257" s="4" t="s">
        <v>30</v>
      </c>
      <c r="L257" s="4">
        <v>298.6</v>
      </c>
      <c r="M257" s="4">
        <v>298.6</v>
      </c>
      <c r="N257" s="4" t="s">
        <v>1276</v>
      </c>
      <c r="O257" s="4" t="s">
        <v>32</v>
      </c>
      <c r="P257" s="4" t="s">
        <v>33</v>
      </c>
      <c r="Q257" s="4">
        <v>0</v>
      </c>
      <c r="R257" s="7">
        <v>45115.0000115741</v>
      </c>
      <c r="S257" s="6">
        <v>45119</v>
      </c>
      <c r="T257" s="4" t="s">
        <v>34</v>
      </c>
      <c r="U257" s="4">
        <v>298.6</v>
      </c>
      <c r="V257" s="4">
        <v>0</v>
      </c>
      <c r="W257" s="4">
        <v>0</v>
      </c>
      <c r="X257" s="4" t="s">
        <v>1277</v>
      </c>
      <c r="Y25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1"/>
  <sheetViews>
    <sheetView tabSelected="1" topLeftCell="A235" workbookViewId="0">
      <selection activeCell="A249" sqref="A249:C251"/>
    </sheetView>
  </sheetViews>
  <sheetFormatPr defaultColWidth="10" defaultRowHeight="14.4"/>
  <cols>
    <col min="1" max="1" width="12.8888888888889" style="4"/>
    <col min="2" max="3" width="10.6666666666667" style="4"/>
    <col min="4" max="4" width="10" style="4"/>
    <col min="5" max="5" width="10.6666666666667" style="4"/>
    <col min="6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1278</v>
      </c>
    </row>
    <row r="2" s="4" customFormat="1" spans="1:10">
      <c r="A2" s="5">
        <v>999223766154008</v>
      </c>
      <c r="B2" s="4" t="s">
        <v>27</v>
      </c>
      <c r="C2" s="6">
        <v>45114</v>
      </c>
      <c r="D2" s="6">
        <v>45116</v>
      </c>
      <c r="E2" s="4">
        <v>600</v>
      </c>
      <c r="F2" s="4" t="str">
        <f>VLOOKUP(A2,HOP!A:L,12,0)</f>
        <v>600.00</v>
      </c>
      <c r="G2" s="4" t="str">
        <f>VLOOKUP(A2,HOP!A:C,3,0)</f>
        <v>3263725</v>
      </c>
      <c r="H2" s="4">
        <f>E2-F2</f>
        <v>0</v>
      </c>
      <c r="I2" s="4" t="str">
        <f>$I$1&amp;G2</f>
        <v>,3263725</v>
      </c>
      <c r="J2" s="4" t="str">
        <f>VLOOKUP(A2,HOP!A:U,21,0)</f>
        <v>直连</v>
      </c>
    </row>
    <row r="3" s="4" customFormat="1" hidden="1" spans="1:10">
      <c r="A3" s="5">
        <v>999223795918741</v>
      </c>
      <c r="B3" s="4" t="s">
        <v>27</v>
      </c>
      <c r="C3" s="6">
        <v>45113</v>
      </c>
      <c r="D3" s="6">
        <v>45116</v>
      </c>
      <c r="E3" s="4">
        <v>0</v>
      </c>
      <c r="F3" s="4" t="e">
        <f>VLOOKUP(A3,HOP!A:L,12,0)</f>
        <v>#N/A</v>
      </c>
      <c r="G3" s="4" t="e">
        <f>VLOOKUP(A3,HOP!A:C,3,0)</f>
        <v>#N/A</v>
      </c>
      <c r="H3" s="4" t="e">
        <f t="shared" ref="H3:H66" si="0">E3-F3</f>
        <v>#N/A</v>
      </c>
      <c r="I3" s="4" t="e">
        <f t="shared" ref="I3:I66" si="1">$I$1&amp;G3</f>
        <v>#N/A</v>
      </c>
      <c r="J3" s="4" t="e">
        <f>VLOOKUP(A3,HOP!A:U,21,0)</f>
        <v>#N/A</v>
      </c>
    </row>
    <row r="4" s="4" customFormat="1" spans="1:10">
      <c r="A4" s="5">
        <v>999223977768449</v>
      </c>
      <c r="B4" s="4" t="s">
        <v>27</v>
      </c>
      <c r="C4" s="6">
        <v>45114</v>
      </c>
      <c r="D4" s="6">
        <v>45116</v>
      </c>
      <c r="E4" s="4">
        <v>1028</v>
      </c>
      <c r="F4" s="4" t="str">
        <f>VLOOKUP(A4,HOP!A:L,12,0)</f>
        <v>1028.00</v>
      </c>
      <c r="G4" s="4" t="str">
        <f>VLOOKUP(A4,HOP!A:C,3,0)</f>
        <v>3317768</v>
      </c>
      <c r="H4" s="4">
        <f t="shared" si="0"/>
        <v>0</v>
      </c>
      <c r="I4" s="4" t="str">
        <f t="shared" si="1"/>
        <v>,3317768</v>
      </c>
      <c r="J4" s="4" t="str">
        <f>VLOOKUP(A4,HOP!A:U,21,0)</f>
        <v>直连</v>
      </c>
    </row>
    <row r="5" s="4" customFormat="1" spans="1:10">
      <c r="A5" s="5">
        <v>999223987086447</v>
      </c>
      <c r="B5" s="4" t="s">
        <v>27</v>
      </c>
      <c r="C5" s="6">
        <v>45115</v>
      </c>
      <c r="D5" s="6">
        <v>45116</v>
      </c>
      <c r="E5" s="4">
        <v>675</v>
      </c>
      <c r="F5" s="4" t="str">
        <f>VLOOKUP(A5,HOP!A:L,12,0)</f>
        <v>675.00</v>
      </c>
      <c r="G5" s="4" t="str">
        <f>VLOOKUP(A5,HOP!A:C,3,0)</f>
        <v>3322144</v>
      </c>
      <c r="H5" s="4">
        <f t="shared" si="0"/>
        <v>0</v>
      </c>
      <c r="I5" s="4" t="str">
        <f t="shared" si="1"/>
        <v>,3322144</v>
      </c>
      <c r="J5" s="4" t="str">
        <f>VLOOKUP(A5,HOP!A:U,21,0)</f>
        <v>直连</v>
      </c>
    </row>
    <row r="6" s="4" customFormat="1" spans="1:10">
      <c r="A6" s="5">
        <v>999224029652187</v>
      </c>
      <c r="B6" s="4" t="s">
        <v>27</v>
      </c>
      <c r="C6" s="6">
        <v>45114</v>
      </c>
      <c r="D6" s="6">
        <v>45116</v>
      </c>
      <c r="E6" s="4">
        <v>2846</v>
      </c>
      <c r="F6" s="4" t="str">
        <f>VLOOKUP(A6,HOP!A:L,12,0)</f>
        <v>2846.00</v>
      </c>
      <c r="G6" s="4" t="str">
        <f>VLOOKUP(A6,HOP!A:C,3,0)</f>
        <v>3334530</v>
      </c>
      <c r="H6" s="4">
        <f t="shared" si="0"/>
        <v>0</v>
      </c>
      <c r="I6" s="4" t="str">
        <f t="shared" si="1"/>
        <v>,3334530</v>
      </c>
      <c r="J6" s="4" t="str">
        <f>VLOOKUP(A6,HOP!A:U,21,0)</f>
        <v>直连</v>
      </c>
    </row>
    <row r="7" s="4" customFormat="1" hidden="1" spans="1:10">
      <c r="A7" s="5">
        <v>999224045633924</v>
      </c>
      <c r="B7" s="4" t="s">
        <v>27</v>
      </c>
      <c r="C7" s="6">
        <v>45115</v>
      </c>
      <c r="D7" s="6">
        <v>45116</v>
      </c>
      <c r="E7" s="4">
        <v>0</v>
      </c>
      <c r="F7" s="4" t="e">
        <f>VLOOKUP(A7,HOP!A:L,12,0)</f>
        <v>#N/A</v>
      </c>
      <c r="G7" s="4" t="e">
        <f>VLOOKUP(A7,HOP!A:C,3,0)</f>
        <v>#N/A</v>
      </c>
      <c r="H7" s="4" t="e">
        <f t="shared" si="0"/>
        <v>#N/A</v>
      </c>
      <c r="I7" s="4" t="e">
        <f t="shared" si="1"/>
        <v>#N/A</v>
      </c>
      <c r="J7" s="4" t="e">
        <f>VLOOKUP(A7,HOP!A:U,21,0)</f>
        <v>#N/A</v>
      </c>
    </row>
    <row r="8" s="4" customFormat="1" spans="1:10">
      <c r="A8" s="5">
        <v>999224077084606</v>
      </c>
      <c r="B8" s="4" t="s">
        <v>27</v>
      </c>
      <c r="C8" s="6">
        <v>45115</v>
      </c>
      <c r="D8" s="6">
        <v>45116</v>
      </c>
      <c r="E8" s="4">
        <v>2565</v>
      </c>
      <c r="F8" s="4" t="str">
        <f>VLOOKUP(A8,HOP!A:L,12,0)</f>
        <v>2565.00</v>
      </c>
      <c r="G8" s="4" t="str">
        <f>VLOOKUP(A8,HOP!A:C,3,0)</f>
        <v>3348510</v>
      </c>
      <c r="H8" s="4">
        <f t="shared" si="0"/>
        <v>0</v>
      </c>
      <c r="I8" s="4" t="str">
        <f t="shared" si="1"/>
        <v>,3348510</v>
      </c>
      <c r="J8" s="4" t="str">
        <f>VLOOKUP(A8,HOP!A:U,21,0)</f>
        <v>直连</v>
      </c>
    </row>
    <row r="9" s="4" customFormat="1" hidden="1" spans="1:10">
      <c r="A9" s="5">
        <v>999224115203493</v>
      </c>
      <c r="B9" s="4" t="s">
        <v>27</v>
      </c>
      <c r="C9" s="6">
        <v>45114</v>
      </c>
      <c r="D9" s="6">
        <v>45116</v>
      </c>
      <c r="E9" s="4">
        <v>0</v>
      </c>
      <c r="F9" s="4" t="e">
        <f>VLOOKUP(A9,HOP!A:L,12,0)</f>
        <v>#N/A</v>
      </c>
      <c r="G9" s="4" t="e">
        <f>VLOOKUP(A9,HOP!A:C,3,0)</f>
        <v>#N/A</v>
      </c>
      <c r="H9" s="4" t="e">
        <f t="shared" si="0"/>
        <v>#N/A</v>
      </c>
      <c r="I9" s="4" t="e">
        <f t="shared" si="1"/>
        <v>#N/A</v>
      </c>
      <c r="J9" s="4" t="e">
        <f>VLOOKUP(A9,HOP!A:U,21,0)</f>
        <v>#N/A</v>
      </c>
    </row>
    <row r="10" s="4" customFormat="1" hidden="1" spans="1:10">
      <c r="A10" s="5">
        <v>999224135001190</v>
      </c>
      <c r="B10" s="4" t="s">
        <v>27</v>
      </c>
      <c r="C10" s="6">
        <v>45111</v>
      </c>
      <c r="D10" s="6">
        <v>45116</v>
      </c>
      <c r="E10" s="4">
        <v>0</v>
      </c>
      <c r="F10" s="4" t="e">
        <f>VLOOKUP(A10,HOP!A:L,12,0)</f>
        <v>#N/A</v>
      </c>
      <c r="G10" s="4" t="e">
        <f>VLOOKUP(A10,HOP!A:C,3,0)</f>
        <v>#N/A</v>
      </c>
      <c r="H10" s="4" t="e">
        <f t="shared" si="0"/>
        <v>#N/A</v>
      </c>
      <c r="I10" s="4" t="e">
        <f t="shared" si="1"/>
        <v>#N/A</v>
      </c>
      <c r="J10" s="4" t="e">
        <f>VLOOKUP(A10,HOP!A:U,21,0)</f>
        <v>#N/A</v>
      </c>
    </row>
    <row r="11" s="4" customFormat="1" spans="1:10">
      <c r="A11" s="5">
        <v>999224136815898</v>
      </c>
      <c r="B11" s="4" t="s">
        <v>27</v>
      </c>
      <c r="C11" s="6">
        <v>45115</v>
      </c>
      <c r="D11" s="6">
        <v>45116</v>
      </c>
      <c r="E11" s="4">
        <v>1251</v>
      </c>
      <c r="F11" s="4" t="str">
        <f>VLOOKUP(A11,HOP!A:L,12,0)</f>
        <v>1251.00</v>
      </c>
      <c r="G11" s="4" t="str">
        <f>VLOOKUP(A11,HOP!A:C,3,0)</f>
        <v>3368612</v>
      </c>
      <c r="H11" s="4">
        <f t="shared" si="0"/>
        <v>0</v>
      </c>
      <c r="I11" s="4" t="str">
        <f t="shared" si="1"/>
        <v>,3368612</v>
      </c>
      <c r="J11" s="4" t="str">
        <f>VLOOKUP(A11,HOP!A:U,21,0)</f>
        <v>直连</v>
      </c>
    </row>
    <row r="12" s="4" customFormat="1" spans="1:10">
      <c r="A12" s="5">
        <v>999224139814537</v>
      </c>
      <c r="B12" s="4" t="s">
        <v>27</v>
      </c>
      <c r="C12" s="6">
        <v>45113</v>
      </c>
      <c r="D12" s="6">
        <v>45116</v>
      </c>
      <c r="E12" s="4">
        <v>1368</v>
      </c>
      <c r="F12" s="4" t="str">
        <f>VLOOKUP(A12,HOP!A:L,12,0)</f>
        <v>1368.00</v>
      </c>
      <c r="G12" s="4" t="str">
        <f>VLOOKUP(A12,HOP!A:C,3,0)</f>
        <v>3370317</v>
      </c>
      <c r="H12" s="4">
        <f t="shared" si="0"/>
        <v>0</v>
      </c>
      <c r="I12" s="4" t="str">
        <f t="shared" si="1"/>
        <v>,3370317</v>
      </c>
      <c r="J12" s="4" t="str">
        <f>VLOOKUP(A12,HOP!A:U,21,0)</f>
        <v>直连</v>
      </c>
    </row>
    <row r="13" s="4" customFormat="1" spans="1:10">
      <c r="A13" s="5">
        <v>999224316855282</v>
      </c>
      <c r="B13" s="4" t="s">
        <v>27</v>
      </c>
      <c r="C13" s="6">
        <v>45115</v>
      </c>
      <c r="D13" s="6">
        <v>45116</v>
      </c>
      <c r="E13" s="4">
        <v>211</v>
      </c>
      <c r="F13" s="4" t="str">
        <f>VLOOKUP(A13,HOP!A:L,12,0)</f>
        <v>211.00</v>
      </c>
      <c r="G13" s="4" t="str">
        <f>VLOOKUP(A13,HOP!A:C,3,0)</f>
        <v>3400444</v>
      </c>
      <c r="H13" s="4">
        <f t="shared" si="0"/>
        <v>0</v>
      </c>
      <c r="I13" s="4" t="str">
        <f t="shared" si="1"/>
        <v>,3400444</v>
      </c>
      <c r="J13" s="4" t="str">
        <f>VLOOKUP(A13,HOP!A:U,21,0)</f>
        <v>直连</v>
      </c>
    </row>
    <row r="14" s="4" customFormat="1" spans="1:10">
      <c r="A14" s="5">
        <v>999224360042341</v>
      </c>
      <c r="B14" s="4" t="s">
        <v>27</v>
      </c>
      <c r="C14" s="6">
        <v>45114</v>
      </c>
      <c r="D14" s="6">
        <v>45116</v>
      </c>
      <c r="E14" s="4">
        <v>1322</v>
      </c>
      <c r="F14" s="4" t="str">
        <f>VLOOKUP(A14,HOP!A:L,12,0)</f>
        <v>1322.00</v>
      </c>
      <c r="G14" s="4" t="str">
        <f>VLOOKUP(A14,HOP!A:C,3,0)</f>
        <v>3408464</v>
      </c>
      <c r="H14" s="4">
        <f t="shared" si="0"/>
        <v>0</v>
      </c>
      <c r="I14" s="4" t="str">
        <f t="shared" si="1"/>
        <v>,3408464</v>
      </c>
      <c r="J14" s="4" t="str">
        <f>VLOOKUP(A14,HOP!A:U,21,0)</f>
        <v>直连</v>
      </c>
    </row>
    <row r="15" s="4" customFormat="1" spans="1:10">
      <c r="A15" s="5">
        <v>999224368218594</v>
      </c>
      <c r="B15" s="4" t="s">
        <v>27</v>
      </c>
      <c r="C15" s="6">
        <v>45113</v>
      </c>
      <c r="D15" s="6">
        <v>45116</v>
      </c>
      <c r="E15" s="4">
        <v>1539</v>
      </c>
      <c r="F15" s="4" t="str">
        <f>VLOOKUP(A15,HOP!A:L,12,0)</f>
        <v>1539.00</v>
      </c>
      <c r="G15" s="4" t="str">
        <f>VLOOKUP(A15,HOP!A:C,3,0)</f>
        <v>3411049</v>
      </c>
      <c r="H15" s="4">
        <f t="shared" si="0"/>
        <v>0</v>
      </c>
      <c r="I15" s="4" t="str">
        <f t="shared" si="1"/>
        <v>,3411049</v>
      </c>
      <c r="J15" s="4" t="str">
        <f>VLOOKUP(A15,HOP!A:U,21,0)</f>
        <v>直连</v>
      </c>
    </row>
    <row r="16" s="4" customFormat="1" spans="1:10">
      <c r="A16" s="5">
        <v>999224377214743</v>
      </c>
      <c r="B16" s="4" t="s">
        <v>27</v>
      </c>
      <c r="C16" s="6">
        <v>45113</v>
      </c>
      <c r="D16" s="6">
        <v>45116</v>
      </c>
      <c r="E16" s="4">
        <v>7353</v>
      </c>
      <c r="F16" s="4" t="str">
        <f>VLOOKUP(A16,HOP!A:L,12,0)</f>
        <v>7353.00</v>
      </c>
      <c r="G16" s="4" t="str">
        <f>VLOOKUP(A16,HOP!A:C,3,0)</f>
        <v>3412742</v>
      </c>
      <c r="H16" s="4">
        <f t="shared" si="0"/>
        <v>0</v>
      </c>
      <c r="I16" s="4" t="str">
        <f t="shared" si="1"/>
        <v>,3412742</v>
      </c>
      <c r="J16" s="4" t="str">
        <f>VLOOKUP(A16,HOP!A:U,21,0)</f>
        <v>直连</v>
      </c>
    </row>
    <row r="17" s="4" customFormat="1" hidden="1" spans="1:10">
      <c r="A17" s="5">
        <v>999224388110611</v>
      </c>
      <c r="B17" s="4" t="s">
        <v>27</v>
      </c>
      <c r="C17" s="6">
        <v>45108</v>
      </c>
      <c r="D17" s="6">
        <v>45116</v>
      </c>
      <c r="E17" s="4">
        <v>14788</v>
      </c>
      <c r="F17" s="4" t="str">
        <f>VLOOKUP(A17,HOP!A:L,12,0)</f>
        <v>14788.00</v>
      </c>
      <c r="G17" s="4" t="str">
        <f>VLOOKUP(A17,HOP!A:C,3,0)</f>
        <v>3415470</v>
      </c>
      <c r="H17" s="4">
        <f t="shared" si="0"/>
        <v>0</v>
      </c>
      <c r="I17" s="4" t="str">
        <f t="shared" si="1"/>
        <v>,3415470</v>
      </c>
      <c r="J17" s="4" t="str">
        <f>VLOOKUP(A17,HOP!A:U,21,0)</f>
        <v>直采</v>
      </c>
    </row>
    <row r="18" s="4" customFormat="1" spans="1:10">
      <c r="A18" s="5">
        <v>999224422099955</v>
      </c>
      <c r="B18" s="4" t="s">
        <v>27</v>
      </c>
      <c r="C18" s="6">
        <v>45113</v>
      </c>
      <c r="D18" s="6">
        <v>45116</v>
      </c>
      <c r="E18" s="4">
        <v>2949</v>
      </c>
      <c r="F18" s="4" t="str">
        <f>VLOOKUP(A18,HOP!A:L,12,0)</f>
        <v>2949.00</v>
      </c>
      <c r="G18" s="4" t="str">
        <f>VLOOKUP(A18,HOP!A:C,3,0)</f>
        <v>3423566</v>
      </c>
      <c r="H18" s="4">
        <f t="shared" si="0"/>
        <v>0</v>
      </c>
      <c r="I18" s="4" t="str">
        <f t="shared" si="1"/>
        <v>,3423566</v>
      </c>
      <c r="J18" s="4" t="str">
        <f>VLOOKUP(A18,HOP!A:U,21,0)</f>
        <v>直连</v>
      </c>
    </row>
    <row r="19" s="4" customFormat="1" hidden="1" spans="1:10">
      <c r="A19" s="5">
        <v>999224496334134</v>
      </c>
      <c r="B19" s="4" t="s">
        <v>27</v>
      </c>
      <c r="C19" s="6">
        <v>45114</v>
      </c>
      <c r="D19" s="6">
        <v>45116</v>
      </c>
      <c r="E19" s="4">
        <v>1498</v>
      </c>
      <c r="F19" s="4" t="str">
        <f>VLOOKUP(A19,HOP!A:L,12,0)</f>
        <v>1498.00</v>
      </c>
      <c r="G19" s="4" t="str">
        <f>VLOOKUP(A19,HOP!A:C,3,0)</f>
        <v>3439321</v>
      </c>
      <c r="H19" s="4">
        <f t="shared" si="0"/>
        <v>0</v>
      </c>
      <c r="I19" s="4" t="str">
        <f t="shared" si="1"/>
        <v>,3439321</v>
      </c>
      <c r="J19" s="4" t="str">
        <f>VLOOKUP(A19,HOP!A:U,21,0)</f>
        <v>直采</v>
      </c>
    </row>
    <row r="20" s="4" customFormat="1" spans="1:10">
      <c r="A20" s="5">
        <v>999224591715701</v>
      </c>
      <c r="B20" s="4" t="s">
        <v>27</v>
      </c>
      <c r="C20" s="6">
        <v>45115</v>
      </c>
      <c r="D20" s="6">
        <v>45116</v>
      </c>
      <c r="E20" s="4">
        <v>4168</v>
      </c>
      <c r="F20" s="4" t="str">
        <f>VLOOKUP(A20,HOP!A:L,12,0)</f>
        <v>4168.00</v>
      </c>
      <c r="G20" s="4" t="str">
        <f>VLOOKUP(A20,HOP!A:C,3,0)</f>
        <v>3459658</v>
      </c>
      <c r="H20" s="4">
        <f t="shared" si="0"/>
        <v>0</v>
      </c>
      <c r="I20" s="4" t="str">
        <f t="shared" si="1"/>
        <v>,3459658</v>
      </c>
      <c r="J20" s="4" t="str">
        <f>VLOOKUP(A20,HOP!A:U,21,0)</f>
        <v>直连</v>
      </c>
    </row>
    <row r="21" s="4" customFormat="1" hidden="1" spans="1:10">
      <c r="A21" s="5">
        <v>999224596414874</v>
      </c>
      <c r="B21" s="4" t="s">
        <v>27</v>
      </c>
      <c r="C21" s="6">
        <v>45112</v>
      </c>
      <c r="D21" s="6">
        <v>45116</v>
      </c>
      <c r="E21" s="4">
        <v>0</v>
      </c>
      <c r="F21" s="4" t="str">
        <f>VLOOKUP(A21,HOP!A:L,12,0)</f>
        <v>6080.00</v>
      </c>
      <c r="G21" s="4" t="str">
        <f>VLOOKUP(A21,HOP!A:C,3,0)</f>
        <v>3460574</v>
      </c>
      <c r="H21" s="4">
        <f t="shared" si="0"/>
        <v>-6080</v>
      </c>
      <c r="I21" s="4" t="str">
        <f t="shared" si="1"/>
        <v>,3460574</v>
      </c>
      <c r="J21" s="4" t="str">
        <f>VLOOKUP(A21,HOP!A:U,21,0)</f>
        <v>直连</v>
      </c>
    </row>
    <row r="22" s="4" customFormat="1" hidden="1" spans="1:10">
      <c r="A22" s="5">
        <v>999224659547260</v>
      </c>
      <c r="B22" s="4" t="s">
        <v>27</v>
      </c>
      <c r="C22" s="6">
        <v>45114</v>
      </c>
      <c r="D22" s="6">
        <v>45116</v>
      </c>
      <c r="E22" s="4">
        <v>1494</v>
      </c>
      <c r="F22" s="4" t="str">
        <f>VLOOKUP(A22,HOP!A:L,12,0)</f>
        <v>1494.00</v>
      </c>
      <c r="G22" s="4" t="str">
        <f>VLOOKUP(A22,HOP!A:C,3,0)</f>
        <v>3476328</v>
      </c>
      <c r="H22" s="4">
        <f t="shared" si="0"/>
        <v>0</v>
      </c>
      <c r="I22" s="4" t="str">
        <f t="shared" si="1"/>
        <v>,3476328</v>
      </c>
      <c r="J22" s="4" t="str">
        <f>VLOOKUP(A22,HOP!A:U,21,0)</f>
        <v>直采</v>
      </c>
    </row>
    <row r="23" s="4" customFormat="1" spans="1:10">
      <c r="A23" s="5">
        <v>999224674069899</v>
      </c>
      <c r="B23" s="4" t="s">
        <v>27</v>
      </c>
      <c r="C23" s="6">
        <v>45112</v>
      </c>
      <c r="D23" s="6">
        <v>45116</v>
      </c>
      <c r="E23" s="4">
        <v>4865</v>
      </c>
      <c r="F23" s="4" t="str">
        <f>VLOOKUP(A23,HOP!A:L,12,0)</f>
        <v>4865.00</v>
      </c>
      <c r="G23" s="4" t="str">
        <f>VLOOKUP(A23,HOP!A:C,3,0)</f>
        <v>3478268</v>
      </c>
      <c r="H23" s="4">
        <f t="shared" si="0"/>
        <v>0</v>
      </c>
      <c r="I23" s="4" t="str">
        <f t="shared" si="1"/>
        <v>,3478268</v>
      </c>
      <c r="J23" s="4" t="str">
        <f>VLOOKUP(A23,HOP!A:U,21,0)</f>
        <v>直连</v>
      </c>
    </row>
    <row r="24" s="4" customFormat="1" spans="1:10">
      <c r="A24" s="5">
        <v>999224693750776</v>
      </c>
      <c r="B24" s="4" t="s">
        <v>27</v>
      </c>
      <c r="C24" s="6">
        <v>45113</v>
      </c>
      <c r="D24" s="6">
        <v>45116</v>
      </c>
      <c r="E24" s="4">
        <v>1506</v>
      </c>
      <c r="F24" s="4" t="str">
        <f>VLOOKUP(A24,HOP!A:L,12,0)</f>
        <v>1506.00</v>
      </c>
      <c r="G24" s="4" t="str">
        <f>VLOOKUP(A24,HOP!A:C,3,0)</f>
        <v>3483359</v>
      </c>
      <c r="H24" s="4">
        <f t="shared" si="0"/>
        <v>0</v>
      </c>
      <c r="I24" s="4" t="str">
        <f t="shared" si="1"/>
        <v>,3483359</v>
      </c>
      <c r="J24" s="4" t="str">
        <f>VLOOKUP(A24,HOP!A:U,21,0)</f>
        <v>直连</v>
      </c>
    </row>
    <row r="25" s="4" customFormat="1" spans="1:10">
      <c r="A25" s="5">
        <v>24699418446</v>
      </c>
      <c r="B25" s="4" t="s">
        <v>27</v>
      </c>
      <c r="C25" s="6">
        <v>45113</v>
      </c>
      <c r="D25" s="6">
        <v>45116</v>
      </c>
      <c r="E25" s="4">
        <v>6487</v>
      </c>
      <c r="F25" s="4" t="str">
        <f>VLOOKUP(A25,HOP!A:L,12,0)</f>
        <v>6487.00</v>
      </c>
      <c r="G25" s="4" t="str">
        <f>VLOOKUP(A25,HOP!A:C,3,0)</f>
        <v>3485539</v>
      </c>
      <c r="H25" s="4">
        <f t="shared" si="0"/>
        <v>0</v>
      </c>
      <c r="I25" s="4" t="str">
        <f t="shared" si="1"/>
        <v>,3485539</v>
      </c>
      <c r="J25" s="4" t="str">
        <f>VLOOKUP(A25,HOP!A:U,21,0)</f>
        <v>直连</v>
      </c>
    </row>
    <row r="26" s="4" customFormat="1" spans="1:10">
      <c r="A26" s="5">
        <v>999224704659951</v>
      </c>
      <c r="B26" s="4" t="s">
        <v>27</v>
      </c>
      <c r="C26" s="6">
        <v>45114</v>
      </c>
      <c r="D26" s="6">
        <v>45116</v>
      </c>
      <c r="E26" s="4">
        <v>1992</v>
      </c>
      <c r="F26" s="4" t="str">
        <f>VLOOKUP(A26,HOP!A:L,12,0)</f>
        <v>1992.00</v>
      </c>
      <c r="G26" s="4" t="str">
        <f>VLOOKUP(A26,HOP!A:C,3,0)</f>
        <v>3486401</v>
      </c>
      <c r="H26" s="4">
        <f t="shared" si="0"/>
        <v>0</v>
      </c>
      <c r="I26" s="4" t="str">
        <f t="shared" si="1"/>
        <v>,3486401</v>
      </c>
      <c r="J26" s="4" t="str">
        <f>VLOOKUP(A26,HOP!A:U,21,0)</f>
        <v>直连</v>
      </c>
    </row>
    <row r="27" s="4" customFormat="1" spans="1:10">
      <c r="A27" s="5">
        <v>999224715032255</v>
      </c>
      <c r="B27" s="4" t="s">
        <v>27</v>
      </c>
      <c r="C27" s="6">
        <v>45113</v>
      </c>
      <c r="D27" s="6">
        <v>45116</v>
      </c>
      <c r="E27" s="4">
        <v>1494</v>
      </c>
      <c r="F27" s="4" t="str">
        <f>VLOOKUP(A27,HOP!A:L,12,0)</f>
        <v>1494.00</v>
      </c>
      <c r="G27" s="4" t="str">
        <f>VLOOKUP(A27,HOP!A:C,3,0)</f>
        <v>3490441</v>
      </c>
      <c r="H27" s="4">
        <f t="shared" si="0"/>
        <v>0</v>
      </c>
      <c r="I27" s="4" t="str">
        <f t="shared" si="1"/>
        <v>,3490441</v>
      </c>
      <c r="J27" s="4" t="str">
        <f>VLOOKUP(A27,HOP!A:U,21,0)</f>
        <v>直连</v>
      </c>
    </row>
    <row r="28" s="4" customFormat="1" hidden="1" spans="1:10">
      <c r="A28" s="5">
        <v>999224725978173</v>
      </c>
      <c r="B28" s="4" t="s">
        <v>27</v>
      </c>
      <c r="C28" s="6">
        <v>45111</v>
      </c>
      <c r="D28" s="6">
        <v>45116</v>
      </c>
      <c r="E28" s="4">
        <v>1925</v>
      </c>
      <c r="F28" s="4" t="str">
        <f>VLOOKUP(A28,HOP!A:L,12,0)</f>
        <v>1925.00</v>
      </c>
      <c r="G28" s="4" t="str">
        <f>VLOOKUP(A28,HOP!A:C,3,0)</f>
        <v>3492731</v>
      </c>
      <c r="H28" s="4">
        <f t="shared" si="0"/>
        <v>0</v>
      </c>
      <c r="I28" s="4" t="str">
        <f t="shared" si="1"/>
        <v>,3492731</v>
      </c>
      <c r="J28" s="4" t="str">
        <f>VLOOKUP(A28,HOP!A:U,21,0)</f>
        <v>直采</v>
      </c>
    </row>
    <row r="29" s="4" customFormat="1" spans="1:10">
      <c r="A29" s="5">
        <v>999224734198777</v>
      </c>
      <c r="B29" s="4" t="s">
        <v>27</v>
      </c>
      <c r="C29" s="6">
        <v>45112</v>
      </c>
      <c r="D29" s="6">
        <v>45116</v>
      </c>
      <c r="E29" s="4">
        <v>2724</v>
      </c>
      <c r="F29" s="4" t="str">
        <f>VLOOKUP(A29,HOP!A:L,12,0)</f>
        <v>2724.00</v>
      </c>
      <c r="G29" s="4" t="str">
        <f>VLOOKUP(A29,HOP!A:C,3,0)</f>
        <v>3494451</v>
      </c>
      <c r="H29" s="4">
        <f t="shared" si="0"/>
        <v>0</v>
      </c>
      <c r="I29" s="4" t="str">
        <f t="shared" si="1"/>
        <v>,3494451</v>
      </c>
      <c r="J29" s="4" t="str">
        <f>VLOOKUP(A29,HOP!A:U,21,0)</f>
        <v>直连</v>
      </c>
    </row>
    <row r="30" s="4" customFormat="1" spans="1:10">
      <c r="A30" s="5">
        <v>999224741760377</v>
      </c>
      <c r="B30" s="4" t="s">
        <v>27</v>
      </c>
      <c r="C30" s="6">
        <v>45113</v>
      </c>
      <c r="D30" s="6">
        <v>45116</v>
      </c>
      <c r="E30" s="4">
        <v>4155.72</v>
      </c>
      <c r="F30" s="4" t="str">
        <f>VLOOKUP(A30,HOP!A:L,12,0)</f>
        <v>4155.72</v>
      </c>
      <c r="G30" s="4" t="str">
        <f>VLOOKUP(A30,HOP!A:C,3,0)</f>
        <v>3496902</v>
      </c>
      <c r="H30" s="4">
        <f t="shared" si="0"/>
        <v>0</v>
      </c>
      <c r="I30" s="4" t="str">
        <f t="shared" si="1"/>
        <v>,3496902</v>
      </c>
      <c r="J30" s="4" t="str">
        <f>VLOOKUP(A30,HOP!A:U,21,0)</f>
        <v>直连</v>
      </c>
    </row>
    <row r="31" s="4" customFormat="1" spans="1:10">
      <c r="A31" s="5">
        <v>999224742974879</v>
      </c>
      <c r="B31" s="4" t="s">
        <v>27</v>
      </c>
      <c r="C31" s="6">
        <v>45112</v>
      </c>
      <c r="D31" s="6">
        <v>45116</v>
      </c>
      <c r="E31" s="4">
        <v>5644.32</v>
      </c>
      <c r="F31" s="4" t="str">
        <f>VLOOKUP(A31,HOP!A:L,12,0)</f>
        <v>5644.32</v>
      </c>
      <c r="G31" s="4" t="str">
        <f>VLOOKUP(A31,HOP!A:C,3,0)</f>
        <v>3497627</v>
      </c>
      <c r="H31" s="4">
        <f t="shared" si="0"/>
        <v>0</v>
      </c>
      <c r="I31" s="4" t="str">
        <f t="shared" si="1"/>
        <v>,3497627</v>
      </c>
      <c r="J31" s="4" t="str">
        <f>VLOOKUP(A31,HOP!A:U,21,0)</f>
        <v>直连</v>
      </c>
    </row>
    <row r="32" s="4" customFormat="1" hidden="1" spans="1:10">
      <c r="A32" s="5">
        <v>999224766413821</v>
      </c>
      <c r="B32" s="4" t="s">
        <v>27</v>
      </c>
      <c r="C32" s="6">
        <v>45108</v>
      </c>
      <c r="D32" s="6">
        <v>45116</v>
      </c>
      <c r="E32" s="4">
        <v>4211.04</v>
      </c>
      <c r="F32" s="4" t="str">
        <f>VLOOKUP(A32,HOP!A:L,12,0)</f>
        <v>4211.04</v>
      </c>
      <c r="G32" s="4" t="str">
        <f>VLOOKUP(A32,HOP!A:C,3,0)</f>
        <v>3502439</v>
      </c>
      <c r="H32" s="4">
        <f t="shared" si="0"/>
        <v>0</v>
      </c>
      <c r="I32" s="4" t="str">
        <f t="shared" si="1"/>
        <v>,3502439</v>
      </c>
      <c r="J32" s="4" t="str">
        <f>VLOOKUP(A32,HOP!A:U,21,0)</f>
        <v>直采</v>
      </c>
    </row>
    <row r="33" s="4" customFormat="1" hidden="1" spans="1:10">
      <c r="A33" s="5">
        <v>999224772840440</v>
      </c>
      <c r="B33" s="4" t="s">
        <v>27</v>
      </c>
      <c r="C33" s="6">
        <v>45114</v>
      </c>
      <c r="D33" s="6">
        <v>45116</v>
      </c>
      <c r="E33" s="4">
        <v>692.36</v>
      </c>
      <c r="F33" s="4" t="str">
        <f>VLOOKUP(A33,HOP!A:L,12,0)</f>
        <v>692.36</v>
      </c>
      <c r="G33" s="4" t="str">
        <f>VLOOKUP(A33,HOP!A:C,3,0)</f>
        <v>3504905</v>
      </c>
      <c r="H33" s="4">
        <f t="shared" si="0"/>
        <v>0</v>
      </c>
      <c r="I33" s="4" t="str">
        <f t="shared" si="1"/>
        <v>,3504905</v>
      </c>
      <c r="J33" s="4" t="str">
        <f>VLOOKUP(A33,HOP!A:U,21,0)</f>
        <v>直采</v>
      </c>
    </row>
    <row r="34" s="4" customFormat="1" spans="1:10">
      <c r="A34" s="5">
        <v>999224778874534</v>
      </c>
      <c r="B34" s="4" t="s">
        <v>27</v>
      </c>
      <c r="C34" s="6">
        <v>45113</v>
      </c>
      <c r="D34" s="6">
        <v>45116</v>
      </c>
      <c r="E34" s="4">
        <v>1476.37</v>
      </c>
      <c r="F34" s="4" t="str">
        <f>VLOOKUP(A34,HOP!A:L,12,0)</f>
        <v>1476.37</v>
      </c>
      <c r="G34" s="4" t="str">
        <f>VLOOKUP(A34,HOP!A:C,3,0)</f>
        <v>3505898</v>
      </c>
      <c r="H34" s="4">
        <f t="shared" si="0"/>
        <v>0</v>
      </c>
      <c r="I34" s="4" t="str">
        <f t="shared" si="1"/>
        <v>,3505898</v>
      </c>
      <c r="J34" s="4" t="str">
        <f>VLOOKUP(A34,HOP!A:U,21,0)</f>
        <v>直连</v>
      </c>
    </row>
    <row r="35" s="4" customFormat="1" spans="1:10">
      <c r="A35" s="5">
        <v>999224779520125</v>
      </c>
      <c r="B35" s="4" t="s">
        <v>27</v>
      </c>
      <c r="C35" s="6">
        <v>45113</v>
      </c>
      <c r="D35" s="6">
        <v>45116</v>
      </c>
      <c r="E35" s="4">
        <v>1476.37</v>
      </c>
      <c r="F35" s="4" t="str">
        <f>VLOOKUP(A35,HOP!A:L,12,0)</f>
        <v>1476.37</v>
      </c>
      <c r="G35" s="4" t="str">
        <f>VLOOKUP(A35,HOP!A:C,3,0)</f>
        <v>3506085</v>
      </c>
      <c r="H35" s="4">
        <f t="shared" si="0"/>
        <v>0</v>
      </c>
      <c r="I35" s="4" t="str">
        <f t="shared" si="1"/>
        <v>,3506085</v>
      </c>
      <c r="J35" s="4" t="str">
        <f>VLOOKUP(A35,HOP!A:U,21,0)</f>
        <v>直连</v>
      </c>
    </row>
    <row r="36" s="4" customFormat="1" spans="1:10">
      <c r="A36" s="5">
        <v>999224812819649</v>
      </c>
      <c r="B36" s="4" t="s">
        <v>27</v>
      </c>
      <c r="C36" s="6">
        <v>45111</v>
      </c>
      <c r="D36" s="6">
        <v>45116</v>
      </c>
      <c r="E36" s="4">
        <v>2496</v>
      </c>
      <c r="F36" s="4" t="str">
        <f>VLOOKUP(A36,HOP!A:L,12,0)</f>
        <v>2496.00</v>
      </c>
      <c r="G36" s="4" t="str">
        <f>VLOOKUP(A36,HOP!A:C,3,0)</f>
        <v>3513346</v>
      </c>
      <c r="H36" s="4">
        <f t="shared" si="0"/>
        <v>0</v>
      </c>
      <c r="I36" s="4" t="str">
        <f t="shared" si="1"/>
        <v>,3513346</v>
      </c>
      <c r="J36" s="4" t="str">
        <f>VLOOKUP(A36,HOP!A:U,21,0)</f>
        <v>直连</v>
      </c>
    </row>
    <row r="37" s="4" customFormat="1" spans="1:10">
      <c r="A37" s="5">
        <v>999224813288695</v>
      </c>
      <c r="B37" s="4" t="s">
        <v>27</v>
      </c>
      <c r="C37" s="6">
        <v>45115</v>
      </c>
      <c r="D37" s="6">
        <v>45116</v>
      </c>
      <c r="E37" s="4">
        <v>3440.08</v>
      </c>
      <c r="F37" s="4" t="str">
        <f>VLOOKUP(A37,HOP!A:L,12,0)</f>
        <v>3440.20</v>
      </c>
      <c r="G37" s="4" t="str">
        <f>VLOOKUP(A37,HOP!A:C,3,0)</f>
        <v>3513752</v>
      </c>
      <c r="H37" s="4">
        <f t="shared" si="0"/>
        <v>-0.119999999999891</v>
      </c>
      <c r="I37" s="4" t="str">
        <f t="shared" si="1"/>
        <v>,3513752</v>
      </c>
      <c r="J37" s="4" t="str">
        <f>VLOOKUP(A37,HOP!A:U,21,0)</f>
        <v>直连</v>
      </c>
    </row>
    <row r="38" s="4" customFormat="1" hidden="1" spans="1:10">
      <c r="A38" s="5">
        <v>999224828065556</v>
      </c>
      <c r="B38" s="4" t="s">
        <v>27</v>
      </c>
      <c r="C38" s="6">
        <v>45114</v>
      </c>
      <c r="D38" s="6">
        <v>45116</v>
      </c>
      <c r="E38" s="4">
        <v>0</v>
      </c>
      <c r="F38" s="4" t="e">
        <f>VLOOKUP(A38,HOP!A:L,12,0)</f>
        <v>#N/A</v>
      </c>
      <c r="G38" s="4" t="e">
        <f>VLOOKUP(A38,HOP!A:C,3,0)</f>
        <v>#N/A</v>
      </c>
      <c r="H38" s="4" t="e">
        <f t="shared" si="0"/>
        <v>#N/A</v>
      </c>
      <c r="I38" s="4" t="e">
        <f t="shared" si="1"/>
        <v>#N/A</v>
      </c>
      <c r="J38" s="4" t="e">
        <f>VLOOKUP(A38,HOP!A:U,21,0)</f>
        <v>#N/A</v>
      </c>
    </row>
    <row r="39" s="4" customFormat="1" spans="1:10">
      <c r="A39" s="5">
        <v>999224828414844</v>
      </c>
      <c r="B39" s="4" t="s">
        <v>27</v>
      </c>
      <c r="C39" s="6">
        <v>45115</v>
      </c>
      <c r="D39" s="6">
        <v>45116</v>
      </c>
      <c r="E39" s="4">
        <v>1564.77</v>
      </c>
      <c r="F39" s="4" t="str">
        <f>VLOOKUP(A39,HOP!A:L,12,0)</f>
        <v>1564.77</v>
      </c>
      <c r="G39" s="4" t="str">
        <f>VLOOKUP(A39,HOP!A:C,3,0)</f>
        <v>3518701</v>
      </c>
      <c r="H39" s="4">
        <f t="shared" si="0"/>
        <v>0</v>
      </c>
      <c r="I39" s="4" t="str">
        <f t="shared" si="1"/>
        <v>,3518701</v>
      </c>
      <c r="J39" s="4" t="str">
        <f>VLOOKUP(A39,HOP!A:U,21,0)</f>
        <v>直连</v>
      </c>
    </row>
    <row r="40" s="4" customFormat="1" hidden="1" spans="1:10">
      <c r="A40" s="5">
        <v>999224834947708</v>
      </c>
      <c r="B40" s="4" t="s">
        <v>27</v>
      </c>
      <c r="C40" s="6">
        <v>45114</v>
      </c>
      <c r="D40" s="6">
        <v>45116</v>
      </c>
      <c r="E40" s="4">
        <v>1677.44</v>
      </c>
      <c r="F40" s="4" t="str">
        <f>VLOOKUP(A40,HOP!A:L,12,0)</f>
        <v>1677.44</v>
      </c>
      <c r="G40" s="4" t="str">
        <f>VLOOKUP(A40,HOP!A:C,3,0)</f>
        <v>3520088</v>
      </c>
      <c r="H40" s="4">
        <f t="shared" si="0"/>
        <v>0</v>
      </c>
      <c r="I40" s="4" t="str">
        <f t="shared" si="1"/>
        <v>,3520088</v>
      </c>
      <c r="J40" s="4" t="str">
        <f>VLOOKUP(A40,HOP!A:U,21,0)</f>
        <v>直采</v>
      </c>
    </row>
    <row r="41" s="4" customFormat="1" spans="1:10">
      <c r="A41" s="5">
        <v>999224840415480</v>
      </c>
      <c r="B41" s="4" t="s">
        <v>27</v>
      </c>
      <c r="C41" s="6">
        <v>45114</v>
      </c>
      <c r="D41" s="6">
        <v>45116</v>
      </c>
      <c r="E41" s="4">
        <v>2299.48</v>
      </c>
      <c r="F41" s="4" t="str">
        <f>VLOOKUP(A41,HOP!A:L,12,0)</f>
        <v>2299.48</v>
      </c>
      <c r="G41" s="4" t="str">
        <f>VLOOKUP(A41,HOP!A:C,3,0)</f>
        <v>3521927</v>
      </c>
      <c r="H41" s="4">
        <f t="shared" si="0"/>
        <v>0</v>
      </c>
      <c r="I41" s="4" t="str">
        <f t="shared" si="1"/>
        <v>,3521927</v>
      </c>
      <c r="J41" s="4" t="str">
        <f>VLOOKUP(A41,HOP!A:U,21,0)</f>
        <v>直连</v>
      </c>
    </row>
    <row r="42" s="4" customFormat="1" hidden="1" spans="1:10">
      <c r="A42" s="5">
        <v>999224849248560</v>
      </c>
      <c r="B42" s="4" t="s">
        <v>27</v>
      </c>
      <c r="C42" s="6">
        <v>45115</v>
      </c>
      <c r="D42" s="6">
        <v>45116</v>
      </c>
      <c r="E42" s="4">
        <v>0</v>
      </c>
      <c r="F42" s="4" t="e">
        <f>VLOOKUP(A42,HOP!A:L,12,0)</f>
        <v>#N/A</v>
      </c>
      <c r="G42" s="4" t="e">
        <f>VLOOKUP(A42,HOP!A:C,3,0)</f>
        <v>#N/A</v>
      </c>
      <c r="H42" s="4" t="e">
        <f t="shared" si="0"/>
        <v>#N/A</v>
      </c>
      <c r="I42" s="4" t="e">
        <f t="shared" si="1"/>
        <v>#N/A</v>
      </c>
      <c r="J42" s="4" t="e">
        <f>VLOOKUP(A42,HOP!A:U,21,0)</f>
        <v>#N/A</v>
      </c>
    </row>
    <row r="43" s="4" customFormat="1" spans="1:10">
      <c r="A43" s="5">
        <v>999224856422136</v>
      </c>
      <c r="B43" s="4" t="s">
        <v>27</v>
      </c>
      <c r="C43" s="6">
        <v>45115</v>
      </c>
      <c r="D43" s="6">
        <v>45116</v>
      </c>
      <c r="E43" s="4">
        <v>601.86</v>
      </c>
      <c r="F43" s="4" t="str">
        <f>VLOOKUP(A43,HOP!A:L,12,0)</f>
        <v>601.86</v>
      </c>
      <c r="G43" s="4" t="str">
        <f>VLOOKUP(A43,HOP!A:C,3,0)</f>
        <v>3526523</v>
      </c>
      <c r="H43" s="4">
        <f t="shared" si="0"/>
        <v>0</v>
      </c>
      <c r="I43" s="4" t="str">
        <f t="shared" si="1"/>
        <v>,3526523</v>
      </c>
      <c r="J43" s="4" t="str">
        <f>VLOOKUP(A43,HOP!A:U,21,0)</f>
        <v>直连</v>
      </c>
    </row>
    <row r="44" s="4" customFormat="1" hidden="1" spans="1:10">
      <c r="A44" s="5">
        <v>999224856719175</v>
      </c>
      <c r="B44" s="4" t="s">
        <v>27</v>
      </c>
      <c r="C44" s="6">
        <v>45114</v>
      </c>
      <c r="D44" s="6">
        <v>45116</v>
      </c>
      <c r="E44" s="4">
        <v>0</v>
      </c>
      <c r="F44" s="4" t="e">
        <f>VLOOKUP(A44,HOP!A:L,12,0)</f>
        <v>#N/A</v>
      </c>
      <c r="G44" s="4" t="e">
        <f>VLOOKUP(A44,HOP!A:C,3,0)</f>
        <v>#N/A</v>
      </c>
      <c r="H44" s="4" t="e">
        <f t="shared" si="0"/>
        <v>#N/A</v>
      </c>
      <c r="I44" s="4" t="e">
        <f t="shared" si="1"/>
        <v>#N/A</v>
      </c>
      <c r="J44" s="4" t="e">
        <f>VLOOKUP(A44,HOP!A:U,21,0)</f>
        <v>#N/A</v>
      </c>
    </row>
    <row r="45" s="4" customFormat="1" hidden="1" spans="1:10">
      <c r="A45" s="5">
        <v>999224897143675</v>
      </c>
      <c r="B45" s="4" t="s">
        <v>27</v>
      </c>
      <c r="C45" s="6">
        <v>45114</v>
      </c>
      <c r="D45" s="6">
        <v>45116</v>
      </c>
      <c r="E45" s="4">
        <v>661.02</v>
      </c>
      <c r="F45" s="4" t="str">
        <f>VLOOKUP(A45,HOP!A:L,12,0)</f>
        <v>661.02</v>
      </c>
      <c r="G45" s="4" t="str">
        <f>VLOOKUP(A45,HOP!A:C,3,0)</f>
        <v>3535681</v>
      </c>
      <c r="H45" s="4">
        <f t="shared" si="0"/>
        <v>0</v>
      </c>
      <c r="I45" s="4" t="str">
        <f t="shared" si="1"/>
        <v>,3535681</v>
      </c>
      <c r="J45" s="4" t="str">
        <f>VLOOKUP(A45,HOP!A:U,21,0)</f>
        <v>直采</v>
      </c>
    </row>
    <row r="46" s="4" customFormat="1" spans="1:10">
      <c r="A46" s="5">
        <v>999224897213328</v>
      </c>
      <c r="B46" s="4" t="s">
        <v>27</v>
      </c>
      <c r="C46" s="6">
        <v>45115</v>
      </c>
      <c r="D46" s="6">
        <v>45116</v>
      </c>
      <c r="E46" s="4">
        <v>755.32</v>
      </c>
      <c r="F46" s="4" t="str">
        <f>VLOOKUP(A46,HOP!A:L,12,0)</f>
        <v>755.32</v>
      </c>
      <c r="G46" s="4" t="str">
        <f>VLOOKUP(A46,HOP!A:C,3,0)</f>
        <v>3535694</v>
      </c>
      <c r="H46" s="4">
        <f t="shared" si="0"/>
        <v>0</v>
      </c>
      <c r="I46" s="4" t="str">
        <f t="shared" si="1"/>
        <v>,3535694</v>
      </c>
      <c r="J46" s="4" t="str">
        <f>VLOOKUP(A46,HOP!A:U,21,0)</f>
        <v>直连</v>
      </c>
    </row>
    <row r="47" s="4" customFormat="1" spans="1:10">
      <c r="A47" s="5">
        <v>999224897940739</v>
      </c>
      <c r="B47" s="4" t="s">
        <v>27</v>
      </c>
      <c r="C47" s="6">
        <v>45113</v>
      </c>
      <c r="D47" s="6">
        <v>45116</v>
      </c>
      <c r="E47" s="4">
        <v>2541.16</v>
      </c>
      <c r="F47" s="4" t="str">
        <f>VLOOKUP(A47,HOP!A:L,12,0)</f>
        <v>2541.16</v>
      </c>
      <c r="G47" s="4" t="str">
        <f>VLOOKUP(A47,HOP!A:C,3,0)</f>
        <v>3535839</v>
      </c>
      <c r="H47" s="4">
        <f t="shared" si="0"/>
        <v>0</v>
      </c>
      <c r="I47" s="4" t="str">
        <f t="shared" si="1"/>
        <v>,3535839</v>
      </c>
      <c r="J47" s="4" t="str">
        <f>VLOOKUP(A47,HOP!A:U,21,0)</f>
        <v>直连</v>
      </c>
    </row>
    <row r="48" s="4" customFormat="1" hidden="1" spans="1:10">
      <c r="A48" s="5">
        <v>999224911333014</v>
      </c>
      <c r="B48" s="4" t="s">
        <v>27</v>
      </c>
      <c r="C48" s="6">
        <v>45114</v>
      </c>
      <c r="D48" s="6">
        <v>45116</v>
      </c>
      <c r="E48" s="4">
        <v>0</v>
      </c>
      <c r="F48" s="4" t="e">
        <f>VLOOKUP(A48,HOP!A:L,12,0)</f>
        <v>#N/A</v>
      </c>
      <c r="G48" s="4" t="e">
        <f>VLOOKUP(A48,HOP!A:C,3,0)</f>
        <v>#N/A</v>
      </c>
      <c r="H48" s="4" t="e">
        <f t="shared" si="0"/>
        <v>#N/A</v>
      </c>
      <c r="I48" s="4" t="e">
        <f t="shared" si="1"/>
        <v>#N/A</v>
      </c>
      <c r="J48" s="4" t="e">
        <f>VLOOKUP(A48,HOP!A:U,21,0)</f>
        <v>#N/A</v>
      </c>
    </row>
    <row r="49" s="4" customFormat="1" spans="1:10">
      <c r="A49" s="5">
        <v>999224915455502</v>
      </c>
      <c r="B49" s="4" t="s">
        <v>27</v>
      </c>
      <c r="C49" s="6">
        <v>45115</v>
      </c>
      <c r="D49" s="6">
        <v>45116</v>
      </c>
      <c r="E49" s="4">
        <v>982.92</v>
      </c>
      <c r="F49" s="4" t="str">
        <f>VLOOKUP(A49,HOP!A:L,12,0)</f>
        <v>982.93</v>
      </c>
      <c r="G49" s="4" t="str">
        <f>VLOOKUP(A49,HOP!A:C,3,0)</f>
        <v>3540058</v>
      </c>
      <c r="H49" s="4">
        <f t="shared" si="0"/>
        <v>-0.00999999999999091</v>
      </c>
      <c r="I49" s="4" t="str">
        <f t="shared" si="1"/>
        <v>,3540058</v>
      </c>
      <c r="J49" s="4" t="str">
        <f>VLOOKUP(A49,HOP!A:U,21,0)</f>
        <v>直连</v>
      </c>
    </row>
    <row r="50" s="4" customFormat="1" spans="1:10">
      <c r="A50" s="5">
        <v>999224919850823</v>
      </c>
      <c r="B50" s="4" t="s">
        <v>27</v>
      </c>
      <c r="C50" s="6">
        <v>45115</v>
      </c>
      <c r="D50" s="6">
        <v>45116</v>
      </c>
      <c r="E50" s="4">
        <v>180</v>
      </c>
      <c r="F50" s="4" t="str">
        <f>VLOOKUP(A50,HOP!A:L,12,0)</f>
        <v>180.03</v>
      </c>
      <c r="G50" s="4" t="str">
        <f>VLOOKUP(A50,HOP!A:C,3,0)</f>
        <v>3541603</v>
      </c>
      <c r="H50" s="4">
        <f t="shared" si="0"/>
        <v>-0.0300000000000011</v>
      </c>
      <c r="I50" s="4" t="str">
        <f t="shared" si="1"/>
        <v>,3541603</v>
      </c>
      <c r="J50" s="4" t="str">
        <f>VLOOKUP(A50,HOP!A:U,21,0)</f>
        <v>直连</v>
      </c>
    </row>
    <row r="51" s="4" customFormat="1" spans="1:10">
      <c r="A51" s="5">
        <v>999224921358162</v>
      </c>
      <c r="B51" s="4" t="s">
        <v>27</v>
      </c>
      <c r="C51" s="6">
        <v>45115</v>
      </c>
      <c r="D51" s="6">
        <v>45116</v>
      </c>
      <c r="E51" s="4">
        <v>1386.74</v>
      </c>
      <c r="F51" s="4" t="str">
        <f>VLOOKUP(A51,HOP!A:L,12,0)</f>
        <v>1386.74</v>
      </c>
      <c r="G51" s="4" t="str">
        <f>VLOOKUP(A51,HOP!A:C,3,0)</f>
        <v>3542451</v>
      </c>
      <c r="H51" s="4">
        <f t="shared" si="0"/>
        <v>0</v>
      </c>
      <c r="I51" s="4" t="str">
        <f t="shared" si="1"/>
        <v>,3542451</v>
      </c>
      <c r="J51" s="4" t="str">
        <f>VLOOKUP(A51,HOP!A:U,21,0)</f>
        <v>直连</v>
      </c>
    </row>
    <row r="52" s="4" customFormat="1" spans="1:10">
      <c r="A52" s="5">
        <v>999224929147772</v>
      </c>
      <c r="B52" s="4" t="s">
        <v>27</v>
      </c>
      <c r="C52" s="6">
        <v>45112</v>
      </c>
      <c r="D52" s="6">
        <v>45116</v>
      </c>
      <c r="E52" s="4">
        <v>1808.32</v>
      </c>
      <c r="F52" s="4" t="str">
        <f>VLOOKUP(A52,HOP!A:L,12,0)</f>
        <v>1808.32</v>
      </c>
      <c r="G52" s="4" t="str">
        <f>VLOOKUP(A52,HOP!A:C,3,0)</f>
        <v>3544135</v>
      </c>
      <c r="H52" s="4">
        <f t="shared" si="0"/>
        <v>0</v>
      </c>
      <c r="I52" s="4" t="str">
        <f t="shared" si="1"/>
        <v>,3544135</v>
      </c>
      <c r="J52" s="4" t="str">
        <f>VLOOKUP(A52,HOP!A:U,21,0)</f>
        <v>直连</v>
      </c>
    </row>
    <row r="53" s="4" customFormat="1" hidden="1" spans="1:10">
      <c r="A53" s="5">
        <v>999224930378561</v>
      </c>
      <c r="B53" s="4" t="s">
        <v>27</v>
      </c>
      <c r="C53" s="6">
        <v>45115</v>
      </c>
      <c r="D53" s="6">
        <v>45116</v>
      </c>
      <c r="E53" s="4">
        <v>0</v>
      </c>
      <c r="F53" s="4" t="str">
        <f>VLOOKUP(A53,HOP!A:L,12,0)</f>
        <v>0.00</v>
      </c>
      <c r="G53" s="4" t="str">
        <f>VLOOKUP(A53,HOP!A:C,3,0)</f>
        <v>3544569</v>
      </c>
      <c r="H53" s="4">
        <f t="shared" si="0"/>
        <v>0</v>
      </c>
      <c r="I53" s="4" t="str">
        <f t="shared" si="1"/>
        <v>,3544569</v>
      </c>
      <c r="J53" s="4" t="str">
        <f>VLOOKUP(A53,HOP!A:U,21,0)</f>
        <v>直连</v>
      </c>
    </row>
    <row r="54" s="4" customFormat="1" spans="1:10">
      <c r="A54" s="5">
        <v>24930396780</v>
      </c>
      <c r="B54" s="4" t="s">
        <v>27</v>
      </c>
      <c r="C54" s="6">
        <v>45115</v>
      </c>
      <c r="D54" s="6">
        <v>45116</v>
      </c>
      <c r="E54" s="4">
        <v>1767.39</v>
      </c>
      <c r="F54" s="4" t="str">
        <f>VLOOKUP(A54,HOP!A:L,12,0)</f>
        <v>1767.39</v>
      </c>
      <c r="G54" s="4" t="str">
        <f>VLOOKUP(A54,HOP!A:C,3,0)</f>
        <v>3544571</v>
      </c>
      <c r="H54" s="4">
        <f t="shared" si="0"/>
        <v>0</v>
      </c>
      <c r="I54" s="4" t="str">
        <f t="shared" si="1"/>
        <v>,3544571</v>
      </c>
      <c r="J54" s="4" t="str">
        <f>VLOOKUP(A54,HOP!A:U,21,0)</f>
        <v>直连</v>
      </c>
    </row>
    <row r="55" s="4" customFormat="1" hidden="1" spans="1:10">
      <c r="A55" s="5">
        <v>999224932483342</v>
      </c>
      <c r="B55" s="4" t="s">
        <v>27</v>
      </c>
      <c r="C55" s="6">
        <v>45113</v>
      </c>
      <c r="D55" s="6">
        <v>45116</v>
      </c>
      <c r="E55" s="4">
        <v>1372.38</v>
      </c>
      <c r="F55" s="4" t="str">
        <f>VLOOKUP(A55,HOP!A:L,12,0)</f>
        <v>1372.38</v>
      </c>
      <c r="G55" s="4" t="str">
        <f>VLOOKUP(A55,HOP!A:C,3,0)</f>
        <v>3545164</v>
      </c>
      <c r="H55" s="4">
        <f t="shared" si="0"/>
        <v>0</v>
      </c>
      <c r="I55" s="4" t="str">
        <f t="shared" si="1"/>
        <v>,3545164</v>
      </c>
      <c r="J55" s="4" t="str">
        <f>VLOOKUP(A55,HOP!A:U,21,0)</f>
        <v>直采</v>
      </c>
    </row>
    <row r="56" s="4" customFormat="1" spans="1:10">
      <c r="A56" s="5">
        <v>999224933933106</v>
      </c>
      <c r="B56" s="4" t="s">
        <v>27</v>
      </c>
      <c r="C56" s="6">
        <v>45115</v>
      </c>
      <c r="D56" s="6">
        <v>45116</v>
      </c>
      <c r="E56" s="4">
        <v>1461.97</v>
      </c>
      <c r="F56" s="4" t="str">
        <f>VLOOKUP(A56,HOP!A:L,12,0)</f>
        <v>1461.97</v>
      </c>
      <c r="G56" s="4" t="str">
        <f>VLOOKUP(A56,HOP!A:C,3,0)</f>
        <v>3545815</v>
      </c>
      <c r="H56" s="4">
        <f t="shared" si="0"/>
        <v>0</v>
      </c>
      <c r="I56" s="4" t="str">
        <f t="shared" si="1"/>
        <v>,3545815</v>
      </c>
      <c r="J56" s="4" t="str">
        <f>VLOOKUP(A56,HOP!A:U,21,0)</f>
        <v>直连</v>
      </c>
    </row>
    <row r="57" s="4" customFormat="1" spans="1:10">
      <c r="A57" s="5">
        <v>999224461243654</v>
      </c>
      <c r="B57" s="4" t="s">
        <v>27</v>
      </c>
      <c r="C57" s="6">
        <v>45113</v>
      </c>
      <c r="D57" s="6">
        <v>45116</v>
      </c>
      <c r="E57" s="4">
        <v>1512</v>
      </c>
      <c r="F57" s="4" t="str">
        <f>VLOOKUP(A57,HOP!A:L,12,0)</f>
        <v>1512.00</v>
      </c>
      <c r="G57" s="4" t="str">
        <f>VLOOKUP(A57,HOP!A:C,3,0)</f>
        <v>3433144</v>
      </c>
      <c r="H57" s="4">
        <f t="shared" si="0"/>
        <v>0</v>
      </c>
      <c r="I57" s="4" t="str">
        <f t="shared" si="1"/>
        <v>,3433144</v>
      </c>
      <c r="J57" s="4" t="str">
        <f>VLOOKUP(A57,HOP!A:U,21,0)</f>
        <v>直连</v>
      </c>
    </row>
    <row r="58" s="4" customFormat="1" spans="1:10">
      <c r="A58" s="5">
        <v>24743953978</v>
      </c>
      <c r="B58" s="4" t="s">
        <v>27</v>
      </c>
      <c r="C58" s="6">
        <v>45114</v>
      </c>
      <c r="D58" s="6">
        <v>45116</v>
      </c>
      <c r="E58" s="4">
        <v>994.6</v>
      </c>
      <c r="F58" s="4" t="str">
        <f>VLOOKUP(A58,HOP!A:L,12,0)</f>
        <v>994.60</v>
      </c>
      <c r="G58" s="4" t="str">
        <f>VLOOKUP(A58,HOP!A:C,3,0)</f>
        <v>3498073</v>
      </c>
      <c r="H58" s="4">
        <f t="shared" si="0"/>
        <v>0</v>
      </c>
      <c r="I58" s="4" t="str">
        <f t="shared" si="1"/>
        <v>,3498073</v>
      </c>
      <c r="J58" s="4" t="str">
        <f>VLOOKUP(A58,HOP!A:U,21,0)</f>
        <v>直连</v>
      </c>
    </row>
    <row r="59" s="4" customFormat="1" spans="1:10">
      <c r="A59" s="5">
        <v>999224957239171</v>
      </c>
      <c r="B59" s="4" t="s">
        <v>27</v>
      </c>
      <c r="C59" s="6">
        <v>45114</v>
      </c>
      <c r="D59" s="6">
        <v>45116</v>
      </c>
      <c r="E59" s="4">
        <v>338.2</v>
      </c>
      <c r="F59" s="4" t="str">
        <f>VLOOKUP(A59,HOP!A:L,12,0)</f>
        <v>338.20</v>
      </c>
      <c r="G59" s="4" t="str">
        <f>VLOOKUP(A59,HOP!A:C,3,0)</f>
        <v>3550900</v>
      </c>
      <c r="H59" s="4">
        <f t="shared" si="0"/>
        <v>0</v>
      </c>
      <c r="I59" s="4" t="str">
        <f t="shared" si="1"/>
        <v>,3550900</v>
      </c>
      <c r="J59" s="4" t="str">
        <f>VLOOKUP(A59,HOP!A:U,21,0)</f>
        <v>直连</v>
      </c>
    </row>
    <row r="60" s="4" customFormat="1" spans="1:10">
      <c r="A60" s="5">
        <v>999224960561952</v>
      </c>
      <c r="B60" s="4" t="s">
        <v>27</v>
      </c>
      <c r="C60" s="6">
        <v>45114</v>
      </c>
      <c r="D60" s="6">
        <v>45116</v>
      </c>
      <c r="E60" s="4">
        <v>3307.74</v>
      </c>
      <c r="F60" s="4" t="str">
        <f>VLOOKUP(A60,HOP!A:L,12,0)</f>
        <v>3307.74</v>
      </c>
      <c r="G60" s="4" t="str">
        <f>VLOOKUP(A60,HOP!A:C,3,0)</f>
        <v>3551951</v>
      </c>
      <c r="H60" s="4">
        <f t="shared" si="0"/>
        <v>0</v>
      </c>
      <c r="I60" s="4" t="str">
        <f t="shared" si="1"/>
        <v>,3551951</v>
      </c>
      <c r="J60" s="4" t="str">
        <f>VLOOKUP(A60,HOP!A:U,21,0)</f>
        <v>直连</v>
      </c>
    </row>
    <row r="61" s="4" customFormat="1" spans="1:10">
      <c r="A61" s="5">
        <v>999224975261186</v>
      </c>
      <c r="B61" s="4" t="s">
        <v>27</v>
      </c>
      <c r="C61" s="6">
        <v>45113</v>
      </c>
      <c r="D61" s="6">
        <v>45116</v>
      </c>
      <c r="E61" s="4">
        <v>2042.28</v>
      </c>
      <c r="F61" s="4" t="str">
        <f>VLOOKUP(A61,HOP!A:L,12,0)</f>
        <v>2042.28</v>
      </c>
      <c r="G61" s="4" t="str">
        <f>VLOOKUP(A61,HOP!A:C,3,0)</f>
        <v>3555295</v>
      </c>
      <c r="H61" s="4">
        <f t="shared" si="0"/>
        <v>0</v>
      </c>
      <c r="I61" s="4" t="str">
        <f t="shared" si="1"/>
        <v>,3555295</v>
      </c>
      <c r="J61" s="4" t="str">
        <f>VLOOKUP(A61,HOP!A:U,21,0)</f>
        <v>直连</v>
      </c>
    </row>
    <row r="62" s="4" customFormat="1" hidden="1" spans="1:10">
      <c r="A62" s="5">
        <v>999224983870137</v>
      </c>
      <c r="B62" s="4" t="s">
        <v>27</v>
      </c>
      <c r="C62" s="6">
        <v>45115</v>
      </c>
      <c r="D62" s="6">
        <v>45116</v>
      </c>
      <c r="E62" s="4">
        <v>0</v>
      </c>
      <c r="F62" s="4" t="e">
        <f>VLOOKUP(A62,HOP!A:L,12,0)</f>
        <v>#N/A</v>
      </c>
      <c r="G62" s="4" t="e">
        <f>VLOOKUP(A62,HOP!A:C,3,0)</f>
        <v>#N/A</v>
      </c>
      <c r="H62" s="4" t="e">
        <f t="shared" si="0"/>
        <v>#N/A</v>
      </c>
      <c r="I62" s="4" t="e">
        <f t="shared" si="1"/>
        <v>#N/A</v>
      </c>
      <c r="J62" s="4" t="e">
        <f>VLOOKUP(A62,HOP!A:U,21,0)</f>
        <v>#N/A</v>
      </c>
    </row>
    <row r="63" s="4" customFormat="1" spans="1:10">
      <c r="A63" s="5">
        <v>999225006389859</v>
      </c>
      <c r="B63" s="4" t="s">
        <v>27</v>
      </c>
      <c r="C63" s="6">
        <v>45115</v>
      </c>
      <c r="D63" s="6">
        <v>45116</v>
      </c>
      <c r="E63" s="4">
        <v>355.92</v>
      </c>
      <c r="F63" s="4" t="str">
        <f>VLOOKUP(A63,HOP!A:L,12,0)</f>
        <v>355.92</v>
      </c>
      <c r="G63" s="4" t="str">
        <f>VLOOKUP(A63,HOP!A:C,3,0)</f>
        <v>3563148</v>
      </c>
      <c r="H63" s="4">
        <f t="shared" si="0"/>
        <v>0</v>
      </c>
      <c r="I63" s="4" t="str">
        <f t="shared" si="1"/>
        <v>,3563148</v>
      </c>
      <c r="J63" s="4" t="str">
        <f>VLOOKUP(A63,HOP!A:U,21,0)</f>
        <v>直连</v>
      </c>
    </row>
    <row r="64" s="4" customFormat="1" spans="1:10">
      <c r="A64" s="5">
        <v>999225017074100</v>
      </c>
      <c r="B64" s="4" t="s">
        <v>27</v>
      </c>
      <c r="C64" s="6">
        <v>45114</v>
      </c>
      <c r="D64" s="6">
        <v>45116</v>
      </c>
      <c r="E64" s="4">
        <v>2944.74</v>
      </c>
      <c r="F64" s="4" t="str">
        <f>VLOOKUP(A64,HOP!A:L,12,0)</f>
        <v>2944.74</v>
      </c>
      <c r="G64" s="4" t="str">
        <f>VLOOKUP(A64,HOP!A:C,3,0)</f>
        <v>3565493</v>
      </c>
      <c r="H64" s="4">
        <f t="shared" si="0"/>
        <v>0</v>
      </c>
      <c r="I64" s="4" t="str">
        <f t="shared" si="1"/>
        <v>,3565493</v>
      </c>
      <c r="J64" s="4" t="str">
        <f>VLOOKUP(A64,HOP!A:U,21,0)</f>
        <v>直连</v>
      </c>
    </row>
    <row r="65" s="4" customFormat="1" spans="1:10">
      <c r="A65" s="5">
        <v>999224191022324</v>
      </c>
      <c r="B65" s="4" t="s">
        <v>27</v>
      </c>
      <c r="C65" s="6">
        <v>45111</v>
      </c>
      <c r="D65" s="6">
        <v>45116</v>
      </c>
      <c r="E65" s="4">
        <v>3235</v>
      </c>
      <c r="F65" s="4" t="str">
        <f>VLOOKUP(A65,HOP!A:L,12,0)</f>
        <v>3235.00</v>
      </c>
      <c r="G65" s="4" t="str">
        <f>VLOOKUP(A65,HOP!A:C,3,0)</f>
        <v>3383086</v>
      </c>
      <c r="H65" s="4">
        <f t="shared" si="0"/>
        <v>0</v>
      </c>
      <c r="I65" s="4" t="str">
        <f t="shared" si="1"/>
        <v>,3383086</v>
      </c>
      <c r="J65" s="4" t="str">
        <f>VLOOKUP(A65,HOP!A:U,21,0)</f>
        <v>直连</v>
      </c>
    </row>
    <row r="66" s="4" customFormat="1" spans="1:10">
      <c r="A66" s="5">
        <v>999225024332732</v>
      </c>
      <c r="B66" s="4" t="s">
        <v>27</v>
      </c>
      <c r="C66" s="6">
        <v>45114</v>
      </c>
      <c r="D66" s="6">
        <v>45116</v>
      </c>
      <c r="E66" s="4">
        <v>1001.88</v>
      </c>
      <c r="F66" s="4" t="str">
        <f>VLOOKUP(A66,HOP!A:L,12,0)</f>
        <v>1001.88</v>
      </c>
      <c r="G66" s="4" t="str">
        <f>VLOOKUP(A66,HOP!A:C,3,0)</f>
        <v>3569056</v>
      </c>
      <c r="H66" s="4">
        <f t="shared" si="0"/>
        <v>0</v>
      </c>
      <c r="I66" s="4" t="str">
        <f t="shared" si="1"/>
        <v>,3569056</v>
      </c>
      <c r="J66" s="4" t="str">
        <f>VLOOKUP(A66,HOP!A:U,21,0)</f>
        <v>直连</v>
      </c>
    </row>
    <row r="67" s="4" customFormat="1" hidden="1" spans="1:10">
      <c r="A67" s="5">
        <v>999224976818648</v>
      </c>
      <c r="B67" s="4" t="s">
        <v>27</v>
      </c>
      <c r="C67" s="6">
        <v>45114</v>
      </c>
      <c r="D67" s="6">
        <v>45116</v>
      </c>
      <c r="E67" s="4">
        <v>0</v>
      </c>
      <c r="F67" s="4" t="e">
        <f>VLOOKUP(A67,HOP!A:L,12,0)</f>
        <v>#N/A</v>
      </c>
      <c r="G67" s="4" t="e">
        <f>VLOOKUP(A67,HOP!A:C,3,0)</f>
        <v>#N/A</v>
      </c>
      <c r="H67" s="4" t="e">
        <f t="shared" ref="H67:H130" si="2">E67-F67</f>
        <v>#N/A</v>
      </c>
      <c r="I67" s="4" t="e">
        <f t="shared" ref="I67:I130" si="3">$I$1&amp;G67</f>
        <v>#N/A</v>
      </c>
      <c r="J67" s="4" t="e">
        <f>VLOOKUP(A67,HOP!A:U,21,0)</f>
        <v>#N/A</v>
      </c>
    </row>
    <row r="68" s="4" customFormat="1" spans="1:10">
      <c r="A68" s="5">
        <v>999225030030970</v>
      </c>
      <c r="B68" s="4" t="s">
        <v>27</v>
      </c>
      <c r="C68" s="6">
        <v>45115</v>
      </c>
      <c r="D68" s="6">
        <v>45116</v>
      </c>
      <c r="E68" s="4">
        <v>1102.09</v>
      </c>
      <c r="F68" s="4" t="str">
        <f>VLOOKUP(A68,HOP!A:L,12,0)</f>
        <v>1102.09</v>
      </c>
      <c r="G68" s="4" t="str">
        <f>VLOOKUP(A68,HOP!A:C,3,0)</f>
        <v>3570099</v>
      </c>
      <c r="H68" s="4">
        <f t="shared" si="2"/>
        <v>0</v>
      </c>
      <c r="I68" s="4" t="str">
        <f t="shared" si="3"/>
        <v>,3570099</v>
      </c>
      <c r="J68" s="4" t="str">
        <f>VLOOKUP(A68,HOP!A:U,21,0)</f>
        <v>直连</v>
      </c>
    </row>
    <row r="69" s="4" customFormat="1" spans="1:10">
      <c r="A69" s="5">
        <v>999225033423834</v>
      </c>
      <c r="B69" s="4" t="s">
        <v>27</v>
      </c>
      <c r="C69" s="6">
        <v>45113</v>
      </c>
      <c r="D69" s="6">
        <v>45116</v>
      </c>
      <c r="E69" s="4">
        <v>2691.24</v>
      </c>
      <c r="F69" s="4" t="str">
        <f>VLOOKUP(A69,HOP!A:L,12,0)</f>
        <v>2691.24</v>
      </c>
      <c r="G69" s="4" t="str">
        <f>VLOOKUP(A69,HOP!A:C,3,0)</f>
        <v>3570933</v>
      </c>
      <c r="H69" s="4">
        <f t="shared" si="2"/>
        <v>0</v>
      </c>
      <c r="I69" s="4" t="str">
        <f t="shared" si="3"/>
        <v>,3570933</v>
      </c>
      <c r="J69" s="4" t="str">
        <f>VLOOKUP(A69,HOP!A:U,21,0)</f>
        <v>直连</v>
      </c>
    </row>
    <row r="70" s="4" customFormat="1" spans="1:10">
      <c r="A70" s="5">
        <v>999225033839481</v>
      </c>
      <c r="B70" s="4" t="s">
        <v>27</v>
      </c>
      <c r="C70" s="6">
        <v>45109</v>
      </c>
      <c r="D70" s="6">
        <v>45116</v>
      </c>
      <c r="E70" s="4">
        <v>1057.89</v>
      </c>
      <c r="F70" s="4" t="str">
        <f>VLOOKUP(A70,HOP!A:L,12,0)</f>
        <v>1057.89</v>
      </c>
      <c r="G70" s="4" t="str">
        <f>VLOOKUP(A70,HOP!A:C,3,0)</f>
        <v>3571010</v>
      </c>
      <c r="H70" s="4">
        <f t="shared" si="2"/>
        <v>0</v>
      </c>
      <c r="I70" s="4" t="str">
        <f t="shared" si="3"/>
        <v>,3571010</v>
      </c>
      <c r="J70" s="4" t="str">
        <f>VLOOKUP(A70,HOP!A:U,21,0)</f>
        <v>直连</v>
      </c>
    </row>
    <row r="71" s="4" customFormat="1" spans="1:10">
      <c r="A71" s="5">
        <v>999225035832367</v>
      </c>
      <c r="B71" s="4" t="s">
        <v>27</v>
      </c>
      <c r="C71" s="6">
        <v>45114</v>
      </c>
      <c r="D71" s="6">
        <v>45116</v>
      </c>
      <c r="E71" s="4">
        <v>6741</v>
      </c>
      <c r="F71" s="4" t="str">
        <f>VLOOKUP(A71,HOP!A:L,12,0)</f>
        <v>6741.00</v>
      </c>
      <c r="G71" s="4" t="str">
        <f>VLOOKUP(A71,HOP!A:C,3,0)</f>
        <v>3571762</v>
      </c>
      <c r="H71" s="4">
        <f t="shared" si="2"/>
        <v>0</v>
      </c>
      <c r="I71" s="4" t="str">
        <f t="shared" si="3"/>
        <v>,3571762</v>
      </c>
      <c r="J71" s="4" t="str">
        <f>VLOOKUP(A71,HOP!A:U,21,0)</f>
        <v>直连</v>
      </c>
    </row>
    <row r="72" s="4" customFormat="1" spans="1:10">
      <c r="A72" s="5">
        <v>999225041576971</v>
      </c>
      <c r="B72" s="4" t="s">
        <v>27</v>
      </c>
      <c r="C72" s="6">
        <v>45113</v>
      </c>
      <c r="D72" s="6">
        <v>45116</v>
      </c>
      <c r="E72" s="4">
        <v>724.57</v>
      </c>
      <c r="F72" s="4" t="str">
        <f>VLOOKUP(A72,HOP!A:L,12,0)</f>
        <v>724.57</v>
      </c>
      <c r="G72" s="4" t="str">
        <f>VLOOKUP(A72,HOP!A:C,3,0)</f>
        <v>3572798</v>
      </c>
      <c r="H72" s="4">
        <f t="shared" si="2"/>
        <v>0</v>
      </c>
      <c r="I72" s="4" t="str">
        <f t="shared" si="3"/>
        <v>,3572798</v>
      </c>
      <c r="J72" s="4" t="str">
        <f>VLOOKUP(A72,HOP!A:U,21,0)</f>
        <v>直连</v>
      </c>
    </row>
    <row r="73" s="4" customFormat="1" spans="1:10">
      <c r="A73" s="5">
        <v>999225047071866</v>
      </c>
      <c r="B73" s="4" t="s">
        <v>27</v>
      </c>
      <c r="C73" s="6">
        <v>45115</v>
      </c>
      <c r="D73" s="6">
        <v>45116</v>
      </c>
      <c r="E73" s="4">
        <v>786.07</v>
      </c>
      <c r="F73" s="4" t="str">
        <f>VLOOKUP(A73,HOP!A:L,12,0)</f>
        <v>786.07</v>
      </c>
      <c r="G73" s="4" t="str">
        <f>VLOOKUP(A73,HOP!A:C,3,0)</f>
        <v>3574392</v>
      </c>
      <c r="H73" s="4">
        <f t="shared" si="2"/>
        <v>0</v>
      </c>
      <c r="I73" s="4" t="str">
        <f t="shared" si="3"/>
        <v>,3574392</v>
      </c>
      <c r="J73" s="4" t="str">
        <f>VLOOKUP(A73,HOP!A:U,21,0)</f>
        <v>直连</v>
      </c>
    </row>
    <row r="74" s="4" customFormat="1" spans="1:10">
      <c r="A74" s="5">
        <v>999225048461047</v>
      </c>
      <c r="B74" s="4" t="s">
        <v>27</v>
      </c>
      <c r="C74" s="6">
        <v>45115</v>
      </c>
      <c r="D74" s="6">
        <v>45116</v>
      </c>
      <c r="E74" s="4">
        <v>852.69</v>
      </c>
      <c r="F74" s="4" t="str">
        <f>VLOOKUP(A74,HOP!A:L,12,0)</f>
        <v>852.69</v>
      </c>
      <c r="G74" s="4" t="str">
        <f>VLOOKUP(A74,HOP!A:C,3,0)</f>
        <v>3574960</v>
      </c>
      <c r="H74" s="4">
        <f t="shared" si="2"/>
        <v>0</v>
      </c>
      <c r="I74" s="4" t="str">
        <f t="shared" si="3"/>
        <v>,3574960</v>
      </c>
      <c r="J74" s="4" t="str">
        <f>VLOOKUP(A74,HOP!A:U,21,0)</f>
        <v>直连</v>
      </c>
    </row>
    <row r="75" s="4" customFormat="1" spans="1:10">
      <c r="A75" s="5">
        <v>999225055783083</v>
      </c>
      <c r="B75" s="4" t="s">
        <v>27</v>
      </c>
      <c r="C75" s="6">
        <v>45115</v>
      </c>
      <c r="D75" s="6">
        <v>45116</v>
      </c>
      <c r="E75" s="4">
        <v>1245.46</v>
      </c>
      <c r="F75" s="4" t="str">
        <f>VLOOKUP(A75,HOP!A:L,12,0)</f>
        <v>1245.46</v>
      </c>
      <c r="G75" s="4" t="str">
        <f>VLOOKUP(A75,HOP!A:C,3,0)</f>
        <v>3576014</v>
      </c>
      <c r="H75" s="4">
        <f t="shared" si="2"/>
        <v>0</v>
      </c>
      <c r="I75" s="4" t="str">
        <f t="shared" si="3"/>
        <v>,3576014</v>
      </c>
      <c r="J75" s="4" t="str">
        <f>VLOOKUP(A75,HOP!A:U,21,0)</f>
        <v>直连</v>
      </c>
    </row>
    <row r="76" s="4" customFormat="1" spans="1:10">
      <c r="A76" s="5">
        <v>999225062018987</v>
      </c>
      <c r="B76" s="4" t="s">
        <v>27</v>
      </c>
      <c r="C76" s="6">
        <v>45115</v>
      </c>
      <c r="D76" s="6">
        <v>45116</v>
      </c>
      <c r="E76" s="4">
        <v>1962.84</v>
      </c>
      <c r="F76" s="4" t="str">
        <f>VLOOKUP(A76,HOP!A:L,12,0)</f>
        <v>1962.84</v>
      </c>
      <c r="G76" s="4" t="str">
        <f>VLOOKUP(A76,HOP!A:C,3,0)</f>
        <v>3578036</v>
      </c>
      <c r="H76" s="4">
        <f t="shared" si="2"/>
        <v>0</v>
      </c>
      <c r="I76" s="4" t="str">
        <f t="shared" si="3"/>
        <v>,3578036</v>
      </c>
      <c r="J76" s="4" t="str">
        <f>VLOOKUP(A76,HOP!A:U,21,0)</f>
        <v>直连</v>
      </c>
    </row>
    <row r="77" s="4" customFormat="1" spans="1:10">
      <c r="A77" s="5">
        <v>999225070660125</v>
      </c>
      <c r="B77" s="4" t="s">
        <v>27</v>
      </c>
      <c r="C77" s="6">
        <v>45115</v>
      </c>
      <c r="D77" s="6">
        <v>45116</v>
      </c>
      <c r="E77" s="4">
        <v>432.18</v>
      </c>
      <c r="F77" s="4" t="str">
        <f>VLOOKUP(A77,HOP!A:L,12,0)</f>
        <v>432.18</v>
      </c>
      <c r="G77" s="4" t="str">
        <f>VLOOKUP(A77,HOP!A:C,3,0)</f>
        <v>3579554</v>
      </c>
      <c r="H77" s="4">
        <f t="shared" si="2"/>
        <v>0</v>
      </c>
      <c r="I77" s="4" t="str">
        <f t="shared" si="3"/>
        <v>,3579554</v>
      </c>
      <c r="J77" s="4" t="str">
        <f>VLOOKUP(A77,HOP!A:U,21,0)</f>
        <v>直连</v>
      </c>
    </row>
    <row r="78" s="4" customFormat="1" spans="1:10">
      <c r="A78" s="5">
        <v>999225073513314</v>
      </c>
      <c r="B78" s="4" t="s">
        <v>27</v>
      </c>
      <c r="C78" s="6">
        <v>45115</v>
      </c>
      <c r="D78" s="6">
        <v>45116</v>
      </c>
      <c r="E78" s="4">
        <v>900.58</v>
      </c>
      <c r="F78" s="4" t="str">
        <f>VLOOKUP(A78,HOP!A:L,12,0)</f>
        <v>900.58</v>
      </c>
      <c r="G78" s="4" t="str">
        <f>VLOOKUP(A78,HOP!A:C,3,0)</f>
        <v>3580141</v>
      </c>
      <c r="H78" s="4">
        <f t="shared" si="2"/>
        <v>0</v>
      </c>
      <c r="I78" s="4" t="str">
        <f t="shared" si="3"/>
        <v>,3580141</v>
      </c>
      <c r="J78" s="4" t="str">
        <f>VLOOKUP(A78,HOP!A:U,21,0)</f>
        <v>直连</v>
      </c>
    </row>
    <row r="79" s="4" customFormat="1" spans="1:10">
      <c r="A79" s="5">
        <v>999225074508853</v>
      </c>
      <c r="B79" s="4" t="s">
        <v>27</v>
      </c>
      <c r="C79" s="6">
        <v>45115</v>
      </c>
      <c r="D79" s="6">
        <v>45116</v>
      </c>
      <c r="E79" s="4">
        <v>1351.26</v>
      </c>
      <c r="F79" s="4" t="str">
        <f>VLOOKUP(A79,HOP!A:L,12,0)</f>
        <v>1351.26</v>
      </c>
      <c r="G79" s="4" t="str">
        <f>VLOOKUP(A79,HOP!A:C,3,0)</f>
        <v>3580397</v>
      </c>
      <c r="H79" s="4">
        <f t="shared" si="2"/>
        <v>0</v>
      </c>
      <c r="I79" s="4" t="str">
        <f t="shared" si="3"/>
        <v>,3580397</v>
      </c>
      <c r="J79" s="4" t="str">
        <f>VLOOKUP(A79,HOP!A:U,21,0)</f>
        <v>直连</v>
      </c>
    </row>
    <row r="80" s="4" customFormat="1" spans="1:10">
      <c r="A80" s="5">
        <v>999225074535995</v>
      </c>
      <c r="B80" s="4" t="s">
        <v>27</v>
      </c>
      <c r="C80" s="6">
        <v>45115</v>
      </c>
      <c r="D80" s="6">
        <v>45116</v>
      </c>
      <c r="E80" s="4">
        <v>1750.23</v>
      </c>
      <c r="F80" s="4" t="str">
        <f>VLOOKUP(A80,HOP!A:L,12,0)</f>
        <v>1750.23</v>
      </c>
      <c r="G80" s="4" t="str">
        <f>VLOOKUP(A80,HOP!A:C,3,0)</f>
        <v>3580416</v>
      </c>
      <c r="H80" s="4">
        <f t="shared" si="2"/>
        <v>0</v>
      </c>
      <c r="I80" s="4" t="str">
        <f t="shared" si="3"/>
        <v>,3580416</v>
      </c>
      <c r="J80" s="4" t="str">
        <f>VLOOKUP(A80,HOP!A:U,21,0)</f>
        <v>直连</v>
      </c>
    </row>
    <row r="81" s="4" customFormat="1" spans="1:10">
      <c r="A81" s="5">
        <v>999225078896303</v>
      </c>
      <c r="B81" s="4" t="s">
        <v>27</v>
      </c>
      <c r="C81" s="6">
        <v>45112</v>
      </c>
      <c r="D81" s="6">
        <v>45116</v>
      </c>
      <c r="E81" s="4">
        <v>7782.19</v>
      </c>
      <c r="F81" s="4" t="str">
        <f>VLOOKUP(A81,HOP!A:L,12,0)</f>
        <v>7782.19</v>
      </c>
      <c r="G81" s="4" t="str">
        <f>VLOOKUP(A81,HOP!A:C,3,0)</f>
        <v>3582300</v>
      </c>
      <c r="H81" s="4">
        <f t="shared" si="2"/>
        <v>0</v>
      </c>
      <c r="I81" s="4" t="str">
        <f t="shared" si="3"/>
        <v>,3582300</v>
      </c>
      <c r="J81" s="4" t="str">
        <f>VLOOKUP(A81,HOP!A:U,21,0)</f>
        <v>直连</v>
      </c>
    </row>
    <row r="82" s="4" customFormat="1" spans="1:10">
      <c r="A82" s="5">
        <v>999225083738951</v>
      </c>
      <c r="B82" s="4" t="s">
        <v>27</v>
      </c>
      <c r="C82" s="6">
        <v>45115</v>
      </c>
      <c r="D82" s="6">
        <v>45116</v>
      </c>
      <c r="E82" s="4">
        <v>625.47</v>
      </c>
      <c r="F82" s="4" t="str">
        <f>VLOOKUP(A82,HOP!A:L,12,0)</f>
        <v>625.47</v>
      </c>
      <c r="G82" s="4" t="str">
        <f>VLOOKUP(A82,HOP!A:C,3,0)</f>
        <v>3582613</v>
      </c>
      <c r="H82" s="4">
        <f t="shared" si="2"/>
        <v>0</v>
      </c>
      <c r="I82" s="4" t="str">
        <f t="shared" si="3"/>
        <v>,3582613</v>
      </c>
      <c r="J82" s="4" t="str">
        <f>VLOOKUP(A82,HOP!A:U,21,0)</f>
        <v>直连</v>
      </c>
    </row>
    <row r="83" s="4" customFormat="1" spans="1:10">
      <c r="A83" s="5">
        <v>999225086933872</v>
      </c>
      <c r="B83" s="4" t="s">
        <v>27</v>
      </c>
      <c r="C83" s="6">
        <v>45115</v>
      </c>
      <c r="D83" s="6">
        <v>45116</v>
      </c>
      <c r="E83" s="4">
        <v>880.19</v>
      </c>
      <c r="F83" s="4" t="str">
        <f>VLOOKUP(A83,HOP!A:L,12,0)</f>
        <v>880.19</v>
      </c>
      <c r="G83" s="4" t="str">
        <f>VLOOKUP(A83,HOP!A:C,3,0)</f>
        <v>3583468</v>
      </c>
      <c r="H83" s="4">
        <f t="shared" si="2"/>
        <v>0</v>
      </c>
      <c r="I83" s="4" t="str">
        <f t="shared" si="3"/>
        <v>,3583468</v>
      </c>
      <c r="J83" s="4" t="str">
        <f>VLOOKUP(A83,HOP!A:U,21,0)</f>
        <v>直连</v>
      </c>
    </row>
    <row r="84" s="4" customFormat="1" spans="1:10">
      <c r="A84" s="5">
        <v>999225087783031</v>
      </c>
      <c r="B84" s="4" t="s">
        <v>27</v>
      </c>
      <c r="C84" s="6">
        <v>45115</v>
      </c>
      <c r="D84" s="6">
        <v>45116</v>
      </c>
      <c r="E84" s="4">
        <v>525.76</v>
      </c>
      <c r="F84" s="4" t="str">
        <f>VLOOKUP(A84,HOP!A:L,12,0)</f>
        <v>525.76</v>
      </c>
      <c r="G84" s="4" t="str">
        <f>VLOOKUP(A84,HOP!A:C,3,0)</f>
        <v>3583811</v>
      </c>
      <c r="H84" s="4">
        <f t="shared" si="2"/>
        <v>0</v>
      </c>
      <c r="I84" s="4" t="str">
        <f t="shared" si="3"/>
        <v>,3583811</v>
      </c>
      <c r="J84" s="4" t="str">
        <f>VLOOKUP(A84,HOP!A:U,21,0)</f>
        <v>直连</v>
      </c>
    </row>
    <row r="85" s="4" customFormat="1" spans="1:10">
      <c r="A85" s="5">
        <v>999225090260311</v>
      </c>
      <c r="B85" s="4" t="s">
        <v>27</v>
      </c>
      <c r="C85" s="6">
        <v>45115</v>
      </c>
      <c r="D85" s="6">
        <v>45116</v>
      </c>
      <c r="E85" s="4">
        <v>1184.94</v>
      </c>
      <c r="F85" s="4" t="str">
        <f>VLOOKUP(A85,HOP!A:L,12,0)</f>
        <v>1184.94</v>
      </c>
      <c r="G85" s="4" t="str">
        <f>VLOOKUP(A85,HOP!A:C,3,0)</f>
        <v>3584360</v>
      </c>
      <c r="H85" s="4">
        <f t="shared" si="2"/>
        <v>0</v>
      </c>
      <c r="I85" s="4" t="str">
        <f t="shared" si="3"/>
        <v>,3584360</v>
      </c>
      <c r="J85" s="4" t="str">
        <f>VLOOKUP(A85,HOP!A:U,21,0)</f>
        <v>直连</v>
      </c>
    </row>
    <row r="86" s="4" customFormat="1" spans="1:10">
      <c r="A86" s="5">
        <v>999225090588019</v>
      </c>
      <c r="B86" s="4" t="s">
        <v>27</v>
      </c>
      <c r="C86" s="6">
        <v>45115</v>
      </c>
      <c r="D86" s="6">
        <v>45116</v>
      </c>
      <c r="E86" s="4">
        <v>1030.71</v>
      </c>
      <c r="F86" s="4" t="str">
        <f>VLOOKUP(A86,HOP!A:L,12,0)</f>
        <v>1030.71</v>
      </c>
      <c r="G86" s="4" t="str">
        <f>VLOOKUP(A86,HOP!A:C,3,0)</f>
        <v>3584448</v>
      </c>
      <c r="H86" s="4">
        <f t="shared" si="2"/>
        <v>0</v>
      </c>
      <c r="I86" s="4" t="str">
        <f t="shared" si="3"/>
        <v>,3584448</v>
      </c>
      <c r="J86" s="4" t="str">
        <f>VLOOKUP(A86,HOP!A:U,21,0)</f>
        <v>直连</v>
      </c>
    </row>
    <row r="87" s="4" customFormat="1" spans="1:10">
      <c r="A87" s="5">
        <v>999225091437042</v>
      </c>
      <c r="B87" s="4" t="s">
        <v>27</v>
      </c>
      <c r="C87" s="6">
        <v>45114</v>
      </c>
      <c r="D87" s="6">
        <v>45116</v>
      </c>
      <c r="E87" s="4">
        <v>1456.6</v>
      </c>
      <c r="F87" s="4" t="str">
        <f>VLOOKUP(A87,HOP!A:L,12,0)</f>
        <v>1456.60</v>
      </c>
      <c r="G87" s="4" t="str">
        <f>VLOOKUP(A87,HOP!A:C,3,0)</f>
        <v>3584753</v>
      </c>
      <c r="H87" s="4">
        <f t="shared" si="2"/>
        <v>0</v>
      </c>
      <c r="I87" s="4" t="str">
        <f t="shared" si="3"/>
        <v>,3584753</v>
      </c>
      <c r="J87" s="4" t="str">
        <f>VLOOKUP(A87,HOP!A:U,21,0)</f>
        <v>直连</v>
      </c>
    </row>
    <row r="88" s="4" customFormat="1" spans="1:10">
      <c r="A88" s="5">
        <v>999225092562766</v>
      </c>
      <c r="B88" s="4" t="s">
        <v>27</v>
      </c>
      <c r="C88" s="6">
        <v>45115</v>
      </c>
      <c r="D88" s="6">
        <v>45116</v>
      </c>
      <c r="E88" s="4">
        <v>2929.14</v>
      </c>
      <c r="F88" s="4" t="str">
        <f>VLOOKUP(A88,HOP!A:L,12,0)</f>
        <v>2929.14</v>
      </c>
      <c r="G88" s="4" t="str">
        <f>VLOOKUP(A88,HOP!A:C,3,0)</f>
        <v>3585199</v>
      </c>
      <c r="H88" s="4">
        <f t="shared" si="2"/>
        <v>0</v>
      </c>
      <c r="I88" s="4" t="str">
        <f t="shared" si="3"/>
        <v>,3585199</v>
      </c>
      <c r="J88" s="4" t="str">
        <f>VLOOKUP(A88,HOP!A:U,21,0)</f>
        <v>直连</v>
      </c>
    </row>
    <row r="89" s="4" customFormat="1" spans="1:10">
      <c r="A89" s="5">
        <v>999225107236443</v>
      </c>
      <c r="B89" s="4" t="s">
        <v>27</v>
      </c>
      <c r="C89" s="6">
        <v>45115</v>
      </c>
      <c r="D89" s="6">
        <v>45116</v>
      </c>
      <c r="E89" s="4">
        <v>1051.52</v>
      </c>
      <c r="F89" s="4" t="str">
        <f>VLOOKUP(A89,HOP!A:L,12,0)</f>
        <v>1051.52</v>
      </c>
      <c r="G89" s="4" t="str">
        <f>VLOOKUP(A89,HOP!A:C,3,0)</f>
        <v>3588579</v>
      </c>
      <c r="H89" s="4">
        <f t="shared" si="2"/>
        <v>0</v>
      </c>
      <c r="I89" s="4" t="str">
        <f t="shared" si="3"/>
        <v>,3588579</v>
      </c>
      <c r="J89" s="4" t="str">
        <f>VLOOKUP(A89,HOP!A:U,21,0)</f>
        <v>直连</v>
      </c>
    </row>
    <row r="90" s="4" customFormat="1" spans="1:10">
      <c r="A90" s="5">
        <v>999225107928461</v>
      </c>
      <c r="B90" s="4" t="s">
        <v>27</v>
      </c>
      <c r="C90" s="6">
        <v>45115</v>
      </c>
      <c r="D90" s="6">
        <v>45116</v>
      </c>
      <c r="E90" s="4">
        <v>637.13</v>
      </c>
      <c r="F90" s="4" t="str">
        <f>VLOOKUP(A90,HOP!A:L,12,0)</f>
        <v>637.13</v>
      </c>
      <c r="G90" s="4" t="str">
        <f>VLOOKUP(A90,HOP!A:C,3,0)</f>
        <v>3588736</v>
      </c>
      <c r="H90" s="4">
        <f t="shared" si="2"/>
        <v>0</v>
      </c>
      <c r="I90" s="4" t="str">
        <f t="shared" si="3"/>
        <v>,3588736</v>
      </c>
      <c r="J90" s="4" t="str">
        <f>VLOOKUP(A90,HOP!A:U,21,0)</f>
        <v>直连</v>
      </c>
    </row>
    <row r="91" s="4" customFormat="1" spans="1:10">
      <c r="A91" s="5">
        <v>999225108170142</v>
      </c>
      <c r="B91" s="4" t="s">
        <v>27</v>
      </c>
      <c r="C91" s="6">
        <v>45115</v>
      </c>
      <c r="D91" s="6">
        <v>45116</v>
      </c>
      <c r="E91" s="4">
        <v>636.82</v>
      </c>
      <c r="F91" s="4" t="str">
        <f>VLOOKUP(A91,HOP!A:L,12,0)</f>
        <v>636.82</v>
      </c>
      <c r="G91" s="4" t="str">
        <f>VLOOKUP(A91,HOP!A:C,3,0)</f>
        <v>3588807</v>
      </c>
      <c r="H91" s="4">
        <f t="shared" si="2"/>
        <v>0</v>
      </c>
      <c r="I91" s="4" t="str">
        <f t="shared" si="3"/>
        <v>,3588807</v>
      </c>
      <c r="J91" s="4" t="str">
        <f>VLOOKUP(A91,HOP!A:U,21,0)</f>
        <v>直连</v>
      </c>
    </row>
    <row r="92" s="4" customFormat="1" spans="1:10">
      <c r="A92" s="5">
        <v>999225108699719</v>
      </c>
      <c r="B92" s="4" t="s">
        <v>27</v>
      </c>
      <c r="C92" s="6">
        <v>45113</v>
      </c>
      <c r="D92" s="6">
        <v>45116</v>
      </c>
      <c r="E92" s="4">
        <v>3609.51</v>
      </c>
      <c r="F92" s="4" t="str">
        <f>VLOOKUP(A92,HOP!A:L,12,0)</f>
        <v>3609.51</v>
      </c>
      <c r="G92" s="4" t="str">
        <f>VLOOKUP(A92,HOP!A:C,3,0)</f>
        <v>3589042</v>
      </c>
      <c r="H92" s="4">
        <f t="shared" si="2"/>
        <v>0</v>
      </c>
      <c r="I92" s="4" t="str">
        <f t="shared" si="3"/>
        <v>,3589042</v>
      </c>
      <c r="J92" s="4" t="str">
        <f>VLOOKUP(A92,HOP!A:U,21,0)</f>
        <v>直连</v>
      </c>
    </row>
    <row r="93" s="4" customFormat="1" spans="1:10">
      <c r="A93" s="5">
        <v>999225110092452</v>
      </c>
      <c r="B93" s="4" t="s">
        <v>27</v>
      </c>
      <c r="C93" s="6">
        <v>45115</v>
      </c>
      <c r="D93" s="6">
        <v>45116</v>
      </c>
      <c r="E93" s="4">
        <v>1987.42</v>
      </c>
      <c r="F93" s="4" t="str">
        <f>VLOOKUP(A93,HOP!A:L,12,0)</f>
        <v>1987.42</v>
      </c>
      <c r="G93" s="4" t="str">
        <f>VLOOKUP(A93,HOP!A:C,3,0)</f>
        <v>3589642</v>
      </c>
      <c r="H93" s="4">
        <f t="shared" si="2"/>
        <v>0</v>
      </c>
      <c r="I93" s="4" t="str">
        <f t="shared" si="3"/>
        <v>,3589642</v>
      </c>
      <c r="J93" s="4" t="str">
        <f>VLOOKUP(A93,HOP!A:U,21,0)</f>
        <v>直连</v>
      </c>
    </row>
    <row r="94" s="4" customFormat="1" spans="1:10">
      <c r="A94" s="5">
        <v>999225110152581</v>
      </c>
      <c r="B94" s="4" t="s">
        <v>27</v>
      </c>
      <c r="C94" s="6">
        <v>45115</v>
      </c>
      <c r="D94" s="6">
        <v>45116</v>
      </c>
      <c r="E94" s="4">
        <v>558.97</v>
      </c>
      <c r="F94" s="4" t="str">
        <f>VLOOKUP(A94,HOP!A:L,12,0)</f>
        <v>558.97</v>
      </c>
      <c r="G94" s="4" t="str">
        <f>VLOOKUP(A94,HOP!A:C,3,0)</f>
        <v>3589663</v>
      </c>
      <c r="H94" s="4">
        <f t="shared" si="2"/>
        <v>0</v>
      </c>
      <c r="I94" s="4" t="str">
        <f t="shared" si="3"/>
        <v>,3589663</v>
      </c>
      <c r="J94" s="4" t="str">
        <f>VLOOKUP(A94,HOP!A:U,21,0)</f>
        <v>直连</v>
      </c>
    </row>
    <row r="95" s="4" customFormat="1" spans="1:10">
      <c r="A95" s="5">
        <v>999225110949104</v>
      </c>
      <c r="B95" s="4" t="s">
        <v>27</v>
      </c>
      <c r="C95" s="6">
        <v>45115</v>
      </c>
      <c r="D95" s="6">
        <v>45116</v>
      </c>
      <c r="E95" s="4">
        <v>1345.97</v>
      </c>
      <c r="F95" s="4" t="str">
        <f>VLOOKUP(A95,HOP!A:L,12,0)</f>
        <v>1345.97</v>
      </c>
      <c r="G95" s="4" t="str">
        <f>VLOOKUP(A95,HOP!A:C,3,0)</f>
        <v>3590004</v>
      </c>
      <c r="H95" s="4">
        <f t="shared" si="2"/>
        <v>0</v>
      </c>
      <c r="I95" s="4" t="str">
        <f t="shared" si="3"/>
        <v>,3590004</v>
      </c>
      <c r="J95" s="4" t="str">
        <f>VLOOKUP(A95,HOP!A:U,21,0)</f>
        <v>直连</v>
      </c>
    </row>
    <row r="96" s="4" customFormat="1" spans="1:10">
      <c r="A96" s="5">
        <v>999225118200217</v>
      </c>
      <c r="B96" s="4" t="s">
        <v>27</v>
      </c>
      <c r="C96" s="6">
        <v>45115</v>
      </c>
      <c r="D96" s="6">
        <v>45116</v>
      </c>
      <c r="E96" s="4">
        <v>848.97</v>
      </c>
      <c r="F96" s="4" t="str">
        <f>VLOOKUP(A96,HOP!A:L,12,0)</f>
        <v>848.97</v>
      </c>
      <c r="G96" s="4" t="str">
        <f>VLOOKUP(A96,HOP!A:C,3,0)</f>
        <v>3591017</v>
      </c>
      <c r="H96" s="4">
        <f t="shared" si="2"/>
        <v>0</v>
      </c>
      <c r="I96" s="4" t="str">
        <f t="shared" si="3"/>
        <v>,3591017</v>
      </c>
      <c r="J96" s="4" t="str">
        <f>VLOOKUP(A96,HOP!A:U,21,0)</f>
        <v>直连</v>
      </c>
    </row>
    <row r="97" s="4" customFormat="1" spans="1:10">
      <c r="A97" s="5">
        <v>999225123157191</v>
      </c>
      <c r="B97" s="4" t="s">
        <v>27</v>
      </c>
      <c r="C97" s="6">
        <v>45115</v>
      </c>
      <c r="D97" s="6">
        <v>45116</v>
      </c>
      <c r="E97" s="4">
        <v>182.93</v>
      </c>
      <c r="F97" s="4" t="str">
        <f>VLOOKUP(A97,HOP!A:L,12,0)</f>
        <v>182.93</v>
      </c>
      <c r="G97" s="4" t="str">
        <f>VLOOKUP(A97,HOP!A:C,3,0)</f>
        <v>3592481</v>
      </c>
      <c r="H97" s="4">
        <f t="shared" si="2"/>
        <v>0</v>
      </c>
      <c r="I97" s="4" t="str">
        <f t="shared" si="3"/>
        <v>,3592481</v>
      </c>
      <c r="J97" s="4" t="str">
        <f>VLOOKUP(A97,HOP!A:U,21,0)</f>
        <v>直连</v>
      </c>
    </row>
    <row r="98" s="4" customFormat="1" spans="1:10">
      <c r="A98" s="5">
        <v>999225123695344</v>
      </c>
      <c r="B98" s="4" t="s">
        <v>27</v>
      </c>
      <c r="C98" s="6">
        <v>45114</v>
      </c>
      <c r="D98" s="6">
        <v>45116</v>
      </c>
      <c r="E98" s="4">
        <v>818.42</v>
      </c>
      <c r="F98" s="4" t="str">
        <f>VLOOKUP(A98,HOP!A:L,12,0)</f>
        <v>818.42</v>
      </c>
      <c r="G98" s="4" t="str">
        <f>VLOOKUP(A98,HOP!A:C,3,0)</f>
        <v>3592790</v>
      </c>
      <c r="H98" s="4">
        <f t="shared" si="2"/>
        <v>0</v>
      </c>
      <c r="I98" s="4" t="str">
        <f t="shared" si="3"/>
        <v>,3592790</v>
      </c>
      <c r="J98" s="4" t="str">
        <f>VLOOKUP(A98,HOP!A:U,21,0)</f>
        <v>直连</v>
      </c>
    </row>
    <row r="99" s="4" customFormat="1" hidden="1" spans="1:10">
      <c r="A99" s="5">
        <v>999225125027908</v>
      </c>
      <c r="B99" s="4" t="s">
        <v>27</v>
      </c>
      <c r="C99" s="6">
        <v>45113</v>
      </c>
      <c r="D99" s="6">
        <v>45116</v>
      </c>
      <c r="E99" s="4">
        <v>2301.48</v>
      </c>
      <c r="F99" s="4" t="str">
        <f>VLOOKUP(A99,HOP!A:L,12,0)</f>
        <v>2301.48</v>
      </c>
      <c r="G99" s="4" t="str">
        <f>VLOOKUP(A99,HOP!A:C,3,0)</f>
        <v>3593449</v>
      </c>
      <c r="H99" s="4">
        <f t="shared" si="2"/>
        <v>0</v>
      </c>
      <c r="I99" s="4" t="str">
        <f t="shared" si="3"/>
        <v>,3593449</v>
      </c>
      <c r="J99" s="4" t="str">
        <f>VLOOKUP(A99,HOP!A:U,21,0)</f>
        <v>直采</v>
      </c>
    </row>
    <row r="100" s="4" customFormat="1" spans="1:10">
      <c r="A100" s="5">
        <v>999225125097628</v>
      </c>
      <c r="B100" s="4" t="s">
        <v>27</v>
      </c>
      <c r="C100" s="6">
        <v>45114</v>
      </c>
      <c r="D100" s="6">
        <v>45116</v>
      </c>
      <c r="E100" s="4">
        <v>293.5</v>
      </c>
      <c r="F100" s="4" t="str">
        <f>VLOOKUP(A100,HOP!A:L,12,0)</f>
        <v>293.50</v>
      </c>
      <c r="G100" s="4" t="str">
        <f>VLOOKUP(A100,HOP!A:C,3,0)</f>
        <v>3593486</v>
      </c>
      <c r="H100" s="4">
        <f t="shared" si="2"/>
        <v>0</v>
      </c>
      <c r="I100" s="4" t="str">
        <f t="shared" si="3"/>
        <v>,3593486</v>
      </c>
      <c r="J100" s="4" t="str">
        <f>VLOOKUP(A100,HOP!A:U,21,0)</f>
        <v>直连</v>
      </c>
    </row>
    <row r="101" s="4" customFormat="1" spans="1:10">
      <c r="A101" s="5">
        <v>999225125202421</v>
      </c>
      <c r="B101" s="4" t="s">
        <v>27</v>
      </c>
      <c r="C101" s="6">
        <v>45115</v>
      </c>
      <c r="D101" s="6">
        <v>45116</v>
      </c>
      <c r="E101" s="4">
        <v>2630.02</v>
      </c>
      <c r="F101" s="4" t="str">
        <f>VLOOKUP(A101,HOP!A:L,12,0)</f>
        <v>2630.02</v>
      </c>
      <c r="G101" s="4" t="str">
        <f>VLOOKUP(A101,HOP!A:C,3,0)</f>
        <v>3593548</v>
      </c>
      <c r="H101" s="4">
        <f t="shared" si="2"/>
        <v>0</v>
      </c>
      <c r="I101" s="4" t="str">
        <f t="shared" si="3"/>
        <v>,3593548</v>
      </c>
      <c r="J101" s="4" t="str">
        <f>VLOOKUP(A101,HOP!A:U,21,0)</f>
        <v>直连</v>
      </c>
    </row>
    <row r="102" s="4" customFormat="1" spans="1:10">
      <c r="A102" s="5">
        <v>999225125531124</v>
      </c>
      <c r="B102" s="4" t="s">
        <v>27</v>
      </c>
      <c r="C102" s="6">
        <v>45115</v>
      </c>
      <c r="D102" s="6">
        <v>45116</v>
      </c>
      <c r="E102" s="4">
        <v>371.73</v>
      </c>
      <c r="F102" s="4" t="str">
        <f>VLOOKUP(A102,HOP!A:L,12,0)</f>
        <v>371.73</v>
      </c>
      <c r="G102" s="4" t="str">
        <f>VLOOKUP(A102,HOP!A:C,3,0)</f>
        <v>3593768</v>
      </c>
      <c r="H102" s="4">
        <f t="shared" si="2"/>
        <v>0</v>
      </c>
      <c r="I102" s="4" t="str">
        <f t="shared" si="3"/>
        <v>,3593768</v>
      </c>
      <c r="J102" s="4" t="str">
        <f>VLOOKUP(A102,HOP!A:U,21,0)</f>
        <v>直连</v>
      </c>
    </row>
    <row r="103" s="4" customFormat="1" spans="1:10">
      <c r="A103" s="5">
        <v>999225130453795</v>
      </c>
      <c r="B103" s="4" t="s">
        <v>27</v>
      </c>
      <c r="C103" s="6">
        <v>45115</v>
      </c>
      <c r="D103" s="6">
        <v>45116</v>
      </c>
      <c r="E103" s="4">
        <v>296.53</v>
      </c>
      <c r="F103" s="4" t="str">
        <f>VLOOKUP(A103,HOP!A:L,12,0)</f>
        <v>296.53</v>
      </c>
      <c r="G103" s="4" t="str">
        <f>VLOOKUP(A103,HOP!A:C,3,0)</f>
        <v>3594378</v>
      </c>
      <c r="H103" s="4">
        <f t="shared" si="2"/>
        <v>0</v>
      </c>
      <c r="I103" s="4" t="str">
        <f t="shared" si="3"/>
        <v>,3594378</v>
      </c>
      <c r="J103" s="4" t="str">
        <f>VLOOKUP(A103,HOP!A:U,21,0)</f>
        <v>直连</v>
      </c>
    </row>
    <row r="104" s="4" customFormat="1" spans="1:10">
      <c r="A104" s="5">
        <v>999225138547041</v>
      </c>
      <c r="B104" s="4" t="s">
        <v>27</v>
      </c>
      <c r="C104" s="6">
        <v>45113</v>
      </c>
      <c r="D104" s="6">
        <v>45116</v>
      </c>
      <c r="E104" s="4">
        <v>885</v>
      </c>
      <c r="F104" s="4" t="str">
        <f>VLOOKUP(A104,HOP!A:L,12,0)</f>
        <v>885.00</v>
      </c>
      <c r="G104" s="4" t="str">
        <f>VLOOKUP(A104,HOP!A:C,3,0)</f>
        <v>3596425</v>
      </c>
      <c r="H104" s="4">
        <f t="shared" si="2"/>
        <v>0</v>
      </c>
      <c r="I104" s="4" t="str">
        <f t="shared" si="3"/>
        <v>,3596425</v>
      </c>
      <c r="J104" s="4" t="str">
        <f>VLOOKUP(A104,HOP!A:U,21,0)</f>
        <v>直连</v>
      </c>
    </row>
    <row r="105" s="4" customFormat="1" spans="1:10">
      <c r="A105" s="5">
        <v>999225143774451</v>
      </c>
      <c r="B105" s="4" t="s">
        <v>27</v>
      </c>
      <c r="C105" s="6">
        <v>45115</v>
      </c>
      <c r="D105" s="6">
        <v>45116</v>
      </c>
      <c r="E105" s="4">
        <v>414.41</v>
      </c>
      <c r="F105" s="4" t="str">
        <f>VLOOKUP(A105,HOP!A:L,12,0)</f>
        <v>414.41</v>
      </c>
      <c r="G105" s="4" t="str">
        <f>VLOOKUP(A105,HOP!A:C,3,0)</f>
        <v>3597275</v>
      </c>
      <c r="H105" s="4">
        <f t="shared" si="2"/>
        <v>0</v>
      </c>
      <c r="I105" s="4" t="str">
        <f t="shared" si="3"/>
        <v>,3597275</v>
      </c>
      <c r="J105" s="4" t="str">
        <f>VLOOKUP(A105,HOP!A:U,21,0)</f>
        <v>直连</v>
      </c>
    </row>
    <row r="106" s="4" customFormat="1" spans="1:10">
      <c r="A106" s="5">
        <v>999225144562618</v>
      </c>
      <c r="B106" s="4" t="s">
        <v>27</v>
      </c>
      <c r="C106" s="6">
        <v>45114</v>
      </c>
      <c r="D106" s="6">
        <v>45116</v>
      </c>
      <c r="E106" s="4">
        <v>6598.12</v>
      </c>
      <c r="F106" s="4" t="str">
        <f>VLOOKUP(A106,HOP!A:L,12,0)</f>
        <v>6598.12</v>
      </c>
      <c r="G106" s="4" t="str">
        <f>VLOOKUP(A106,HOP!A:C,3,0)</f>
        <v>3597391</v>
      </c>
      <c r="H106" s="4">
        <f t="shared" si="2"/>
        <v>0</v>
      </c>
      <c r="I106" s="4" t="str">
        <f t="shared" si="3"/>
        <v>,3597391</v>
      </c>
      <c r="J106" s="4" t="str">
        <f>VLOOKUP(A106,HOP!A:U,21,0)</f>
        <v>直连</v>
      </c>
    </row>
    <row r="107" s="4" customFormat="1" spans="1:10">
      <c r="A107" s="5">
        <v>999225146011174</v>
      </c>
      <c r="B107" s="4" t="s">
        <v>27</v>
      </c>
      <c r="C107" s="6">
        <v>45115</v>
      </c>
      <c r="D107" s="6">
        <v>45116</v>
      </c>
      <c r="E107" s="4">
        <v>178.47</v>
      </c>
      <c r="F107" s="4" t="str">
        <f>VLOOKUP(A107,HOP!A:L,12,0)</f>
        <v>178.47</v>
      </c>
      <c r="G107" s="4" t="str">
        <f>VLOOKUP(A107,HOP!A:C,3,0)</f>
        <v>3597764</v>
      </c>
      <c r="H107" s="4">
        <f t="shared" si="2"/>
        <v>0</v>
      </c>
      <c r="I107" s="4" t="str">
        <f t="shared" si="3"/>
        <v>,3597764</v>
      </c>
      <c r="J107" s="4" t="str">
        <f>VLOOKUP(A107,HOP!A:U,21,0)</f>
        <v>直连</v>
      </c>
    </row>
    <row r="108" s="4" customFormat="1" spans="1:10">
      <c r="A108" s="5">
        <v>999225146040374</v>
      </c>
      <c r="B108" s="4" t="s">
        <v>27</v>
      </c>
      <c r="C108" s="6">
        <v>45115</v>
      </c>
      <c r="D108" s="6">
        <v>45116</v>
      </c>
      <c r="E108" s="4">
        <v>2969.08</v>
      </c>
      <c r="F108" s="4" t="str">
        <f>VLOOKUP(A108,HOP!A:L,12,0)</f>
        <v>2969.08</v>
      </c>
      <c r="G108" s="4" t="str">
        <f>VLOOKUP(A108,HOP!A:C,3,0)</f>
        <v>3597770</v>
      </c>
      <c r="H108" s="4">
        <f t="shared" si="2"/>
        <v>0</v>
      </c>
      <c r="I108" s="4" t="str">
        <f t="shared" si="3"/>
        <v>,3597770</v>
      </c>
      <c r="J108" s="4" t="str">
        <f>VLOOKUP(A108,HOP!A:U,21,0)</f>
        <v>直连</v>
      </c>
    </row>
    <row r="109" s="4" customFormat="1" spans="1:10">
      <c r="A109" s="5">
        <v>999225146328617</v>
      </c>
      <c r="B109" s="4" t="s">
        <v>27</v>
      </c>
      <c r="C109" s="6">
        <v>45115</v>
      </c>
      <c r="D109" s="6">
        <v>45116</v>
      </c>
      <c r="E109" s="4">
        <v>244.86</v>
      </c>
      <c r="F109" s="4" t="str">
        <f>VLOOKUP(A109,HOP!A:L,12,0)</f>
        <v>244.86</v>
      </c>
      <c r="G109" s="4" t="str">
        <f>VLOOKUP(A109,HOP!A:C,3,0)</f>
        <v>3597816</v>
      </c>
      <c r="H109" s="4">
        <f t="shared" si="2"/>
        <v>0</v>
      </c>
      <c r="I109" s="4" t="str">
        <f t="shared" si="3"/>
        <v>,3597816</v>
      </c>
      <c r="J109" s="4" t="str">
        <f>VLOOKUP(A109,HOP!A:U,21,0)</f>
        <v>直连</v>
      </c>
    </row>
    <row r="110" s="4" customFormat="1" spans="1:10">
      <c r="A110" s="5">
        <v>999225146802167</v>
      </c>
      <c r="B110" s="4" t="s">
        <v>27</v>
      </c>
      <c r="C110" s="6">
        <v>45113</v>
      </c>
      <c r="D110" s="6">
        <v>45116</v>
      </c>
      <c r="E110" s="4">
        <v>880.98</v>
      </c>
      <c r="F110" s="4" t="str">
        <f>VLOOKUP(A110,HOP!A:L,12,0)</f>
        <v>880.98</v>
      </c>
      <c r="G110" s="4" t="str">
        <f>VLOOKUP(A110,HOP!A:C,3,0)</f>
        <v>3597922</v>
      </c>
      <c r="H110" s="4">
        <f t="shared" si="2"/>
        <v>0</v>
      </c>
      <c r="I110" s="4" t="str">
        <f t="shared" si="3"/>
        <v>,3597922</v>
      </c>
      <c r="J110" s="4" t="str">
        <f>VLOOKUP(A110,HOP!A:U,21,0)</f>
        <v>直连</v>
      </c>
    </row>
    <row r="111" s="4" customFormat="1" spans="1:10">
      <c r="A111" s="5">
        <v>999225147054760</v>
      </c>
      <c r="B111" s="4" t="s">
        <v>27</v>
      </c>
      <c r="C111" s="6">
        <v>45115</v>
      </c>
      <c r="D111" s="6">
        <v>45116</v>
      </c>
      <c r="E111" s="4">
        <v>2007.25</v>
      </c>
      <c r="F111" s="4" t="str">
        <f>VLOOKUP(A111,HOP!A:L,12,0)</f>
        <v>2007.25</v>
      </c>
      <c r="G111" s="4" t="str">
        <f>VLOOKUP(A111,HOP!A:C,3,0)</f>
        <v>3598000</v>
      </c>
      <c r="H111" s="4">
        <f t="shared" si="2"/>
        <v>0</v>
      </c>
      <c r="I111" s="4" t="str">
        <f t="shared" si="3"/>
        <v>,3598000</v>
      </c>
      <c r="J111" s="4" t="str">
        <f>VLOOKUP(A111,HOP!A:U,21,0)</f>
        <v>直连</v>
      </c>
    </row>
    <row r="112" s="4" customFormat="1" spans="1:10">
      <c r="A112" s="5">
        <v>999225147477318</v>
      </c>
      <c r="B112" s="4" t="s">
        <v>27</v>
      </c>
      <c r="C112" s="6">
        <v>45115</v>
      </c>
      <c r="D112" s="6">
        <v>45116</v>
      </c>
      <c r="E112" s="4">
        <v>366.23</v>
      </c>
      <c r="F112" s="4" t="str">
        <f>VLOOKUP(A112,HOP!A:L,12,0)</f>
        <v>366.23</v>
      </c>
      <c r="G112" s="4" t="str">
        <f>VLOOKUP(A112,HOP!A:C,3,0)</f>
        <v>3598113</v>
      </c>
      <c r="H112" s="4">
        <f t="shared" si="2"/>
        <v>0</v>
      </c>
      <c r="I112" s="4" t="str">
        <f t="shared" si="3"/>
        <v>,3598113</v>
      </c>
      <c r="J112" s="4" t="str">
        <f>VLOOKUP(A112,HOP!A:U,21,0)</f>
        <v>直连</v>
      </c>
    </row>
    <row r="113" s="4" customFormat="1" spans="1:10">
      <c r="A113" s="5">
        <v>999225148309096</v>
      </c>
      <c r="B113" s="4" t="s">
        <v>27</v>
      </c>
      <c r="C113" s="6">
        <v>45115</v>
      </c>
      <c r="D113" s="6">
        <v>45116</v>
      </c>
      <c r="E113" s="4">
        <v>150.45</v>
      </c>
      <c r="F113" s="4" t="str">
        <f>VLOOKUP(A113,HOP!A:L,12,0)</f>
        <v>150.45</v>
      </c>
      <c r="G113" s="4" t="str">
        <f>VLOOKUP(A113,HOP!A:C,3,0)</f>
        <v>3598314</v>
      </c>
      <c r="H113" s="4">
        <f t="shared" si="2"/>
        <v>0</v>
      </c>
      <c r="I113" s="4" t="str">
        <f t="shared" si="3"/>
        <v>,3598314</v>
      </c>
      <c r="J113" s="4" t="str">
        <f>VLOOKUP(A113,HOP!A:U,21,0)</f>
        <v>直连</v>
      </c>
    </row>
    <row r="114" s="4" customFormat="1" spans="1:10">
      <c r="A114" s="5">
        <v>999225148864028</v>
      </c>
      <c r="B114" s="4" t="s">
        <v>27</v>
      </c>
      <c r="C114" s="6">
        <v>45113</v>
      </c>
      <c r="D114" s="6">
        <v>45116</v>
      </c>
      <c r="E114" s="4">
        <v>1029.93</v>
      </c>
      <c r="F114" s="4" t="str">
        <f>VLOOKUP(A114,HOP!A:L,12,0)</f>
        <v>1029.93</v>
      </c>
      <c r="G114" s="4" t="str">
        <f>VLOOKUP(A114,HOP!A:C,3,0)</f>
        <v>3598527</v>
      </c>
      <c r="H114" s="4">
        <f t="shared" si="2"/>
        <v>0</v>
      </c>
      <c r="I114" s="4" t="str">
        <f t="shared" si="3"/>
        <v>,3598527</v>
      </c>
      <c r="J114" s="4" t="str">
        <f>VLOOKUP(A114,HOP!A:U,21,0)</f>
        <v>直连</v>
      </c>
    </row>
    <row r="115" s="4" customFormat="1" spans="1:10">
      <c r="A115" s="5">
        <v>999225149808366</v>
      </c>
      <c r="B115" s="4" t="s">
        <v>27</v>
      </c>
      <c r="C115" s="6">
        <v>45115</v>
      </c>
      <c r="D115" s="6">
        <v>45116</v>
      </c>
      <c r="E115" s="4">
        <v>3987.4</v>
      </c>
      <c r="F115" s="4" t="str">
        <f>VLOOKUP(A115,HOP!A:L,12,0)</f>
        <v>3987.40</v>
      </c>
      <c r="G115" s="4" t="str">
        <f>VLOOKUP(A115,HOP!A:C,3,0)</f>
        <v>3598726</v>
      </c>
      <c r="H115" s="4">
        <f t="shared" si="2"/>
        <v>0</v>
      </c>
      <c r="I115" s="4" t="str">
        <f t="shared" si="3"/>
        <v>,3598726</v>
      </c>
      <c r="J115" s="4" t="str">
        <f>VLOOKUP(A115,HOP!A:U,21,0)</f>
        <v>直连</v>
      </c>
    </row>
    <row r="116" s="4" customFormat="1" spans="1:10">
      <c r="A116" s="5">
        <v>999225151005330</v>
      </c>
      <c r="B116" s="4" t="s">
        <v>27</v>
      </c>
      <c r="C116" s="6">
        <v>45115</v>
      </c>
      <c r="D116" s="6">
        <v>45116</v>
      </c>
      <c r="E116" s="4">
        <v>310.8</v>
      </c>
      <c r="F116" s="4" t="str">
        <f>VLOOKUP(A116,HOP!A:L,12,0)</f>
        <v>310.80</v>
      </c>
      <c r="G116" s="4" t="str">
        <f>VLOOKUP(A116,HOP!A:C,3,0)</f>
        <v>3599064</v>
      </c>
      <c r="H116" s="4">
        <f t="shared" si="2"/>
        <v>0</v>
      </c>
      <c r="I116" s="4" t="str">
        <f t="shared" si="3"/>
        <v>,3599064</v>
      </c>
      <c r="J116" s="4" t="str">
        <f>VLOOKUP(A116,HOP!A:U,21,0)</f>
        <v>直连</v>
      </c>
    </row>
    <row r="117" s="4" customFormat="1" spans="1:10">
      <c r="A117" s="5">
        <v>999225152256935</v>
      </c>
      <c r="B117" s="4" t="s">
        <v>27</v>
      </c>
      <c r="C117" s="6">
        <v>45114</v>
      </c>
      <c r="D117" s="6">
        <v>45116</v>
      </c>
      <c r="E117" s="4">
        <v>1385.34</v>
      </c>
      <c r="F117" s="4" t="str">
        <f>VLOOKUP(A117,HOP!A:L,12,0)</f>
        <v>1385.34</v>
      </c>
      <c r="G117" s="4" t="str">
        <f>VLOOKUP(A117,HOP!A:C,3,0)</f>
        <v>3599619</v>
      </c>
      <c r="H117" s="4">
        <f t="shared" si="2"/>
        <v>0</v>
      </c>
      <c r="I117" s="4" t="str">
        <f t="shared" si="3"/>
        <v>,3599619</v>
      </c>
      <c r="J117" s="4" t="str">
        <f>VLOOKUP(A117,HOP!A:U,21,0)</f>
        <v>直连</v>
      </c>
    </row>
    <row r="118" s="4" customFormat="1" spans="1:10">
      <c r="A118" s="5">
        <v>999225152768617</v>
      </c>
      <c r="B118" s="4" t="s">
        <v>27</v>
      </c>
      <c r="C118" s="6">
        <v>45115</v>
      </c>
      <c r="D118" s="6">
        <v>45116</v>
      </c>
      <c r="E118" s="4">
        <v>3396.44</v>
      </c>
      <c r="F118" s="4" t="str">
        <f>VLOOKUP(A118,HOP!A:L,12,0)</f>
        <v>3396.44</v>
      </c>
      <c r="G118" s="4" t="str">
        <f>VLOOKUP(A118,HOP!A:C,3,0)</f>
        <v>3599856</v>
      </c>
      <c r="H118" s="4">
        <f t="shared" si="2"/>
        <v>0</v>
      </c>
      <c r="I118" s="4" t="str">
        <f t="shared" si="3"/>
        <v>,3599856</v>
      </c>
      <c r="J118" s="4" t="str">
        <f>VLOOKUP(A118,HOP!A:U,21,0)</f>
        <v>直连</v>
      </c>
    </row>
    <row r="119" s="4" customFormat="1" hidden="1" spans="1:10">
      <c r="A119" s="5">
        <v>999225153107945</v>
      </c>
      <c r="B119" s="4" t="s">
        <v>27</v>
      </c>
      <c r="C119" s="6">
        <v>45115</v>
      </c>
      <c r="D119" s="6">
        <v>45116</v>
      </c>
      <c r="E119" s="4">
        <v>634.95</v>
      </c>
      <c r="F119" s="4" t="str">
        <f>VLOOKUP(A119,HOP!A:L,12,0)</f>
        <v>634.95</v>
      </c>
      <c r="G119" s="4" t="str">
        <f>VLOOKUP(A119,HOP!A:C,3,0)</f>
        <v>3600048</v>
      </c>
      <c r="H119" s="4">
        <f t="shared" si="2"/>
        <v>0</v>
      </c>
      <c r="I119" s="4" t="str">
        <f t="shared" si="3"/>
        <v>,3600048</v>
      </c>
      <c r="J119" s="4" t="str">
        <f>VLOOKUP(A119,HOP!A:U,21,0)</f>
        <v>直采</v>
      </c>
    </row>
    <row r="120" s="4" customFormat="1" hidden="1" spans="1:10">
      <c r="A120" s="5">
        <v>999225153117062</v>
      </c>
      <c r="B120" s="4" t="s">
        <v>27</v>
      </c>
      <c r="C120" s="6">
        <v>45115</v>
      </c>
      <c r="D120" s="6">
        <v>45116</v>
      </c>
      <c r="E120" s="4">
        <v>478.91</v>
      </c>
      <c r="F120" s="4" t="str">
        <f>VLOOKUP(A120,HOP!A:L,12,0)</f>
        <v>478.91</v>
      </c>
      <c r="G120" s="4" t="str">
        <f>VLOOKUP(A120,HOP!A:C,3,0)</f>
        <v>3600053</v>
      </c>
      <c r="H120" s="4">
        <f t="shared" si="2"/>
        <v>0</v>
      </c>
      <c r="I120" s="4" t="str">
        <f t="shared" si="3"/>
        <v>,3600053</v>
      </c>
      <c r="J120" s="4" t="str">
        <f>VLOOKUP(A120,HOP!A:U,21,0)</f>
        <v>直采</v>
      </c>
    </row>
    <row r="121" s="4" customFormat="1" spans="1:10">
      <c r="A121" s="5">
        <v>999225153234301</v>
      </c>
      <c r="B121" s="4" t="s">
        <v>27</v>
      </c>
      <c r="C121" s="6">
        <v>45115</v>
      </c>
      <c r="D121" s="6">
        <v>45116</v>
      </c>
      <c r="E121" s="4">
        <v>316.43</v>
      </c>
      <c r="F121" s="4" t="str">
        <f>VLOOKUP(A121,HOP!A:L,12,0)</f>
        <v>316.43</v>
      </c>
      <c r="G121" s="4" t="str">
        <f>VLOOKUP(A121,HOP!A:C,3,0)</f>
        <v>3600079</v>
      </c>
      <c r="H121" s="4">
        <f t="shared" si="2"/>
        <v>0</v>
      </c>
      <c r="I121" s="4" t="str">
        <f t="shared" si="3"/>
        <v>,3600079</v>
      </c>
      <c r="J121" s="4" t="str">
        <f>VLOOKUP(A121,HOP!A:U,21,0)</f>
        <v>直连</v>
      </c>
    </row>
    <row r="122" s="4" customFormat="1" spans="1:10">
      <c r="A122" s="5">
        <v>999225153307023</v>
      </c>
      <c r="B122" s="4" t="s">
        <v>27</v>
      </c>
      <c r="C122" s="6">
        <v>45115</v>
      </c>
      <c r="D122" s="6">
        <v>45116</v>
      </c>
      <c r="E122" s="4">
        <v>348.92</v>
      </c>
      <c r="F122" s="4" t="str">
        <f>VLOOKUP(A122,HOP!A:L,12,0)</f>
        <v>348.92</v>
      </c>
      <c r="G122" s="4" t="str">
        <f>VLOOKUP(A122,HOP!A:C,3,0)</f>
        <v>3600101</v>
      </c>
      <c r="H122" s="4">
        <f t="shared" si="2"/>
        <v>0</v>
      </c>
      <c r="I122" s="4" t="str">
        <f t="shared" si="3"/>
        <v>,3600101</v>
      </c>
      <c r="J122" s="4" t="str">
        <f>VLOOKUP(A122,HOP!A:U,21,0)</f>
        <v>直连</v>
      </c>
    </row>
    <row r="123" s="4" customFormat="1" spans="1:10">
      <c r="A123" s="5">
        <v>999225161432283</v>
      </c>
      <c r="B123" s="4" t="s">
        <v>27</v>
      </c>
      <c r="C123" s="6">
        <v>45115</v>
      </c>
      <c r="D123" s="6">
        <v>45116</v>
      </c>
      <c r="E123" s="4">
        <v>1964.54</v>
      </c>
      <c r="F123" s="4" t="str">
        <f>VLOOKUP(A123,HOP!A:L,12,0)</f>
        <v>1964.56</v>
      </c>
      <c r="G123" s="4" t="str">
        <f>VLOOKUP(A123,HOP!A:C,3,0)</f>
        <v>3600794</v>
      </c>
      <c r="H123" s="4">
        <f t="shared" si="2"/>
        <v>-0.0199999999999818</v>
      </c>
      <c r="I123" s="4" t="str">
        <f t="shared" si="3"/>
        <v>,3600794</v>
      </c>
      <c r="J123" s="4" t="str">
        <f>VLOOKUP(A123,HOP!A:U,21,0)</f>
        <v>直连</v>
      </c>
    </row>
    <row r="124" s="4" customFormat="1" spans="1:10">
      <c r="A124" s="5">
        <v>999225161456179</v>
      </c>
      <c r="B124" s="4" t="s">
        <v>27</v>
      </c>
      <c r="C124" s="6">
        <v>45115</v>
      </c>
      <c r="D124" s="6">
        <v>45116</v>
      </c>
      <c r="E124" s="4">
        <v>147.41</v>
      </c>
      <c r="F124" s="4" t="str">
        <f>VLOOKUP(A124,HOP!A:L,12,0)</f>
        <v>147.41</v>
      </c>
      <c r="G124" s="4" t="str">
        <f>VLOOKUP(A124,HOP!A:C,3,0)</f>
        <v>3600797</v>
      </c>
      <c r="H124" s="4">
        <f t="shared" si="2"/>
        <v>0</v>
      </c>
      <c r="I124" s="4" t="str">
        <f t="shared" si="3"/>
        <v>,3600797</v>
      </c>
      <c r="J124" s="4" t="str">
        <f>VLOOKUP(A124,HOP!A:U,21,0)</f>
        <v>直连</v>
      </c>
    </row>
    <row r="125" s="4" customFormat="1" spans="1:10">
      <c r="A125" s="5">
        <v>999225161566289</v>
      </c>
      <c r="B125" s="4" t="s">
        <v>27</v>
      </c>
      <c r="C125" s="6">
        <v>45114</v>
      </c>
      <c r="D125" s="6">
        <v>45116</v>
      </c>
      <c r="E125" s="4">
        <v>340.8</v>
      </c>
      <c r="F125" s="4" t="str">
        <f>VLOOKUP(A125,HOP!A:L,12,0)</f>
        <v>340.80</v>
      </c>
      <c r="G125" s="4" t="str">
        <f>VLOOKUP(A125,HOP!A:C,3,0)</f>
        <v>3600809</v>
      </c>
      <c r="H125" s="4">
        <f t="shared" si="2"/>
        <v>0</v>
      </c>
      <c r="I125" s="4" t="str">
        <f t="shared" si="3"/>
        <v>,3600809</v>
      </c>
      <c r="J125" s="4" t="str">
        <f>VLOOKUP(A125,HOP!A:U,21,0)</f>
        <v>直连</v>
      </c>
    </row>
    <row r="126" s="4" customFormat="1" spans="1:10">
      <c r="A126" s="5">
        <v>999225162365148</v>
      </c>
      <c r="B126" s="4" t="s">
        <v>27</v>
      </c>
      <c r="C126" s="6">
        <v>45115</v>
      </c>
      <c r="D126" s="6">
        <v>45116</v>
      </c>
      <c r="E126" s="4">
        <v>3300.92</v>
      </c>
      <c r="F126" s="4" t="str">
        <f>VLOOKUP(A126,HOP!A:L,12,0)</f>
        <v>3300.92</v>
      </c>
      <c r="G126" s="4" t="str">
        <f>VLOOKUP(A126,HOP!A:C,3,0)</f>
        <v>3601048</v>
      </c>
      <c r="H126" s="4">
        <f t="shared" si="2"/>
        <v>0</v>
      </c>
      <c r="I126" s="4" t="str">
        <f t="shared" si="3"/>
        <v>,3601048</v>
      </c>
      <c r="J126" s="4" t="str">
        <f>VLOOKUP(A126,HOP!A:U,21,0)</f>
        <v>直连</v>
      </c>
    </row>
    <row r="127" s="4" customFormat="1" spans="1:10">
      <c r="A127" s="5">
        <v>999225163985382</v>
      </c>
      <c r="B127" s="4" t="s">
        <v>27</v>
      </c>
      <c r="C127" s="6">
        <v>45115</v>
      </c>
      <c r="D127" s="6">
        <v>45116</v>
      </c>
      <c r="E127" s="4">
        <v>1047.18</v>
      </c>
      <c r="F127" s="4" t="str">
        <f>VLOOKUP(A127,HOP!A:L,12,0)</f>
        <v>1047.18</v>
      </c>
      <c r="G127" s="4" t="str">
        <f>VLOOKUP(A127,HOP!A:C,3,0)</f>
        <v>3601399</v>
      </c>
      <c r="H127" s="4">
        <f t="shared" si="2"/>
        <v>0</v>
      </c>
      <c r="I127" s="4" t="str">
        <f t="shared" si="3"/>
        <v>,3601399</v>
      </c>
      <c r="J127" s="4" t="str">
        <f>VLOOKUP(A127,HOP!A:U,21,0)</f>
        <v>直连</v>
      </c>
    </row>
    <row r="128" s="4" customFormat="1" spans="1:10">
      <c r="A128" s="5">
        <v>999225165821949</v>
      </c>
      <c r="B128" s="4" t="s">
        <v>27</v>
      </c>
      <c r="C128" s="6">
        <v>45114</v>
      </c>
      <c r="D128" s="6">
        <v>45116</v>
      </c>
      <c r="E128" s="4">
        <v>919.66</v>
      </c>
      <c r="F128" s="4" t="str">
        <f>VLOOKUP(A128,HOP!A:L,12,0)</f>
        <v>919.66</v>
      </c>
      <c r="G128" s="4" t="str">
        <f>VLOOKUP(A128,HOP!A:C,3,0)</f>
        <v>3601830</v>
      </c>
      <c r="H128" s="4">
        <f t="shared" si="2"/>
        <v>0</v>
      </c>
      <c r="I128" s="4" t="str">
        <f t="shared" si="3"/>
        <v>,3601830</v>
      </c>
      <c r="J128" s="4" t="str">
        <f>VLOOKUP(A128,HOP!A:U,21,0)</f>
        <v>直连</v>
      </c>
    </row>
    <row r="129" s="4" customFormat="1" spans="1:10">
      <c r="A129" s="5">
        <v>999225166287016</v>
      </c>
      <c r="B129" s="4" t="s">
        <v>27</v>
      </c>
      <c r="C129" s="6">
        <v>45115</v>
      </c>
      <c r="D129" s="6">
        <v>45116</v>
      </c>
      <c r="E129" s="4">
        <v>546.51</v>
      </c>
      <c r="F129" s="4" t="str">
        <f>VLOOKUP(A129,HOP!A:L,12,0)</f>
        <v>546.51</v>
      </c>
      <c r="G129" s="4" t="str">
        <f>VLOOKUP(A129,HOP!A:C,3,0)</f>
        <v>3602079</v>
      </c>
      <c r="H129" s="4">
        <f t="shared" si="2"/>
        <v>0</v>
      </c>
      <c r="I129" s="4" t="str">
        <f t="shared" si="3"/>
        <v>,3602079</v>
      </c>
      <c r="J129" s="4" t="str">
        <f>VLOOKUP(A129,HOP!A:U,21,0)</f>
        <v>直连</v>
      </c>
    </row>
    <row r="130" s="4" customFormat="1" spans="1:10">
      <c r="A130" s="5">
        <v>999225166299365</v>
      </c>
      <c r="B130" s="4" t="s">
        <v>27</v>
      </c>
      <c r="C130" s="6">
        <v>45115</v>
      </c>
      <c r="D130" s="6">
        <v>45116</v>
      </c>
      <c r="E130" s="4">
        <v>1455.15</v>
      </c>
      <c r="F130" s="4" t="str">
        <f>VLOOKUP(A130,HOP!A:L,12,0)</f>
        <v>1455.15</v>
      </c>
      <c r="G130" s="4" t="str">
        <f>VLOOKUP(A130,HOP!A:C,3,0)</f>
        <v>3602083</v>
      </c>
      <c r="H130" s="4">
        <f t="shared" si="2"/>
        <v>0</v>
      </c>
      <c r="I130" s="4" t="str">
        <f t="shared" si="3"/>
        <v>,3602083</v>
      </c>
      <c r="J130" s="4" t="str">
        <f>VLOOKUP(A130,HOP!A:U,21,0)</f>
        <v>直连</v>
      </c>
    </row>
    <row r="131" s="4" customFormat="1" spans="1:10">
      <c r="A131" s="5">
        <v>999225166418466</v>
      </c>
      <c r="B131" s="4" t="s">
        <v>27</v>
      </c>
      <c r="C131" s="6">
        <v>45114</v>
      </c>
      <c r="D131" s="6">
        <v>45116</v>
      </c>
      <c r="E131" s="4">
        <v>702.18</v>
      </c>
      <c r="F131" s="4" t="str">
        <f>VLOOKUP(A131,HOP!A:L,12,0)</f>
        <v>702.18</v>
      </c>
      <c r="G131" s="4" t="str">
        <f>VLOOKUP(A131,HOP!A:C,3,0)</f>
        <v>3602116</v>
      </c>
      <c r="H131" s="4">
        <f t="shared" ref="H131:H194" si="4">E131-F131</f>
        <v>0</v>
      </c>
      <c r="I131" s="4" t="str">
        <f t="shared" ref="I131:I194" si="5">$I$1&amp;G131</f>
        <v>,3602116</v>
      </c>
      <c r="J131" s="4" t="str">
        <f>VLOOKUP(A131,HOP!A:U,21,0)</f>
        <v>直连</v>
      </c>
    </row>
    <row r="132" s="4" customFormat="1" spans="1:10">
      <c r="A132" s="5">
        <v>999225166548770</v>
      </c>
      <c r="B132" s="4" t="s">
        <v>27</v>
      </c>
      <c r="C132" s="6">
        <v>45114</v>
      </c>
      <c r="D132" s="6">
        <v>45116</v>
      </c>
      <c r="E132" s="4">
        <v>316.74</v>
      </c>
      <c r="F132" s="4" t="str">
        <f>VLOOKUP(A132,HOP!A:L,12,0)</f>
        <v>316.74</v>
      </c>
      <c r="G132" s="4" t="str">
        <f>VLOOKUP(A132,HOP!A:C,3,0)</f>
        <v>3602158</v>
      </c>
      <c r="H132" s="4">
        <f t="shared" si="4"/>
        <v>0</v>
      </c>
      <c r="I132" s="4" t="str">
        <f t="shared" si="5"/>
        <v>,3602158</v>
      </c>
      <c r="J132" s="4" t="str">
        <f>VLOOKUP(A132,HOP!A:U,21,0)</f>
        <v>直连</v>
      </c>
    </row>
    <row r="133" s="4" customFormat="1" spans="1:10">
      <c r="A133" s="5">
        <v>999225166617172</v>
      </c>
      <c r="B133" s="4" t="s">
        <v>27</v>
      </c>
      <c r="C133" s="6">
        <v>45114</v>
      </c>
      <c r="D133" s="6">
        <v>45116</v>
      </c>
      <c r="E133" s="4">
        <v>423.32</v>
      </c>
      <c r="F133" s="4" t="str">
        <f>VLOOKUP(A133,HOP!A:L,12,0)</f>
        <v>423.32</v>
      </c>
      <c r="G133" s="4" t="str">
        <f>VLOOKUP(A133,HOP!A:C,3,0)</f>
        <v>3602174</v>
      </c>
      <c r="H133" s="4">
        <f t="shared" si="4"/>
        <v>0</v>
      </c>
      <c r="I133" s="4" t="str">
        <f t="shared" si="5"/>
        <v>,3602174</v>
      </c>
      <c r="J133" s="4" t="str">
        <f>VLOOKUP(A133,HOP!A:U,21,0)</f>
        <v>直连</v>
      </c>
    </row>
    <row r="134" s="4" customFormat="1" spans="1:10">
      <c r="A134" s="5">
        <v>999225167096544</v>
      </c>
      <c r="B134" s="4" t="s">
        <v>27</v>
      </c>
      <c r="C134" s="6">
        <v>45114</v>
      </c>
      <c r="D134" s="6">
        <v>45116</v>
      </c>
      <c r="E134" s="4">
        <v>357.56</v>
      </c>
      <c r="F134" s="4" t="str">
        <f>VLOOKUP(A134,HOP!A:L,12,0)</f>
        <v>357.56</v>
      </c>
      <c r="G134" s="4" t="str">
        <f>VLOOKUP(A134,HOP!A:C,3,0)</f>
        <v>3602365</v>
      </c>
      <c r="H134" s="4">
        <f t="shared" si="4"/>
        <v>0</v>
      </c>
      <c r="I134" s="4" t="str">
        <f t="shared" si="5"/>
        <v>,3602365</v>
      </c>
      <c r="J134" s="4" t="str">
        <f>VLOOKUP(A134,HOP!A:U,21,0)</f>
        <v>直连</v>
      </c>
    </row>
    <row r="135" s="4" customFormat="1" spans="1:10">
      <c r="A135" s="5">
        <v>999225168694068</v>
      </c>
      <c r="B135" s="4" t="s">
        <v>27</v>
      </c>
      <c r="C135" s="6">
        <v>45115</v>
      </c>
      <c r="D135" s="6">
        <v>45116</v>
      </c>
      <c r="E135" s="4">
        <v>1125.63</v>
      </c>
      <c r="F135" s="4" t="str">
        <f>VLOOKUP(A135,HOP!A:L,12,0)</f>
        <v>1125.63</v>
      </c>
      <c r="G135" s="4" t="str">
        <f>VLOOKUP(A135,HOP!A:C,3,0)</f>
        <v>3603044</v>
      </c>
      <c r="H135" s="4">
        <f t="shared" si="4"/>
        <v>0</v>
      </c>
      <c r="I135" s="4" t="str">
        <f t="shared" si="5"/>
        <v>,3603044</v>
      </c>
      <c r="J135" s="4" t="str">
        <f>VLOOKUP(A135,HOP!A:U,21,0)</f>
        <v>直连</v>
      </c>
    </row>
    <row r="136" s="4" customFormat="1" spans="1:10">
      <c r="A136" s="5">
        <v>999225168829062</v>
      </c>
      <c r="B136" s="4" t="s">
        <v>27</v>
      </c>
      <c r="C136" s="6">
        <v>45114</v>
      </c>
      <c r="D136" s="6">
        <v>45116</v>
      </c>
      <c r="E136" s="4">
        <v>2217.82</v>
      </c>
      <c r="F136" s="4" t="str">
        <f>VLOOKUP(A136,HOP!A:L,12,0)</f>
        <v>2217.82</v>
      </c>
      <c r="G136" s="4" t="str">
        <f>VLOOKUP(A136,HOP!A:C,3,0)</f>
        <v>3603086</v>
      </c>
      <c r="H136" s="4">
        <f t="shared" si="4"/>
        <v>0</v>
      </c>
      <c r="I136" s="4" t="str">
        <f t="shared" si="5"/>
        <v>,3603086</v>
      </c>
      <c r="J136" s="4" t="str">
        <f>VLOOKUP(A136,HOP!A:U,21,0)</f>
        <v>直连</v>
      </c>
    </row>
    <row r="137" s="4" customFormat="1" spans="1:10">
      <c r="A137" s="5">
        <v>999225169004556</v>
      </c>
      <c r="B137" s="4" t="s">
        <v>27</v>
      </c>
      <c r="C137" s="6">
        <v>45115</v>
      </c>
      <c r="D137" s="6">
        <v>45116</v>
      </c>
      <c r="E137" s="4">
        <v>614.94</v>
      </c>
      <c r="F137" s="4" t="str">
        <f>VLOOKUP(A137,HOP!A:L,12,0)</f>
        <v>614.94</v>
      </c>
      <c r="G137" s="4" t="str">
        <f>VLOOKUP(A137,HOP!A:C,3,0)</f>
        <v>3603238</v>
      </c>
      <c r="H137" s="4">
        <f t="shared" si="4"/>
        <v>0</v>
      </c>
      <c r="I137" s="4" t="str">
        <f t="shared" si="5"/>
        <v>,3603238</v>
      </c>
      <c r="J137" s="4" t="str">
        <f>VLOOKUP(A137,HOP!A:U,21,0)</f>
        <v>直连</v>
      </c>
    </row>
    <row r="138" s="4" customFormat="1" spans="1:10">
      <c r="A138" s="5">
        <v>999225169356517</v>
      </c>
      <c r="B138" s="4" t="s">
        <v>27</v>
      </c>
      <c r="C138" s="6">
        <v>45115</v>
      </c>
      <c r="D138" s="6">
        <v>45116</v>
      </c>
      <c r="E138" s="4">
        <v>2150.81</v>
      </c>
      <c r="F138" s="4" t="str">
        <f>VLOOKUP(A138,HOP!A:L,12,0)</f>
        <v>2150.81</v>
      </c>
      <c r="G138" s="4" t="str">
        <f>VLOOKUP(A138,HOP!A:C,3,0)</f>
        <v>3603329</v>
      </c>
      <c r="H138" s="4">
        <f t="shared" si="4"/>
        <v>0</v>
      </c>
      <c r="I138" s="4" t="str">
        <f t="shared" si="5"/>
        <v>,3603329</v>
      </c>
      <c r="J138" s="4" t="str">
        <f>VLOOKUP(A138,HOP!A:U,21,0)</f>
        <v>直连</v>
      </c>
    </row>
    <row r="139" s="4" customFormat="1" spans="1:10">
      <c r="A139" s="5">
        <v>999225169358444</v>
      </c>
      <c r="B139" s="4" t="s">
        <v>27</v>
      </c>
      <c r="C139" s="6">
        <v>45114</v>
      </c>
      <c r="D139" s="6">
        <v>45116</v>
      </c>
      <c r="E139" s="4">
        <v>228.7</v>
      </c>
      <c r="F139" s="4" t="str">
        <f>VLOOKUP(A139,HOP!A:L,12,0)</f>
        <v>228.70</v>
      </c>
      <c r="G139" s="4" t="str">
        <f>VLOOKUP(A139,HOP!A:C,3,0)</f>
        <v>3603330</v>
      </c>
      <c r="H139" s="4">
        <f t="shared" si="4"/>
        <v>0</v>
      </c>
      <c r="I139" s="4" t="str">
        <f t="shared" si="5"/>
        <v>,3603330</v>
      </c>
      <c r="J139" s="4" t="str">
        <f>VLOOKUP(A139,HOP!A:U,21,0)</f>
        <v>直连</v>
      </c>
    </row>
    <row r="140" s="4" customFormat="1" spans="1:10">
      <c r="A140" s="5">
        <v>999225174068994</v>
      </c>
      <c r="B140" s="4" t="s">
        <v>27</v>
      </c>
      <c r="C140" s="6">
        <v>45115</v>
      </c>
      <c r="D140" s="6">
        <v>45116</v>
      </c>
      <c r="E140" s="4">
        <v>265.66</v>
      </c>
      <c r="F140" s="4" t="str">
        <f>VLOOKUP(A140,HOP!A:L,12,0)</f>
        <v>265.66</v>
      </c>
      <c r="G140" s="4" t="str">
        <f>VLOOKUP(A140,HOP!A:C,3,0)</f>
        <v>3603580</v>
      </c>
      <c r="H140" s="4">
        <f t="shared" si="4"/>
        <v>0</v>
      </c>
      <c r="I140" s="4" t="str">
        <f t="shared" si="5"/>
        <v>,3603580</v>
      </c>
      <c r="J140" s="4" t="str">
        <f>VLOOKUP(A140,HOP!A:U,21,0)</f>
        <v>直连</v>
      </c>
    </row>
    <row r="141" s="4" customFormat="1" spans="1:10">
      <c r="A141" s="5">
        <v>999225177095772</v>
      </c>
      <c r="B141" s="4" t="s">
        <v>27</v>
      </c>
      <c r="C141" s="6">
        <v>45114</v>
      </c>
      <c r="D141" s="6">
        <v>45116</v>
      </c>
      <c r="E141" s="4">
        <v>1155.56</v>
      </c>
      <c r="F141" s="4" t="str">
        <f>VLOOKUP(A141,HOP!A:L,12,0)</f>
        <v>1155.56</v>
      </c>
      <c r="G141" s="4" t="str">
        <f>VLOOKUP(A141,HOP!A:C,3,0)</f>
        <v>3604106</v>
      </c>
      <c r="H141" s="4">
        <f t="shared" si="4"/>
        <v>0</v>
      </c>
      <c r="I141" s="4" t="str">
        <f t="shared" si="5"/>
        <v>,3604106</v>
      </c>
      <c r="J141" s="4" t="str">
        <f>VLOOKUP(A141,HOP!A:U,21,0)</f>
        <v>直连</v>
      </c>
    </row>
    <row r="142" s="4" customFormat="1" spans="1:10">
      <c r="A142" s="5">
        <v>999225177551065</v>
      </c>
      <c r="B142" s="4" t="s">
        <v>27</v>
      </c>
      <c r="C142" s="6">
        <v>45114</v>
      </c>
      <c r="D142" s="6">
        <v>45116</v>
      </c>
      <c r="E142" s="4">
        <v>809.54</v>
      </c>
      <c r="F142" s="4" t="str">
        <f>VLOOKUP(A142,HOP!A:L,12,0)</f>
        <v>809.54</v>
      </c>
      <c r="G142" s="4" t="str">
        <f>VLOOKUP(A142,HOP!A:C,3,0)</f>
        <v>3604279</v>
      </c>
      <c r="H142" s="4">
        <f t="shared" si="4"/>
        <v>0</v>
      </c>
      <c r="I142" s="4" t="str">
        <f t="shared" si="5"/>
        <v>,3604279</v>
      </c>
      <c r="J142" s="4" t="str">
        <f>VLOOKUP(A142,HOP!A:U,21,0)</f>
        <v>直连</v>
      </c>
    </row>
    <row r="143" s="4" customFormat="1" spans="1:10">
      <c r="A143" s="5">
        <v>999225179198400</v>
      </c>
      <c r="B143" s="4" t="s">
        <v>27</v>
      </c>
      <c r="C143" s="6">
        <v>45114</v>
      </c>
      <c r="D143" s="6">
        <v>45116</v>
      </c>
      <c r="E143" s="4">
        <v>1490.86</v>
      </c>
      <c r="F143" s="4" t="str">
        <f>VLOOKUP(A143,HOP!A:L,12,0)</f>
        <v>1490.86</v>
      </c>
      <c r="G143" s="4" t="str">
        <f>VLOOKUP(A143,HOP!A:C,3,0)</f>
        <v>3604605</v>
      </c>
      <c r="H143" s="4">
        <f t="shared" si="4"/>
        <v>0</v>
      </c>
      <c r="I143" s="4" t="str">
        <f t="shared" si="5"/>
        <v>,3604605</v>
      </c>
      <c r="J143" s="4" t="str">
        <f>VLOOKUP(A143,HOP!A:U,21,0)</f>
        <v>直连</v>
      </c>
    </row>
    <row r="144" s="4" customFormat="1" spans="1:10">
      <c r="A144" s="5">
        <v>999225179410632</v>
      </c>
      <c r="B144" s="4" t="s">
        <v>27</v>
      </c>
      <c r="C144" s="6">
        <v>45115</v>
      </c>
      <c r="D144" s="6">
        <v>45116</v>
      </c>
      <c r="E144" s="4">
        <v>1508.88</v>
      </c>
      <c r="F144" s="4" t="str">
        <f>VLOOKUP(A144,HOP!A:L,12,0)</f>
        <v>1508.88</v>
      </c>
      <c r="G144" s="4" t="str">
        <f>VLOOKUP(A144,HOP!A:C,3,0)</f>
        <v>3604639</v>
      </c>
      <c r="H144" s="4">
        <f t="shared" si="4"/>
        <v>0</v>
      </c>
      <c r="I144" s="4" t="str">
        <f t="shared" si="5"/>
        <v>,3604639</v>
      </c>
      <c r="J144" s="4" t="str">
        <f>VLOOKUP(A144,HOP!A:U,21,0)</f>
        <v>直连</v>
      </c>
    </row>
    <row r="145" s="4" customFormat="1" spans="1:10">
      <c r="A145" s="5">
        <v>999225180575335</v>
      </c>
      <c r="B145" s="4" t="s">
        <v>27</v>
      </c>
      <c r="C145" s="6">
        <v>45115</v>
      </c>
      <c r="D145" s="6">
        <v>45116</v>
      </c>
      <c r="E145" s="4">
        <v>2581.54</v>
      </c>
      <c r="F145" s="4" t="str">
        <f>VLOOKUP(A145,HOP!A:L,12,0)</f>
        <v>2581.54</v>
      </c>
      <c r="G145" s="4" t="str">
        <f>VLOOKUP(A145,HOP!A:C,3,0)</f>
        <v>3604930</v>
      </c>
      <c r="H145" s="4">
        <f t="shared" si="4"/>
        <v>0</v>
      </c>
      <c r="I145" s="4" t="str">
        <f t="shared" si="5"/>
        <v>,3604930</v>
      </c>
      <c r="J145" s="4" t="str">
        <f>VLOOKUP(A145,HOP!A:U,21,0)</f>
        <v>直连</v>
      </c>
    </row>
    <row r="146" s="4" customFormat="1" spans="1:10">
      <c r="A146" s="5">
        <v>999225181129319</v>
      </c>
      <c r="B146" s="4" t="s">
        <v>27</v>
      </c>
      <c r="C146" s="6">
        <v>45114</v>
      </c>
      <c r="D146" s="6">
        <v>45116</v>
      </c>
      <c r="E146" s="4">
        <v>584.26</v>
      </c>
      <c r="F146" s="4" t="str">
        <f>VLOOKUP(A146,HOP!A:L,12,0)</f>
        <v>584.26</v>
      </c>
      <c r="G146" s="4" t="str">
        <f>VLOOKUP(A146,HOP!A:C,3,0)</f>
        <v>3605153</v>
      </c>
      <c r="H146" s="4">
        <f t="shared" si="4"/>
        <v>0</v>
      </c>
      <c r="I146" s="4" t="str">
        <f t="shared" si="5"/>
        <v>,3605153</v>
      </c>
      <c r="J146" s="4" t="str">
        <f>VLOOKUP(A146,HOP!A:U,21,0)</f>
        <v>直连</v>
      </c>
    </row>
    <row r="147" s="4" customFormat="1" spans="1:10">
      <c r="A147" s="5">
        <v>999225181443070</v>
      </c>
      <c r="B147" s="4" t="s">
        <v>27</v>
      </c>
      <c r="C147" s="6">
        <v>45114</v>
      </c>
      <c r="D147" s="6">
        <v>45116</v>
      </c>
      <c r="E147" s="4">
        <v>1742.84</v>
      </c>
      <c r="F147" s="4" t="str">
        <f>VLOOKUP(A147,HOP!A:L,12,0)</f>
        <v>1742.84</v>
      </c>
      <c r="G147" s="4" t="str">
        <f>VLOOKUP(A147,HOP!A:C,3,0)</f>
        <v>3605188</v>
      </c>
      <c r="H147" s="4">
        <f t="shared" si="4"/>
        <v>0</v>
      </c>
      <c r="I147" s="4" t="str">
        <f t="shared" si="5"/>
        <v>,3605188</v>
      </c>
      <c r="J147" s="4" t="str">
        <f>VLOOKUP(A147,HOP!A:U,21,0)</f>
        <v>直连</v>
      </c>
    </row>
    <row r="148" s="4" customFormat="1" spans="1:10">
      <c r="A148" s="5">
        <v>999225181573109</v>
      </c>
      <c r="B148" s="4" t="s">
        <v>27</v>
      </c>
      <c r="C148" s="6">
        <v>45115</v>
      </c>
      <c r="D148" s="6">
        <v>45116</v>
      </c>
      <c r="E148" s="4">
        <v>339.74</v>
      </c>
      <c r="F148" s="4" t="str">
        <f>VLOOKUP(A148,HOP!A:L,12,0)</f>
        <v>339.74</v>
      </c>
      <c r="G148" s="4" t="str">
        <f>VLOOKUP(A148,HOP!A:C,3,0)</f>
        <v>3605205</v>
      </c>
      <c r="H148" s="4">
        <f t="shared" si="4"/>
        <v>0</v>
      </c>
      <c r="I148" s="4" t="str">
        <f t="shared" si="5"/>
        <v>,3605205</v>
      </c>
      <c r="J148" s="4" t="str">
        <f>VLOOKUP(A148,HOP!A:U,21,0)</f>
        <v>直连</v>
      </c>
    </row>
    <row r="149" s="4" customFormat="1" hidden="1" spans="1:10">
      <c r="A149" s="5">
        <v>25182805010</v>
      </c>
      <c r="B149" s="4" t="s">
        <v>27</v>
      </c>
      <c r="C149" s="6">
        <v>45115</v>
      </c>
      <c r="D149" s="6">
        <v>45116</v>
      </c>
      <c r="E149" s="4">
        <v>0</v>
      </c>
      <c r="F149" s="4" t="e">
        <f>VLOOKUP(A149,HOP!A:L,12,0)</f>
        <v>#N/A</v>
      </c>
      <c r="G149" s="4" t="e">
        <f>VLOOKUP(A149,HOP!A:C,3,0)</f>
        <v>#N/A</v>
      </c>
      <c r="H149" s="4" t="e">
        <f t="shared" si="4"/>
        <v>#N/A</v>
      </c>
      <c r="I149" s="4" t="e">
        <f t="shared" si="5"/>
        <v>#N/A</v>
      </c>
      <c r="J149" s="4" t="e">
        <f>VLOOKUP(A149,HOP!A:U,21,0)</f>
        <v>#N/A</v>
      </c>
    </row>
    <row r="150" s="4" customFormat="1" spans="1:10">
      <c r="A150" s="5">
        <v>999225183081617</v>
      </c>
      <c r="B150" s="4" t="s">
        <v>27</v>
      </c>
      <c r="C150" s="6">
        <v>45114</v>
      </c>
      <c r="D150" s="6">
        <v>45116</v>
      </c>
      <c r="E150" s="4">
        <v>720.14</v>
      </c>
      <c r="F150" s="4" t="str">
        <f>VLOOKUP(A150,HOP!A:L,12,0)</f>
        <v>720.14</v>
      </c>
      <c r="G150" s="4" t="str">
        <f>VLOOKUP(A150,HOP!A:C,3,0)</f>
        <v>3605559</v>
      </c>
      <c r="H150" s="4">
        <f t="shared" si="4"/>
        <v>0</v>
      </c>
      <c r="I150" s="4" t="str">
        <f t="shared" si="5"/>
        <v>,3605559</v>
      </c>
      <c r="J150" s="4" t="str">
        <f>VLOOKUP(A150,HOP!A:U,21,0)</f>
        <v>直连</v>
      </c>
    </row>
    <row r="151" s="4" customFormat="1" spans="1:10">
      <c r="A151" s="5">
        <v>999225183299442</v>
      </c>
      <c r="B151" s="4" t="s">
        <v>27</v>
      </c>
      <c r="C151" s="6">
        <v>45115</v>
      </c>
      <c r="D151" s="6">
        <v>45116</v>
      </c>
      <c r="E151" s="4">
        <v>416.49</v>
      </c>
      <c r="F151" s="4" t="str">
        <f>VLOOKUP(A151,HOP!A:L,12,0)</f>
        <v>416.49</v>
      </c>
      <c r="G151" s="4" t="str">
        <f>VLOOKUP(A151,HOP!A:C,3,0)</f>
        <v>3605782</v>
      </c>
      <c r="H151" s="4">
        <f t="shared" si="4"/>
        <v>0</v>
      </c>
      <c r="I151" s="4" t="str">
        <f t="shared" si="5"/>
        <v>,3605782</v>
      </c>
      <c r="J151" s="4" t="str">
        <f>VLOOKUP(A151,HOP!A:U,21,0)</f>
        <v>直连</v>
      </c>
    </row>
    <row r="152" s="4" customFormat="1" spans="1:10">
      <c r="A152" s="5">
        <v>999225184377817</v>
      </c>
      <c r="B152" s="4" t="s">
        <v>27</v>
      </c>
      <c r="C152" s="6">
        <v>45114</v>
      </c>
      <c r="D152" s="6">
        <v>45116</v>
      </c>
      <c r="E152" s="4">
        <v>325.56</v>
      </c>
      <c r="F152" s="4" t="str">
        <f>VLOOKUP(A152,HOP!A:L,12,0)</f>
        <v>325.56</v>
      </c>
      <c r="G152" s="4" t="str">
        <f>VLOOKUP(A152,HOP!A:C,3,0)</f>
        <v>3606050</v>
      </c>
      <c r="H152" s="4">
        <f t="shared" si="4"/>
        <v>0</v>
      </c>
      <c r="I152" s="4" t="str">
        <f t="shared" si="5"/>
        <v>,3606050</v>
      </c>
      <c r="J152" s="4" t="str">
        <f>VLOOKUP(A152,HOP!A:U,21,0)</f>
        <v>直连</v>
      </c>
    </row>
    <row r="153" s="4" customFormat="1" spans="1:10">
      <c r="A153" s="5">
        <v>999225184460023</v>
      </c>
      <c r="B153" s="4" t="s">
        <v>27</v>
      </c>
      <c r="C153" s="6">
        <v>45115</v>
      </c>
      <c r="D153" s="6">
        <v>45116</v>
      </c>
      <c r="E153" s="4">
        <v>515.31</v>
      </c>
      <c r="F153" s="4" t="str">
        <f>VLOOKUP(A153,HOP!A:L,12,0)</f>
        <v>515.31</v>
      </c>
      <c r="G153" s="4" t="str">
        <f>VLOOKUP(A153,HOP!A:C,3,0)</f>
        <v>3606060</v>
      </c>
      <c r="H153" s="4">
        <f t="shared" si="4"/>
        <v>0</v>
      </c>
      <c r="I153" s="4" t="str">
        <f t="shared" si="5"/>
        <v>,3606060</v>
      </c>
      <c r="J153" s="4" t="str">
        <f>VLOOKUP(A153,HOP!A:U,21,0)</f>
        <v>直连</v>
      </c>
    </row>
    <row r="154" s="4" customFormat="1" spans="1:10">
      <c r="A154" s="5">
        <v>999225185081032</v>
      </c>
      <c r="B154" s="4" t="s">
        <v>27</v>
      </c>
      <c r="C154" s="6">
        <v>45115</v>
      </c>
      <c r="D154" s="6">
        <v>45116</v>
      </c>
      <c r="E154" s="4">
        <v>185.5</v>
      </c>
      <c r="F154" s="4" t="str">
        <f>VLOOKUP(A154,HOP!A:L,12,0)</f>
        <v>185.50</v>
      </c>
      <c r="G154" s="4" t="str">
        <f>VLOOKUP(A154,HOP!A:C,3,0)</f>
        <v>3606142</v>
      </c>
      <c r="H154" s="4">
        <f t="shared" si="4"/>
        <v>0</v>
      </c>
      <c r="I154" s="4" t="str">
        <f t="shared" si="5"/>
        <v>,3606142</v>
      </c>
      <c r="J154" s="4" t="str">
        <f>VLOOKUP(A154,HOP!A:U,21,0)</f>
        <v>直连</v>
      </c>
    </row>
    <row r="155" s="4" customFormat="1" spans="1:10">
      <c r="A155" s="5">
        <v>999225185517818</v>
      </c>
      <c r="B155" s="4" t="s">
        <v>27</v>
      </c>
      <c r="C155" s="6">
        <v>45115</v>
      </c>
      <c r="D155" s="6">
        <v>45116</v>
      </c>
      <c r="E155" s="4">
        <v>762.4</v>
      </c>
      <c r="F155" s="4" t="str">
        <f>VLOOKUP(A155,HOP!A:L,12,0)</f>
        <v>762.40</v>
      </c>
      <c r="G155" s="4" t="str">
        <f>VLOOKUP(A155,HOP!A:C,3,0)</f>
        <v>3606205</v>
      </c>
      <c r="H155" s="4">
        <f t="shared" si="4"/>
        <v>0</v>
      </c>
      <c r="I155" s="4" t="str">
        <f t="shared" si="5"/>
        <v>,3606205</v>
      </c>
      <c r="J155" s="4" t="str">
        <f>VLOOKUP(A155,HOP!A:U,21,0)</f>
        <v>直连</v>
      </c>
    </row>
    <row r="156" s="4" customFormat="1" spans="1:10">
      <c r="A156" s="5">
        <v>999225185633416</v>
      </c>
      <c r="B156" s="4" t="s">
        <v>27</v>
      </c>
      <c r="C156" s="6">
        <v>45115</v>
      </c>
      <c r="D156" s="6">
        <v>45116</v>
      </c>
      <c r="E156" s="4">
        <v>224.92</v>
      </c>
      <c r="F156" s="4" t="str">
        <f>VLOOKUP(A156,HOP!A:L,12,0)</f>
        <v>224.92</v>
      </c>
      <c r="G156" s="4" t="str">
        <f>VLOOKUP(A156,HOP!A:C,3,0)</f>
        <v>3606224</v>
      </c>
      <c r="H156" s="4">
        <f t="shared" si="4"/>
        <v>0</v>
      </c>
      <c r="I156" s="4" t="str">
        <f t="shared" si="5"/>
        <v>,3606224</v>
      </c>
      <c r="J156" s="4" t="str">
        <f>VLOOKUP(A156,HOP!A:U,21,0)</f>
        <v>直连</v>
      </c>
    </row>
    <row r="157" s="4" customFormat="1" spans="1:10">
      <c r="A157" s="5">
        <v>999225186126295</v>
      </c>
      <c r="B157" s="4" t="s">
        <v>27</v>
      </c>
      <c r="C157" s="6">
        <v>45115</v>
      </c>
      <c r="D157" s="6">
        <v>45116</v>
      </c>
      <c r="E157" s="4">
        <v>627.55</v>
      </c>
      <c r="F157" s="4" t="str">
        <f>VLOOKUP(A157,HOP!A:L,12,0)</f>
        <v>627.55</v>
      </c>
      <c r="G157" s="4" t="str">
        <f>VLOOKUP(A157,HOP!A:C,3,0)</f>
        <v>3606394</v>
      </c>
      <c r="H157" s="4">
        <f t="shared" si="4"/>
        <v>0</v>
      </c>
      <c r="I157" s="4" t="str">
        <f t="shared" si="5"/>
        <v>,3606394</v>
      </c>
      <c r="J157" s="4" t="str">
        <f>VLOOKUP(A157,HOP!A:U,21,0)</f>
        <v>直连</v>
      </c>
    </row>
    <row r="158" s="4" customFormat="1" spans="1:10">
      <c r="A158" s="5">
        <v>999225186332360</v>
      </c>
      <c r="B158" s="4" t="s">
        <v>27</v>
      </c>
      <c r="C158" s="6">
        <v>45115</v>
      </c>
      <c r="D158" s="6">
        <v>45116</v>
      </c>
      <c r="E158" s="4">
        <v>1588.5</v>
      </c>
      <c r="F158" s="4" t="str">
        <f>VLOOKUP(A158,HOP!A:L,12,0)</f>
        <v>1588.50</v>
      </c>
      <c r="G158" s="4" t="str">
        <f>VLOOKUP(A158,HOP!A:C,3,0)</f>
        <v>3606452</v>
      </c>
      <c r="H158" s="4">
        <f t="shared" si="4"/>
        <v>0</v>
      </c>
      <c r="I158" s="4" t="str">
        <f t="shared" si="5"/>
        <v>,3606452</v>
      </c>
      <c r="J158" s="4" t="str">
        <f>VLOOKUP(A158,HOP!A:U,21,0)</f>
        <v>直连</v>
      </c>
    </row>
    <row r="159" s="4" customFormat="1" spans="1:10">
      <c r="A159" s="5">
        <v>999225186453759</v>
      </c>
      <c r="B159" s="4" t="s">
        <v>27</v>
      </c>
      <c r="C159" s="6">
        <v>45115</v>
      </c>
      <c r="D159" s="6">
        <v>45116</v>
      </c>
      <c r="E159" s="4">
        <v>333.08</v>
      </c>
      <c r="F159" s="4" t="str">
        <f>VLOOKUP(A159,HOP!A:L,12,0)</f>
        <v>333.09</v>
      </c>
      <c r="G159" s="4" t="str">
        <f>VLOOKUP(A159,HOP!A:C,3,0)</f>
        <v>3606506</v>
      </c>
      <c r="H159" s="4">
        <f t="shared" si="4"/>
        <v>-0.00999999999999091</v>
      </c>
      <c r="I159" s="4" t="str">
        <f t="shared" si="5"/>
        <v>,3606506</v>
      </c>
      <c r="J159" s="4" t="str">
        <f>VLOOKUP(A159,HOP!A:U,21,0)</f>
        <v>直连</v>
      </c>
    </row>
    <row r="160" s="4" customFormat="1" spans="1:10">
      <c r="A160" s="5">
        <v>999225186527146</v>
      </c>
      <c r="B160" s="4" t="s">
        <v>27</v>
      </c>
      <c r="C160" s="6">
        <v>45115</v>
      </c>
      <c r="D160" s="6">
        <v>45116</v>
      </c>
      <c r="E160" s="4">
        <v>146.79</v>
      </c>
      <c r="F160" s="4" t="str">
        <f>VLOOKUP(A160,HOP!A:L,12,0)</f>
        <v>146.79</v>
      </c>
      <c r="G160" s="4" t="str">
        <f>VLOOKUP(A160,HOP!A:C,3,0)</f>
        <v>3606538</v>
      </c>
      <c r="H160" s="4">
        <f t="shared" si="4"/>
        <v>0</v>
      </c>
      <c r="I160" s="4" t="str">
        <f t="shared" si="5"/>
        <v>,3606538</v>
      </c>
      <c r="J160" s="4" t="str">
        <f>VLOOKUP(A160,HOP!A:U,21,0)</f>
        <v>直连</v>
      </c>
    </row>
    <row r="161" s="4" customFormat="1" spans="1:10">
      <c r="A161" s="5">
        <v>999225186553937</v>
      </c>
      <c r="B161" s="4" t="s">
        <v>27</v>
      </c>
      <c r="C161" s="6">
        <v>45115</v>
      </c>
      <c r="D161" s="6">
        <v>45116</v>
      </c>
      <c r="E161" s="4">
        <v>1442.02</v>
      </c>
      <c r="F161" s="4" t="str">
        <f>VLOOKUP(A161,HOP!A:L,12,0)</f>
        <v>1442.02</v>
      </c>
      <c r="G161" s="4" t="str">
        <f>VLOOKUP(A161,HOP!A:C,3,0)</f>
        <v>3606549</v>
      </c>
      <c r="H161" s="4">
        <f t="shared" si="4"/>
        <v>0</v>
      </c>
      <c r="I161" s="4" t="str">
        <f t="shared" si="5"/>
        <v>,3606549</v>
      </c>
      <c r="J161" s="4" t="str">
        <f>VLOOKUP(A161,HOP!A:U,21,0)</f>
        <v>直连</v>
      </c>
    </row>
    <row r="162" s="4" customFormat="1" spans="1:10">
      <c r="A162" s="5">
        <v>999225186872182</v>
      </c>
      <c r="B162" s="4" t="s">
        <v>27</v>
      </c>
      <c r="C162" s="6">
        <v>45115</v>
      </c>
      <c r="D162" s="6">
        <v>45116</v>
      </c>
      <c r="E162" s="4">
        <v>431.57</v>
      </c>
      <c r="F162" s="4" t="str">
        <f>VLOOKUP(A162,HOP!A:L,12,0)</f>
        <v>431.57</v>
      </c>
      <c r="G162" s="4" t="str">
        <f>VLOOKUP(A162,HOP!A:C,3,0)</f>
        <v>3606743</v>
      </c>
      <c r="H162" s="4">
        <f t="shared" si="4"/>
        <v>0</v>
      </c>
      <c r="I162" s="4" t="str">
        <f t="shared" si="5"/>
        <v>,3606743</v>
      </c>
      <c r="J162" s="4" t="str">
        <f>VLOOKUP(A162,HOP!A:U,21,0)</f>
        <v>直连</v>
      </c>
    </row>
    <row r="163" s="4" customFormat="1" spans="1:10">
      <c r="A163" s="5">
        <v>999225187075798</v>
      </c>
      <c r="B163" s="4" t="s">
        <v>27</v>
      </c>
      <c r="C163" s="6">
        <v>45115</v>
      </c>
      <c r="D163" s="6">
        <v>45116</v>
      </c>
      <c r="E163" s="4">
        <v>281.51</v>
      </c>
      <c r="F163" s="4" t="str">
        <f>VLOOKUP(A163,HOP!A:L,12,0)</f>
        <v>281.51</v>
      </c>
      <c r="G163" s="4" t="str">
        <f>VLOOKUP(A163,HOP!A:C,3,0)</f>
        <v>3606853</v>
      </c>
      <c r="H163" s="4">
        <f t="shared" si="4"/>
        <v>0</v>
      </c>
      <c r="I163" s="4" t="str">
        <f t="shared" si="5"/>
        <v>,3606853</v>
      </c>
      <c r="J163" s="4" t="str">
        <f>VLOOKUP(A163,HOP!A:U,21,0)</f>
        <v>直连</v>
      </c>
    </row>
    <row r="164" s="4" customFormat="1" spans="1:10">
      <c r="A164" s="5">
        <v>999225187380526</v>
      </c>
      <c r="B164" s="4" t="s">
        <v>27</v>
      </c>
      <c r="C164" s="6">
        <v>45115</v>
      </c>
      <c r="D164" s="6">
        <v>45116</v>
      </c>
      <c r="E164" s="4">
        <v>816.17</v>
      </c>
      <c r="F164" s="4" t="str">
        <f>VLOOKUP(A164,HOP!A:L,12,0)</f>
        <v>816.17</v>
      </c>
      <c r="G164" s="4" t="str">
        <f>VLOOKUP(A164,HOP!A:C,3,0)</f>
        <v>3606985</v>
      </c>
      <c r="H164" s="4">
        <f t="shared" si="4"/>
        <v>0</v>
      </c>
      <c r="I164" s="4" t="str">
        <f t="shared" si="5"/>
        <v>,3606985</v>
      </c>
      <c r="J164" s="4" t="str">
        <f>VLOOKUP(A164,HOP!A:U,21,0)</f>
        <v>直连</v>
      </c>
    </row>
    <row r="165" s="4" customFormat="1" spans="1:10">
      <c r="A165" s="5">
        <v>999225187422514</v>
      </c>
      <c r="B165" s="4" t="s">
        <v>27</v>
      </c>
      <c r="C165" s="6">
        <v>45115</v>
      </c>
      <c r="D165" s="6">
        <v>45116</v>
      </c>
      <c r="E165" s="4">
        <v>735.35</v>
      </c>
      <c r="F165" s="4" t="str">
        <f>VLOOKUP(A165,HOP!A:L,12,0)</f>
        <v>735.35</v>
      </c>
      <c r="G165" s="4" t="str">
        <f>VLOOKUP(A165,HOP!A:C,3,0)</f>
        <v>3606995</v>
      </c>
      <c r="H165" s="4">
        <f t="shared" si="4"/>
        <v>0</v>
      </c>
      <c r="I165" s="4" t="str">
        <f t="shared" si="5"/>
        <v>,3606995</v>
      </c>
      <c r="J165" s="4" t="str">
        <f>VLOOKUP(A165,HOP!A:U,21,0)</f>
        <v>直连</v>
      </c>
    </row>
    <row r="166" s="4" customFormat="1" spans="1:10">
      <c r="A166" s="5">
        <v>999225187445786</v>
      </c>
      <c r="B166" s="4" t="s">
        <v>27</v>
      </c>
      <c r="C166" s="6">
        <v>45115</v>
      </c>
      <c r="D166" s="6">
        <v>45116</v>
      </c>
      <c r="E166" s="4">
        <v>84.27</v>
      </c>
      <c r="F166" s="4" t="str">
        <f>VLOOKUP(A166,HOP!A:L,12,0)</f>
        <v>84.27</v>
      </c>
      <c r="G166" s="4" t="str">
        <f>VLOOKUP(A166,HOP!A:C,3,0)</f>
        <v>3607004</v>
      </c>
      <c r="H166" s="4">
        <f t="shared" si="4"/>
        <v>0</v>
      </c>
      <c r="I166" s="4" t="str">
        <f t="shared" si="5"/>
        <v>,3607004</v>
      </c>
      <c r="J166" s="4" t="str">
        <f>VLOOKUP(A166,HOP!A:U,21,0)</f>
        <v>直连</v>
      </c>
    </row>
    <row r="167" s="4" customFormat="1" spans="1:10">
      <c r="A167" s="5">
        <v>999225187605702</v>
      </c>
      <c r="B167" s="4" t="s">
        <v>27</v>
      </c>
      <c r="C167" s="6">
        <v>45115</v>
      </c>
      <c r="D167" s="6">
        <v>45116</v>
      </c>
      <c r="E167" s="4">
        <v>701.23</v>
      </c>
      <c r="F167" s="4" t="str">
        <f>VLOOKUP(A167,HOP!A:L,12,0)</f>
        <v>701.27</v>
      </c>
      <c r="G167" s="4" t="str">
        <f>VLOOKUP(A167,HOP!A:C,3,0)</f>
        <v>3607047</v>
      </c>
      <c r="H167" s="4">
        <f t="shared" si="4"/>
        <v>-0.0399999999999636</v>
      </c>
      <c r="I167" s="4" t="str">
        <f t="shared" si="5"/>
        <v>,3607047</v>
      </c>
      <c r="J167" s="4" t="str">
        <f>VLOOKUP(A167,HOP!A:U,21,0)</f>
        <v>直连</v>
      </c>
    </row>
    <row r="168" s="4" customFormat="1" spans="1:10">
      <c r="A168" s="5">
        <v>999225187614708</v>
      </c>
      <c r="B168" s="4" t="s">
        <v>27</v>
      </c>
      <c r="C168" s="6">
        <v>45115</v>
      </c>
      <c r="D168" s="6">
        <v>45116</v>
      </c>
      <c r="E168" s="4">
        <v>701.23</v>
      </c>
      <c r="F168" s="4" t="str">
        <f>VLOOKUP(A168,HOP!A:L,12,0)</f>
        <v>701.27</v>
      </c>
      <c r="G168" s="4" t="str">
        <f>VLOOKUP(A168,HOP!A:C,3,0)</f>
        <v>3607114</v>
      </c>
      <c r="H168" s="4">
        <f t="shared" si="4"/>
        <v>-0.0399999999999636</v>
      </c>
      <c r="I168" s="4" t="str">
        <f t="shared" si="5"/>
        <v>,3607114</v>
      </c>
      <c r="J168" s="4" t="str">
        <f>VLOOKUP(A168,HOP!A:U,21,0)</f>
        <v>直连</v>
      </c>
    </row>
    <row r="169" s="4" customFormat="1" spans="1:10">
      <c r="A169" s="5">
        <v>999225187625206</v>
      </c>
      <c r="B169" s="4" t="s">
        <v>27</v>
      </c>
      <c r="C169" s="6">
        <v>45115</v>
      </c>
      <c r="D169" s="6">
        <v>45116</v>
      </c>
      <c r="E169" s="4">
        <v>701.23</v>
      </c>
      <c r="F169" s="4" t="str">
        <f>VLOOKUP(A169,HOP!A:L,12,0)</f>
        <v>701.27</v>
      </c>
      <c r="G169" s="4" t="str">
        <f>VLOOKUP(A169,HOP!A:C,3,0)</f>
        <v>3607117</v>
      </c>
      <c r="H169" s="4">
        <f t="shared" si="4"/>
        <v>-0.0399999999999636</v>
      </c>
      <c r="I169" s="4" t="str">
        <f t="shared" si="5"/>
        <v>,3607117</v>
      </c>
      <c r="J169" s="4" t="str">
        <f>VLOOKUP(A169,HOP!A:U,21,0)</f>
        <v>直连</v>
      </c>
    </row>
    <row r="170" s="4" customFormat="1" spans="1:10">
      <c r="A170" s="5">
        <v>999225190802850</v>
      </c>
      <c r="B170" s="4" t="s">
        <v>27</v>
      </c>
      <c r="C170" s="6">
        <v>45115</v>
      </c>
      <c r="D170" s="6">
        <v>45116</v>
      </c>
      <c r="E170" s="4">
        <v>95.91</v>
      </c>
      <c r="F170" s="4" t="str">
        <f>VLOOKUP(A170,HOP!A:L,12,0)</f>
        <v>95.91</v>
      </c>
      <c r="G170" s="4" t="str">
        <f>VLOOKUP(A170,HOP!A:C,3,0)</f>
        <v>3607131</v>
      </c>
      <c r="H170" s="4">
        <f t="shared" si="4"/>
        <v>0</v>
      </c>
      <c r="I170" s="4" t="str">
        <f t="shared" si="5"/>
        <v>,3607131</v>
      </c>
      <c r="J170" s="4" t="str">
        <f>VLOOKUP(A170,HOP!A:U,21,0)</f>
        <v>直连</v>
      </c>
    </row>
    <row r="171" s="4" customFormat="1" spans="1:10">
      <c r="A171" s="5">
        <v>999225191458750</v>
      </c>
      <c r="B171" s="4" t="s">
        <v>27</v>
      </c>
      <c r="C171" s="6">
        <v>45115</v>
      </c>
      <c r="D171" s="6">
        <v>45116</v>
      </c>
      <c r="E171" s="4">
        <v>449.6</v>
      </c>
      <c r="F171" s="4" t="str">
        <f>VLOOKUP(A171,HOP!A:L,12,0)</f>
        <v>449.60</v>
      </c>
      <c r="G171" s="4" t="str">
        <f>VLOOKUP(A171,HOP!A:C,3,0)</f>
        <v>3607144</v>
      </c>
      <c r="H171" s="4">
        <f t="shared" si="4"/>
        <v>0</v>
      </c>
      <c r="I171" s="4" t="str">
        <f t="shared" si="5"/>
        <v>,3607144</v>
      </c>
      <c r="J171" s="4" t="str">
        <f>VLOOKUP(A171,HOP!A:U,21,0)</f>
        <v>直连</v>
      </c>
    </row>
    <row r="172" s="4" customFormat="1" spans="1:10">
      <c r="A172" s="5">
        <v>999225191678462</v>
      </c>
      <c r="B172" s="4" t="s">
        <v>27</v>
      </c>
      <c r="C172" s="6">
        <v>45115</v>
      </c>
      <c r="D172" s="6">
        <v>45116</v>
      </c>
      <c r="E172" s="4">
        <v>193.22</v>
      </c>
      <c r="F172" s="4" t="str">
        <f>VLOOKUP(A172,HOP!A:L,12,0)</f>
        <v>193.22</v>
      </c>
      <c r="G172" s="4" t="str">
        <f>VLOOKUP(A172,HOP!A:C,3,0)</f>
        <v>3607153</v>
      </c>
      <c r="H172" s="4">
        <f t="shared" si="4"/>
        <v>0</v>
      </c>
      <c r="I172" s="4" t="str">
        <f t="shared" si="5"/>
        <v>,3607153</v>
      </c>
      <c r="J172" s="4" t="str">
        <f>VLOOKUP(A172,HOP!A:U,21,0)</f>
        <v>直连</v>
      </c>
    </row>
    <row r="173" s="4" customFormat="1" spans="1:10">
      <c r="A173" s="5">
        <v>999225191689219</v>
      </c>
      <c r="B173" s="4" t="s">
        <v>27</v>
      </c>
      <c r="C173" s="6">
        <v>45115</v>
      </c>
      <c r="D173" s="6">
        <v>45116</v>
      </c>
      <c r="E173" s="4">
        <v>430.01</v>
      </c>
      <c r="F173" s="4" t="str">
        <f>VLOOKUP(A173,HOP!A:L,12,0)</f>
        <v>430.01</v>
      </c>
      <c r="G173" s="4" t="str">
        <f>VLOOKUP(A173,HOP!A:C,3,0)</f>
        <v>3607154</v>
      </c>
      <c r="H173" s="4">
        <f t="shared" si="4"/>
        <v>0</v>
      </c>
      <c r="I173" s="4" t="str">
        <f t="shared" si="5"/>
        <v>,3607154</v>
      </c>
      <c r="J173" s="4" t="str">
        <f>VLOOKUP(A173,HOP!A:U,21,0)</f>
        <v>直连</v>
      </c>
    </row>
    <row r="174" s="4" customFormat="1" spans="1:10">
      <c r="A174" s="5">
        <v>999225191342642</v>
      </c>
      <c r="B174" s="4" t="s">
        <v>27</v>
      </c>
      <c r="C174" s="6">
        <v>45115</v>
      </c>
      <c r="D174" s="6">
        <v>45116</v>
      </c>
      <c r="E174" s="4">
        <v>799.1</v>
      </c>
      <c r="F174" s="4" t="str">
        <f>VLOOKUP(A174,HOP!A:L,12,0)</f>
        <v>799.10</v>
      </c>
      <c r="G174" s="4" t="str">
        <f>VLOOKUP(A174,HOP!A:C,3,0)</f>
        <v>3607141</v>
      </c>
      <c r="H174" s="4">
        <f t="shared" si="4"/>
        <v>0</v>
      </c>
      <c r="I174" s="4" t="str">
        <f t="shared" si="5"/>
        <v>,3607141</v>
      </c>
      <c r="J174" s="4" t="str">
        <f>VLOOKUP(A174,HOP!A:U,21,0)</f>
        <v>直连</v>
      </c>
    </row>
    <row r="175" s="4" customFormat="1" spans="1:10">
      <c r="A175" s="5">
        <v>999225191870671</v>
      </c>
      <c r="B175" s="4" t="s">
        <v>27</v>
      </c>
      <c r="C175" s="6">
        <v>45115</v>
      </c>
      <c r="D175" s="6">
        <v>45116</v>
      </c>
      <c r="E175" s="4">
        <v>124.79</v>
      </c>
      <c r="F175" s="4" t="str">
        <f>VLOOKUP(A175,HOP!A:L,12,0)</f>
        <v>124.79</v>
      </c>
      <c r="G175" s="4" t="str">
        <f>VLOOKUP(A175,HOP!A:C,3,0)</f>
        <v>3607167</v>
      </c>
      <c r="H175" s="4">
        <f t="shared" si="4"/>
        <v>0</v>
      </c>
      <c r="I175" s="4" t="str">
        <f t="shared" si="5"/>
        <v>,3607167</v>
      </c>
      <c r="J175" s="4" t="str">
        <f>VLOOKUP(A175,HOP!A:U,21,0)</f>
        <v>直连</v>
      </c>
    </row>
    <row r="176" s="4" customFormat="1" spans="1:10">
      <c r="A176" s="5">
        <v>999225193081984</v>
      </c>
      <c r="B176" s="4" t="s">
        <v>27</v>
      </c>
      <c r="C176" s="6">
        <v>45115</v>
      </c>
      <c r="D176" s="6">
        <v>45116</v>
      </c>
      <c r="E176" s="4">
        <v>413.68</v>
      </c>
      <c r="F176" s="4" t="str">
        <f>VLOOKUP(A176,HOP!A:L,12,0)</f>
        <v>413.68</v>
      </c>
      <c r="G176" s="4" t="str">
        <f>VLOOKUP(A176,HOP!A:C,3,0)</f>
        <v>3607327</v>
      </c>
      <c r="H176" s="4">
        <f t="shared" si="4"/>
        <v>0</v>
      </c>
      <c r="I176" s="4" t="str">
        <f t="shared" si="5"/>
        <v>,3607327</v>
      </c>
      <c r="J176" s="4" t="str">
        <f>VLOOKUP(A176,HOP!A:U,21,0)</f>
        <v>直连</v>
      </c>
    </row>
    <row r="177" s="4" customFormat="1" spans="1:10">
      <c r="A177" s="5">
        <v>999225193661922</v>
      </c>
      <c r="B177" s="4" t="s">
        <v>27</v>
      </c>
      <c r="C177" s="6">
        <v>45115</v>
      </c>
      <c r="D177" s="6">
        <v>45116</v>
      </c>
      <c r="E177" s="4">
        <v>373.98</v>
      </c>
      <c r="F177" s="4" t="str">
        <f>VLOOKUP(A177,HOP!A:L,12,0)</f>
        <v>373.98</v>
      </c>
      <c r="G177" s="4" t="str">
        <f>VLOOKUP(A177,HOP!A:C,3,0)</f>
        <v>3607376</v>
      </c>
      <c r="H177" s="4">
        <f t="shared" si="4"/>
        <v>0</v>
      </c>
      <c r="I177" s="4" t="str">
        <f t="shared" si="5"/>
        <v>,3607376</v>
      </c>
      <c r="J177" s="4" t="str">
        <f>VLOOKUP(A177,HOP!A:U,21,0)</f>
        <v>直连</v>
      </c>
    </row>
    <row r="178" s="4" customFormat="1" spans="1:10">
      <c r="A178" s="5">
        <v>999225194156516</v>
      </c>
      <c r="B178" s="4" t="s">
        <v>27</v>
      </c>
      <c r="C178" s="6">
        <v>45115</v>
      </c>
      <c r="D178" s="6">
        <v>45116</v>
      </c>
      <c r="E178" s="4">
        <v>1052.45</v>
      </c>
      <c r="F178" s="4" t="str">
        <f>VLOOKUP(A178,HOP!A:L,12,0)</f>
        <v>1052.45</v>
      </c>
      <c r="G178" s="4" t="str">
        <f>VLOOKUP(A178,HOP!A:C,3,0)</f>
        <v>3607536</v>
      </c>
      <c r="H178" s="4">
        <f t="shared" si="4"/>
        <v>0</v>
      </c>
      <c r="I178" s="4" t="str">
        <f t="shared" si="5"/>
        <v>,3607536</v>
      </c>
      <c r="J178" s="4" t="str">
        <f>VLOOKUP(A178,HOP!A:U,21,0)</f>
        <v>直连</v>
      </c>
    </row>
    <row r="179" s="4" customFormat="1" spans="1:10">
      <c r="A179" s="5">
        <v>999225194221415</v>
      </c>
      <c r="B179" s="4" t="s">
        <v>27</v>
      </c>
      <c r="C179" s="6">
        <v>45115</v>
      </c>
      <c r="D179" s="6">
        <v>45116</v>
      </c>
      <c r="E179" s="4">
        <v>159.34</v>
      </c>
      <c r="F179" s="4" t="str">
        <f>VLOOKUP(A179,HOP!A:L,12,0)</f>
        <v>159.34</v>
      </c>
      <c r="G179" s="4" t="str">
        <f>VLOOKUP(A179,HOP!A:C,3,0)</f>
        <v>3607545</v>
      </c>
      <c r="H179" s="4">
        <f t="shared" si="4"/>
        <v>0</v>
      </c>
      <c r="I179" s="4" t="str">
        <f t="shared" si="5"/>
        <v>,3607545</v>
      </c>
      <c r="J179" s="4" t="str">
        <f>VLOOKUP(A179,HOP!A:U,21,0)</f>
        <v>直连</v>
      </c>
    </row>
    <row r="180" s="4" customFormat="1" spans="1:10">
      <c r="A180" s="5">
        <v>999225194363198</v>
      </c>
      <c r="B180" s="4" t="s">
        <v>27</v>
      </c>
      <c r="C180" s="6">
        <v>45115</v>
      </c>
      <c r="D180" s="6">
        <v>45116</v>
      </c>
      <c r="E180" s="4">
        <v>363.68</v>
      </c>
      <c r="F180" s="4" t="str">
        <f>VLOOKUP(A180,HOP!A:L,12,0)</f>
        <v>363.68</v>
      </c>
      <c r="G180" s="4" t="str">
        <f>VLOOKUP(A180,HOP!A:C,3,0)</f>
        <v>3607565</v>
      </c>
      <c r="H180" s="4">
        <f t="shared" si="4"/>
        <v>0</v>
      </c>
      <c r="I180" s="4" t="str">
        <f t="shared" si="5"/>
        <v>,3607565</v>
      </c>
      <c r="J180" s="4" t="str">
        <f>VLOOKUP(A180,HOP!A:U,21,0)</f>
        <v>直连</v>
      </c>
    </row>
    <row r="181" s="4" customFormat="1" spans="1:10">
      <c r="A181" s="5">
        <v>999225194330608</v>
      </c>
      <c r="B181" s="4" t="s">
        <v>27</v>
      </c>
      <c r="C181" s="6">
        <v>45115</v>
      </c>
      <c r="D181" s="6">
        <v>45116</v>
      </c>
      <c r="E181" s="4">
        <v>572.56</v>
      </c>
      <c r="F181" s="4" t="str">
        <f>VLOOKUP(A181,HOP!A:L,12,0)</f>
        <v>572.56</v>
      </c>
      <c r="G181" s="4" t="str">
        <f>VLOOKUP(A181,HOP!A:C,3,0)</f>
        <v>3607558</v>
      </c>
      <c r="H181" s="4">
        <f t="shared" si="4"/>
        <v>0</v>
      </c>
      <c r="I181" s="4" t="str">
        <f t="shared" si="5"/>
        <v>,3607558</v>
      </c>
      <c r="J181" s="4" t="str">
        <f>VLOOKUP(A181,HOP!A:U,21,0)</f>
        <v>直连</v>
      </c>
    </row>
    <row r="182" s="4" customFormat="1" spans="1:10">
      <c r="A182" s="5">
        <v>999225194641812</v>
      </c>
      <c r="B182" s="4" t="s">
        <v>27</v>
      </c>
      <c r="C182" s="6">
        <v>45115</v>
      </c>
      <c r="D182" s="6">
        <v>45116</v>
      </c>
      <c r="E182" s="4">
        <v>276.29</v>
      </c>
      <c r="F182" s="4" t="str">
        <f>VLOOKUP(A182,HOP!A:L,12,0)</f>
        <v>276.29</v>
      </c>
      <c r="G182" s="4" t="str">
        <f>VLOOKUP(A182,HOP!A:C,3,0)</f>
        <v>3607599</v>
      </c>
      <c r="H182" s="4">
        <f t="shared" si="4"/>
        <v>0</v>
      </c>
      <c r="I182" s="4" t="str">
        <f t="shared" si="5"/>
        <v>,3607599</v>
      </c>
      <c r="J182" s="4" t="str">
        <f>VLOOKUP(A182,HOP!A:U,21,0)</f>
        <v>直连</v>
      </c>
    </row>
    <row r="183" s="4" customFormat="1" spans="1:10">
      <c r="A183" s="5">
        <v>999225195004021</v>
      </c>
      <c r="B183" s="4" t="s">
        <v>27</v>
      </c>
      <c r="C183" s="6">
        <v>45115</v>
      </c>
      <c r="D183" s="6">
        <v>45116</v>
      </c>
      <c r="E183" s="4">
        <v>431.57</v>
      </c>
      <c r="F183" s="4" t="str">
        <f>VLOOKUP(A183,HOP!A:L,12,0)</f>
        <v>431.57</v>
      </c>
      <c r="G183" s="4" t="str">
        <f>VLOOKUP(A183,HOP!A:C,3,0)</f>
        <v>3607639</v>
      </c>
      <c r="H183" s="4">
        <f t="shared" si="4"/>
        <v>0</v>
      </c>
      <c r="I183" s="4" t="str">
        <f t="shared" si="5"/>
        <v>,3607639</v>
      </c>
      <c r="J183" s="4" t="str">
        <f>VLOOKUP(A183,HOP!A:U,21,0)</f>
        <v>直连</v>
      </c>
    </row>
    <row r="184" s="4" customFormat="1" spans="1:10">
      <c r="A184" s="5">
        <v>999225195573163</v>
      </c>
      <c r="B184" s="4" t="s">
        <v>27</v>
      </c>
      <c r="C184" s="6">
        <v>45115</v>
      </c>
      <c r="D184" s="6">
        <v>45116</v>
      </c>
      <c r="E184" s="4">
        <v>407.44</v>
      </c>
      <c r="F184" s="4" t="str">
        <f>VLOOKUP(A184,HOP!A:L,12,0)</f>
        <v>407.44</v>
      </c>
      <c r="G184" s="4" t="str">
        <f>VLOOKUP(A184,HOP!A:C,3,0)</f>
        <v>3607840</v>
      </c>
      <c r="H184" s="4">
        <f t="shared" si="4"/>
        <v>0</v>
      </c>
      <c r="I184" s="4" t="str">
        <f t="shared" si="5"/>
        <v>,3607840</v>
      </c>
      <c r="J184" s="4" t="str">
        <f>VLOOKUP(A184,HOP!A:U,21,0)</f>
        <v>直连</v>
      </c>
    </row>
    <row r="185" s="4" customFormat="1" spans="1:10">
      <c r="A185" s="5">
        <v>999225195531718</v>
      </c>
      <c r="B185" s="4" t="s">
        <v>27</v>
      </c>
      <c r="C185" s="6">
        <v>45115</v>
      </c>
      <c r="D185" s="6">
        <v>45116</v>
      </c>
      <c r="E185" s="4">
        <v>689.92</v>
      </c>
      <c r="F185" s="4" t="str">
        <f>VLOOKUP(A185,HOP!A:L,12,0)</f>
        <v>689.92</v>
      </c>
      <c r="G185" s="4" t="str">
        <f>VLOOKUP(A185,HOP!A:C,3,0)</f>
        <v>3607835</v>
      </c>
      <c r="H185" s="4">
        <f t="shared" si="4"/>
        <v>0</v>
      </c>
      <c r="I185" s="4" t="str">
        <f t="shared" si="5"/>
        <v>,3607835</v>
      </c>
      <c r="J185" s="4" t="str">
        <f>VLOOKUP(A185,HOP!A:U,21,0)</f>
        <v>直连</v>
      </c>
    </row>
    <row r="186" s="4" customFormat="1" spans="1:10">
      <c r="A186" s="5">
        <v>999225195775361</v>
      </c>
      <c r="B186" s="4" t="s">
        <v>27</v>
      </c>
      <c r="C186" s="6">
        <v>45115</v>
      </c>
      <c r="D186" s="6">
        <v>45116</v>
      </c>
      <c r="E186" s="4">
        <v>431.57</v>
      </c>
      <c r="F186" s="4" t="str">
        <f>VLOOKUP(A186,HOP!A:L,12,0)</f>
        <v>431.57</v>
      </c>
      <c r="G186" s="4" t="str">
        <f>VLOOKUP(A186,HOP!A:C,3,0)</f>
        <v>3607864</v>
      </c>
      <c r="H186" s="4">
        <f t="shared" si="4"/>
        <v>0</v>
      </c>
      <c r="I186" s="4" t="str">
        <f t="shared" si="5"/>
        <v>,3607864</v>
      </c>
      <c r="J186" s="4" t="str">
        <f>VLOOKUP(A186,HOP!A:U,21,0)</f>
        <v>直连</v>
      </c>
    </row>
    <row r="187" s="4" customFormat="1" spans="1:10">
      <c r="A187" s="5">
        <v>999225196058240</v>
      </c>
      <c r="B187" s="4" t="s">
        <v>27</v>
      </c>
      <c r="C187" s="6">
        <v>45115</v>
      </c>
      <c r="D187" s="6">
        <v>45116</v>
      </c>
      <c r="E187" s="4">
        <v>958.18</v>
      </c>
      <c r="F187" s="4" t="str">
        <f>VLOOKUP(A187,HOP!A:L,12,0)</f>
        <v>958.18</v>
      </c>
      <c r="G187" s="4" t="str">
        <f>VLOOKUP(A187,HOP!A:C,3,0)</f>
        <v>3607891</v>
      </c>
      <c r="H187" s="4">
        <f t="shared" si="4"/>
        <v>0</v>
      </c>
      <c r="I187" s="4" t="str">
        <f t="shared" si="5"/>
        <v>,3607891</v>
      </c>
      <c r="J187" s="4" t="str">
        <f>VLOOKUP(A187,HOP!A:U,21,0)</f>
        <v>直连</v>
      </c>
    </row>
    <row r="188" s="4" customFormat="1" spans="1:10">
      <c r="A188" s="5">
        <v>999225196123007</v>
      </c>
      <c r="B188" s="4" t="s">
        <v>27</v>
      </c>
      <c r="C188" s="6">
        <v>45115</v>
      </c>
      <c r="D188" s="6">
        <v>45116</v>
      </c>
      <c r="E188" s="4">
        <v>336.55</v>
      </c>
      <c r="F188" s="4" t="str">
        <f>VLOOKUP(A188,HOP!A:L,12,0)</f>
        <v>336.55</v>
      </c>
      <c r="G188" s="4" t="str">
        <f>VLOOKUP(A188,HOP!A:C,3,0)</f>
        <v>3607898</v>
      </c>
      <c r="H188" s="4">
        <f t="shared" si="4"/>
        <v>0</v>
      </c>
      <c r="I188" s="4" t="str">
        <f t="shared" si="5"/>
        <v>,3607898</v>
      </c>
      <c r="J188" s="4" t="str">
        <f>VLOOKUP(A188,HOP!A:U,21,0)</f>
        <v>直连</v>
      </c>
    </row>
    <row r="189" s="4" customFormat="1" spans="1:10">
      <c r="A189" s="5">
        <v>999225196149349</v>
      </c>
      <c r="B189" s="4" t="s">
        <v>27</v>
      </c>
      <c r="C189" s="6">
        <v>45115</v>
      </c>
      <c r="D189" s="6">
        <v>45116</v>
      </c>
      <c r="E189" s="4">
        <v>846.84</v>
      </c>
      <c r="F189" s="4" t="str">
        <f>VLOOKUP(A189,HOP!A:L,12,0)</f>
        <v>846.84</v>
      </c>
      <c r="G189" s="4" t="str">
        <f>VLOOKUP(A189,HOP!A:C,3,0)</f>
        <v>3607902</v>
      </c>
      <c r="H189" s="4">
        <f t="shared" si="4"/>
        <v>0</v>
      </c>
      <c r="I189" s="4" t="str">
        <f t="shared" si="5"/>
        <v>,3607902</v>
      </c>
      <c r="J189" s="4" t="str">
        <f>VLOOKUP(A189,HOP!A:U,21,0)</f>
        <v>直连</v>
      </c>
    </row>
    <row r="190" s="4" customFormat="1" spans="1:10">
      <c r="A190" s="5">
        <v>999225196245039</v>
      </c>
      <c r="B190" s="4" t="s">
        <v>27</v>
      </c>
      <c r="C190" s="6">
        <v>45115</v>
      </c>
      <c r="D190" s="6">
        <v>45116</v>
      </c>
      <c r="E190" s="4">
        <v>678.98</v>
      </c>
      <c r="F190" s="4" t="str">
        <f>VLOOKUP(A190,HOP!A:L,12,0)</f>
        <v>679.01</v>
      </c>
      <c r="G190" s="4" t="str">
        <f>VLOOKUP(A190,HOP!A:C,3,0)</f>
        <v>3607914</v>
      </c>
      <c r="H190" s="4">
        <f t="shared" si="4"/>
        <v>-0.0299999999999727</v>
      </c>
      <c r="I190" s="4" t="str">
        <f t="shared" si="5"/>
        <v>,3607914</v>
      </c>
      <c r="J190" s="4" t="str">
        <f>VLOOKUP(A190,HOP!A:U,21,0)</f>
        <v>直连</v>
      </c>
    </row>
    <row r="191" s="4" customFormat="1" hidden="1" spans="1:10">
      <c r="A191" s="5">
        <v>999225196530281</v>
      </c>
      <c r="B191" s="4" t="s">
        <v>27</v>
      </c>
      <c r="C191" s="6">
        <v>45115</v>
      </c>
      <c r="D191" s="6">
        <v>45116</v>
      </c>
      <c r="E191" s="4">
        <v>471.35</v>
      </c>
      <c r="F191" s="4" t="str">
        <f>VLOOKUP(A191,HOP!A:L,12,0)</f>
        <v>471.35</v>
      </c>
      <c r="G191" s="4" t="str">
        <f>VLOOKUP(A191,HOP!A:C,3,0)</f>
        <v>3608070</v>
      </c>
      <c r="H191" s="4">
        <f t="shared" si="4"/>
        <v>0</v>
      </c>
      <c r="I191" s="4" t="str">
        <f t="shared" si="5"/>
        <v>,3608070</v>
      </c>
      <c r="J191" s="4" t="str">
        <f>VLOOKUP(A191,HOP!A:U,21,0)</f>
        <v>直采</v>
      </c>
    </row>
    <row r="192" s="4" customFormat="1" spans="1:10">
      <c r="A192" s="5">
        <v>999225196530533</v>
      </c>
      <c r="B192" s="4" t="s">
        <v>27</v>
      </c>
      <c r="C192" s="6">
        <v>45115</v>
      </c>
      <c r="D192" s="6">
        <v>45116</v>
      </c>
      <c r="E192" s="4">
        <v>1117.73</v>
      </c>
      <c r="F192" s="4" t="str">
        <f>VLOOKUP(A192,HOP!A:L,12,0)</f>
        <v>1117.73</v>
      </c>
      <c r="G192" s="4" t="str">
        <f>VLOOKUP(A192,HOP!A:C,3,0)</f>
        <v>3608071</v>
      </c>
      <c r="H192" s="4">
        <f t="shared" si="4"/>
        <v>0</v>
      </c>
      <c r="I192" s="4" t="str">
        <f t="shared" si="5"/>
        <v>,3608071</v>
      </c>
      <c r="J192" s="4" t="str">
        <f>VLOOKUP(A192,HOP!A:U,21,0)</f>
        <v>直连</v>
      </c>
    </row>
    <row r="193" s="4" customFormat="1" spans="1:10">
      <c r="A193" s="5">
        <v>999225197150163</v>
      </c>
      <c r="B193" s="4" t="s">
        <v>27</v>
      </c>
      <c r="C193" s="6">
        <v>45115</v>
      </c>
      <c r="D193" s="6">
        <v>45116</v>
      </c>
      <c r="E193" s="4">
        <v>431.57</v>
      </c>
      <c r="F193" s="4" t="str">
        <f>VLOOKUP(A193,HOP!A:L,12,0)</f>
        <v>431.57</v>
      </c>
      <c r="G193" s="4" t="str">
        <f>VLOOKUP(A193,HOP!A:C,3,0)</f>
        <v>3608150</v>
      </c>
      <c r="H193" s="4">
        <f t="shared" si="4"/>
        <v>0</v>
      </c>
      <c r="I193" s="4" t="str">
        <f t="shared" si="5"/>
        <v>,3608150</v>
      </c>
      <c r="J193" s="4" t="str">
        <f>VLOOKUP(A193,HOP!A:U,21,0)</f>
        <v>直连</v>
      </c>
    </row>
    <row r="194" s="4" customFormat="1" spans="1:10">
      <c r="A194" s="5">
        <v>999225197831775</v>
      </c>
      <c r="B194" s="4" t="s">
        <v>27</v>
      </c>
      <c r="C194" s="6">
        <v>45115</v>
      </c>
      <c r="D194" s="6">
        <v>45116</v>
      </c>
      <c r="E194" s="4">
        <v>335.07</v>
      </c>
      <c r="F194" s="4" t="str">
        <f>VLOOKUP(A194,HOP!A:L,12,0)</f>
        <v>335.07</v>
      </c>
      <c r="G194" s="4" t="str">
        <f>VLOOKUP(A194,HOP!A:C,3,0)</f>
        <v>3608352</v>
      </c>
      <c r="H194" s="4">
        <f t="shared" si="4"/>
        <v>0</v>
      </c>
      <c r="I194" s="4" t="str">
        <f t="shared" si="5"/>
        <v>,3608352</v>
      </c>
      <c r="J194" s="4" t="str">
        <f>VLOOKUP(A194,HOP!A:U,21,0)</f>
        <v>直连</v>
      </c>
    </row>
    <row r="195" s="4" customFormat="1" spans="1:10">
      <c r="A195" s="5">
        <v>999225197942523</v>
      </c>
      <c r="B195" s="4" t="s">
        <v>27</v>
      </c>
      <c r="C195" s="6">
        <v>45115</v>
      </c>
      <c r="D195" s="6">
        <v>45116</v>
      </c>
      <c r="E195" s="4">
        <v>173.73</v>
      </c>
      <c r="F195" s="4" t="str">
        <f>VLOOKUP(A195,HOP!A:L,12,0)</f>
        <v>173.73</v>
      </c>
      <c r="G195" s="4" t="str">
        <f>VLOOKUP(A195,HOP!A:C,3,0)</f>
        <v>3608362</v>
      </c>
      <c r="H195" s="4">
        <f t="shared" ref="H195:H244" si="6">E195-F195</f>
        <v>0</v>
      </c>
      <c r="I195" s="4" t="str">
        <f t="shared" ref="I195:I244" si="7">$I$1&amp;G195</f>
        <v>,3608362</v>
      </c>
      <c r="J195" s="4" t="str">
        <f>VLOOKUP(A195,HOP!A:U,21,0)</f>
        <v>直连</v>
      </c>
    </row>
    <row r="196" s="4" customFormat="1" spans="1:10">
      <c r="A196" s="5">
        <v>999225197947141</v>
      </c>
      <c r="B196" s="4" t="s">
        <v>27</v>
      </c>
      <c r="C196" s="6">
        <v>45115</v>
      </c>
      <c r="D196" s="6">
        <v>45116</v>
      </c>
      <c r="E196" s="4">
        <v>415.42</v>
      </c>
      <c r="F196" s="4" t="str">
        <f>VLOOKUP(A196,HOP!A:L,12,0)</f>
        <v>415.42</v>
      </c>
      <c r="G196" s="4" t="str">
        <f>VLOOKUP(A196,HOP!A:C,3,0)</f>
        <v>3608363</v>
      </c>
      <c r="H196" s="4">
        <f t="shared" si="6"/>
        <v>0</v>
      </c>
      <c r="I196" s="4" t="str">
        <f t="shared" si="7"/>
        <v>,3608363</v>
      </c>
      <c r="J196" s="4" t="str">
        <f>VLOOKUP(A196,HOP!A:U,21,0)</f>
        <v>直连</v>
      </c>
    </row>
    <row r="197" s="4" customFormat="1" spans="1:10">
      <c r="A197" s="5">
        <v>999225197971793</v>
      </c>
      <c r="B197" s="4" t="s">
        <v>27</v>
      </c>
      <c r="C197" s="6">
        <v>45115</v>
      </c>
      <c r="D197" s="6">
        <v>45116</v>
      </c>
      <c r="E197" s="4">
        <v>336.83</v>
      </c>
      <c r="F197" s="4" t="str">
        <f>VLOOKUP(A197,HOP!A:L,12,0)</f>
        <v>336.83</v>
      </c>
      <c r="G197" s="4" t="str">
        <f>VLOOKUP(A197,HOP!A:C,3,0)</f>
        <v>3608365</v>
      </c>
      <c r="H197" s="4">
        <f t="shared" si="6"/>
        <v>0</v>
      </c>
      <c r="I197" s="4" t="str">
        <f t="shared" si="7"/>
        <v>,3608365</v>
      </c>
      <c r="J197" s="4" t="str">
        <f>VLOOKUP(A197,HOP!A:U,21,0)</f>
        <v>直连</v>
      </c>
    </row>
    <row r="198" s="4" customFormat="1" spans="1:10">
      <c r="A198" s="5">
        <v>999225198019160</v>
      </c>
      <c r="B198" s="4" t="s">
        <v>27</v>
      </c>
      <c r="C198" s="6">
        <v>45115</v>
      </c>
      <c r="D198" s="6">
        <v>45116</v>
      </c>
      <c r="E198" s="4">
        <v>160.46</v>
      </c>
      <c r="F198" s="4" t="str">
        <f>VLOOKUP(A198,HOP!A:L,12,0)</f>
        <v>160.46</v>
      </c>
      <c r="G198" s="4" t="str">
        <f>VLOOKUP(A198,HOP!A:C,3,0)</f>
        <v>3608379</v>
      </c>
      <c r="H198" s="4">
        <f t="shared" si="6"/>
        <v>0</v>
      </c>
      <c r="I198" s="4" t="str">
        <f t="shared" si="7"/>
        <v>,3608379</v>
      </c>
      <c r="J198" s="4" t="str">
        <f>VLOOKUP(A198,HOP!A:U,21,0)</f>
        <v>直连</v>
      </c>
    </row>
    <row r="199" s="4" customFormat="1" spans="1:10">
      <c r="A199" s="5">
        <v>999225197992374</v>
      </c>
      <c r="B199" s="4" t="s">
        <v>27</v>
      </c>
      <c r="C199" s="6">
        <v>45115</v>
      </c>
      <c r="D199" s="6">
        <v>45116</v>
      </c>
      <c r="E199" s="4">
        <v>97.02</v>
      </c>
      <c r="F199" s="4" t="str">
        <f>VLOOKUP(A199,HOP!A:L,12,0)</f>
        <v>97.02</v>
      </c>
      <c r="G199" s="4" t="str">
        <f>VLOOKUP(A199,HOP!A:C,3,0)</f>
        <v>3608371</v>
      </c>
      <c r="H199" s="4">
        <f t="shared" si="6"/>
        <v>0</v>
      </c>
      <c r="I199" s="4" t="str">
        <f t="shared" si="7"/>
        <v>,3608371</v>
      </c>
      <c r="J199" s="4" t="str">
        <f>VLOOKUP(A199,HOP!A:U,21,0)</f>
        <v>直连</v>
      </c>
    </row>
    <row r="200" s="4" customFormat="1" spans="1:10">
      <c r="A200" s="5">
        <v>999225198371640</v>
      </c>
      <c r="B200" s="4" t="s">
        <v>27</v>
      </c>
      <c r="C200" s="6">
        <v>45115</v>
      </c>
      <c r="D200" s="6">
        <v>45116</v>
      </c>
      <c r="E200" s="4">
        <v>356.48</v>
      </c>
      <c r="F200" s="4" t="str">
        <f>VLOOKUP(A200,HOP!A:L,12,0)</f>
        <v>356.48</v>
      </c>
      <c r="G200" s="4" t="str">
        <f>VLOOKUP(A200,HOP!A:C,3,0)</f>
        <v>3608411</v>
      </c>
      <c r="H200" s="4">
        <f t="shared" si="6"/>
        <v>0</v>
      </c>
      <c r="I200" s="4" t="str">
        <f t="shared" si="7"/>
        <v>,3608411</v>
      </c>
      <c r="J200" s="4" t="str">
        <f>VLOOKUP(A200,HOP!A:U,21,0)</f>
        <v>直连</v>
      </c>
    </row>
    <row r="201" s="4" customFormat="1" spans="1:10">
      <c r="A201" s="5">
        <v>999225198338743</v>
      </c>
      <c r="B201" s="4" t="s">
        <v>27</v>
      </c>
      <c r="C201" s="6">
        <v>45115</v>
      </c>
      <c r="D201" s="6">
        <v>45116</v>
      </c>
      <c r="E201" s="4">
        <v>505.5</v>
      </c>
      <c r="F201" s="4" t="str">
        <f>VLOOKUP(A201,HOP!A:L,12,0)</f>
        <v>505.50</v>
      </c>
      <c r="G201" s="4" t="str">
        <f>VLOOKUP(A201,HOP!A:C,3,0)</f>
        <v>3608408</v>
      </c>
      <c r="H201" s="4">
        <f t="shared" si="6"/>
        <v>0</v>
      </c>
      <c r="I201" s="4" t="str">
        <f t="shared" si="7"/>
        <v>,3608408</v>
      </c>
      <c r="J201" s="4" t="str">
        <f>VLOOKUP(A201,HOP!A:U,21,0)</f>
        <v>直连</v>
      </c>
    </row>
    <row r="202" s="4" customFormat="1" spans="1:10">
      <c r="A202" s="5">
        <v>999225198670416</v>
      </c>
      <c r="B202" s="4" t="s">
        <v>27</v>
      </c>
      <c r="C202" s="6">
        <v>45115</v>
      </c>
      <c r="D202" s="6">
        <v>45116</v>
      </c>
      <c r="E202" s="4">
        <v>105.16</v>
      </c>
      <c r="F202" s="4" t="str">
        <f>VLOOKUP(A202,HOP!A:L,12,0)</f>
        <v>105.16</v>
      </c>
      <c r="G202" s="4" t="str">
        <f>VLOOKUP(A202,HOP!A:C,3,0)</f>
        <v>3608563</v>
      </c>
      <c r="H202" s="4">
        <f t="shared" si="6"/>
        <v>0</v>
      </c>
      <c r="I202" s="4" t="str">
        <f t="shared" si="7"/>
        <v>,3608563</v>
      </c>
      <c r="J202" s="4" t="str">
        <f>VLOOKUP(A202,HOP!A:U,21,0)</f>
        <v>直连</v>
      </c>
    </row>
    <row r="203" s="4" customFormat="1" spans="1:10">
      <c r="A203" s="5">
        <v>999225198675674</v>
      </c>
      <c r="B203" s="4" t="s">
        <v>27</v>
      </c>
      <c r="C203" s="6">
        <v>45115</v>
      </c>
      <c r="D203" s="6">
        <v>45116</v>
      </c>
      <c r="E203" s="4">
        <v>1059.93</v>
      </c>
      <c r="F203" s="4" t="str">
        <f>VLOOKUP(A203,HOP!A:L,12,0)</f>
        <v>1059.93</v>
      </c>
      <c r="G203" s="4" t="str">
        <f>VLOOKUP(A203,HOP!A:C,3,0)</f>
        <v>3608564</v>
      </c>
      <c r="H203" s="4">
        <f t="shared" si="6"/>
        <v>0</v>
      </c>
      <c r="I203" s="4" t="str">
        <f t="shared" si="7"/>
        <v>,3608564</v>
      </c>
      <c r="J203" s="4" t="str">
        <f>VLOOKUP(A203,HOP!A:U,21,0)</f>
        <v>直连</v>
      </c>
    </row>
    <row r="204" s="4" customFormat="1" spans="1:10">
      <c r="A204" s="5">
        <v>999225199092457</v>
      </c>
      <c r="B204" s="4" t="s">
        <v>27</v>
      </c>
      <c r="C204" s="6">
        <v>45115</v>
      </c>
      <c r="D204" s="6">
        <v>45116</v>
      </c>
      <c r="E204" s="4">
        <v>1013.79</v>
      </c>
      <c r="F204" s="4" t="str">
        <f>VLOOKUP(A204,HOP!A:L,12,0)</f>
        <v>1013.79</v>
      </c>
      <c r="G204" s="4" t="str">
        <f>VLOOKUP(A204,HOP!A:C,3,0)</f>
        <v>3608614</v>
      </c>
      <c r="H204" s="4">
        <f t="shared" si="6"/>
        <v>0</v>
      </c>
      <c r="I204" s="4" t="str">
        <f t="shared" si="7"/>
        <v>,3608614</v>
      </c>
      <c r="J204" s="4" t="str">
        <f>VLOOKUP(A204,HOP!A:U,21,0)</f>
        <v>直连</v>
      </c>
    </row>
    <row r="205" s="4" customFormat="1" spans="1:10">
      <c r="A205" s="5">
        <v>999225199198921</v>
      </c>
      <c r="B205" s="4" t="s">
        <v>27</v>
      </c>
      <c r="C205" s="6">
        <v>45115</v>
      </c>
      <c r="D205" s="6">
        <v>45116</v>
      </c>
      <c r="E205" s="4">
        <v>369.71</v>
      </c>
      <c r="F205" s="4" t="str">
        <f>VLOOKUP(A205,HOP!A:L,12,0)</f>
        <v>369.71</v>
      </c>
      <c r="G205" s="4" t="str">
        <f>VLOOKUP(A205,HOP!A:C,3,0)</f>
        <v>3608627</v>
      </c>
      <c r="H205" s="4">
        <f t="shared" si="6"/>
        <v>0</v>
      </c>
      <c r="I205" s="4" t="str">
        <f t="shared" si="7"/>
        <v>,3608627</v>
      </c>
      <c r="J205" s="4" t="str">
        <f>VLOOKUP(A205,HOP!A:U,21,0)</f>
        <v>直连</v>
      </c>
    </row>
    <row r="206" s="4" customFormat="1" spans="1:10">
      <c r="A206" s="5">
        <v>999225199262260</v>
      </c>
      <c r="B206" s="4" t="s">
        <v>27</v>
      </c>
      <c r="C206" s="6">
        <v>45115</v>
      </c>
      <c r="D206" s="6">
        <v>45116</v>
      </c>
      <c r="E206" s="4">
        <v>1068.34</v>
      </c>
      <c r="F206" s="4" t="str">
        <f>VLOOKUP(A206,HOP!A:L,12,0)</f>
        <v>1068.34</v>
      </c>
      <c r="G206" s="4" t="str">
        <f>VLOOKUP(A206,HOP!A:C,3,0)</f>
        <v>3608637</v>
      </c>
      <c r="H206" s="4">
        <f t="shared" si="6"/>
        <v>0</v>
      </c>
      <c r="I206" s="4" t="str">
        <f t="shared" si="7"/>
        <v>,3608637</v>
      </c>
      <c r="J206" s="4" t="str">
        <f>VLOOKUP(A206,HOP!A:U,21,0)</f>
        <v>直连</v>
      </c>
    </row>
    <row r="207" s="4" customFormat="1" spans="1:10">
      <c r="A207" s="5">
        <v>999225199553556</v>
      </c>
      <c r="B207" s="4" t="s">
        <v>27</v>
      </c>
      <c r="C207" s="6">
        <v>45115</v>
      </c>
      <c r="D207" s="6">
        <v>45116</v>
      </c>
      <c r="E207" s="4">
        <v>121.29</v>
      </c>
      <c r="F207" s="4" t="str">
        <f>VLOOKUP(A207,HOP!A:L,12,0)</f>
        <v>121.29</v>
      </c>
      <c r="G207" s="4" t="str">
        <f>VLOOKUP(A207,HOP!A:C,3,0)</f>
        <v>3608671</v>
      </c>
      <c r="H207" s="4">
        <f t="shared" si="6"/>
        <v>0</v>
      </c>
      <c r="I207" s="4" t="str">
        <f t="shared" si="7"/>
        <v>,3608671</v>
      </c>
      <c r="J207" s="4" t="str">
        <f>VLOOKUP(A207,HOP!A:U,21,0)</f>
        <v>直连</v>
      </c>
    </row>
    <row r="208" s="4" customFormat="1" spans="1:10">
      <c r="A208" s="5">
        <v>999225199912558</v>
      </c>
      <c r="B208" s="4" t="s">
        <v>27</v>
      </c>
      <c r="C208" s="6">
        <v>45115</v>
      </c>
      <c r="D208" s="6">
        <v>45116</v>
      </c>
      <c r="E208" s="4">
        <v>175.25</v>
      </c>
      <c r="F208" s="4" t="str">
        <f>VLOOKUP(A208,HOP!A:L,12,0)</f>
        <v>175.25</v>
      </c>
      <c r="G208" s="4" t="str">
        <f>VLOOKUP(A208,HOP!A:C,3,0)</f>
        <v>3608836</v>
      </c>
      <c r="H208" s="4">
        <f t="shared" si="6"/>
        <v>0</v>
      </c>
      <c r="I208" s="4" t="str">
        <f t="shared" si="7"/>
        <v>,3608836</v>
      </c>
      <c r="J208" s="4" t="str">
        <f>VLOOKUP(A208,HOP!A:U,21,0)</f>
        <v>直连</v>
      </c>
    </row>
    <row r="209" s="4" customFormat="1" spans="1:10">
      <c r="A209" s="5">
        <v>999225200048890</v>
      </c>
      <c r="B209" s="4" t="s">
        <v>27</v>
      </c>
      <c r="C209" s="6">
        <v>45115</v>
      </c>
      <c r="D209" s="6">
        <v>45116</v>
      </c>
      <c r="E209" s="4">
        <v>340.1</v>
      </c>
      <c r="F209" s="4" t="str">
        <f>VLOOKUP(A209,HOP!A:L,12,0)</f>
        <v>340.10</v>
      </c>
      <c r="G209" s="4" t="str">
        <f>VLOOKUP(A209,HOP!A:C,3,0)</f>
        <v>3608851</v>
      </c>
      <c r="H209" s="4">
        <f t="shared" si="6"/>
        <v>0</v>
      </c>
      <c r="I209" s="4" t="str">
        <f t="shared" si="7"/>
        <v>,3608851</v>
      </c>
      <c r="J209" s="4" t="str">
        <f>VLOOKUP(A209,HOP!A:U,21,0)</f>
        <v>直连</v>
      </c>
    </row>
    <row r="210" s="4" customFormat="1" spans="1:10">
      <c r="A210" s="5">
        <v>999225200481244</v>
      </c>
      <c r="B210" s="4" t="s">
        <v>27</v>
      </c>
      <c r="C210" s="6">
        <v>45115</v>
      </c>
      <c r="D210" s="6">
        <v>45116</v>
      </c>
      <c r="E210" s="4">
        <v>778.38</v>
      </c>
      <c r="F210" s="4" t="str">
        <f>VLOOKUP(A210,HOP!A:L,12,0)</f>
        <v>778.38</v>
      </c>
      <c r="G210" s="4" t="str">
        <f>VLOOKUP(A210,HOP!A:C,3,0)</f>
        <v>3608899</v>
      </c>
      <c r="H210" s="4">
        <f t="shared" si="6"/>
        <v>0</v>
      </c>
      <c r="I210" s="4" t="str">
        <f t="shared" si="7"/>
        <v>,3608899</v>
      </c>
      <c r="J210" s="4" t="str">
        <f>VLOOKUP(A210,HOP!A:U,21,0)</f>
        <v>直连</v>
      </c>
    </row>
    <row r="211" s="4" customFormat="1" spans="1:10">
      <c r="A211" s="5">
        <v>999225200511996</v>
      </c>
      <c r="B211" s="4" t="s">
        <v>27</v>
      </c>
      <c r="C211" s="6">
        <v>45115</v>
      </c>
      <c r="D211" s="6">
        <v>45116</v>
      </c>
      <c r="E211" s="4">
        <v>173.73</v>
      </c>
      <c r="F211" s="4" t="str">
        <f>VLOOKUP(A211,HOP!A:L,12,0)</f>
        <v>173.73</v>
      </c>
      <c r="G211" s="4" t="str">
        <f>VLOOKUP(A211,HOP!A:C,3,0)</f>
        <v>3608905</v>
      </c>
      <c r="H211" s="4">
        <f t="shared" si="6"/>
        <v>0</v>
      </c>
      <c r="I211" s="4" t="str">
        <f t="shared" si="7"/>
        <v>,3608905</v>
      </c>
      <c r="J211" s="4" t="str">
        <f>VLOOKUP(A211,HOP!A:U,21,0)</f>
        <v>直连</v>
      </c>
    </row>
    <row r="212" s="4" customFormat="1" spans="1:10">
      <c r="A212" s="5">
        <v>999225200723713</v>
      </c>
      <c r="B212" s="4" t="s">
        <v>27</v>
      </c>
      <c r="C212" s="6">
        <v>45115</v>
      </c>
      <c r="D212" s="6">
        <v>45116</v>
      </c>
      <c r="E212" s="4">
        <v>1009.51</v>
      </c>
      <c r="F212" s="4" t="str">
        <f>VLOOKUP(A212,HOP!A:L,12,0)</f>
        <v>1009.51</v>
      </c>
      <c r="G212" s="4" t="str">
        <f>VLOOKUP(A212,HOP!A:C,3,0)</f>
        <v>3609078</v>
      </c>
      <c r="H212" s="4">
        <f t="shared" si="6"/>
        <v>0</v>
      </c>
      <c r="I212" s="4" t="str">
        <f t="shared" si="7"/>
        <v>,3609078</v>
      </c>
      <c r="J212" s="4" t="str">
        <f>VLOOKUP(A212,HOP!A:U,21,0)</f>
        <v>直连</v>
      </c>
    </row>
    <row r="213" s="4" customFormat="1" spans="1:10">
      <c r="A213" s="5">
        <v>999225200756988</v>
      </c>
      <c r="B213" s="4" t="s">
        <v>27</v>
      </c>
      <c r="C213" s="6">
        <v>45115</v>
      </c>
      <c r="D213" s="6">
        <v>45116</v>
      </c>
      <c r="E213" s="4">
        <v>321.56</v>
      </c>
      <c r="F213" s="4" t="str">
        <f>VLOOKUP(A213,HOP!A:L,12,0)</f>
        <v>321.56</v>
      </c>
      <c r="G213" s="4" t="str">
        <f>VLOOKUP(A213,HOP!A:C,3,0)</f>
        <v>3609084</v>
      </c>
      <c r="H213" s="4">
        <f t="shared" si="6"/>
        <v>0</v>
      </c>
      <c r="I213" s="4" t="str">
        <f t="shared" si="7"/>
        <v>,3609084</v>
      </c>
      <c r="J213" s="4" t="str">
        <f>VLOOKUP(A213,HOP!A:U,21,0)</f>
        <v>直连</v>
      </c>
    </row>
    <row r="214" s="4" customFormat="1" spans="1:10">
      <c r="A214" s="5">
        <v>999225200747550</v>
      </c>
      <c r="B214" s="4" t="s">
        <v>27</v>
      </c>
      <c r="C214" s="6">
        <v>45115</v>
      </c>
      <c r="D214" s="6">
        <v>45116</v>
      </c>
      <c r="E214" s="4">
        <v>657.88</v>
      </c>
      <c r="F214" s="4" t="str">
        <f>VLOOKUP(A214,HOP!A:L,12,0)</f>
        <v>657.88</v>
      </c>
      <c r="G214" s="4" t="str">
        <f>VLOOKUP(A214,HOP!A:C,3,0)</f>
        <v>3609082</v>
      </c>
      <c r="H214" s="4">
        <f t="shared" si="6"/>
        <v>0</v>
      </c>
      <c r="I214" s="4" t="str">
        <f t="shared" si="7"/>
        <v>,3609082</v>
      </c>
      <c r="J214" s="4" t="str">
        <f>VLOOKUP(A214,HOP!A:U,21,0)</f>
        <v>直连</v>
      </c>
    </row>
    <row r="215" s="4" customFormat="1" spans="1:10">
      <c r="A215" s="5">
        <v>999225200839100</v>
      </c>
      <c r="B215" s="4" t="s">
        <v>27</v>
      </c>
      <c r="C215" s="6">
        <v>45115</v>
      </c>
      <c r="D215" s="6">
        <v>45116</v>
      </c>
      <c r="E215" s="4">
        <v>337.93</v>
      </c>
      <c r="F215" s="4" t="str">
        <f>VLOOKUP(A215,HOP!A:L,12,0)</f>
        <v>337.93</v>
      </c>
      <c r="G215" s="4" t="str">
        <f>VLOOKUP(A215,HOP!A:C,3,0)</f>
        <v>3609096</v>
      </c>
      <c r="H215" s="4">
        <f t="shared" si="6"/>
        <v>0</v>
      </c>
      <c r="I215" s="4" t="str">
        <f t="shared" si="7"/>
        <v>,3609096</v>
      </c>
      <c r="J215" s="4" t="str">
        <f>VLOOKUP(A215,HOP!A:U,21,0)</f>
        <v>直连</v>
      </c>
    </row>
    <row r="216" s="4" customFormat="1" spans="1:10">
      <c r="A216" s="5">
        <v>999225200928347</v>
      </c>
      <c r="B216" s="4" t="s">
        <v>27</v>
      </c>
      <c r="C216" s="6">
        <v>45115</v>
      </c>
      <c r="D216" s="6">
        <v>45116</v>
      </c>
      <c r="E216" s="4">
        <v>208.3</v>
      </c>
      <c r="F216" s="4" t="str">
        <f>VLOOKUP(A216,HOP!A:L,12,0)</f>
        <v>208.30</v>
      </c>
      <c r="G216" s="4" t="str">
        <f>VLOOKUP(A216,HOP!A:C,3,0)</f>
        <v>3609107</v>
      </c>
      <c r="H216" s="4">
        <f t="shared" si="6"/>
        <v>0</v>
      </c>
      <c r="I216" s="4" t="str">
        <f t="shared" si="7"/>
        <v>,3609107</v>
      </c>
      <c r="J216" s="4" t="str">
        <f>VLOOKUP(A216,HOP!A:U,21,0)</f>
        <v>直连</v>
      </c>
    </row>
    <row r="217" s="4" customFormat="1" spans="1:10">
      <c r="A217" s="5">
        <v>999225201063395</v>
      </c>
      <c r="B217" s="4" t="s">
        <v>27</v>
      </c>
      <c r="C217" s="6">
        <v>45115</v>
      </c>
      <c r="D217" s="6">
        <v>45116</v>
      </c>
      <c r="E217" s="4">
        <v>717.8</v>
      </c>
      <c r="F217" s="4" t="str">
        <f>VLOOKUP(A217,HOP!A:L,12,0)</f>
        <v>717.80</v>
      </c>
      <c r="G217" s="4" t="str">
        <f>VLOOKUP(A217,HOP!A:C,3,0)</f>
        <v>3609128</v>
      </c>
      <c r="H217" s="4">
        <f t="shared" si="6"/>
        <v>0</v>
      </c>
      <c r="I217" s="4" t="str">
        <f t="shared" si="7"/>
        <v>,3609128</v>
      </c>
      <c r="J217" s="4" t="str">
        <f>VLOOKUP(A217,HOP!A:U,21,0)</f>
        <v>直连</v>
      </c>
    </row>
    <row r="218" s="4" customFormat="1" spans="1:10">
      <c r="A218" s="5">
        <v>999225201178361</v>
      </c>
      <c r="B218" s="4" t="s">
        <v>27</v>
      </c>
      <c r="C218" s="6">
        <v>45115</v>
      </c>
      <c r="D218" s="6">
        <v>45116</v>
      </c>
      <c r="E218" s="4">
        <v>136.25</v>
      </c>
      <c r="F218" s="4" t="str">
        <f>VLOOKUP(A218,HOP!A:L,12,0)</f>
        <v>136.25</v>
      </c>
      <c r="G218" s="4" t="str">
        <f>VLOOKUP(A218,HOP!A:C,3,0)</f>
        <v>3609142</v>
      </c>
      <c r="H218" s="4">
        <f t="shared" si="6"/>
        <v>0</v>
      </c>
      <c r="I218" s="4" t="str">
        <f t="shared" si="7"/>
        <v>,3609142</v>
      </c>
      <c r="J218" s="4" t="str">
        <f>VLOOKUP(A218,HOP!A:U,21,0)</f>
        <v>直连</v>
      </c>
    </row>
    <row r="219" s="4" customFormat="1" spans="1:10">
      <c r="A219" s="5">
        <v>999225201247326</v>
      </c>
      <c r="B219" s="4" t="s">
        <v>27</v>
      </c>
      <c r="C219" s="6">
        <v>45115</v>
      </c>
      <c r="D219" s="6">
        <v>45116</v>
      </c>
      <c r="E219" s="4">
        <v>186.31</v>
      </c>
      <c r="F219" s="4" t="str">
        <f>VLOOKUP(A219,HOP!A:L,12,0)</f>
        <v>186.31</v>
      </c>
      <c r="G219" s="4" t="str">
        <f>VLOOKUP(A219,HOP!A:C,3,0)</f>
        <v>3609153</v>
      </c>
      <c r="H219" s="4">
        <f t="shared" si="6"/>
        <v>0</v>
      </c>
      <c r="I219" s="4" t="str">
        <f t="shared" si="7"/>
        <v>,3609153</v>
      </c>
      <c r="J219" s="4" t="str">
        <f>VLOOKUP(A219,HOP!A:U,21,0)</f>
        <v>直连</v>
      </c>
    </row>
    <row r="220" s="4" customFormat="1" spans="1:10">
      <c r="A220" s="5">
        <v>999225201335714</v>
      </c>
      <c r="B220" s="4" t="s">
        <v>27</v>
      </c>
      <c r="C220" s="6">
        <v>45115</v>
      </c>
      <c r="D220" s="6">
        <v>45116</v>
      </c>
      <c r="E220" s="4">
        <v>178.91</v>
      </c>
      <c r="F220" s="4" t="str">
        <f>VLOOKUP(A220,HOP!A:L,12,0)</f>
        <v>178.91</v>
      </c>
      <c r="G220" s="4" t="str">
        <f>VLOOKUP(A220,HOP!A:C,3,0)</f>
        <v>3609169</v>
      </c>
      <c r="H220" s="4">
        <f t="shared" si="6"/>
        <v>0</v>
      </c>
      <c r="I220" s="4" t="str">
        <f t="shared" si="7"/>
        <v>,3609169</v>
      </c>
      <c r="J220" s="4" t="str">
        <f>VLOOKUP(A220,HOP!A:U,21,0)</f>
        <v>直连</v>
      </c>
    </row>
    <row r="221" s="4" customFormat="1" spans="1:10">
      <c r="A221" s="5">
        <v>999225201322030</v>
      </c>
      <c r="B221" s="4" t="s">
        <v>27</v>
      </c>
      <c r="C221" s="6">
        <v>45115</v>
      </c>
      <c r="D221" s="6">
        <v>45116</v>
      </c>
      <c r="E221" s="4">
        <v>336.08</v>
      </c>
      <c r="F221" s="4" t="str">
        <f>VLOOKUP(A221,HOP!A:L,12,0)</f>
        <v>336.08</v>
      </c>
      <c r="G221" s="4" t="str">
        <f>VLOOKUP(A221,HOP!A:C,3,0)</f>
        <v>3609166</v>
      </c>
      <c r="H221" s="4">
        <f t="shared" si="6"/>
        <v>0</v>
      </c>
      <c r="I221" s="4" t="str">
        <f t="shared" si="7"/>
        <v>,3609166</v>
      </c>
      <c r="J221" s="4" t="str">
        <f>VLOOKUP(A221,HOP!A:U,21,0)</f>
        <v>直连</v>
      </c>
    </row>
    <row r="222" s="4" customFormat="1" spans="1:10">
      <c r="A222" s="5">
        <v>999225201359794</v>
      </c>
      <c r="B222" s="4" t="s">
        <v>27</v>
      </c>
      <c r="C222" s="6">
        <v>45115</v>
      </c>
      <c r="D222" s="6">
        <v>45116</v>
      </c>
      <c r="E222" s="4">
        <v>178.91</v>
      </c>
      <c r="F222" s="4" t="str">
        <f>VLOOKUP(A222,HOP!A:L,12,0)</f>
        <v>178.91</v>
      </c>
      <c r="G222" s="4" t="str">
        <f>VLOOKUP(A222,HOP!A:C,3,0)</f>
        <v>3609175</v>
      </c>
      <c r="H222" s="4">
        <f t="shared" si="6"/>
        <v>0</v>
      </c>
      <c r="I222" s="4" t="str">
        <f t="shared" si="7"/>
        <v>,3609175</v>
      </c>
      <c r="J222" s="4" t="str">
        <f>VLOOKUP(A222,HOP!A:U,21,0)</f>
        <v>直连</v>
      </c>
    </row>
    <row r="223" s="4" customFormat="1" spans="1:10">
      <c r="A223" s="5">
        <v>999225201362274</v>
      </c>
      <c r="B223" s="4" t="s">
        <v>27</v>
      </c>
      <c r="C223" s="6">
        <v>45115</v>
      </c>
      <c r="D223" s="6">
        <v>45116</v>
      </c>
      <c r="E223" s="4">
        <v>560.98</v>
      </c>
      <c r="F223" s="4" t="str">
        <f>VLOOKUP(A223,HOP!A:L,12,0)</f>
        <v>561.02</v>
      </c>
      <c r="G223" s="4" t="str">
        <f>VLOOKUP(A223,HOP!A:C,3,0)</f>
        <v>3609176</v>
      </c>
      <c r="H223" s="4">
        <f t="shared" si="6"/>
        <v>-0.0399999999999636</v>
      </c>
      <c r="I223" s="4" t="str">
        <f t="shared" si="7"/>
        <v>,3609176</v>
      </c>
      <c r="J223" s="4" t="str">
        <f>VLOOKUP(A223,HOP!A:U,21,0)</f>
        <v>直连</v>
      </c>
    </row>
    <row r="224" s="4" customFormat="1" spans="1:10">
      <c r="A224" s="5">
        <v>999225201614332</v>
      </c>
      <c r="B224" s="4" t="s">
        <v>27</v>
      </c>
      <c r="C224" s="6">
        <v>45115</v>
      </c>
      <c r="D224" s="6">
        <v>45116</v>
      </c>
      <c r="E224" s="4">
        <v>268.2</v>
      </c>
      <c r="F224" s="4" t="str">
        <f>VLOOKUP(A224,HOP!A:L,12,0)</f>
        <v>268.20</v>
      </c>
      <c r="G224" s="4" t="str">
        <f>VLOOKUP(A224,HOP!A:C,3,0)</f>
        <v>3609379</v>
      </c>
      <c r="H224" s="4">
        <f t="shared" si="6"/>
        <v>0</v>
      </c>
      <c r="I224" s="4" t="str">
        <f t="shared" si="7"/>
        <v>,3609379</v>
      </c>
      <c r="J224" s="4" t="str">
        <f>VLOOKUP(A224,HOP!A:U,21,0)</f>
        <v>直连</v>
      </c>
    </row>
    <row r="225" s="4" customFormat="1" spans="1:10">
      <c r="A225" s="5">
        <v>999225201681161</v>
      </c>
      <c r="B225" s="4" t="s">
        <v>27</v>
      </c>
      <c r="C225" s="6">
        <v>45115</v>
      </c>
      <c r="D225" s="6">
        <v>45116</v>
      </c>
      <c r="E225" s="4">
        <v>233.73</v>
      </c>
      <c r="F225" s="4" t="str">
        <f>VLOOKUP(A225,HOP!A:L,12,0)</f>
        <v>233.73</v>
      </c>
      <c r="G225" s="4" t="str">
        <f>VLOOKUP(A225,HOP!A:C,3,0)</f>
        <v>3609392</v>
      </c>
      <c r="H225" s="4">
        <f t="shared" si="6"/>
        <v>0</v>
      </c>
      <c r="I225" s="4" t="str">
        <f t="shared" si="7"/>
        <v>,3609392</v>
      </c>
      <c r="J225" s="4" t="str">
        <f>VLOOKUP(A225,HOP!A:U,21,0)</f>
        <v>直连</v>
      </c>
    </row>
    <row r="226" s="4" customFormat="1" spans="1:10">
      <c r="A226" s="5">
        <v>999225202015014</v>
      </c>
      <c r="B226" s="4" t="s">
        <v>27</v>
      </c>
      <c r="C226" s="6">
        <v>45115</v>
      </c>
      <c r="D226" s="6">
        <v>45116</v>
      </c>
      <c r="E226" s="4">
        <v>298.6</v>
      </c>
      <c r="F226" s="4" t="str">
        <f>VLOOKUP(A226,HOP!A:L,12,0)</f>
        <v>298.60</v>
      </c>
      <c r="G226" s="4" t="str">
        <f>VLOOKUP(A226,HOP!A:C,3,0)</f>
        <v>3609436</v>
      </c>
      <c r="H226" s="4">
        <f t="shared" si="6"/>
        <v>0</v>
      </c>
      <c r="I226" s="4" t="str">
        <f t="shared" si="7"/>
        <v>,3609436</v>
      </c>
      <c r="J226" s="4" t="str">
        <f>VLOOKUP(A226,HOP!A:U,21,0)</f>
        <v>直连</v>
      </c>
    </row>
    <row r="227" s="4" customFormat="1" spans="1:10">
      <c r="A227" s="5">
        <v>999225202073176</v>
      </c>
      <c r="B227" s="4" t="s">
        <v>27</v>
      </c>
      <c r="C227" s="6">
        <v>45115</v>
      </c>
      <c r="D227" s="6">
        <v>45116</v>
      </c>
      <c r="E227" s="4">
        <v>816.31</v>
      </c>
      <c r="F227" s="4" t="str">
        <f>VLOOKUP(A227,HOP!A:L,12,0)</f>
        <v>816.31</v>
      </c>
      <c r="G227" s="4" t="str">
        <f>VLOOKUP(A227,HOP!A:C,3,0)</f>
        <v>3609440</v>
      </c>
      <c r="H227" s="4">
        <f t="shared" si="6"/>
        <v>0</v>
      </c>
      <c r="I227" s="4" t="str">
        <f t="shared" si="7"/>
        <v>,3609440</v>
      </c>
      <c r="J227" s="4" t="str">
        <f>VLOOKUP(A227,HOP!A:U,21,0)</f>
        <v>直连</v>
      </c>
    </row>
    <row r="228" s="4" customFormat="1" spans="1:10">
      <c r="A228" s="5">
        <v>999225202139250</v>
      </c>
      <c r="B228" s="4" t="s">
        <v>27</v>
      </c>
      <c r="C228" s="6">
        <v>45115</v>
      </c>
      <c r="D228" s="6">
        <v>45116</v>
      </c>
      <c r="E228" s="4">
        <v>353.23</v>
      </c>
      <c r="F228" s="4" t="str">
        <f>VLOOKUP(A228,HOP!A:L,12,0)</f>
        <v>353.23</v>
      </c>
      <c r="G228" s="4" t="str">
        <f>VLOOKUP(A228,HOP!A:C,3,0)</f>
        <v>3609449</v>
      </c>
      <c r="H228" s="4">
        <f t="shared" si="6"/>
        <v>0</v>
      </c>
      <c r="I228" s="4" t="str">
        <f t="shared" si="7"/>
        <v>,3609449</v>
      </c>
      <c r="J228" s="4" t="str">
        <f>VLOOKUP(A228,HOP!A:U,21,0)</f>
        <v>直连</v>
      </c>
    </row>
    <row r="229" s="4" customFormat="1" spans="1:10">
      <c r="A229" s="5">
        <v>999225202714523</v>
      </c>
      <c r="B229" s="4" t="s">
        <v>27</v>
      </c>
      <c r="C229" s="6">
        <v>45115</v>
      </c>
      <c r="D229" s="6">
        <v>45116</v>
      </c>
      <c r="E229" s="4">
        <v>1496.95</v>
      </c>
      <c r="F229" s="4" t="str">
        <f>VLOOKUP(A229,HOP!A:L,12,0)</f>
        <v>1496.95</v>
      </c>
      <c r="G229" s="4" t="str">
        <f>VLOOKUP(A229,HOP!A:C,3,0)</f>
        <v>3609734</v>
      </c>
      <c r="H229" s="4">
        <f t="shared" si="6"/>
        <v>0</v>
      </c>
      <c r="I229" s="4" t="str">
        <f t="shared" si="7"/>
        <v>,3609734</v>
      </c>
      <c r="J229" s="4" t="str">
        <f>VLOOKUP(A229,HOP!A:U,21,0)</f>
        <v>直连</v>
      </c>
    </row>
    <row r="230" s="4" customFormat="1" spans="1:10">
      <c r="A230" s="5">
        <v>999225203138032</v>
      </c>
      <c r="B230" s="4" t="s">
        <v>27</v>
      </c>
      <c r="C230" s="6">
        <v>45115</v>
      </c>
      <c r="D230" s="6">
        <v>45116</v>
      </c>
      <c r="E230" s="4">
        <v>369.71</v>
      </c>
      <c r="F230" s="4" t="str">
        <f>VLOOKUP(A230,HOP!A:L,12,0)</f>
        <v>369.71</v>
      </c>
      <c r="G230" s="4" t="str">
        <f>VLOOKUP(A230,HOP!A:C,3,0)</f>
        <v>3609789</v>
      </c>
      <c r="H230" s="4">
        <f t="shared" si="6"/>
        <v>0</v>
      </c>
      <c r="I230" s="4" t="str">
        <f t="shared" si="7"/>
        <v>,3609789</v>
      </c>
      <c r="J230" s="4" t="str">
        <f>VLOOKUP(A230,HOP!A:U,21,0)</f>
        <v>直连</v>
      </c>
    </row>
    <row r="231" s="4" customFormat="1" spans="1:10">
      <c r="A231" s="5">
        <v>999225203258439</v>
      </c>
      <c r="B231" s="4" t="s">
        <v>27</v>
      </c>
      <c r="C231" s="6">
        <v>45115</v>
      </c>
      <c r="D231" s="6">
        <v>45116</v>
      </c>
      <c r="E231" s="4">
        <v>188.55</v>
      </c>
      <c r="F231" s="4" t="str">
        <f>VLOOKUP(A231,HOP!A:L,12,0)</f>
        <v>188.55</v>
      </c>
      <c r="G231" s="4" t="str">
        <f>VLOOKUP(A231,HOP!A:C,3,0)</f>
        <v>3609971</v>
      </c>
      <c r="H231" s="4">
        <f t="shared" si="6"/>
        <v>0</v>
      </c>
      <c r="I231" s="4" t="str">
        <f t="shared" si="7"/>
        <v>,3609971</v>
      </c>
      <c r="J231" s="4" t="str">
        <f>VLOOKUP(A231,HOP!A:U,21,0)</f>
        <v>直连</v>
      </c>
    </row>
    <row r="232" s="4" customFormat="1" spans="1:10">
      <c r="A232" s="5">
        <v>999225203141987</v>
      </c>
      <c r="B232" s="4" t="s">
        <v>27</v>
      </c>
      <c r="C232" s="6">
        <v>45115</v>
      </c>
      <c r="D232" s="6">
        <v>45116</v>
      </c>
      <c r="E232" s="4">
        <v>5859.66</v>
      </c>
      <c r="F232" s="4" t="str">
        <f>VLOOKUP(A232,HOP!A:L,12,0)</f>
        <v>5859.66</v>
      </c>
      <c r="G232" s="4" t="str">
        <f>VLOOKUP(A232,HOP!A:C,3,0)</f>
        <v>3609794</v>
      </c>
      <c r="H232" s="4">
        <f t="shared" si="6"/>
        <v>0</v>
      </c>
      <c r="I232" s="4" t="str">
        <f t="shared" si="7"/>
        <v>,3609794</v>
      </c>
      <c r="J232" s="4" t="str">
        <f>VLOOKUP(A232,HOP!A:U,21,0)</f>
        <v>直连</v>
      </c>
    </row>
    <row r="233" s="4" customFormat="1" spans="1:10">
      <c r="A233" s="5">
        <v>999225203506251</v>
      </c>
      <c r="B233" s="4" t="s">
        <v>27</v>
      </c>
      <c r="C233" s="6">
        <v>45115</v>
      </c>
      <c r="D233" s="6">
        <v>45116</v>
      </c>
      <c r="E233" s="4">
        <v>1123.72</v>
      </c>
      <c r="F233" s="4" t="str">
        <f>VLOOKUP(A233,HOP!A:L,12,0)</f>
        <v>1123.72</v>
      </c>
      <c r="G233" s="4" t="str">
        <f>VLOOKUP(A233,HOP!A:C,3,0)</f>
        <v>3610006</v>
      </c>
      <c r="H233" s="4">
        <f t="shared" si="6"/>
        <v>0</v>
      </c>
      <c r="I233" s="4" t="str">
        <f t="shared" si="7"/>
        <v>,3610006</v>
      </c>
      <c r="J233" s="4" t="str">
        <f>VLOOKUP(A233,HOP!A:U,21,0)</f>
        <v>直连</v>
      </c>
    </row>
    <row r="234" s="4" customFormat="1" spans="1:10">
      <c r="A234" s="5">
        <v>999225203579163</v>
      </c>
      <c r="B234" s="4" t="s">
        <v>27</v>
      </c>
      <c r="C234" s="6">
        <v>45115</v>
      </c>
      <c r="D234" s="6">
        <v>45116</v>
      </c>
      <c r="E234" s="4">
        <v>873.15</v>
      </c>
      <c r="F234" s="4" t="str">
        <f>VLOOKUP(A234,HOP!A:L,12,0)</f>
        <v>873.15</v>
      </c>
      <c r="G234" s="4" t="str">
        <f>VLOOKUP(A234,HOP!A:C,3,0)</f>
        <v>3610013</v>
      </c>
      <c r="H234" s="4">
        <f t="shared" si="6"/>
        <v>0</v>
      </c>
      <c r="I234" s="4" t="str">
        <f t="shared" si="7"/>
        <v>,3610013</v>
      </c>
      <c r="J234" s="4" t="str">
        <f>VLOOKUP(A234,HOP!A:U,21,0)</f>
        <v>直连</v>
      </c>
    </row>
    <row r="235" s="4" customFormat="1" spans="1:10">
      <c r="A235" s="5">
        <v>999225203581565</v>
      </c>
      <c r="B235" s="4" t="s">
        <v>27</v>
      </c>
      <c r="C235" s="6">
        <v>45115</v>
      </c>
      <c r="D235" s="6">
        <v>45116</v>
      </c>
      <c r="E235" s="4">
        <v>337.93</v>
      </c>
      <c r="F235" s="4" t="str">
        <f>VLOOKUP(A235,HOP!A:L,12,0)</f>
        <v>337.93</v>
      </c>
      <c r="G235" s="4" t="str">
        <f>VLOOKUP(A235,HOP!A:C,3,0)</f>
        <v>3610015</v>
      </c>
      <c r="H235" s="4">
        <f t="shared" si="6"/>
        <v>0</v>
      </c>
      <c r="I235" s="4" t="str">
        <f t="shared" si="7"/>
        <v>,3610015</v>
      </c>
      <c r="J235" s="4" t="str">
        <f>VLOOKUP(A235,HOP!A:U,21,0)</f>
        <v>直连</v>
      </c>
    </row>
    <row r="236" s="4" customFormat="1" spans="1:10">
      <c r="A236" s="5">
        <v>999225203588234</v>
      </c>
      <c r="B236" s="4" t="s">
        <v>27</v>
      </c>
      <c r="C236" s="6">
        <v>45115</v>
      </c>
      <c r="D236" s="6">
        <v>45116</v>
      </c>
      <c r="E236" s="4">
        <v>1123.72</v>
      </c>
      <c r="F236" s="4" t="str">
        <f>VLOOKUP(A236,HOP!A:L,12,0)</f>
        <v>1123.72</v>
      </c>
      <c r="G236" s="4" t="str">
        <f>VLOOKUP(A236,HOP!A:C,3,0)</f>
        <v>3610016</v>
      </c>
      <c r="H236" s="4">
        <f t="shared" si="6"/>
        <v>0</v>
      </c>
      <c r="I236" s="4" t="str">
        <f t="shared" si="7"/>
        <v>,3610016</v>
      </c>
      <c r="J236" s="4" t="str">
        <f>VLOOKUP(A236,HOP!A:U,21,0)</f>
        <v>直连</v>
      </c>
    </row>
    <row r="237" s="4" customFormat="1" spans="1:10">
      <c r="A237" s="5">
        <v>999225204110534</v>
      </c>
      <c r="B237" s="4" t="s">
        <v>27</v>
      </c>
      <c r="C237" s="6">
        <v>45115</v>
      </c>
      <c r="D237" s="6">
        <v>45116</v>
      </c>
      <c r="E237" s="4">
        <v>999.42</v>
      </c>
      <c r="F237" s="4" t="str">
        <f>VLOOKUP(A237,HOP!A:L,12,0)</f>
        <v>999.42</v>
      </c>
      <c r="G237" s="4" t="str">
        <f>VLOOKUP(A237,HOP!A:C,3,0)</f>
        <v>3610110</v>
      </c>
      <c r="H237" s="4">
        <f t="shared" si="6"/>
        <v>0</v>
      </c>
      <c r="I237" s="4" t="str">
        <f t="shared" si="7"/>
        <v>,3610110</v>
      </c>
      <c r="J237" s="4" t="str">
        <f>VLOOKUP(A237,HOP!A:U,21,0)</f>
        <v>直连</v>
      </c>
    </row>
    <row r="238" s="4" customFormat="1" spans="1:10">
      <c r="A238" s="5">
        <v>999225204115782</v>
      </c>
      <c r="B238" s="4" t="s">
        <v>27</v>
      </c>
      <c r="C238" s="6">
        <v>45115</v>
      </c>
      <c r="D238" s="6">
        <v>45116</v>
      </c>
      <c r="E238" s="4">
        <v>175.25</v>
      </c>
      <c r="F238" s="4" t="str">
        <f>VLOOKUP(A238,HOP!A:L,12,0)</f>
        <v>175.25</v>
      </c>
      <c r="G238" s="4" t="str">
        <f>VLOOKUP(A238,HOP!A:C,3,0)</f>
        <v>3610112</v>
      </c>
      <c r="H238" s="4">
        <f t="shared" si="6"/>
        <v>0</v>
      </c>
      <c r="I238" s="4" t="str">
        <f t="shared" si="7"/>
        <v>,3610112</v>
      </c>
      <c r="J238" s="4" t="str">
        <f>VLOOKUP(A238,HOP!A:U,21,0)</f>
        <v>直连</v>
      </c>
    </row>
    <row r="239" s="4" customFormat="1" spans="1:10">
      <c r="A239" s="5">
        <v>999225204149737</v>
      </c>
      <c r="B239" s="4" t="s">
        <v>27</v>
      </c>
      <c r="C239" s="6">
        <v>45115</v>
      </c>
      <c r="D239" s="6">
        <v>45116</v>
      </c>
      <c r="E239" s="4">
        <v>311.29</v>
      </c>
      <c r="F239" s="4" t="str">
        <f>VLOOKUP(A239,HOP!A:L,12,0)</f>
        <v>311.29</v>
      </c>
      <c r="G239" s="4" t="str">
        <f>VLOOKUP(A239,HOP!A:C,3,0)</f>
        <v>3610120</v>
      </c>
      <c r="H239" s="4">
        <f t="shared" si="6"/>
        <v>0</v>
      </c>
      <c r="I239" s="4" t="str">
        <f t="shared" si="7"/>
        <v>,3610120</v>
      </c>
      <c r="J239" s="4" t="str">
        <f>VLOOKUP(A239,HOP!A:U,21,0)</f>
        <v>直连</v>
      </c>
    </row>
    <row r="240" s="4" customFormat="1" spans="1:10">
      <c r="A240" s="5">
        <v>999225204249520</v>
      </c>
      <c r="B240" s="4" t="s">
        <v>27</v>
      </c>
      <c r="C240" s="6">
        <v>45115</v>
      </c>
      <c r="D240" s="6">
        <v>45116</v>
      </c>
      <c r="E240" s="4">
        <v>382.16</v>
      </c>
      <c r="F240" s="4" t="str">
        <f>VLOOKUP(A240,HOP!A:L,12,0)</f>
        <v>382.16</v>
      </c>
      <c r="G240" s="4" t="str">
        <f>VLOOKUP(A240,HOP!A:C,3,0)</f>
        <v>3610138</v>
      </c>
      <c r="H240" s="4">
        <f t="shared" si="6"/>
        <v>0</v>
      </c>
      <c r="I240" s="4" t="str">
        <f t="shared" si="7"/>
        <v>,3610138</v>
      </c>
      <c r="J240" s="4" t="str">
        <f>VLOOKUP(A240,HOP!A:U,21,0)</f>
        <v>直连</v>
      </c>
    </row>
    <row r="241" s="4" customFormat="1" spans="1:10">
      <c r="A241" s="5">
        <v>999225204419885</v>
      </c>
      <c r="B241" s="4" t="s">
        <v>27</v>
      </c>
      <c r="C241" s="6">
        <v>45115</v>
      </c>
      <c r="D241" s="6">
        <v>45116</v>
      </c>
      <c r="E241" s="4">
        <v>899.35</v>
      </c>
      <c r="F241" s="4" t="str">
        <f>VLOOKUP(A241,HOP!A:L,12,0)</f>
        <v>899.35</v>
      </c>
      <c r="G241" s="4" t="str">
        <f>VLOOKUP(A241,HOP!A:C,3,0)</f>
        <v>3610181</v>
      </c>
      <c r="H241" s="4">
        <f t="shared" si="6"/>
        <v>0</v>
      </c>
      <c r="I241" s="4" t="str">
        <f t="shared" si="7"/>
        <v>,3610181</v>
      </c>
      <c r="J241" s="4" t="str">
        <f>VLOOKUP(A241,HOP!A:U,21,0)</f>
        <v>直连</v>
      </c>
    </row>
    <row r="242" s="4" customFormat="1" spans="1:10">
      <c r="A242" s="5">
        <v>999225204509952</v>
      </c>
      <c r="B242" s="4" t="s">
        <v>27</v>
      </c>
      <c r="C242" s="6">
        <v>45115</v>
      </c>
      <c r="D242" s="6">
        <v>45116</v>
      </c>
      <c r="E242" s="4">
        <v>675.86</v>
      </c>
      <c r="F242" s="4" t="str">
        <f>VLOOKUP(A242,HOP!A:L,12,0)</f>
        <v>675.86</v>
      </c>
      <c r="G242" s="4" t="str">
        <f>VLOOKUP(A242,HOP!A:C,3,0)</f>
        <v>3610211</v>
      </c>
      <c r="H242" s="4">
        <f t="shared" si="6"/>
        <v>0</v>
      </c>
      <c r="I242" s="4" t="str">
        <f t="shared" si="7"/>
        <v>,3610211</v>
      </c>
      <c r="J242" s="4" t="str">
        <f>VLOOKUP(A242,HOP!A:U,21,0)</f>
        <v>直连</v>
      </c>
    </row>
    <row r="243" s="4" customFormat="1" spans="1:10">
      <c r="A243" s="5">
        <v>999225204677624</v>
      </c>
      <c r="B243" s="4" t="s">
        <v>27</v>
      </c>
      <c r="C243" s="6">
        <v>45115</v>
      </c>
      <c r="D243" s="6">
        <v>45116</v>
      </c>
      <c r="E243" s="4">
        <v>302.26</v>
      </c>
      <c r="F243" s="4" t="str">
        <f>VLOOKUP(A243,HOP!A:L,12,0)</f>
        <v>302.26</v>
      </c>
      <c r="G243" s="4" t="str">
        <f>VLOOKUP(A243,HOP!A:C,3,0)</f>
        <v>3610254</v>
      </c>
      <c r="H243" s="4">
        <f t="shared" si="6"/>
        <v>0</v>
      </c>
      <c r="I243" s="4" t="str">
        <f t="shared" si="7"/>
        <v>,3610254</v>
      </c>
      <c r="J243" s="4" t="str">
        <f>VLOOKUP(A243,HOP!A:U,21,0)</f>
        <v>直连</v>
      </c>
    </row>
    <row r="244" s="4" customFormat="1" spans="1:10">
      <c r="A244" s="5">
        <v>999225204693899</v>
      </c>
      <c r="B244" s="4" t="s">
        <v>27</v>
      </c>
      <c r="C244" s="6">
        <v>45115</v>
      </c>
      <c r="D244" s="6">
        <v>45116</v>
      </c>
      <c r="E244" s="4">
        <v>298.6</v>
      </c>
      <c r="F244" s="4" t="str">
        <f>VLOOKUP(A244,HOP!A:L,12,0)</f>
        <v>298.60</v>
      </c>
      <c r="G244" s="4" t="str">
        <f>VLOOKUP(A244,HOP!A:C,3,0)</f>
        <v>3610259</v>
      </c>
      <c r="H244" s="4">
        <f t="shared" si="6"/>
        <v>0</v>
      </c>
      <c r="I244" s="4" t="str">
        <f t="shared" si="7"/>
        <v>,3610259</v>
      </c>
      <c r="J244" s="4" t="str">
        <f>VLOOKUP(A244,HOP!A:U,21,0)</f>
        <v>直连</v>
      </c>
    </row>
    <row r="246" spans="5:5">
      <c r="E246" s="4">
        <f>SUM(E2:E245)</f>
        <v>289191.52</v>
      </c>
    </row>
    <row r="247" spans="5:5">
      <c r="E247" s="4" t="s">
        <v>1279</v>
      </c>
    </row>
    <row r="249" spans="1:3">
      <c r="A249" s="4" t="s">
        <v>1280</v>
      </c>
      <c r="C249" s="4">
        <v>32205.93</v>
      </c>
    </row>
    <row r="250" spans="1:3">
      <c r="A250" s="4" t="s">
        <v>1281</v>
      </c>
      <c r="C250" s="4">
        <v>256985.59</v>
      </c>
    </row>
    <row r="251" spans="1:3">
      <c r="A251" s="4" t="s">
        <v>1282</v>
      </c>
      <c r="C251" s="4">
        <f>SUBTOTAL(9,C249:C250)</f>
        <v>289191.52</v>
      </c>
    </row>
  </sheetData>
  <autoFilter ref="A1:X244">
    <filterColumn colId="4">
      <filters>
        <filter val="1442.02"/>
        <filter val="2630.02"/>
        <filter val="4211.04"/>
        <filter val="2969.08"/>
        <filter val="3440.08"/>
        <filter val="1102.09"/>
        <filter val="340.1"/>
        <filter val="799.1"/>
        <filter val="268.2"/>
        <filter val="338.2"/>
        <filter val="208.3"/>
        <filter val="762.4"/>
        <filter val="3987.4"/>
        <filter val="185.5"/>
        <filter val="293.5"/>
        <filter val="505.5"/>
        <filter val="1588.5"/>
        <filter val="298.6"/>
        <filter val="449.6"/>
        <filter val="994.6"/>
        <filter val="1456.6"/>
        <filter val="228.7"/>
        <filter val="310.8"/>
        <filter val="340.8"/>
        <filter val="717.8"/>
        <filter val="600"/>
        <filter val="430.01"/>
        <filter val="97.02"/>
        <filter val="661.02"/>
        <filter val="1506"/>
        <filter val="335.07"/>
        <filter val="786.07"/>
        <filter val="333.08"/>
        <filter val="336.08"/>
        <filter val="211"/>
        <filter val="1512"/>
        <filter val="1987.42"/>
        <filter val="637.13"/>
        <filter val="720.14"/>
        <filter val="1677.44"/>
        <filter val="3396.44"/>
        <filter val="873.15"/>
        <filter val="1052.45"/>
        <filter val="105.16"/>
        <filter val="382.16"/>
        <filter val="1245.46"/>
        <filter val="816.17"/>
        <filter val="432.18"/>
        <filter val="702.18"/>
        <filter val="958.18"/>
        <filter val="2299.48"/>
        <filter val="2301.48"/>
        <filter val="880.19"/>
        <filter val="1322"/>
        <filter val="193.22"/>
        <filter val="1808.32"/>
        <filter val="5644.32"/>
        <filter val="353.23"/>
        <filter val="366.23"/>
        <filter val="701.23"/>
        <filter val="2724"/>
        <filter val="1068.34"/>
        <filter val="1385.34"/>
        <filter val="1925"/>
        <filter val="136.25"/>
        <filter val="175.25"/>
        <filter val="302.26"/>
        <filter val="584.26"/>
        <filter val="84.27"/>
        <filter val="1476.37"/>
        <filter val="1028"/>
        <filter val="1372.38"/>
        <filter val="121.29"/>
        <filter val="276.29"/>
        <filter val="311.29"/>
        <filter val="1767.39"/>
        <filter val="186.31"/>
        <filter val="515.31"/>
        <filter val="816.31"/>
        <filter val="423.32"/>
        <filter val="755.32"/>
        <filter val="1750.23"/>
        <filter val="159.34"/>
        <filter val="2691.24"/>
        <filter val="3235"/>
        <filter val="471.35"/>
        <filter val="735.35"/>
        <filter val="899.35"/>
        <filter val="2007.25"/>
        <filter val="692.36"/>
        <filter val="1351.26"/>
        <filter val="778.38"/>
        <filter val="2042.28"/>
        <filter val="1539"/>
        <filter val="6741"/>
        <filter val="147.41"/>
        <filter val="414.41"/>
        <filter val="415.42"/>
        <filter val="818.42"/>
        <filter val="999.42"/>
        <filter val="6598.12"/>
        <filter val="316.43"/>
        <filter val="407.44"/>
        <filter val="2929.14"/>
        <filter val="150.45"/>
        <filter val="1455.15"/>
        <filter val="2846"/>
        <filter val="160.46"/>
        <filter val="2541.16"/>
        <filter val="178.47"/>
        <filter val="625.47"/>
        <filter val="356.48"/>
        <filter val="1047.18"/>
        <filter val="2949"/>
        <filter val="416.49"/>
        <filter val="7782.19"/>
        <filter val="1251"/>
        <filter val="281.51"/>
        <filter val="546.51"/>
        <filter val="2150.81"/>
        <filter val="2217.82"/>
        <filter val="7353"/>
        <filter val="296.53"/>
        <filter val="809.54"/>
        <filter val="1742.84"/>
        <filter val="1962.84"/>
        <filter val="188.55"/>
        <filter val="336.55"/>
        <filter val="627.55"/>
        <filter val="321.56"/>
        <filter val="325.56"/>
        <filter val="357.56"/>
        <filter val="572.56"/>
        <filter val="1490.86"/>
        <filter val="431.57"/>
        <filter val="724.57"/>
        <filter val="900.58"/>
        <filter val="1001.88"/>
        <filter val="1508.88"/>
        <filter val="1057.89"/>
        <filter val="1030.71"/>
        <filter val="1123.72"/>
        <filter val="4155.72"/>
        <filter val="1117.73"/>
        <filter val="1386.74"/>
        <filter val="2944.74"/>
        <filter val="3307.74"/>
        <filter val="2565"/>
        <filter val="4865"/>
        <filter val="265.66"/>
        <filter val="919.66"/>
        <filter val="1564.77"/>
        <filter val="1368"/>
        <filter val="4168"/>
        <filter val="363.68"/>
        <filter val="413.68"/>
        <filter val="852.69"/>
        <filter val="1013.79"/>
        <filter val="369.71"/>
        <filter val="173.73"/>
        <filter val="233.73"/>
        <filter val="371.73"/>
        <filter val="1125.63"/>
        <filter val="316.74"/>
        <filter val="339.74"/>
        <filter val="675"/>
        <filter val="525.76"/>
        <filter val="5859.66"/>
        <filter val="124.79"/>
        <filter val="146.79"/>
        <filter val="180"/>
        <filter val="1009.51"/>
        <filter val="3609.51"/>
        <filter val="636.82"/>
        <filter val="1051.52"/>
        <filter val="336.83"/>
        <filter val="846.84"/>
        <filter val="1964.54"/>
        <filter val="2581.54"/>
        <filter val="885"/>
        <filter val="244.86"/>
        <filter val="601.86"/>
        <filter val="675.86"/>
        <filter val="1155.56"/>
        <filter val="6487"/>
        <filter val="14788"/>
        <filter val="657.88"/>
        <filter val="95.91"/>
        <filter val="178.91"/>
        <filter val="478.91"/>
        <filter val="1992"/>
        <filter val="224.92"/>
        <filter val="348.92"/>
        <filter val="355.92"/>
        <filter val="689.92"/>
        <filter val="982.92"/>
        <filter val="182.93"/>
        <filter val="337.93"/>
        <filter val="1494"/>
        <filter val="614.94"/>
        <filter val="634.95"/>
        <filter val="2496"/>
        <filter val="558.97"/>
        <filter val="848.97"/>
        <filter val="1498"/>
        <filter val="373.98"/>
        <filter val="560.98"/>
        <filter val="678.98"/>
        <filter val="880.98"/>
        <filter val="3300.92"/>
        <filter val="1029.93"/>
        <filter val="1059.93"/>
        <filter val="1184.94"/>
        <filter val="1496.95"/>
        <filter val="1345.97"/>
        <filter val="1461.97"/>
      </filters>
    </filterColumn>
    <filterColumn colId="9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4"/>
  <sheetViews>
    <sheetView topLeftCell="B1"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1283</v>
      </c>
      <c r="B1" s="2" t="s">
        <v>1284</v>
      </c>
      <c r="C1" s="2" t="s">
        <v>1285</v>
      </c>
      <c r="D1" s="2" t="s">
        <v>1286</v>
      </c>
      <c r="E1" s="2" t="s">
        <v>13</v>
      </c>
      <c r="F1" s="2" t="s">
        <v>5</v>
      </c>
      <c r="G1" s="2" t="s">
        <v>6</v>
      </c>
      <c r="H1" s="2" t="s">
        <v>1287</v>
      </c>
      <c r="I1" s="2" t="s">
        <v>1288</v>
      </c>
      <c r="J1" s="2" t="s">
        <v>1289</v>
      </c>
      <c r="K1" s="2" t="s">
        <v>1290</v>
      </c>
      <c r="L1" s="2" t="s">
        <v>1291</v>
      </c>
      <c r="M1" s="2" t="s">
        <v>1292</v>
      </c>
      <c r="N1" s="2" t="s">
        <v>1293</v>
      </c>
      <c r="O1" s="2" t="s">
        <v>1294</v>
      </c>
      <c r="P1" s="2" t="s">
        <v>1295</v>
      </c>
      <c r="Q1" s="2" t="s">
        <v>1296</v>
      </c>
      <c r="R1" s="2" t="s">
        <v>1297</v>
      </c>
      <c r="S1" s="2" t="s">
        <v>1298</v>
      </c>
      <c r="T1" s="2" t="s">
        <v>1299</v>
      </c>
      <c r="U1" s="2" t="s">
        <v>1300</v>
      </c>
      <c r="V1" s="2" t="s">
        <v>1301</v>
      </c>
    </row>
    <row r="2" s="1" customFormat="1" spans="1:22">
      <c r="A2" s="3">
        <v>999225204693899</v>
      </c>
      <c r="B2" s="1" t="s">
        <v>1302</v>
      </c>
      <c r="C2" s="1" t="s">
        <v>1303</v>
      </c>
      <c r="D2" s="1" t="s">
        <v>1304</v>
      </c>
      <c r="E2" s="1" t="s">
        <v>1305</v>
      </c>
      <c r="F2" s="1" t="s">
        <v>1302</v>
      </c>
      <c r="G2" s="1" t="s">
        <v>1306</v>
      </c>
      <c r="H2" s="1" t="s">
        <v>1307</v>
      </c>
      <c r="I2" s="1" t="s">
        <v>1308</v>
      </c>
      <c r="J2" s="1" t="s">
        <v>30</v>
      </c>
      <c r="K2" s="1" t="s">
        <v>1309</v>
      </c>
      <c r="L2" s="1" t="s">
        <v>1309</v>
      </c>
      <c r="M2" s="1" t="s">
        <v>1310</v>
      </c>
      <c r="N2" s="1" t="s">
        <v>1310</v>
      </c>
      <c r="O2" s="1" t="s">
        <v>1311</v>
      </c>
      <c r="P2" s="1" t="s">
        <v>1312</v>
      </c>
      <c r="Q2" s="1" t="s">
        <v>1313</v>
      </c>
      <c r="R2" s="1" t="s">
        <v>1314</v>
      </c>
      <c r="S2" s="1" t="s">
        <v>1315</v>
      </c>
      <c r="T2" s="1" t="s">
        <v>1316</v>
      </c>
      <c r="U2" s="1" t="s">
        <v>1317</v>
      </c>
      <c r="V2" s="1" t="s">
        <v>1318</v>
      </c>
    </row>
    <row r="3" s="1" customFormat="1" spans="1:22">
      <c r="A3" s="3">
        <v>999225204677624</v>
      </c>
      <c r="B3" s="1" t="s">
        <v>1302</v>
      </c>
      <c r="C3" s="1" t="s">
        <v>1319</v>
      </c>
      <c r="D3" s="1" t="s">
        <v>1320</v>
      </c>
      <c r="E3" s="1" t="s">
        <v>1321</v>
      </c>
      <c r="F3" s="1" t="s">
        <v>1302</v>
      </c>
      <c r="G3" s="1" t="s">
        <v>1306</v>
      </c>
      <c r="H3" s="1" t="s">
        <v>1307</v>
      </c>
      <c r="I3" s="1" t="s">
        <v>1322</v>
      </c>
      <c r="J3" s="1" t="s">
        <v>30</v>
      </c>
      <c r="K3" s="1" t="s">
        <v>1323</v>
      </c>
      <c r="L3" s="1" t="s">
        <v>1323</v>
      </c>
      <c r="M3" s="1" t="s">
        <v>1310</v>
      </c>
      <c r="N3" s="1" t="s">
        <v>1310</v>
      </c>
      <c r="O3" s="1" t="s">
        <v>1311</v>
      </c>
      <c r="P3" s="1" t="s">
        <v>1312</v>
      </c>
      <c r="Q3" s="1" t="s">
        <v>1313</v>
      </c>
      <c r="R3" s="1" t="s">
        <v>1324</v>
      </c>
      <c r="S3" s="1" t="s">
        <v>1315</v>
      </c>
      <c r="T3" s="1" t="s">
        <v>1316</v>
      </c>
      <c r="U3" s="1" t="s">
        <v>1317</v>
      </c>
      <c r="V3" s="1" t="s">
        <v>1325</v>
      </c>
    </row>
    <row r="4" s="1" customFormat="1" spans="1:22">
      <c r="A4" s="3">
        <v>999225204509952</v>
      </c>
      <c r="B4" s="1" t="s">
        <v>1302</v>
      </c>
      <c r="C4" s="1" t="s">
        <v>1326</v>
      </c>
      <c r="D4" s="1" t="s">
        <v>1327</v>
      </c>
      <c r="E4" s="1" t="s">
        <v>1328</v>
      </c>
      <c r="F4" s="1" t="s">
        <v>1302</v>
      </c>
      <c r="G4" s="1" t="s">
        <v>1306</v>
      </c>
      <c r="H4" s="1" t="s">
        <v>1307</v>
      </c>
      <c r="I4" s="1" t="s">
        <v>1329</v>
      </c>
      <c r="J4" s="1" t="s">
        <v>30</v>
      </c>
      <c r="K4" s="1" t="s">
        <v>1330</v>
      </c>
      <c r="L4" s="1" t="s">
        <v>1330</v>
      </c>
      <c r="M4" s="1" t="s">
        <v>1310</v>
      </c>
      <c r="N4" s="1" t="s">
        <v>1310</v>
      </c>
      <c r="O4" s="1" t="s">
        <v>1311</v>
      </c>
      <c r="P4" s="1" t="s">
        <v>1312</v>
      </c>
      <c r="Q4" s="1" t="s">
        <v>1313</v>
      </c>
      <c r="R4" s="1" t="s">
        <v>1331</v>
      </c>
      <c r="S4" s="1" t="s">
        <v>1315</v>
      </c>
      <c r="T4" s="1" t="s">
        <v>1316</v>
      </c>
      <c r="U4" s="1" t="s">
        <v>1317</v>
      </c>
      <c r="V4" s="1" t="s">
        <v>1332</v>
      </c>
    </row>
    <row r="5" s="1" customFormat="1" spans="1:22">
      <c r="A5" s="3">
        <v>999225204419885</v>
      </c>
      <c r="B5" s="1" t="s">
        <v>1302</v>
      </c>
      <c r="C5" s="1" t="s">
        <v>1333</v>
      </c>
      <c r="D5" s="1" t="s">
        <v>1334</v>
      </c>
      <c r="E5" s="1" t="s">
        <v>1335</v>
      </c>
      <c r="F5" s="1" t="s">
        <v>1302</v>
      </c>
      <c r="G5" s="1" t="s">
        <v>1306</v>
      </c>
      <c r="H5" s="1" t="s">
        <v>1307</v>
      </c>
      <c r="I5" s="1" t="s">
        <v>1336</v>
      </c>
      <c r="J5" s="1" t="s">
        <v>30</v>
      </c>
      <c r="K5" s="1" t="s">
        <v>1337</v>
      </c>
      <c r="L5" s="1" t="s">
        <v>1337</v>
      </c>
      <c r="M5" s="1" t="s">
        <v>1310</v>
      </c>
      <c r="N5" s="1" t="s">
        <v>1310</v>
      </c>
      <c r="O5" s="1" t="s">
        <v>1311</v>
      </c>
      <c r="P5" s="1" t="s">
        <v>1312</v>
      </c>
      <c r="Q5" s="1" t="s">
        <v>1313</v>
      </c>
      <c r="R5" s="1" t="s">
        <v>1338</v>
      </c>
      <c r="S5" s="1" t="s">
        <v>1315</v>
      </c>
      <c r="T5" s="1" t="s">
        <v>1316</v>
      </c>
      <c r="U5" s="1" t="s">
        <v>1317</v>
      </c>
      <c r="V5" s="1" t="s">
        <v>1339</v>
      </c>
    </row>
    <row r="6" s="1" customFormat="1" spans="1:22">
      <c r="A6" s="3">
        <v>999225204249520</v>
      </c>
      <c r="B6" s="1" t="s">
        <v>1302</v>
      </c>
      <c r="C6" s="1" t="s">
        <v>1340</v>
      </c>
      <c r="D6" s="1" t="s">
        <v>1341</v>
      </c>
      <c r="E6" s="1" t="s">
        <v>1342</v>
      </c>
      <c r="F6" s="1" t="s">
        <v>1302</v>
      </c>
      <c r="G6" s="1" t="s">
        <v>1306</v>
      </c>
      <c r="H6" s="1" t="s">
        <v>1307</v>
      </c>
      <c r="I6" s="1" t="s">
        <v>1343</v>
      </c>
      <c r="J6" s="1" t="s">
        <v>30</v>
      </c>
      <c r="K6" s="1" t="s">
        <v>1344</v>
      </c>
      <c r="L6" s="1" t="s">
        <v>1344</v>
      </c>
      <c r="M6" s="1" t="s">
        <v>1310</v>
      </c>
      <c r="N6" s="1" t="s">
        <v>1310</v>
      </c>
      <c r="O6" s="1" t="s">
        <v>1311</v>
      </c>
      <c r="P6" s="1" t="s">
        <v>1312</v>
      </c>
      <c r="Q6" s="1" t="s">
        <v>1313</v>
      </c>
      <c r="R6" s="1" t="s">
        <v>1345</v>
      </c>
      <c r="S6" s="1" t="s">
        <v>1315</v>
      </c>
      <c r="T6" s="1" t="s">
        <v>1316</v>
      </c>
      <c r="U6" s="1" t="s">
        <v>1317</v>
      </c>
      <c r="V6" s="1" t="s">
        <v>1325</v>
      </c>
    </row>
    <row r="7" s="1" customFormat="1" spans="1:22">
      <c r="A7" s="3">
        <v>999225204149737</v>
      </c>
      <c r="B7" s="1" t="s">
        <v>1302</v>
      </c>
      <c r="C7" s="1" t="s">
        <v>1346</v>
      </c>
      <c r="D7" s="1" t="s">
        <v>1347</v>
      </c>
      <c r="E7" s="1" t="s">
        <v>1348</v>
      </c>
      <c r="F7" s="1" t="s">
        <v>1302</v>
      </c>
      <c r="G7" s="1" t="s">
        <v>1306</v>
      </c>
      <c r="H7" s="1" t="s">
        <v>1307</v>
      </c>
      <c r="I7" s="1" t="s">
        <v>1349</v>
      </c>
      <c r="J7" s="1" t="s">
        <v>30</v>
      </c>
      <c r="K7" s="1" t="s">
        <v>1350</v>
      </c>
      <c r="L7" s="1" t="s">
        <v>1350</v>
      </c>
      <c r="M7" s="1" t="s">
        <v>1310</v>
      </c>
      <c r="N7" s="1" t="s">
        <v>1310</v>
      </c>
      <c r="O7" s="1" t="s">
        <v>1311</v>
      </c>
      <c r="P7" s="1" t="s">
        <v>1312</v>
      </c>
      <c r="Q7" s="1" t="s">
        <v>1313</v>
      </c>
      <c r="R7" s="1" t="s">
        <v>1351</v>
      </c>
      <c r="S7" s="1" t="s">
        <v>1315</v>
      </c>
      <c r="T7" s="1" t="s">
        <v>1316</v>
      </c>
      <c r="U7" s="1" t="s">
        <v>1317</v>
      </c>
      <c r="V7" s="1" t="s">
        <v>1352</v>
      </c>
    </row>
    <row r="8" s="1" customFormat="1" spans="1:22">
      <c r="A8" s="3">
        <v>999225204115782</v>
      </c>
      <c r="B8" s="1" t="s">
        <v>1302</v>
      </c>
      <c r="C8" s="1" t="s">
        <v>1353</v>
      </c>
      <c r="D8" s="1" t="s">
        <v>1354</v>
      </c>
      <c r="E8" s="1" t="s">
        <v>1355</v>
      </c>
      <c r="F8" s="1" t="s">
        <v>1302</v>
      </c>
      <c r="G8" s="1" t="s">
        <v>1306</v>
      </c>
      <c r="H8" s="1" t="s">
        <v>1307</v>
      </c>
      <c r="I8" s="1" t="s">
        <v>1356</v>
      </c>
      <c r="J8" s="1" t="s">
        <v>30</v>
      </c>
      <c r="K8" s="1" t="s">
        <v>1357</v>
      </c>
      <c r="L8" s="1" t="s">
        <v>1357</v>
      </c>
      <c r="M8" s="1" t="s">
        <v>1310</v>
      </c>
      <c r="N8" s="1" t="s">
        <v>1310</v>
      </c>
      <c r="O8" s="1" t="s">
        <v>1311</v>
      </c>
      <c r="P8" s="1" t="s">
        <v>1312</v>
      </c>
      <c r="Q8" s="1" t="s">
        <v>1313</v>
      </c>
      <c r="R8" s="1" t="s">
        <v>1358</v>
      </c>
      <c r="S8" s="1" t="s">
        <v>1315</v>
      </c>
      <c r="T8" s="1" t="s">
        <v>1316</v>
      </c>
      <c r="U8" s="1" t="s">
        <v>1317</v>
      </c>
      <c r="V8" s="1" t="s">
        <v>1325</v>
      </c>
    </row>
    <row r="9" s="1" customFormat="1" spans="1:22">
      <c r="A9" s="3">
        <v>999225204110534</v>
      </c>
      <c r="B9" s="1" t="s">
        <v>1302</v>
      </c>
      <c r="C9" s="1" t="s">
        <v>1359</v>
      </c>
      <c r="D9" s="1" t="s">
        <v>1360</v>
      </c>
      <c r="E9" s="1" t="s">
        <v>1361</v>
      </c>
      <c r="F9" s="1" t="s">
        <v>1302</v>
      </c>
      <c r="G9" s="1" t="s">
        <v>1306</v>
      </c>
      <c r="H9" s="1" t="s">
        <v>1307</v>
      </c>
      <c r="I9" s="1" t="s">
        <v>1362</v>
      </c>
      <c r="J9" s="1" t="s">
        <v>30</v>
      </c>
      <c r="K9" s="1" t="s">
        <v>1363</v>
      </c>
      <c r="L9" s="1" t="s">
        <v>1363</v>
      </c>
      <c r="M9" s="1" t="s">
        <v>1310</v>
      </c>
      <c r="N9" s="1" t="s">
        <v>1310</v>
      </c>
      <c r="O9" s="1" t="s">
        <v>1311</v>
      </c>
      <c r="P9" s="1" t="s">
        <v>1312</v>
      </c>
      <c r="Q9" s="1" t="s">
        <v>1313</v>
      </c>
      <c r="R9" s="1" t="s">
        <v>1364</v>
      </c>
      <c r="S9" s="1" t="s">
        <v>1315</v>
      </c>
      <c r="T9" s="1" t="s">
        <v>1316</v>
      </c>
      <c r="U9" s="1" t="s">
        <v>1317</v>
      </c>
      <c r="V9" s="1" t="s">
        <v>1365</v>
      </c>
    </row>
    <row r="10" s="1" customFormat="1" spans="1:22">
      <c r="A10" s="3">
        <v>999225203588234</v>
      </c>
      <c r="B10" s="1" t="s">
        <v>1302</v>
      </c>
      <c r="C10" s="1" t="s">
        <v>1366</v>
      </c>
      <c r="D10" s="1" t="s">
        <v>1367</v>
      </c>
      <c r="E10" s="1" t="s">
        <v>1368</v>
      </c>
      <c r="F10" s="1" t="s">
        <v>1302</v>
      </c>
      <c r="G10" s="1" t="s">
        <v>1306</v>
      </c>
      <c r="H10" s="1" t="s">
        <v>1307</v>
      </c>
      <c r="I10" s="1" t="s">
        <v>1369</v>
      </c>
      <c r="J10" s="1" t="s">
        <v>30</v>
      </c>
      <c r="K10" s="1" t="s">
        <v>1370</v>
      </c>
      <c r="L10" s="1" t="s">
        <v>1370</v>
      </c>
      <c r="M10" s="1" t="s">
        <v>1310</v>
      </c>
      <c r="N10" s="1" t="s">
        <v>1310</v>
      </c>
      <c r="O10" s="1" t="s">
        <v>1311</v>
      </c>
      <c r="P10" s="1" t="s">
        <v>1312</v>
      </c>
      <c r="Q10" s="1" t="s">
        <v>1313</v>
      </c>
      <c r="R10" s="1" t="s">
        <v>1371</v>
      </c>
      <c r="S10" s="1" t="s">
        <v>1315</v>
      </c>
      <c r="T10" s="1" t="s">
        <v>1316</v>
      </c>
      <c r="U10" s="1" t="s">
        <v>1317</v>
      </c>
      <c r="V10" s="1" t="s">
        <v>1332</v>
      </c>
    </row>
    <row r="11" s="1" customFormat="1" spans="1:22">
      <c r="A11" s="3">
        <v>999225203581565</v>
      </c>
      <c r="B11" s="1" t="s">
        <v>1302</v>
      </c>
      <c r="C11" s="1" t="s">
        <v>1372</v>
      </c>
      <c r="D11" s="1" t="s">
        <v>1327</v>
      </c>
      <c r="E11" s="1" t="s">
        <v>1373</v>
      </c>
      <c r="F11" s="1" t="s">
        <v>1302</v>
      </c>
      <c r="G11" s="1" t="s">
        <v>1306</v>
      </c>
      <c r="H11" s="1" t="s">
        <v>1307</v>
      </c>
      <c r="I11" s="1" t="s">
        <v>1374</v>
      </c>
      <c r="J11" s="1" t="s">
        <v>30</v>
      </c>
      <c r="K11" s="1" t="s">
        <v>1375</v>
      </c>
      <c r="L11" s="1" t="s">
        <v>1375</v>
      </c>
      <c r="M11" s="1" t="s">
        <v>1310</v>
      </c>
      <c r="N11" s="1" t="s">
        <v>1310</v>
      </c>
      <c r="O11" s="1" t="s">
        <v>1311</v>
      </c>
      <c r="P11" s="1" t="s">
        <v>1312</v>
      </c>
      <c r="Q11" s="1" t="s">
        <v>1313</v>
      </c>
      <c r="R11" s="1" t="s">
        <v>1376</v>
      </c>
      <c r="S11" s="1" t="s">
        <v>1315</v>
      </c>
      <c r="T11" s="1" t="s">
        <v>1316</v>
      </c>
      <c r="U11" s="1" t="s">
        <v>1317</v>
      </c>
      <c r="V11" s="1" t="s">
        <v>1332</v>
      </c>
    </row>
    <row r="12" s="1" customFormat="1" spans="1:22">
      <c r="A12" s="3">
        <v>999225203579163</v>
      </c>
      <c r="B12" s="1" t="s">
        <v>1302</v>
      </c>
      <c r="C12" s="1" t="s">
        <v>1377</v>
      </c>
      <c r="D12" s="1" t="s">
        <v>1378</v>
      </c>
      <c r="E12" s="1" t="s">
        <v>1379</v>
      </c>
      <c r="F12" s="1" t="s">
        <v>1302</v>
      </c>
      <c r="G12" s="1" t="s">
        <v>1306</v>
      </c>
      <c r="H12" s="1" t="s">
        <v>1307</v>
      </c>
      <c r="I12" s="1" t="s">
        <v>1380</v>
      </c>
      <c r="J12" s="1" t="s">
        <v>30</v>
      </c>
      <c r="K12" s="1" t="s">
        <v>1381</v>
      </c>
      <c r="L12" s="1" t="s">
        <v>1381</v>
      </c>
      <c r="M12" s="1" t="s">
        <v>1310</v>
      </c>
      <c r="N12" s="1" t="s">
        <v>1310</v>
      </c>
      <c r="O12" s="1" t="s">
        <v>1311</v>
      </c>
      <c r="P12" s="1" t="s">
        <v>1312</v>
      </c>
      <c r="Q12" s="1" t="s">
        <v>1313</v>
      </c>
      <c r="R12" s="1" t="s">
        <v>1382</v>
      </c>
      <c r="S12" s="1" t="s">
        <v>1315</v>
      </c>
      <c r="T12" s="1" t="s">
        <v>1316</v>
      </c>
      <c r="U12" s="1" t="s">
        <v>1317</v>
      </c>
      <c r="V12" s="1" t="s">
        <v>1383</v>
      </c>
    </row>
    <row r="13" s="1" customFormat="1" spans="1:22">
      <c r="A13" s="3">
        <v>999225203506251</v>
      </c>
      <c r="B13" s="1" t="s">
        <v>1302</v>
      </c>
      <c r="C13" s="1" t="s">
        <v>1384</v>
      </c>
      <c r="D13" s="1" t="s">
        <v>1367</v>
      </c>
      <c r="E13" s="1" t="s">
        <v>1385</v>
      </c>
      <c r="F13" s="1" t="s">
        <v>1302</v>
      </c>
      <c r="G13" s="1" t="s">
        <v>1306</v>
      </c>
      <c r="H13" s="1" t="s">
        <v>1307</v>
      </c>
      <c r="I13" s="1" t="s">
        <v>1369</v>
      </c>
      <c r="J13" s="1" t="s">
        <v>30</v>
      </c>
      <c r="K13" s="1" t="s">
        <v>1370</v>
      </c>
      <c r="L13" s="1" t="s">
        <v>1370</v>
      </c>
      <c r="M13" s="1" t="s">
        <v>1310</v>
      </c>
      <c r="N13" s="1" t="s">
        <v>1310</v>
      </c>
      <c r="O13" s="1" t="s">
        <v>1311</v>
      </c>
      <c r="P13" s="1" t="s">
        <v>1312</v>
      </c>
      <c r="Q13" s="1" t="s">
        <v>1313</v>
      </c>
      <c r="R13" s="1" t="s">
        <v>1386</v>
      </c>
      <c r="S13" s="1" t="s">
        <v>1315</v>
      </c>
      <c r="T13" s="1" t="s">
        <v>1316</v>
      </c>
      <c r="U13" s="1" t="s">
        <v>1317</v>
      </c>
      <c r="V13" s="1" t="s">
        <v>1332</v>
      </c>
    </row>
    <row r="14" s="1" customFormat="1" spans="1:22">
      <c r="A14" s="3">
        <v>999225203258439</v>
      </c>
      <c r="B14" s="1" t="s">
        <v>1302</v>
      </c>
      <c r="C14" s="1" t="s">
        <v>1387</v>
      </c>
      <c r="D14" s="1" t="s">
        <v>1388</v>
      </c>
      <c r="E14" s="1" t="s">
        <v>1389</v>
      </c>
      <c r="F14" s="1" t="s">
        <v>1302</v>
      </c>
      <c r="G14" s="1" t="s">
        <v>1306</v>
      </c>
      <c r="H14" s="1" t="s">
        <v>1307</v>
      </c>
      <c r="I14" s="1" t="s">
        <v>1390</v>
      </c>
      <c r="J14" s="1" t="s">
        <v>30</v>
      </c>
      <c r="K14" s="1" t="s">
        <v>1391</v>
      </c>
      <c r="L14" s="1" t="s">
        <v>1391</v>
      </c>
      <c r="M14" s="1" t="s">
        <v>1310</v>
      </c>
      <c r="N14" s="1" t="s">
        <v>1310</v>
      </c>
      <c r="O14" s="1" t="s">
        <v>1311</v>
      </c>
      <c r="P14" s="1" t="s">
        <v>1312</v>
      </c>
      <c r="Q14" s="1" t="s">
        <v>1313</v>
      </c>
      <c r="R14" s="1" t="s">
        <v>1392</v>
      </c>
      <c r="S14" s="1" t="s">
        <v>1315</v>
      </c>
      <c r="T14" s="1" t="s">
        <v>1316</v>
      </c>
      <c r="U14" s="1" t="s">
        <v>1317</v>
      </c>
      <c r="V14" s="1" t="s">
        <v>1332</v>
      </c>
    </row>
    <row r="15" s="1" customFormat="1" spans="1:22">
      <c r="A15" s="3">
        <v>999225203141987</v>
      </c>
      <c r="B15" s="1" t="s">
        <v>1302</v>
      </c>
      <c r="C15" s="1" t="s">
        <v>1393</v>
      </c>
      <c r="D15" s="1" t="s">
        <v>1394</v>
      </c>
      <c r="E15" s="1" t="s">
        <v>1395</v>
      </c>
      <c r="F15" s="1" t="s">
        <v>1302</v>
      </c>
      <c r="G15" s="1" t="s">
        <v>1306</v>
      </c>
      <c r="H15" s="1" t="s">
        <v>1307</v>
      </c>
      <c r="I15" s="1" t="s">
        <v>1396</v>
      </c>
      <c r="J15" s="1" t="s">
        <v>30</v>
      </c>
      <c r="K15" s="1" t="s">
        <v>1397</v>
      </c>
      <c r="L15" s="1" t="s">
        <v>1397</v>
      </c>
      <c r="M15" s="1" t="s">
        <v>1310</v>
      </c>
      <c r="N15" s="1" t="s">
        <v>1310</v>
      </c>
      <c r="O15" s="1" t="s">
        <v>1311</v>
      </c>
      <c r="P15" s="1" t="s">
        <v>1312</v>
      </c>
      <c r="Q15" s="1" t="s">
        <v>1313</v>
      </c>
      <c r="R15" s="1" t="s">
        <v>1398</v>
      </c>
      <c r="S15" s="1" t="s">
        <v>1315</v>
      </c>
      <c r="T15" s="1" t="s">
        <v>1316</v>
      </c>
      <c r="U15" s="1" t="s">
        <v>1317</v>
      </c>
      <c r="V15" s="1" t="s">
        <v>1383</v>
      </c>
    </row>
    <row r="16" s="1" customFormat="1" spans="1:22">
      <c r="A16" s="3">
        <v>999225203138032</v>
      </c>
      <c r="B16" s="1" t="s">
        <v>1302</v>
      </c>
      <c r="C16" s="1" t="s">
        <v>1399</v>
      </c>
      <c r="D16" s="1" t="s">
        <v>1400</v>
      </c>
      <c r="E16" s="1" t="s">
        <v>1401</v>
      </c>
      <c r="F16" s="1" t="s">
        <v>1302</v>
      </c>
      <c r="G16" s="1" t="s">
        <v>1306</v>
      </c>
      <c r="H16" s="1" t="s">
        <v>1307</v>
      </c>
      <c r="I16" s="1" t="s">
        <v>1402</v>
      </c>
      <c r="J16" s="1" t="s">
        <v>30</v>
      </c>
      <c r="K16" s="1" t="s">
        <v>1403</v>
      </c>
      <c r="L16" s="1" t="s">
        <v>1403</v>
      </c>
      <c r="M16" s="1" t="s">
        <v>1310</v>
      </c>
      <c r="N16" s="1" t="s">
        <v>1310</v>
      </c>
      <c r="O16" s="1" t="s">
        <v>1311</v>
      </c>
      <c r="P16" s="1" t="s">
        <v>1312</v>
      </c>
      <c r="Q16" s="1" t="s">
        <v>1313</v>
      </c>
      <c r="R16" s="1" t="s">
        <v>1404</v>
      </c>
      <c r="S16" s="1" t="s">
        <v>1315</v>
      </c>
      <c r="T16" s="1" t="s">
        <v>1316</v>
      </c>
      <c r="U16" s="1" t="s">
        <v>1317</v>
      </c>
      <c r="V16" s="1" t="s">
        <v>1405</v>
      </c>
    </row>
    <row r="17" s="1" customFormat="1" spans="1:22">
      <c r="A17" s="3">
        <v>999225202714523</v>
      </c>
      <c r="B17" s="1" t="s">
        <v>1302</v>
      </c>
      <c r="C17" s="1" t="s">
        <v>1406</v>
      </c>
      <c r="D17" s="1" t="s">
        <v>1407</v>
      </c>
      <c r="E17" s="1" t="s">
        <v>1408</v>
      </c>
      <c r="F17" s="1" t="s">
        <v>1302</v>
      </c>
      <c r="G17" s="1" t="s">
        <v>1306</v>
      </c>
      <c r="H17" s="1" t="s">
        <v>1307</v>
      </c>
      <c r="I17" s="1" t="s">
        <v>1409</v>
      </c>
      <c r="J17" s="1" t="s">
        <v>30</v>
      </c>
      <c r="K17" s="1" t="s">
        <v>1410</v>
      </c>
      <c r="L17" s="1" t="s">
        <v>1410</v>
      </c>
      <c r="M17" s="1" t="s">
        <v>1310</v>
      </c>
      <c r="N17" s="1" t="s">
        <v>1310</v>
      </c>
      <c r="O17" s="1" t="s">
        <v>1311</v>
      </c>
      <c r="P17" s="1" t="s">
        <v>1312</v>
      </c>
      <c r="Q17" s="1" t="s">
        <v>1313</v>
      </c>
      <c r="R17" s="1" t="s">
        <v>1411</v>
      </c>
      <c r="S17" s="1" t="s">
        <v>1315</v>
      </c>
      <c r="T17" s="1" t="s">
        <v>1316</v>
      </c>
      <c r="U17" s="1" t="s">
        <v>1317</v>
      </c>
      <c r="V17" s="1" t="s">
        <v>1412</v>
      </c>
    </row>
    <row r="18" s="1" customFormat="1" spans="1:22">
      <c r="A18" s="3">
        <v>999225202139250</v>
      </c>
      <c r="B18" s="1" t="s">
        <v>1302</v>
      </c>
      <c r="C18" s="1" t="s">
        <v>1413</v>
      </c>
      <c r="D18" s="1" t="s">
        <v>1414</v>
      </c>
      <c r="E18" s="1" t="s">
        <v>1415</v>
      </c>
      <c r="F18" s="1" t="s">
        <v>1302</v>
      </c>
      <c r="G18" s="1" t="s">
        <v>1306</v>
      </c>
      <c r="H18" s="1" t="s">
        <v>1307</v>
      </c>
      <c r="I18" s="1" t="s">
        <v>1416</v>
      </c>
      <c r="J18" s="1" t="s">
        <v>30</v>
      </c>
      <c r="K18" s="1" t="s">
        <v>1417</v>
      </c>
      <c r="L18" s="1" t="s">
        <v>1417</v>
      </c>
      <c r="M18" s="1" t="s">
        <v>1310</v>
      </c>
      <c r="N18" s="1" t="s">
        <v>1310</v>
      </c>
      <c r="O18" s="1" t="s">
        <v>1311</v>
      </c>
      <c r="P18" s="1" t="s">
        <v>1312</v>
      </c>
      <c r="Q18" s="1" t="s">
        <v>1313</v>
      </c>
      <c r="R18" s="1" t="s">
        <v>1418</v>
      </c>
      <c r="S18" s="1" t="s">
        <v>1315</v>
      </c>
      <c r="T18" s="1" t="s">
        <v>1316</v>
      </c>
      <c r="U18" s="1" t="s">
        <v>1317</v>
      </c>
      <c r="V18" s="1" t="s">
        <v>1383</v>
      </c>
    </row>
    <row r="19" s="1" customFormat="1" spans="1:22">
      <c r="A19" s="3">
        <v>999225202073176</v>
      </c>
      <c r="B19" s="1" t="s">
        <v>1302</v>
      </c>
      <c r="C19" s="1" t="s">
        <v>1419</v>
      </c>
      <c r="D19" s="1" t="s">
        <v>1420</v>
      </c>
      <c r="E19" s="1" t="s">
        <v>1421</v>
      </c>
      <c r="F19" s="1" t="s">
        <v>1302</v>
      </c>
      <c r="G19" s="1" t="s">
        <v>1306</v>
      </c>
      <c r="H19" s="1" t="s">
        <v>1307</v>
      </c>
      <c r="I19" s="1" t="s">
        <v>1422</v>
      </c>
      <c r="J19" s="1" t="s">
        <v>30</v>
      </c>
      <c r="K19" s="1" t="s">
        <v>1423</v>
      </c>
      <c r="L19" s="1" t="s">
        <v>1423</v>
      </c>
      <c r="M19" s="1" t="s">
        <v>1310</v>
      </c>
      <c r="N19" s="1" t="s">
        <v>1310</v>
      </c>
      <c r="O19" s="1" t="s">
        <v>1311</v>
      </c>
      <c r="P19" s="1" t="s">
        <v>1312</v>
      </c>
      <c r="Q19" s="1" t="s">
        <v>1313</v>
      </c>
      <c r="R19" s="1" t="s">
        <v>1424</v>
      </c>
      <c r="S19" s="1" t="s">
        <v>1315</v>
      </c>
      <c r="T19" s="1" t="s">
        <v>1316</v>
      </c>
      <c r="U19" s="1" t="s">
        <v>1317</v>
      </c>
      <c r="V19" s="1" t="s">
        <v>1365</v>
      </c>
    </row>
    <row r="20" s="1" customFormat="1" spans="1:22">
      <c r="A20" s="3">
        <v>999225202015014</v>
      </c>
      <c r="B20" s="1" t="s">
        <v>1302</v>
      </c>
      <c r="C20" s="1" t="s">
        <v>1425</v>
      </c>
      <c r="D20" s="1" t="s">
        <v>1304</v>
      </c>
      <c r="E20" s="1" t="s">
        <v>1426</v>
      </c>
      <c r="F20" s="1" t="s">
        <v>1302</v>
      </c>
      <c r="G20" s="1" t="s">
        <v>1306</v>
      </c>
      <c r="H20" s="1" t="s">
        <v>1307</v>
      </c>
      <c r="I20" s="1" t="s">
        <v>1308</v>
      </c>
      <c r="J20" s="1" t="s">
        <v>30</v>
      </c>
      <c r="K20" s="1" t="s">
        <v>1309</v>
      </c>
      <c r="L20" s="1" t="s">
        <v>1309</v>
      </c>
      <c r="M20" s="1" t="s">
        <v>1310</v>
      </c>
      <c r="N20" s="1" t="s">
        <v>1310</v>
      </c>
      <c r="O20" s="1" t="s">
        <v>1311</v>
      </c>
      <c r="P20" s="1" t="s">
        <v>1312</v>
      </c>
      <c r="Q20" s="1" t="s">
        <v>1313</v>
      </c>
      <c r="R20" s="1" t="s">
        <v>1427</v>
      </c>
      <c r="S20" s="1" t="s">
        <v>1315</v>
      </c>
      <c r="T20" s="1" t="s">
        <v>1316</v>
      </c>
      <c r="U20" s="1" t="s">
        <v>1317</v>
      </c>
      <c r="V20" s="1" t="s">
        <v>1318</v>
      </c>
    </row>
    <row r="21" s="1" customFormat="1" spans="1:22">
      <c r="A21" s="3">
        <v>999225201681161</v>
      </c>
      <c r="B21" s="1" t="s">
        <v>1302</v>
      </c>
      <c r="C21" s="1" t="s">
        <v>1428</v>
      </c>
      <c r="D21" s="1" t="s">
        <v>1429</v>
      </c>
      <c r="E21" s="1" t="s">
        <v>1430</v>
      </c>
      <c r="F21" s="1" t="s">
        <v>1302</v>
      </c>
      <c r="G21" s="1" t="s">
        <v>1306</v>
      </c>
      <c r="H21" s="1" t="s">
        <v>1307</v>
      </c>
      <c r="I21" s="1" t="s">
        <v>1431</v>
      </c>
      <c r="J21" s="1" t="s">
        <v>30</v>
      </c>
      <c r="K21" s="1" t="s">
        <v>1432</v>
      </c>
      <c r="L21" s="1" t="s">
        <v>1432</v>
      </c>
      <c r="M21" s="1" t="s">
        <v>1310</v>
      </c>
      <c r="N21" s="1" t="s">
        <v>1310</v>
      </c>
      <c r="O21" s="1" t="s">
        <v>1311</v>
      </c>
      <c r="P21" s="1" t="s">
        <v>1312</v>
      </c>
      <c r="Q21" s="1" t="s">
        <v>1313</v>
      </c>
      <c r="R21" s="1" t="s">
        <v>1433</v>
      </c>
      <c r="S21" s="1" t="s">
        <v>1315</v>
      </c>
      <c r="T21" s="1" t="s">
        <v>1316</v>
      </c>
      <c r="U21" s="1" t="s">
        <v>1317</v>
      </c>
      <c r="V21" s="1" t="s">
        <v>1332</v>
      </c>
    </row>
    <row r="22" s="1" customFormat="1" spans="1:22">
      <c r="A22" s="3">
        <v>999225201614332</v>
      </c>
      <c r="B22" s="1" t="s">
        <v>1302</v>
      </c>
      <c r="C22" s="1" t="s">
        <v>1434</v>
      </c>
      <c r="D22" s="1" t="s">
        <v>1435</v>
      </c>
      <c r="E22" s="1" t="s">
        <v>1436</v>
      </c>
      <c r="F22" s="1" t="s">
        <v>1302</v>
      </c>
      <c r="G22" s="1" t="s">
        <v>1306</v>
      </c>
      <c r="H22" s="1" t="s">
        <v>1307</v>
      </c>
      <c r="I22" s="1" t="s">
        <v>1437</v>
      </c>
      <c r="J22" s="1" t="s">
        <v>30</v>
      </c>
      <c r="K22" s="1" t="s">
        <v>1438</v>
      </c>
      <c r="L22" s="1" t="s">
        <v>1438</v>
      </c>
      <c r="M22" s="1" t="s">
        <v>1310</v>
      </c>
      <c r="N22" s="1" t="s">
        <v>1310</v>
      </c>
      <c r="O22" s="1" t="s">
        <v>1311</v>
      </c>
      <c r="P22" s="1" t="s">
        <v>1312</v>
      </c>
      <c r="Q22" s="1" t="s">
        <v>1313</v>
      </c>
      <c r="R22" s="1" t="s">
        <v>1439</v>
      </c>
      <c r="S22" s="1" t="s">
        <v>1315</v>
      </c>
      <c r="T22" s="1" t="s">
        <v>1316</v>
      </c>
      <c r="U22" s="1" t="s">
        <v>1317</v>
      </c>
      <c r="V22" s="1" t="s">
        <v>1318</v>
      </c>
    </row>
    <row r="23" s="1" customFormat="1" spans="1:22">
      <c r="A23" s="3">
        <v>999225201362274</v>
      </c>
      <c r="B23" s="1" t="s">
        <v>1302</v>
      </c>
      <c r="C23" s="1" t="s">
        <v>1440</v>
      </c>
      <c r="D23" s="1" t="s">
        <v>1429</v>
      </c>
      <c r="E23" s="1" t="s">
        <v>1441</v>
      </c>
      <c r="F23" s="1" t="s">
        <v>1302</v>
      </c>
      <c r="G23" s="1" t="s">
        <v>1306</v>
      </c>
      <c r="H23" s="1" t="s">
        <v>1307</v>
      </c>
      <c r="I23" s="1" t="s">
        <v>1442</v>
      </c>
      <c r="J23" s="1" t="s">
        <v>30</v>
      </c>
      <c r="K23" s="1" t="s">
        <v>1443</v>
      </c>
      <c r="L23" s="1" t="s">
        <v>1443</v>
      </c>
      <c r="M23" s="1" t="s">
        <v>1310</v>
      </c>
      <c r="N23" s="1" t="s">
        <v>1310</v>
      </c>
      <c r="O23" s="1" t="s">
        <v>1311</v>
      </c>
      <c r="P23" s="1" t="s">
        <v>1312</v>
      </c>
      <c r="Q23" s="1" t="s">
        <v>1313</v>
      </c>
      <c r="R23" s="1" t="s">
        <v>1444</v>
      </c>
      <c r="S23" s="1" t="s">
        <v>1315</v>
      </c>
      <c r="T23" s="1" t="s">
        <v>1316</v>
      </c>
      <c r="U23" s="1" t="s">
        <v>1317</v>
      </c>
      <c r="V23" s="1" t="s">
        <v>1332</v>
      </c>
    </row>
    <row r="24" s="1" customFormat="1" spans="1:22">
      <c r="A24" s="3">
        <v>999225201359794</v>
      </c>
      <c r="B24" s="1" t="s">
        <v>1302</v>
      </c>
      <c r="C24" s="1" t="s">
        <v>1445</v>
      </c>
      <c r="D24" s="1" t="s">
        <v>1446</v>
      </c>
      <c r="E24" s="1" t="s">
        <v>1447</v>
      </c>
      <c r="F24" s="1" t="s">
        <v>1302</v>
      </c>
      <c r="G24" s="1" t="s">
        <v>1306</v>
      </c>
      <c r="H24" s="1" t="s">
        <v>1307</v>
      </c>
      <c r="I24" s="1" t="s">
        <v>1448</v>
      </c>
      <c r="J24" s="1" t="s">
        <v>30</v>
      </c>
      <c r="K24" s="1" t="s">
        <v>1449</v>
      </c>
      <c r="L24" s="1" t="s">
        <v>1449</v>
      </c>
      <c r="M24" s="1" t="s">
        <v>1310</v>
      </c>
      <c r="N24" s="1" t="s">
        <v>1310</v>
      </c>
      <c r="O24" s="1" t="s">
        <v>1311</v>
      </c>
      <c r="P24" s="1" t="s">
        <v>1312</v>
      </c>
      <c r="Q24" s="1" t="s">
        <v>1313</v>
      </c>
      <c r="R24" s="1" t="s">
        <v>1450</v>
      </c>
      <c r="S24" s="1" t="s">
        <v>1315</v>
      </c>
      <c r="T24" s="1" t="s">
        <v>1316</v>
      </c>
      <c r="U24" s="1" t="s">
        <v>1317</v>
      </c>
      <c r="V24" s="1" t="s">
        <v>1332</v>
      </c>
    </row>
    <row r="25" s="1" customFormat="1" spans="1:22">
      <c r="A25" s="3">
        <v>999225201335714</v>
      </c>
      <c r="B25" s="1" t="s">
        <v>1302</v>
      </c>
      <c r="C25" s="1" t="s">
        <v>1451</v>
      </c>
      <c r="D25" s="1" t="s">
        <v>1446</v>
      </c>
      <c r="E25" s="1" t="s">
        <v>1452</v>
      </c>
      <c r="F25" s="1" t="s">
        <v>1302</v>
      </c>
      <c r="G25" s="1" t="s">
        <v>1306</v>
      </c>
      <c r="H25" s="1" t="s">
        <v>1307</v>
      </c>
      <c r="I25" s="1" t="s">
        <v>1448</v>
      </c>
      <c r="J25" s="1" t="s">
        <v>30</v>
      </c>
      <c r="K25" s="1" t="s">
        <v>1449</v>
      </c>
      <c r="L25" s="1" t="s">
        <v>1449</v>
      </c>
      <c r="M25" s="1" t="s">
        <v>1310</v>
      </c>
      <c r="N25" s="1" t="s">
        <v>1310</v>
      </c>
      <c r="O25" s="1" t="s">
        <v>1311</v>
      </c>
      <c r="P25" s="1" t="s">
        <v>1312</v>
      </c>
      <c r="Q25" s="1" t="s">
        <v>1313</v>
      </c>
      <c r="R25" s="1" t="s">
        <v>1453</v>
      </c>
      <c r="S25" s="1" t="s">
        <v>1315</v>
      </c>
      <c r="T25" s="1" t="s">
        <v>1316</v>
      </c>
      <c r="U25" s="1" t="s">
        <v>1317</v>
      </c>
      <c r="V25" s="1" t="s">
        <v>1332</v>
      </c>
    </row>
    <row r="26" s="1" customFormat="1" spans="1:22">
      <c r="A26" s="3">
        <v>999225201322030</v>
      </c>
      <c r="B26" s="1" t="s">
        <v>1302</v>
      </c>
      <c r="C26" s="1" t="s">
        <v>1454</v>
      </c>
      <c r="D26" s="1" t="s">
        <v>1455</v>
      </c>
      <c r="E26" s="1" t="s">
        <v>1456</v>
      </c>
      <c r="F26" s="1" t="s">
        <v>1302</v>
      </c>
      <c r="G26" s="1" t="s">
        <v>1306</v>
      </c>
      <c r="H26" s="1" t="s">
        <v>1307</v>
      </c>
      <c r="I26" s="1" t="s">
        <v>1457</v>
      </c>
      <c r="J26" s="1" t="s">
        <v>30</v>
      </c>
      <c r="K26" s="1" t="s">
        <v>1458</v>
      </c>
      <c r="L26" s="1" t="s">
        <v>1458</v>
      </c>
      <c r="M26" s="1" t="s">
        <v>1310</v>
      </c>
      <c r="N26" s="1" t="s">
        <v>1310</v>
      </c>
      <c r="O26" s="1" t="s">
        <v>1311</v>
      </c>
      <c r="P26" s="1" t="s">
        <v>1312</v>
      </c>
      <c r="Q26" s="1" t="s">
        <v>1313</v>
      </c>
      <c r="R26" s="1" t="s">
        <v>1459</v>
      </c>
      <c r="S26" s="1" t="s">
        <v>1315</v>
      </c>
      <c r="T26" s="1" t="s">
        <v>1316</v>
      </c>
      <c r="U26" s="1" t="s">
        <v>1317</v>
      </c>
      <c r="V26" s="1" t="s">
        <v>1405</v>
      </c>
    </row>
    <row r="27" s="1" customFormat="1" spans="1:22">
      <c r="A27" s="3">
        <v>999225201247326</v>
      </c>
      <c r="B27" s="1" t="s">
        <v>1302</v>
      </c>
      <c r="C27" s="1" t="s">
        <v>1460</v>
      </c>
      <c r="D27" s="1" t="s">
        <v>1461</v>
      </c>
      <c r="E27" s="1" t="s">
        <v>1462</v>
      </c>
      <c r="F27" s="1" t="s">
        <v>1302</v>
      </c>
      <c r="G27" s="1" t="s">
        <v>1306</v>
      </c>
      <c r="H27" s="1" t="s">
        <v>1307</v>
      </c>
      <c r="I27" s="1" t="s">
        <v>1463</v>
      </c>
      <c r="J27" s="1" t="s">
        <v>30</v>
      </c>
      <c r="K27" s="1" t="s">
        <v>1464</v>
      </c>
      <c r="L27" s="1" t="s">
        <v>1464</v>
      </c>
      <c r="M27" s="1" t="s">
        <v>1310</v>
      </c>
      <c r="N27" s="1" t="s">
        <v>1310</v>
      </c>
      <c r="O27" s="1" t="s">
        <v>1311</v>
      </c>
      <c r="P27" s="1" t="s">
        <v>1312</v>
      </c>
      <c r="Q27" s="1" t="s">
        <v>1313</v>
      </c>
      <c r="R27" s="1" t="s">
        <v>1465</v>
      </c>
      <c r="S27" s="1" t="s">
        <v>1315</v>
      </c>
      <c r="T27" s="1" t="s">
        <v>1316</v>
      </c>
      <c r="U27" s="1" t="s">
        <v>1317</v>
      </c>
      <c r="V27" s="1" t="s">
        <v>1332</v>
      </c>
    </row>
    <row r="28" s="1" customFormat="1" spans="1:22">
      <c r="A28" s="3">
        <v>999225201178361</v>
      </c>
      <c r="B28" s="1" t="s">
        <v>1302</v>
      </c>
      <c r="C28" s="1" t="s">
        <v>1466</v>
      </c>
      <c r="D28" s="1" t="s">
        <v>1467</v>
      </c>
      <c r="E28" s="1" t="s">
        <v>1468</v>
      </c>
      <c r="F28" s="1" t="s">
        <v>1302</v>
      </c>
      <c r="G28" s="1" t="s">
        <v>1306</v>
      </c>
      <c r="H28" s="1" t="s">
        <v>1307</v>
      </c>
      <c r="I28" s="1" t="s">
        <v>1469</v>
      </c>
      <c r="J28" s="1" t="s">
        <v>30</v>
      </c>
      <c r="K28" s="1" t="s">
        <v>1470</v>
      </c>
      <c r="L28" s="1" t="s">
        <v>1470</v>
      </c>
      <c r="M28" s="1" t="s">
        <v>1310</v>
      </c>
      <c r="N28" s="1" t="s">
        <v>1310</v>
      </c>
      <c r="O28" s="1" t="s">
        <v>1311</v>
      </c>
      <c r="P28" s="1" t="s">
        <v>1312</v>
      </c>
      <c r="Q28" s="1" t="s">
        <v>1313</v>
      </c>
      <c r="R28" s="1" t="s">
        <v>1471</v>
      </c>
      <c r="S28" s="1" t="s">
        <v>1315</v>
      </c>
      <c r="T28" s="1" t="s">
        <v>1316</v>
      </c>
      <c r="U28" s="1" t="s">
        <v>1317</v>
      </c>
      <c r="V28" s="1" t="s">
        <v>1472</v>
      </c>
    </row>
    <row r="29" s="1" customFormat="1" spans="1:22">
      <c r="A29" s="3">
        <v>999225201063395</v>
      </c>
      <c r="B29" s="1" t="s">
        <v>1302</v>
      </c>
      <c r="C29" s="1" t="s">
        <v>1473</v>
      </c>
      <c r="D29" s="1" t="s">
        <v>1474</v>
      </c>
      <c r="E29" s="1" t="s">
        <v>1475</v>
      </c>
      <c r="F29" s="1" t="s">
        <v>1302</v>
      </c>
      <c r="G29" s="1" t="s">
        <v>1306</v>
      </c>
      <c r="H29" s="1" t="s">
        <v>1307</v>
      </c>
      <c r="I29" s="1" t="s">
        <v>1476</v>
      </c>
      <c r="J29" s="1" t="s">
        <v>30</v>
      </c>
      <c r="K29" s="1" t="s">
        <v>1477</v>
      </c>
      <c r="L29" s="1" t="s">
        <v>1477</v>
      </c>
      <c r="M29" s="1" t="s">
        <v>1310</v>
      </c>
      <c r="N29" s="1" t="s">
        <v>1310</v>
      </c>
      <c r="O29" s="1" t="s">
        <v>1311</v>
      </c>
      <c r="P29" s="1" t="s">
        <v>1312</v>
      </c>
      <c r="Q29" s="1" t="s">
        <v>1313</v>
      </c>
      <c r="R29" s="1" t="s">
        <v>1478</v>
      </c>
      <c r="S29" s="1" t="s">
        <v>1315</v>
      </c>
      <c r="T29" s="1" t="s">
        <v>1316</v>
      </c>
      <c r="U29" s="1" t="s">
        <v>1317</v>
      </c>
      <c r="V29" s="1" t="s">
        <v>1479</v>
      </c>
    </row>
    <row r="30" s="1" customFormat="1" spans="1:22">
      <c r="A30" s="3">
        <v>999225200928347</v>
      </c>
      <c r="B30" s="1" t="s">
        <v>1302</v>
      </c>
      <c r="C30" s="1" t="s">
        <v>1480</v>
      </c>
      <c r="D30" s="1" t="s">
        <v>1481</v>
      </c>
      <c r="E30" s="1" t="s">
        <v>1482</v>
      </c>
      <c r="F30" s="1" t="s">
        <v>1302</v>
      </c>
      <c r="G30" s="1" t="s">
        <v>1306</v>
      </c>
      <c r="H30" s="1" t="s">
        <v>1307</v>
      </c>
      <c r="I30" s="1" t="s">
        <v>1483</v>
      </c>
      <c r="J30" s="1" t="s">
        <v>30</v>
      </c>
      <c r="K30" s="1" t="s">
        <v>1484</v>
      </c>
      <c r="L30" s="1" t="s">
        <v>1484</v>
      </c>
      <c r="M30" s="1" t="s">
        <v>1310</v>
      </c>
      <c r="N30" s="1" t="s">
        <v>1310</v>
      </c>
      <c r="O30" s="1" t="s">
        <v>1311</v>
      </c>
      <c r="P30" s="1" t="s">
        <v>1312</v>
      </c>
      <c r="Q30" s="1" t="s">
        <v>1313</v>
      </c>
      <c r="R30" s="1" t="s">
        <v>1485</v>
      </c>
      <c r="S30" s="1" t="s">
        <v>1315</v>
      </c>
      <c r="T30" s="1" t="s">
        <v>1316</v>
      </c>
      <c r="U30" s="1" t="s">
        <v>1317</v>
      </c>
      <c r="V30" s="1" t="s">
        <v>1472</v>
      </c>
    </row>
    <row r="31" s="1" customFormat="1" spans="1:22">
      <c r="A31" s="3">
        <v>999225200839100</v>
      </c>
      <c r="B31" s="1" t="s">
        <v>1302</v>
      </c>
      <c r="C31" s="1" t="s">
        <v>1486</v>
      </c>
      <c r="D31" s="1" t="s">
        <v>1327</v>
      </c>
      <c r="E31" s="1" t="s">
        <v>1487</v>
      </c>
      <c r="F31" s="1" t="s">
        <v>1302</v>
      </c>
      <c r="G31" s="1" t="s">
        <v>1306</v>
      </c>
      <c r="H31" s="1" t="s">
        <v>1307</v>
      </c>
      <c r="I31" s="1" t="s">
        <v>1374</v>
      </c>
      <c r="J31" s="1" t="s">
        <v>30</v>
      </c>
      <c r="K31" s="1" t="s">
        <v>1375</v>
      </c>
      <c r="L31" s="1" t="s">
        <v>1375</v>
      </c>
      <c r="M31" s="1" t="s">
        <v>1310</v>
      </c>
      <c r="N31" s="1" t="s">
        <v>1310</v>
      </c>
      <c r="O31" s="1" t="s">
        <v>1311</v>
      </c>
      <c r="P31" s="1" t="s">
        <v>1312</v>
      </c>
      <c r="Q31" s="1" t="s">
        <v>1313</v>
      </c>
      <c r="R31" s="1" t="s">
        <v>1488</v>
      </c>
      <c r="S31" s="1" t="s">
        <v>1315</v>
      </c>
      <c r="T31" s="1" t="s">
        <v>1316</v>
      </c>
      <c r="U31" s="1" t="s">
        <v>1317</v>
      </c>
      <c r="V31" s="1" t="s">
        <v>1332</v>
      </c>
    </row>
    <row r="32" s="1" customFormat="1" spans="1:22">
      <c r="A32" s="3">
        <v>999225200756988</v>
      </c>
      <c r="B32" s="1" t="s">
        <v>1302</v>
      </c>
      <c r="C32" s="1" t="s">
        <v>1489</v>
      </c>
      <c r="D32" s="1" t="s">
        <v>1490</v>
      </c>
      <c r="E32" s="1" t="s">
        <v>1491</v>
      </c>
      <c r="F32" s="1" t="s">
        <v>1302</v>
      </c>
      <c r="G32" s="1" t="s">
        <v>1306</v>
      </c>
      <c r="H32" s="1" t="s">
        <v>1307</v>
      </c>
      <c r="I32" s="1" t="s">
        <v>1492</v>
      </c>
      <c r="J32" s="1" t="s">
        <v>30</v>
      </c>
      <c r="K32" s="1" t="s">
        <v>1493</v>
      </c>
      <c r="L32" s="1" t="s">
        <v>1493</v>
      </c>
      <c r="M32" s="1" t="s">
        <v>1310</v>
      </c>
      <c r="N32" s="1" t="s">
        <v>1310</v>
      </c>
      <c r="O32" s="1" t="s">
        <v>1311</v>
      </c>
      <c r="P32" s="1" t="s">
        <v>1312</v>
      </c>
      <c r="Q32" s="1" t="s">
        <v>1313</v>
      </c>
      <c r="R32" s="1" t="s">
        <v>1494</v>
      </c>
      <c r="S32" s="1" t="s">
        <v>1315</v>
      </c>
      <c r="T32" s="1" t="s">
        <v>1316</v>
      </c>
      <c r="U32" s="1" t="s">
        <v>1317</v>
      </c>
      <c r="V32" s="1" t="s">
        <v>1332</v>
      </c>
    </row>
    <row r="33" s="1" customFormat="1" spans="1:22">
      <c r="A33" s="3">
        <v>999225200747550</v>
      </c>
      <c r="B33" s="1" t="s">
        <v>1302</v>
      </c>
      <c r="C33" s="1" t="s">
        <v>1495</v>
      </c>
      <c r="D33" s="1" t="s">
        <v>1496</v>
      </c>
      <c r="E33" s="1" t="s">
        <v>1497</v>
      </c>
      <c r="F33" s="1" t="s">
        <v>1302</v>
      </c>
      <c r="G33" s="1" t="s">
        <v>1306</v>
      </c>
      <c r="H33" s="1" t="s">
        <v>1307</v>
      </c>
      <c r="I33" s="1" t="s">
        <v>1498</v>
      </c>
      <c r="J33" s="1" t="s">
        <v>30</v>
      </c>
      <c r="K33" s="1" t="s">
        <v>1499</v>
      </c>
      <c r="L33" s="1" t="s">
        <v>1499</v>
      </c>
      <c r="M33" s="1" t="s">
        <v>1310</v>
      </c>
      <c r="N33" s="1" t="s">
        <v>1310</v>
      </c>
      <c r="O33" s="1" t="s">
        <v>1311</v>
      </c>
      <c r="P33" s="1" t="s">
        <v>1312</v>
      </c>
      <c r="Q33" s="1" t="s">
        <v>1313</v>
      </c>
      <c r="R33" s="1" t="s">
        <v>1500</v>
      </c>
      <c r="S33" s="1" t="s">
        <v>1315</v>
      </c>
      <c r="T33" s="1" t="s">
        <v>1316</v>
      </c>
      <c r="U33" s="1" t="s">
        <v>1317</v>
      </c>
      <c r="V33" s="1" t="s">
        <v>1501</v>
      </c>
    </row>
    <row r="34" s="1" customFormat="1" spans="1:22">
      <c r="A34" s="3">
        <v>999225200723713</v>
      </c>
      <c r="B34" s="1" t="s">
        <v>1302</v>
      </c>
      <c r="C34" s="1" t="s">
        <v>1502</v>
      </c>
      <c r="D34" s="1" t="s">
        <v>1503</v>
      </c>
      <c r="E34" s="1" t="s">
        <v>1504</v>
      </c>
      <c r="F34" s="1" t="s">
        <v>1302</v>
      </c>
      <c r="G34" s="1" t="s">
        <v>1306</v>
      </c>
      <c r="H34" s="1" t="s">
        <v>1307</v>
      </c>
      <c r="I34" s="1" t="s">
        <v>1505</v>
      </c>
      <c r="J34" s="1" t="s">
        <v>30</v>
      </c>
      <c r="K34" s="1" t="s">
        <v>1506</v>
      </c>
      <c r="L34" s="1" t="s">
        <v>1506</v>
      </c>
      <c r="M34" s="1" t="s">
        <v>1310</v>
      </c>
      <c r="N34" s="1" t="s">
        <v>1310</v>
      </c>
      <c r="O34" s="1" t="s">
        <v>1311</v>
      </c>
      <c r="P34" s="1" t="s">
        <v>1312</v>
      </c>
      <c r="Q34" s="1" t="s">
        <v>1313</v>
      </c>
      <c r="R34" s="1" t="s">
        <v>1507</v>
      </c>
      <c r="S34" s="1" t="s">
        <v>1315</v>
      </c>
      <c r="T34" s="1" t="s">
        <v>1316</v>
      </c>
      <c r="U34" s="1" t="s">
        <v>1317</v>
      </c>
      <c r="V34" s="1" t="s">
        <v>1508</v>
      </c>
    </row>
    <row r="35" s="1" customFormat="1" spans="1:22">
      <c r="A35" s="3">
        <v>999225200511996</v>
      </c>
      <c r="B35" s="1" t="s">
        <v>1302</v>
      </c>
      <c r="C35" s="1" t="s">
        <v>1509</v>
      </c>
      <c r="D35" s="1" t="s">
        <v>1510</v>
      </c>
      <c r="E35" s="1" t="s">
        <v>1511</v>
      </c>
      <c r="F35" s="1" t="s">
        <v>1302</v>
      </c>
      <c r="G35" s="1" t="s">
        <v>1306</v>
      </c>
      <c r="H35" s="1" t="s">
        <v>1307</v>
      </c>
      <c r="I35" s="1" t="s">
        <v>1512</v>
      </c>
      <c r="J35" s="1" t="s">
        <v>30</v>
      </c>
      <c r="K35" s="1" t="s">
        <v>1513</v>
      </c>
      <c r="L35" s="1" t="s">
        <v>1513</v>
      </c>
      <c r="M35" s="1" t="s">
        <v>1310</v>
      </c>
      <c r="N35" s="1" t="s">
        <v>1310</v>
      </c>
      <c r="O35" s="1" t="s">
        <v>1311</v>
      </c>
      <c r="P35" s="1" t="s">
        <v>1312</v>
      </c>
      <c r="Q35" s="1" t="s">
        <v>1313</v>
      </c>
      <c r="R35" s="1" t="s">
        <v>1514</v>
      </c>
      <c r="S35" s="1" t="s">
        <v>1315</v>
      </c>
      <c r="T35" s="1" t="s">
        <v>1316</v>
      </c>
      <c r="U35" s="1" t="s">
        <v>1317</v>
      </c>
      <c r="V35" s="1" t="s">
        <v>1325</v>
      </c>
    </row>
    <row r="36" s="1" customFormat="1" spans="1:22">
      <c r="A36" s="3">
        <v>999225200481244</v>
      </c>
      <c r="B36" s="1" t="s">
        <v>1302</v>
      </c>
      <c r="C36" s="1" t="s">
        <v>1515</v>
      </c>
      <c r="D36" s="1" t="s">
        <v>1516</v>
      </c>
      <c r="E36" s="1" t="s">
        <v>1517</v>
      </c>
      <c r="F36" s="1" t="s">
        <v>1302</v>
      </c>
      <c r="G36" s="1" t="s">
        <v>1306</v>
      </c>
      <c r="H36" s="1" t="s">
        <v>1307</v>
      </c>
      <c r="I36" s="1" t="s">
        <v>1518</v>
      </c>
      <c r="J36" s="1" t="s">
        <v>30</v>
      </c>
      <c r="K36" s="1" t="s">
        <v>1519</v>
      </c>
      <c r="L36" s="1" t="s">
        <v>1519</v>
      </c>
      <c r="M36" s="1" t="s">
        <v>1310</v>
      </c>
      <c r="N36" s="1" t="s">
        <v>1310</v>
      </c>
      <c r="O36" s="1" t="s">
        <v>1311</v>
      </c>
      <c r="P36" s="1" t="s">
        <v>1312</v>
      </c>
      <c r="Q36" s="1" t="s">
        <v>1313</v>
      </c>
      <c r="R36" s="1" t="s">
        <v>1520</v>
      </c>
      <c r="S36" s="1" t="s">
        <v>1315</v>
      </c>
      <c r="T36" s="1" t="s">
        <v>1316</v>
      </c>
      <c r="U36" s="1" t="s">
        <v>1317</v>
      </c>
      <c r="V36" s="1" t="s">
        <v>1383</v>
      </c>
    </row>
    <row r="37" s="1" customFormat="1" spans="1:22">
      <c r="A37" s="3">
        <v>999225200048890</v>
      </c>
      <c r="B37" s="1" t="s">
        <v>1302</v>
      </c>
      <c r="C37" s="1" t="s">
        <v>1521</v>
      </c>
      <c r="D37" s="1" t="s">
        <v>1522</v>
      </c>
      <c r="E37" s="1" t="s">
        <v>1523</v>
      </c>
      <c r="F37" s="1" t="s">
        <v>1302</v>
      </c>
      <c r="G37" s="1" t="s">
        <v>1306</v>
      </c>
      <c r="H37" s="1" t="s">
        <v>1307</v>
      </c>
      <c r="I37" s="1" t="s">
        <v>1524</v>
      </c>
      <c r="J37" s="1" t="s">
        <v>30</v>
      </c>
      <c r="K37" s="1" t="s">
        <v>1525</v>
      </c>
      <c r="L37" s="1" t="s">
        <v>1525</v>
      </c>
      <c r="M37" s="1" t="s">
        <v>1310</v>
      </c>
      <c r="N37" s="1" t="s">
        <v>1310</v>
      </c>
      <c r="O37" s="1" t="s">
        <v>1311</v>
      </c>
      <c r="P37" s="1" t="s">
        <v>1312</v>
      </c>
      <c r="Q37" s="1" t="s">
        <v>1313</v>
      </c>
      <c r="R37" s="1" t="s">
        <v>1526</v>
      </c>
      <c r="S37" s="1" t="s">
        <v>1315</v>
      </c>
      <c r="T37" s="1" t="s">
        <v>1316</v>
      </c>
      <c r="U37" s="1" t="s">
        <v>1317</v>
      </c>
      <c r="V37" s="1" t="s">
        <v>1472</v>
      </c>
    </row>
    <row r="38" s="1" customFormat="1" spans="1:22">
      <c r="A38" s="3">
        <v>999225199912558</v>
      </c>
      <c r="B38" s="1" t="s">
        <v>1302</v>
      </c>
      <c r="C38" s="1" t="s">
        <v>1527</v>
      </c>
      <c r="D38" s="1" t="s">
        <v>1354</v>
      </c>
      <c r="E38" s="1" t="s">
        <v>1528</v>
      </c>
      <c r="F38" s="1" t="s">
        <v>1302</v>
      </c>
      <c r="G38" s="1" t="s">
        <v>1306</v>
      </c>
      <c r="H38" s="1" t="s">
        <v>1307</v>
      </c>
      <c r="I38" s="1" t="s">
        <v>1356</v>
      </c>
      <c r="J38" s="1" t="s">
        <v>30</v>
      </c>
      <c r="K38" s="1" t="s">
        <v>1357</v>
      </c>
      <c r="L38" s="1" t="s">
        <v>1357</v>
      </c>
      <c r="M38" s="1" t="s">
        <v>1310</v>
      </c>
      <c r="N38" s="1" t="s">
        <v>1310</v>
      </c>
      <c r="O38" s="1" t="s">
        <v>1311</v>
      </c>
      <c r="P38" s="1" t="s">
        <v>1312</v>
      </c>
      <c r="Q38" s="1" t="s">
        <v>1313</v>
      </c>
      <c r="R38" s="1" t="s">
        <v>1529</v>
      </c>
      <c r="S38" s="1" t="s">
        <v>1315</v>
      </c>
      <c r="T38" s="1" t="s">
        <v>1316</v>
      </c>
      <c r="U38" s="1" t="s">
        <v>1317</v>
      </c>
      <c r="V38" s="1" t="s">
        <v>1325</v>
      </c>
    </row>
    <row r="39" s="1" customFormat="1" spans="1:22">
      <c r="A39" s="3">
        <v>999225199553556</v>
      </c>
      <c r="B39" s="1" t="s">
        <v>1302</v>
      </c>
      <c r="C39" s="1" t="s">
        <v>1530</v>
      </c>
      <c r="D39" s="1" t="s">
        <v>1531</v>
      </c>
      <c r="E39" s="1" t="s">
        <v>1532</v>
      </c>
      <c r="F39" s="1" t="s">
        <v>1302</v>
      </c>
      <c r="G39" s="1" t="s">
        <v>1306</v>
      </c>
      <c r="H39" s="1" t="s">
        <v>1307</v>
      </c>
      <c r="I39" s="1" t="s">
        <v>1533</v>
      </c>
      <c r="J39" s="1" t="s">
        <v>30</v>
      </c>
      <c r="K39" s="1" t="s">
        <v>1534</v>
      </c>
      <c r="L39" s="1" t="s">
        <v>1534</v>
      </c>
      <c r="M39" s="1" t="s">
        <v>1310</v>
      </c>
      <c r="N39" s="1" t="s">
        <v>1310</v>
      </c>
      <c r="O39" s="1" t="s">
        <v>1311</v>
      </c>
      <c r="P39" s="1" t="s">
        <v>1312</v>
      </c>
      <c r="Q39" s="1" t="s">
        <v>1313</v>
      </c>
      <c r="R39" s="1" t="s">
        <v>1535</v>
      </c>
      <c r="S39" s="1" t="s">
        <v>1315</v>
      </c>
      <c r="T39" s="1" t="s">
        <v>1316</v>
      </c>
      <c r="U39" s="1" t="s">
        <v>1317</v>
      </c>
      <c r="V39" s="1" t="s">
        <v>1536</v>
      </c>
    </row>
    <row r="40" s="1" customFormat="1" spans="1:22">
      <c r="A40" s="3">
        <v>999225199262260</v>
      </c>
      <c r="B40" s="1" t="s">
        <v>1302</v>
      </c>
      <c r="C40" s="1" t="s">
        <v>1537</v>
      </c>
      <c r="D40" s="1" t="s">
        <v>1538</v>
      </c>
      <c r="E40" s="1" t="s">
        <v>1539</v>
      </c>
      <c r="F40" s="1" t="s">
        <v>1302</v>
      </c>
      <c r="G40" s="1" t="s">
        <v>1306</v>
      </c>
      <c r="H40" s="1" t="s">
        <v>1307</v>
      </c>
      <c r="I40" s="1" t="s">
        <v>1540</v>
      </c>
      <c r="J40" s="1" t="s">
        <v>30</v>
      </c>
      <c r="K40" s="1" t="s">
        <v>1541</v>
      </c>
      <c r="L40" s="1" t="s">
        <v>1541</v>
      </c>
      <c r="M40" s="1" t="s">
        <v>1310</v>
      </c>
      <c r="N40" s="1" t="s">
        <v>1310</v>
      </c>
      <c r="O40" s="1" t="s">
        <v>1311</v>
      </c>
      <c r="P40" s="1" t="s">
        <v>1312</v>
      </c>
      <c r="Q40" s="1" t="s">
        <v>1313</v>
      </c>
      <c r="R40" s="1" t="s">
        <v>1542</v>
      </c>
      <c r="S40" s="1" t="s">
        <v>1315</v>
      </c>
      <c r="T40" s="1" t="s">
        <v>1316</v>
      </c>
      <c r="U40" s="1" t="s">
        <v>1317</v>
      </c>
      <c r="V40" s="1" t="s">
        <v>1472</v>
      </c>
    </row>
    <row r="41" s="1" customFormat="1" spans="1:22">
      <c r="A41" s="3">
        <v>999225199198921</v>
      </c>
      <c r="B41" s="1" t="s">
        <v>1302</v>
      </c>
      <c r="C41" s="1" t="s">
        <v>1543</v>
      </c>
      <c r="D41" s="1" t="s">
        <v>1400</v>
      </c>
      <c r="E41" s="1" t="s">
        <v>1544</v>
      </c>
      <c r="F41" s="1" t="s">
        <v>1302</v>
      </c>
      <c r="G41" s="1" t="s">
        <v>1306</v>
      </c>
      <c r="H41" s="1" t="s">
        <v>1307</v>
      </c>
      <c r="I41" s="1" t="s">
        <v>1402</v>
      </c>
      <c r="J41" s="1" t="s">
        <v>30</v>
      </c>
      <c r="K41" s="1" t="s">
        <v>1403</v>
      </c>
      <c r="L41" s="1" t="s">
        <v>1403</v>
      </c>
      <c r="M41" s="1" t="s">
        <v>1310</v>
      </c>
      <c r="N41" s="1" t="s">
        <v>1310</v>
      </c>
      <c r="O41" s="1" t="s">
        <v>1311</v>
      </c>
      <c r="P41" s="1" t="s">
        <v>1312</v>
      </c>
      <c r="Q41" s="1" t="s">
        <v>1313</v>
      </c>
      <c r="R41" s="1" t="s">
        <v>1545</v>
      </c>
      <c r="S41" s="1" t="s">
        <v>1315</v>
      </c>
      <c r="T41" s="1" t="s">
        <v>1316</v>
      </c>
      <c r="U41" s="1" t="s">
        <v>1317</v>
      </c>
      <c r="V41" s="1" t="s">
        <v>1405</v>
      </c>
    </row>
    <row r="42" s="1" customFormat="1" spans="1:22">
      <c r="A42" s="3">
        <v>999225199092457</v>
      </c>
      <c r="B42" s="1" t="s">
        <v>1302</v>
      </c>
      <c r="C42" s="1" t="s">
        <v>1546</v>
      </c>
      <c r="D42" s="1" t="s">
        <v>1327</v>
      </c>
      <c r="E42" s="1" t="s">
        <v>1547</v>
      </c>
      <c r="F42" s="1" t="s">
        <v>1302</v>
      </c>
      <c r="G42" s="1" t="s">
        <v>1306</v>
      </c>
      <c r="H42" s="1" t="s">
        <v>1307</v>
      </c>
      <c r="I42" s="1" t="s">
        <v>1548</v>
      </c>
      <c r="J42" s="1" t="s">
        <v>30</v>
      </c>
      <c r="K42" s="1" t="s">
        <v>1549</v>
      </c>
      <c r="L42" s="1" t="s">
        <v>1549</v>
      </c>
      <c r="M42" s="1" t="s">
        <v>1310</v>
      </c>
      <c r="N42" s="1" t="s">
        <v>1310</v>
      </c>
      <c r="O42" s="1" t="s">
        <v>1311</v>
      </c>
      <c r="P42" s="1" t="s">
        <v>1312</v>
      </c>
      <c r="Q42" s="1" t="s">
        <v>1313</v>
      </c>
      <c r="R42" s="1" t="s">
        <v>1550</v>
      </c>
      <c r="S42" s="1" t="s">
        <v>1315</v>
      </c>
      <c r="T42" s="1" t="s">
        <v>1316</v>
      </c>
      <c r="U42" s="1" t="s">
        <v>1317</v>
      </c>
      <c r="V42" s="1" t="s">
        <v>1332</v>
      </c>
    </row>
    <row r="43" s="1" customFormat="1" spans="1:22">
      <c r="A43" s="3">
        <v>999225198675674</v>
      </c>
      <c r="B43" s="1" t="s">
        <v>1302</v>
      </c>
      <c r="C43" s="1" t="s">
        <v>1551</v>
      </c>
      <c r="D43" s="1" t="s">
        <v>1552</v>
      </c>
      <c r="E43" s="1" t="s">
        <v>1553</v>
      </c>
      <c r="F43" s="1" t="s">
        <v>1302</v>
      </c>
      <c r="G43" s="1" t="s">
        <v>1306</v>
      </c>
      <c r="H43" s="1" t="s">
        <v>1307</v>
      </c>
      <c r="I43" s="1" t="s">
        <v>1554</v>
      </c>
      <c r="J43" s="1" t="s">
        <v>30</v>
      </c>
      <c r="K43" s="1" t="s">
        <v>1555</v>
      </c>
      <c r="L43" s="1" t="s">
        <v>1555</v>
      </c>
      <c r="M43" s="1" t="s">
        <v>1310</v>
      </c>
      <c r="N43" s="1" t="s">
        <v>1310</v>
      </c>
      <c r="O43" s="1" t="s">
        <v>1311</v>
      </c>
      <c r="P43" s="1" t="s">
        <v>1312</v>
      </c>
      <c r="Q43" s="1" t="s">
        <v>1313</v>
      </c>
      <c r="R43" s="1" t="s">
        <v>1556</v>
      </c>
      <c r="S43" s="1" t="s">
        <v>1315</v>
      </c>
      <c r="T43" s="1" t="s">
        <v>1316</v>
      </c>
      <c r="U43" s="1" t="s">
        <v>1317</v>
      </c>
      <c r="V43" s="1" t="s">
        <v>1557</v>
      </c>
    </row>
    <row r="44" s="1" customFormat="1" spans="1:22">
      <c r="A44" s="3">
        <v>999225198670416</v>
      </c>
      <c r="B44" s="1" t="s">
        <v>1302</v>
      </c>
      <c r="C44" s="1" t="s">
        <v>1558</v>
      </c>
      <c r="D44" s="1" t="s">
        <v>1559</v>
      </c>
      <c r="E44" s="1" t="s">
        <v>1560</v>
      </c>
      <c r="F44" s="1" t="s">
        <v>1302</v>
      </c>
      <c r="G44" s="1" t="s">
        <v>1306</v>
      </c>
      <c r="H44" s="1" t="s">
        <v>1307</v>
      </c>
      <c r="I44" s="1" t="s">
        <v>1561</v>
      </c>
      <c r="J44" s="1" t="s">
        <v>30</v>
      </c>
      <c r="K44" s="1" t="s">
        <v>1562</v>
      </c>
      <c r="L44" s="1" t="s">
        <v>1562</v>
      </c>
      <c r="M44" s="1" t="s">
        <v>1310</v>
      </c>
      <c r="N44" s="1" t="s">
        <v>1310</v>
      </c>
      <c r="O44" s="1" t="s">
        <v>1311</v>
      </c>
      <c r="P44" s="1" t="s">
        <v>1312</v>
      </c>
      <c r="Q44" s="1" t="s">
        <v>1313</v>
      </c>
      <c r="R44" s="1" t="s">
        <v>1563</v>
      </c>
      <c r="S44" s="1" t="s">
        <v>1315</v>
      </c>
      <c r="T44" s="1" t="s">
        <v>1316</v>
      </c>
      <c r="U44" s="1" t="s">
        <v>1317</v>
      </c>
      <c r="V44" s="1" t="s">
        <v>1332</v>
      </c>
    </row>
    <row r="45" s="1" customFormat="1" spans="1:22">
      <c r="A45" s="3">
        <v>999225198371640</v>
      </c>
      <c r="B45" s="1" t="s">
        <v>1302</v>
      </c>
      <c r="C45" s="1" t="s">
        <v>1564</v>
      </c>
      <c r="D45" s="1" t="s">
        <v>1565</v>
      </c>
      <c r="E45" s="1" t="s">
        <v>1566</v>
      </c>
      <c r="F45" s="1" t="s">
        <v>1302</v>
      </c>
      <c r="G45" s="1" t="s">
        <v>1306</v>
      </c>
      <c r="H45" s="1" t="s">
        <v>1307</v>
      </c>
      <c r="I45" s="1" t="s">
        <v>1567</v>
      </c>
      <c r="J45" s="1" t="s">
        <v>30</v>
      </c>
      <c r="K45" s="1" t="s">
        <v>1568</v>
      </c>
      <c r="L45" s="1" t="s">
        <v>1568</v>
      </c>
      <c r="M45" s="1" t="s">
        <v>1310</v>
      </c>
      <c r="N45" s="1" t="s">
        <v>1310</v>
      </c>
      <c r="O45" s="1" t="s">
        <v>1311</v>
      </c>
      <c r="P45" s="1" t="s">
        <v>1312</v>
      </c>
      <c r="Q45" s="1" t="s">
        <v>1313</v>
      </c>
      <c r="R45" s="1" t="s">
        <v>1569</v>
      </c>
      <c r="S45" s="1" t="s">
        <v>1315</v>
      </c>
      <c r="T45" s="1" t="s">
        <v>1316</v>
      </c>
      <c r="U45" s="1" t="s">
        <v>1317</v>
      </c>
      <c r="V45" s="1" t="s">
        <v>1332</v>
      </c>
    </row>
    <row r="46" s="1" customFormat="1" spans="1:22">
      <c r="A46" s="3">
        <v>999225198338743</v>
      </c>
      <c r="B46" s="1" t="s">
        <v>1302</v>
      </c>
      <c r="C46" s="1" t="s">
        <v>1570</v>
      </c>
      <c r="D46" s="1" t="s">
        <v>1571</v>
      </c>
      <c r="E46" s="1" t="s">
        <v>1572</v>
      </c>
      <c r="F46" s="1" t="s">
        <v>1302</v>
      </c>
      <c r="G46" s="1" t="s">
        <v>1306</v>
      </c>
      <c r="H46" s="1" t="s">
        <v>1307</v>
      </c>
      <c r="I46" s="1" t="s">
        <v>1573</v>
      </c>
      <c r="J46" s="1" t="s">
        <v>30</v>
      </c>
      <c r="K46" s="1" t="s">
        <v>1574</v>
      </c>
      <c r="L46" s="1" t="s">
        <v>1574</v>
      </c>
      <c r="M46" s="1" t="s">
        <v>1310</v>
      </c>
      <c r="N46" s="1" t="s">
        <v>1310</v>
      </c>
      <c r="O46" s="1" t="s">
        <v>1311</v>
      </c>
      <c r="P46" s="1" t="s">
        <v>1312</v>
      </c>
      <c r="Q46" s="1" t="s">
        <v>1313</v>
      </c>
      <c r="R46" s="1" t="s">
        <v>1575</v>
      </c>
      <c r="S46" s="1" t="s">
        <v>1315</v>
      </c>
      <c r="T46" s="1" t="s">
        <v>1316</v>
      </c>
      <c r="U46" s="1" t="s">
        <v>1317</v>
      </c>
      <c r="V46" s="1" t="s">
        <v>1472</v>
      </c>
    </row>
    <row r="47" s="1" customFormat="1" spans="1:22">
      <c r="A47" s="3">
        <v>999225198019160</v>
      </c>
      <c r="B47" s="1" t="s">
        <v>1302</v>
      </c>
      <c r="C47" s="1" t="s">
        <v>1576</v>
      </c>
      <c r="D47" s="1" t="s">
        <v>1577</v>
      </c>
      <c r="E47" s="1" t="s">
        <v>1578</v>
      </c>
      <c r="F47" s="1" t="s">
        <v>1302</v>
      </c>
      <c r="G47" s="1" t="s">
        <v>1306</v>
      </c>
      <c r="H47" s="1" t="s">
        <v>1307</v>
      </c>
      <c r="I47" s="1" t="s">
        <v>1579</v>
      </c>
      <c r="J47" s="1" t="s">
        <v>30</v>
      </c>
      <c r="K47" s="1" t="s">
        <v>1580</v>
      </c>
      <c r="L47" s="1" t="s">
        <v>1580</v>
      </c>
      <c r="M47" s="1" t="s">
        <v>1310</v>
      </c>
      <c r="N47" s="1" t="s">
        <v>1310</v>
      </c>
      <c r="O47" s="1" t="s">
        <v>1311</v>
      </c>
      <c r="P47" s="1" t="s">
        <v>1312</v>
      </c>
      <c r="Q47" s="1" t="s">
        <v>1313</v>
      </c>
      <c r="R47" s="1" t="s">
        <v>1581</v>
      </c>
      <c r="S47" s="1" t="s">
        <v>1315</v>
      </c>
      <c r="T47" s="1" t="s">
        <v>1316</v>
      </c>
      <c r="U47" s="1" t="s">
        <v>1317</v>
      </c>
      <c r="V47" s="1" t="s">
        <v>1325</v>
      </c>
    </row>
    <row r="48" s="1" customFormat="1" spans="1:22">
      <c r="A48" s="3">
        <v>999225197992374</v>
      </c>
      <c r="B48" s="1" t="s">
        <v>1302</v>
      </c>
      <c r="C48" s="1" t="s">
        <v>1582</v>
      </c>
      <c r="D48" s="1" t="s">
        <v>1583</v>
      </c>
      <c r="E48" s="1" t="s">
        <v>1584</v>
      </c>
      <c r="F48" s="1" t="s">
        <v>1302</v>
      </c>
      <c r="G48" s="1" t="s">
        <v>1306</v>
      </c>
      <c r="H48" s="1" t="s">
        <v>1307</v>
      </c>
      <c r="I48" s="1" t="s">
        <v>1585</v>
      </c>
      <c r="J48" s="1" t="s">
        <v>30</v>
      </c>
      <c r="K48" s="1" t="s">
        <v>1586</v>
      </c>
      <c r="L48" s="1" t="s">
        <v>1586</v>
      </c>
      <c r="M48" s="1" t="s">
        <v>1310</v>
      </c>
      <c r="N48" s="1" t="s">
        <v>1310</v>
      </c>
      <c r="O48" s="1" t="s">
        <v>1311</v>
      </c>
      <c r="P48" s="1" t="s">
        <v>1312</v>
      </c>
      <c r="Q48" s="1" t="s">
        <v>1313</v>
      </c>
      <c r="R48" s="1" t="s">
        <v>1587</v>
      </c>
      <c r="S48" s="1" t="s">
        <v>1315</v>
      </c>
      <c r="T48" s="1" t="s">
        <v>1316</v>
      </c>
      <c r="U48" s="1" t="s">
        <v>1317</v>
      </c>
      <c r="V48" s="1" t="s">
        <v>1472</v>
      </c>
    </row>
    <row r="49" s="1" customFormat="1" spans="1:22">
      <c r="A49" s="3">
        <v>999225197971793</v>
      </c>
      <c r="B49" s="1" t="s">
        <v>1302</v>
      </c>
      <c r="C49" s="1" t="s">
        <v>1588</v>
      </c>
      <c r="D49" s="1" t="s">
        <v>1589</v>
      </c>
      <c r="E49" s="1" t="s">
        <v>1590</v>
      </c>
      <c r="F49" s="1" t="s">
        <v>1302</v>
      </c>
      <c r="G49" s="1" t="s">
        <v>1306</v>
      </c>
      <c r="H49" s="1" t="s">
        <v>1307</v>
      </c>
      <c r="I49" s="1" t="s">
        <v>1591</v>
      </c>
      <c r="J49" s="1" t="s">
        <v>30</v>
      </c>
      <c r="K49" s="1" t="s">
        <v>1592</v>
      </c>
      <c r="L49" s="1" t="s">
        <v>1592</v>
      </c>
      <c r="M49" s="1" t="s">
        <v>1310</v>
      </c>
      <c r="N49" s="1" t="s">
        <v>1310</v>
      </c>
      <c r="O49" s="1" t="s">
        <v>1311</v>
      </c>
      <c r="P49" s="1" t="s">
        <v>1312</v>
      </c>
      <c r="Q49" s="1" t="s">
        <v>1313</v>
      </c>
      <c r="R49" s="1" t="s">
        <v>1593</v>
      </c>
      <c r="S49" s="1" t="s">
        <v>1315</v>
      </c>
      <c r="T49" s="1" t="s">
        <v>1316</v>
      </c>
      <c r="U49" s="1" t="s">
        <v>1317</v>
      </c>
      <c r="V49" s="1" t="s">
        <v>1325</v>
      </c>
    </row>
    <row r="50" s="1" customFormat="1" spans="1:22">
      <c r="A50" s="3">
        <v>999225197947141</v>
      </c>
      <c r="B50" s="1" t="s">
        <v>1302</v>
      </c>
      <c r="C50" s="1" t="s">
        <v>1594</v>
      </c>
      <c r="D50" s="1" t="s">
        <v>1595</v>
      </c>
      <c r="E50" s="1" t="s">
        <v>1596</v>
      </c>
      <c r="F50" s="1" t="s">
        <v>1302</v>
      </c>
      <c r="G50" s="1" t="s">
        <v>1306</v>
      </c>
      <c r="H50" s="1" t="s">
        <v>1307</v>
      </c>
      <c r="I50" s="1" t="s">
        <v>1597</v>
      </c>
      <c r="J50" s="1" t="s">
        <v>30</v>
      </c>
      <c r="K50" s="1" t="s">
        <v>1598</v>
      </c>
      <c r="L50" s="1" t="s">
        <v>1598</v>
      </c>
      <c r="M50" s="1" t="s">
        <v>1310</v>
      </c>
      <c r="N50" s="1" t="s">
        <v>1310</v>
      </c>
      <c r="O50" s="1" t="s">
        <v>1311</v>
      </c>
      <c r="P50" s="1" t="s">
        <v>1312</v>
      </c>
      <c r="Q50" s="1" t="s">
        <v>1313</v>
      </c>
      <c r="R50" s="1" t="s">
        <v>1599</v>
      </c>
      <c r="S50" s="1" t="s">
        <v>1315</v>
      </c>
      <c r="T50" s="1" t="s">
        <v>1316</v>
      </c>
      <c r="U50" s="1" t="s">
        <v>1317</v>
      </c>
      <c r="V50" s="1" t="s">
        <v>1600</v>
      </c>
    </row>
    <row r="51" s="1" customFormat="1" spans="1:22">
      <c r="A51" s="3">
        <v>999225197942523</v>
      </c>
      <c r="B51" s="1" t="s">
        <v>1302</v>
      </c>
      <c r="C51" s="1" t="s">
        <v>1601</v>
      </c>
      <c r="D51" s="1" t="s">
        <v>1510</v>
      </c>
      <c r="E51" s="1" t="s">
        <v>1602</v>
      </c>
      <c r="F51" s="1" t="s">
        <v>1302</v>
      </c>
      <c r="G51" s="1" t="s">
        <v>1306</v>
      </c>
      <c r="H51" s="1" t="s">
        <v>1307</v>
      </c>
      <c r="I51" s="1" t="s">
        <v>1512</v>
      </c>
      <c r="J51" s="1" t="s">
        <v>30</v>
      </c>
      <c r="K51" s="1" t="s">
        <v>1513</v>
      </c>
      <c r="L51" s="1" t="s">
        <v>1513</v>
      </c>
      <c r="M51" s="1" t="s">
        <v>1310</v>
      </c>
      <c r="N51" s="1" t="s">
        <v>1310</v>
      </c>
      <c r="O51" s="1" t="s">
        <v>1311</v>
      </c>
      <c r="P51" s="1" t="s">
        <v>1312</v>
      </c>
      <c r="Q51" s="1" t="s">
        <v>1313</v>
      </c>
      <c r="R51" s="1" t="s">
        <v>1603</v>
      </c>
      <c r="S51" s="1" t="s">
        <v>1315</v>
      </c>
      <c r="T51" s="1" t="s">
        <v>1316</v>
      </c>
      <c r="U51" s="1" t="s">
        <v>1317</v>
      </c>
      <c r="V51" s="1" t="s">
        <v>1325</v>
      </c>
    </row>
    <row r="52" s="1" customFormat="1" spans="1:22">
      <c r="A52" s="3">
        <v>999225197831775</v>
      </c>
      <c r="B52" s="1" t="s">
        <v>1302</v>
      </c>
      <c r="C52" s="1" t="s">
        <v>1604</v>
      </c>
      <c r="D52" s="1" t="s">
        <v>1605</v>
      </c>
      <c r="E52" s="1" t="s">
        <v>1606</v>
      </c>
      <c r="F52" s="1" t="s">
        <v>1302</v>
      </c>
      <c r="G52" s="1" t="s">
        <v>1306</v>
      </c>
      <c r="H52" s="1" t="s">
        <v>1307</v>
      </c>
      <c r="I52" s="1" t="s">
        <v>1607</v>
      </c>
      <c r="J52" s="1" t="s">
        <v>30</v>
      </c>
      <c r="K52" s="1" t="s">
        <v>1608</v>
      </c>
      <c r="L52" s="1" t="s">
        <v>1608</v>
      </c>
      <c r="M52" s="1" t="s">
        <v>1310</v>
      </c>
      <c r="N52" s="1" t="s">
        <v>1310</v>
      </c>
      <c r="O52" s="1" t="s">
        <v>1311</v>
      </c>
      <c r="P52" s="1" t="s">
        <v>1312</v>
      </c>
      <c r="Q52" s="1" t="s">
        <v>1313</v>
      </c>
      <c r="R52" s="1" t="s">
        <v>1609</v>
      </c>
      <c r="S52" s="1" t="s">
        <v>1315</v>
      </c>
      <c r="T52" s="1" t="s">
        <v>1316</v>
      </c>
      <c r="U52" s="1" t="s">
        <v>1317</v>
      </c>
      <c r="V52" s="1" t="s">
        <v>1332</v>
      </c>
    </row>
    <row r="53" s="1" customFormat="1" spans="1:22">
      <c r="A53" s="3">
        <v>999225197150163</v>
      </c>
      <c r="B53" s="1" t="s">
        <v>1302</v>
      </c>
      <c r="C53" s="1" t="s">
        <v>1610</v>
      </c>
      <c r="D53" s="1" t="s">
        <v>1611</v>
      </c>
      <c r="E53" s="1" t="s">
        <v>1612</v>
      </c>
      <c r="F53" s="1" t="s">
        <v>1302</v>
      </c>
      <c r="G53" s="1" t="s">
        <v>1306</v>
      </c>
      <c r="H53" s="1" t="s">
        <v>1307</v>
      </c>
      <c r="I53" s="1" t="s">
        <v>1613</v>
      </c>
      <c r="J53" s="1" t="s">
        <v>30</v>
      </c>
      <c r="K53" s="1" t="s">
        <v>1614</v>
      </c>
      <c r="L53" s="1" t="s">
        <v>1614</v>
      </c>
      <c r="M53" s="1" t="s">
        <v>1310</v>
      </c>
      <c r="N53" s="1" t="s">
        <v>1310</v>
      </c>
      <c r="O53" s="1" t="s">
        <v>1311</v>
      </c>
      <c r="P53" s="1" t="s">
        <v>1312</v>
      </c>
      <c r="Q53" s="1" t="s">
        <v>1313</v>
      </c>
      <c r="R53" s="1" t="s">
        <v>1615</v>
      </c>
      <c r="S53" s="1" t="s">
        <v>1315</v>
      </c>
      <c r="T53" s="1" t="s">
        <v>1316</v>
      </c>
      <c r="U53" s="1" t="s">
        <v>1317</v>
      </c>
      <c r="V53" s="1" t="s">
        <v>1472</v>
      </c>
    </row>
    <row r="54" s="1" customFormat="1" spans="1:22">
      <c r="A54" s="3">
        <v>999225196530533</v>
      </c>
      <c r="B54" s="1" t="s">
        <v>1302</v>
      </c>
      <c r="C54" s="1" t="s">
        <v>1616</v>
      </c>
      <c r="D54" s="1" t="s">
        <v>1617</v>
      </c>
      <c r="E54" s="1" t="s">
        <v>1618</v>
      </c>
      <c r="F54" s="1" t="s">
        <v>1302</v>
      </c>
      <c r="G54" s="1" t="s">
        <v>1306</v>
      </c>
      <c r="H54" s="1" t="s">
        <v>1307</v>
      </c>
      <c r="I54" s="1" t="s">
        <v>1619</v>
      </c>
      <c r="J54" s="1" t="s">
        <v>30</v>
      </c>
      <c r="K54" s="1" t="s">
        <v>1620</v>
      </c>
      <c r="L54" s="1" t="s">
        <v>1620</v>
      </c>
      <c r="M54" s="1" t="s">
        <v>1310</v>
      </c>
      <c r="N54" s="1" t="s">
        <v>1310</v>
      </c>
      <c r="O54" s="1" t="s">
        <v>1311</v>
      </c>
      <c r="P54" s="1" t="s">
        <v>1312</v>
      </c>
      <c r="Q54" s="1" t="s">
        <v>1313</v>
      </c>
      <c r="R54" s="1" t="s">
        <v>1621</v>
      </c>
      <c r="S54" s="1" t="s">
        <v>1315</v>
      </c>
      <c r="T54" s="1" t="s">
        <v>1316</v>
      </c>
      <c r="U54" s="1" t="s">
        <v>1317</v>
      </c>
      <c r="V54" s="1" t="s">
        <v>1622</v>
      </c>
    </row>
    <row r="55" s="1" customFormat="1" spans="1:22">
      <c r="A55" s="3">
        <v>999225196530281</v>
      </c>
      <c r="B55" s="1" t="s">
        <v>1302</v>
      </c>
      <c r="C55" s="1" t="s">
        <v>1623</v>
      </c>
      <c r="D55" s="1" t="s">
        <v>1624</v>
      </c>
      <c r="E55" s="1" t="s">
        <v>1625</v>
      </c>
      <c r="F55" s="1" t="s">
        <v>1302</v>
      </c>
      <c r="G55" s="1" t="s">
        <v>1306</v>
      </c>
      <c r="H55" s="1" t="s">
        <v>1307</v>
      </c>
      <c r="I55" s="1" t="s">
        <v>1626</v>
      </c>
      <c r="J55" s="1" t="s">
        <v>30</v>
      </c>
      <c r="K55" s="1" t="s">
        <v>1627</v>
      </c>
      <c r="L55" s="1" t="s">
        <v>1627</v>
      </c>
      <c r="M55" s="1" t="s">
        <v>1310</v>
      </c>
      <c r="N55" s="1" t="s">
        <v>1310</v>
      </c>
      <c r="O55" s="1" t="s">
        <v>1311</v>
      </c>
      <c r="P55" s="1" t="s">
        <v>1312</v>
      </c>
      <c r="Q55" s="1" t="s">
        <v>1313</v>
      </c>
      <c r="R55" s="1" t="s">
        <v>1628</v>
      </c>
      <c r="S55" s="1" t="s">
        <v>1315</v>
      </c>
      <c r="T55" s="1" t="s">
        <v>1316</v>
      </c>
      <c r="U55" s="1" t="s">
        <v>1629</v>
      </c>
      <c r="V55" s="1" t="s">
        <v>1318</v>
      </c>
    </row>
    <row r="56" s="1" customFormat="1" spans="1:22">
      <c r="A56" s="3">
        <v>999225196245039</v>
      </c>
      <c r="B56" s="1" t="s">
        <v>1302</v>
      </c>
      <c r="C56" s="1" t="s">
        <v>1630</v>
      </c>
      <c r="D56" s="1" t="s">
        <v>1631</v>
      </c>
      <c r="E56" s="1" t="s">
        <v>1632</v>
      </c>
      <c r="F56" s="1" t="s">
        <v>1302</v>
      </c>
      <c r="G56" s="1" t="s">
        <v>1306</v>
      </c>
      <c r="H56" s="1" t="s">
        <v>1307</v>
      </c>
      <c r="I56" s="1" t="s">
        <v>1633</v>
      </c>
      <c r="J56" s="1" t="s">
        <v>30</v>
      </c>
      <c r="K56" s="1" t="s">
        <v>1634</v>
      </c>
      <c r="L56" s="1" t="s">
        <v>1634</v>
      </c>
      <c r="M56" s="1" t="s">
        <v>1310</v>
      </c>
      <c r="N56" s="1" t="s">
        <v>1310</v>
      </c>
      <c r="O56" s="1" t="s">
        <v>1311</v>
      </c>
      <c r="P56" s="1" t="s">
        <v>1312</v>
      </c>
      <c r="Q56" s="1" t="s">
        <v>1313</v>
      </c>
      <c r="R56" s="1" t="s">
        <v>1635</v>
      </c>
      <c r="S56" s="1" t="s">
        <v>1315</v>
      </c>
      <c r="T56" s="1" t="s">
        <v>1316</v>
      </c>
      <c r="U56" s="1" t="s">
        <v>1317</v>
      </c>
      <c r="V56" s="1" t="s">
        <v>1472</v>
      </c>
    </row>
    <row r="57" s="1" customFormat="1" spans="1:22">
      <c r="A57" s="3">
        <v>999225196149349</v>
      </c>
      <c r="B57" s="1" t="s">
        <v>1302</v>
      </c>
      <c r="C57" s="1" t="s">
        <v>1636</v>
      </c>
      <c r="D57" s="1" t="s">
        <v>1637</v>
      </c>
      <c r="E57" s="1" t="s">
        <v>1638</v>
      </c>
      <c r="F57" s="1" t="s">
        <v>1302</v>
      </c>
      <c r="G57" s="1" t="s">
        <v>1306</v>
      </c>
      <c r="H57" s="1" t="s">
        <v>1307</v>
      </c>
      <c r="I57" s="1" t="s">
        <v>1639</v>
      </c>
      <c r="J57" s="1" t="s">
        <v>30</v>
      </c>
      <c r="K57" s="1" t="s">
        <v>1640</v>
      </c>
      <c r="L57" s="1" t="s">
        <v>1640</v>
      </c>
      <c r="M57" s="1" t="s">
        <v>1310</v>
      </c>
      <c r="N57" s="1" t="s">
        <v>1310</v>
      </c>
      <c r="O57" s="1" t="s">
        <v>1311</v>
      </c>
      <c r="P57" s="1" t="s">
        <v>1312</v>
      </c>
      <c r="Q57" s="1" t="s">
        <v>1313</v>
      </c>
      <c r="R57" s="1" t="s">
        <v>1641</v>
      </c>
      <c r="S57" s="1" t="s">
        <v>1315</v>
      </c>
      <c r="T57" s="1" t="s">
        <v>1316</v>
      </c>
      <c r="U57" s="1" t="s">
        <v>1317</v>
      </c>
      <c r="V57" s="1" t="s">
        <v>1332</v>
      </c>
    </row>
    <row r="58" s="1" customFormat="1" spans="1:22">
      <c r="A58" s="3">
        <v>999225196123007</v>
      </c>
      <c r="B58" s="1" t="s">
        <v>1302</v>
      </c>
      <c r="C58" s="1" t="s">
        <v>1642</v>
      </c>
      <c r="D58" s="1" t="s">
        <v>1643</v>
      </c>
      <c r="E58" s="1" t="s">
        <v>1644</v>
      </c>
      <c r="F58" s="1" t="s">
        <v>1302</v>
      </c>
      <c r="G58" s="1" t="s">
        <v>1306</v>
      </c>
      <c r="H58" s="1" t="s">
        <v>1307</v>
      </c>
      <c r="I58" s="1" t="s">
        <v>1645</v>
      </c>
      <c r="J58" s="1" t="s">
        <v>30</v>
      </c>
      <c r="K58" s="1" t="s">
        <v>1646</v>
      </c>
      <c r="L58" s="1" t="s">
        <v>1646</v>
      </c>
      <c r="M58" s="1" t="s">
        <v>1310</v>
      </c>
      <c r="N58" s="1" t="s">
        <v>1310</v>
      </c>
      <c r="O58" s="1" t="s">
        <v>1311</v>
      </c>
      <c r="P58" s="1" t="s">
        <v>1312</v>
      </c>
      <c r="Q58" s="1" t="s">
        <v>1313</v>
      </c>
      <c r="R58" s="1" t="s">
        <v>1647</v>
      </c>
      <c r="S58" s="1" t="s">
        <v>1315</v>
      </c>
      <c r="T58" s="1" t="s">
        <v>1316</v>
      </c>
      <c r="U58" s="1" t="s">
        <v>1317</v>
      </c>
      <c r="V58" s="1" t="s">
        <v>1325</v>
      </c>
    </row>
    <row r="59" s="1" customFormat="1" spans="1:22">
      <c r="A59" s="3">
        <v>999225196058240</v>
      </c>
      <c r="B59" s="1" t="s">
        <v>1302</v>
      </c>
      <c r="C59" s="1" t="s">
        <v>1648</v>
      </c>
      <c r="D59" s="1" t="s">
        <v>1649</v>
      </c>
      <c r="E59" s="1" t="s">
        <v>1650</v>
      </c>
      <c r="F59" s="1" t="s">
        <v>1302</v>
      </c>
      <c r="G59" s="1" t="s">
        <v>1306</v>
      </c>
      <c r="H59" s="1" t="s">
        <v>1307</v>
      </c>
      <c r="I59" s="1" t="s">
        <v>1651</v>
      </c>
      <c r="J59" s="1" t="s">
        <v>30</v>
      </c>
      <c r="K59" s="1" t="s">
        <v>1652</v>
      </c>
      <c r="L59" s="1" t="s">
        <v>1652</v>
      </c>
      <c r="M59" s="1" t="s">
        <v>1310</v>
      </c>
      <c r="N59" s="1" t="s">
        <v>1310</v>
      </c>
      <c r="O59" s="1" t="s">
        <v>1311</v>
      </c>
      <c r="P59" s="1" t="s">
        <v>1312</v>
      </c>
      <c r="Q59" s="1" t="s">
        <v>1313</v>
      </c>
      <c r="R59" s="1" t="s">
        <v>1653</v>
      </c>
      <c r="S59" s="1" t="s">
        <v>1315</v>
      </c>
      <c r="T59" s="1" t="s">
        <v>1316</v>
      </c>
      <c r="U59" s="1" t="s">
        <v>1317</v>
      </c>
      <c r="V59" s="1" t="s">
        <v>1472</v>
      </c>
    </row>
    <row r="60" s="1" customFormat="1" spans="1:22">
      <c r="A60" s="3">
        <v>999225195775361</v>
      </c>
      <c r="B60" s="1" t="s">
        <v>1302</v>
      </c>
      <c r="C60" s="1" t="s">
        <v>1654</v>
      </c>
      <c r="D60" s="1" t="s">
        <v>1611</v>
      </c>
      <c r="E60" s="1" t="s">
        <v>1655</v>
      </c>
      <c r="F60" s="1" t="s">
        <v>1302</v>
      </c>
      <c r="G60" s="1" t="s">
        <v>1306</v>
      </c>
      <c r="H60" s="1" t="s">
        <v>1307</v>
      </c>
      <c r="I60" s="1" t="s">
        <v>1613</v>
      </c>
      <c r="J60" s="1" t="s">
        <v>30</v>
      </c>
      <c r="K60" s="1" t="s">
        <v>1614</v>
      </c>
      <c r="L60" s="1" t="s">
        <v>1614</v>
      </c>
      <c r="M60" s="1" t="s">
        <v>1310</v>
      </c>
      <c r="N60" s="1" t="s">
        <v>1310</v>
      </c>
      <c r="O60" s="1" t="s">
        <v>1311</v>
      </c>
      <c r="P60" s="1" t="s">
        <v>1312</v>
      </c>
      <c r="Q60" s="1" t="s">
        <v>1313</v>
      </c>
      <c r="R60" s="1" t="s">
        <v>1656</v>
      </c>
      <c r="S60" s="1" t="s">
        <v>1315</v>
      </c>
      <c r="T60" s="1" t="s">
        <v>1316</v>
      </c>
      <c r="U60" s="1" t="s">
        <v>1317</v>
      </c>
      <c r="V60" s="1" t="s">
        <v>1472</v>
      </c>
    </row>
    <row r="61" s="1" customFormat="1" spans="1:22">
      <c r="A61" s="3">
        <v>999225195573163</v>
      </c>
      <c r="B61" s="1" t="s">
        <v>1302</v>
      </c>
      <c r="C61" s="1" t="s">
        <v>1657</v>
      </c>
      <c r="D61" s="1" t="s">
        <v>1658</v>
      </c>
      <c r="E61" s="1" t="s">
        <v>1659</v>
      </c>
      <c r="F61" s="1" t="s">
        <v>1302</v>
      </c>
      <c r="G61" s="1" t="s">
        <v>1306</v>
      </c>
      <c r="H61" s="1" t="s">
        <v>1307</v>
      </c>
      <c r="I61" s="1" t="s">
        <v>1660</v>
      </c>
      <c r="J61" s="1" t="s">
        <v>30</v>
      </c>
      <c r="K61" s="1" t="s">
        <v>1661</v>
      </c>
      <c r="L61" s="1" t="s">
        <v>1661</v>
      </c>
      <c r="M61" s="1" t="s">
        <v>1310</v>
      </c>
      <c r="N61" s="1" t="s">
        <v>1310</v>
      </c>
      <c r="O61" s="1" t="s">
        <v>1311</v>
      </c>
      <c r="P61" s="1" t="s">
        <v>1312</v>
      </c>
      <c r="Q61" s="1" t="s">
        <v>1313</v>
      </c>
      <c r="R61" s="1" t="s">
        <v>1662</v>
      </c>
      <c r="S61" s="1" t="s">
        <v>1315</v>
      </c>
      <c r="T61" s="1" t="s">
        <v>1316</v>
      </c>
      <c r="U61" s="1" t="s">
        <v>1317</v>
      </c>
      <c r="V61" s="1" t="s">
        <v>1325</v>
      </c>
    </row>
    <row r="62" s="1" customFormat="1" spans="1:22">
      <c r="A62" s="3">
        <v>999225195531718</v>
      </c>
      <c r="B62" s="1" t="s">
        <v>1302</v>
      </c>
      <c r="C62" s="1" t="s">
        <v>1663</v>
      </c>
      <c r="D62" s="1" t="s">
        <v>1664</v>
      </c>
      <c r="E62" s="1" t="s">
        <v>1665</v>
      </c>
      <c r="F62" s="1" t="s">
        <v>1302</v>
      </c>
      <c r="G62" s="1" t="s">
        <v>1306</v>
      </c>
      <c r="H62" s="1" t="s">
        <v>1307</v>
      </c>
      <c r="I62" s="1" t="s">
        <v>1666</v>
      </c>
      <c r="J62" s="1" t="s">
        <v>30</v>
      </c>
      <c r="K62" s="1" t="s">
        <v>1667</v>
      </c>
      <c r="L62" s="1" t="s">
        <v>1667</v>
      </c>
      <c r="M62" s="1" t="s">
        <v>1310</v>
      </c>
      <c r="N62" s="1" t="s">
        <v>1310</v>
      </c>
      <c r="O62" s="1" t="s">
        <v>1311</v>
      </c>
      <c r="P62" s="1" t="s">
        <v>1312</v>
      </c>
      <c r="Q62" s="1" t="s">
        <v>1313</v>
      </c>
      <c r="R62" s="1" t="s">
        <v>1668</v>
      </c>
      <c r="S62" s="1" t="s">
        <v>1315</v>
      </c>
      <c r="T62" s="1" t="s">
        <v>1316</v>
      </c>
      <c r="U62" s="1" t="s">
        <v>1317</v>
      </c>
      <c r="V62" s="1" t="s">
        <v>1383</v>
      </c>
    </row>
    <row r="63" s="1" customFormat="1" spans="1:22">
      <c r="A63" s="3">
        <v>999225195004021</v>
      </c>
      <c r="B63" s="1" t="s">
        <v>1302</v>
      </c>
      <c r="C63" s="1" t="s">
        <v>1669</v>
      </c>
      <c r="D63" s="1" t="s">
        <v>1611</v>
      </c>
      <c r="E63" s="1" t="s">
        <v>1670</v>
      </c>
      <c r="F63" s="1" t="s">
        <v>1302</v>
      </c>
      <c r="G63" s="1" t="s">
        <v>1306</v>
      </c>
      <c r="H63" s="1" t="s">
        <v>1307</v>
      </c>
      <c r="I63" s="1" t="s">
        <v>1613</v>
      </c>
      <c r="J63" s="1" t="s">
        <v>30</v>
      </c>
      <c r="K63" s="1" t="s">
        <v>1614</v>
      </c>
      <c r="L63" s="1" t="s">
        <v>1614</v>
      </c>
      <c r="M63" s="1" t="s">
        <v>1310</v>
      </c>
      <c r="N63" s="1" t="s">
        <v>1310</v>
      </c>
      <c r="O63" s="1" t="s">
        <v>1311</v>
      </c>
      <c r="P63" s="1" t="s">
        <v>1312</v>
      </c>
      <c r="Q63" s="1" t="s">
        <v>1313</v>
      </c>
      <c r="R63" s="1" t="s">
        <v>1671</v>
      </c>
      <c r="S63" s="1" t="s">
        <v>1315</v>
      </c>
      <c r="T63" s="1" t="s">
        <v>1316</v>
      </c>
      <c r="U63" s="1" t="s">
        <v>1317</v>
      </c>
      <c r="V63" s="1" t="s">
        <v>1472</v>
      </c>
    </row>
    <row r="64" s="1" customFormat="1" spans="1:22">
      <c r="A64" s="3">
        <v>999225194641812</v>
      </c>
      <c r="B64" s="1" t="s">
        <v>1302</v>
      </c>
      <c r="C64" s="1" t="s">
        <v>1672</v>
      </c>
      <c r="D64" s="1" t="s">
        <v>1673</v>
      </c>
      <c r="E64" s="1" t="s">
        <v>1674</v>
      </c>
      <c r="F64" s="1" t="s">
        <v>1302</v>
      </c>
      <c r="G64" s="1" t="s">
        <v>1306</v>
      </c>
      <c r="H64" s="1" t="s">
        <v>1307</v>
      </c>
      <c r="I64" s="1" t="s">
        <v>1675</v>
      </c>
      <c r="J64" s="1" t="s">
        <v>30</v>
      </c>
      <c r="K64" s="1" t="s">
        <v>1676</v>
      </c>
      <c r="L64" s="1" t="s">
        <v>1676</v>
      </c>
      <c r="M64" s="1" t="s">
        <v>1310</v>
      </c>
      <c r="N64" s="1" t="s">
        <v>1310</v>
      </c>
      <c r="O64" s="1" t="s">
        <v>1311</v>
      </c>
      <c r="P64" s="1" t="s">
        <v>1312</v>
      </c>
      <c r="Q64" s="1" t="s">
        <v>1313</v>
      </c>
      <c r="R64" s="1" t="s">
        <v>1677</v>
      </c>
      <c r="S64" s="1" t="s">
        <v>1315</v>
      </c>
      <c r="T64" s="1" t="s">
        <v>1316</v>
      </c>
      <c r="U64" s="1" t="s">
        <v>1317</v>
      </c>
      <c r="V64" s="1" t="s">
        <v>1472</v>
      </c>
    </row>
    <row r="65" s="1" customFormat="1" spans="1:22">
      <c r="A65" s="3">
        <v>999225194363198</v>
      </c>
      <c r="B65" s="1" t="s">
        <v>1302</v>
      </c>
      <c r="C65" s="1" t="s">
        <v>1678</v>
      </c>
      <c r="D65" s="1" t="s">
        <v>1679</v>
      </c>
      <c r="E65" s="1" t="s">
        <v>1680</v>
      </c>
      <c r="F65" s="1" t="s">
        <v>1302</v>
      </c>
      <c r="G65" s="1" t="s">
        <v>1306</v>
      </c>
      <c r="H65" s="1" t="s">
        <v>1307</v>
      </c>
      <c r="I65" s="1" t="s">
        <v>1681</v>
      </c>
      <c r="J65" s="1" t="s">
        <v>30</v>
      </c>
      <c r="K65" s="1" t="s">
        <v>1682</v>
      </c>
      <c r="L65" s="1" t="s">
        <v>1682</v>
      </c>
      <c r="M65" s="1" t="s">
        <v>1310</v>
      </c>
      <c r="N65" s="1" t="s">
        <v>1310</v>
      </c>
      <c r="O65" s="1" t="s">
        <v>1311</v>
      </c>
      <c r="P65" s="1" t="s">
        <v>1312</v>
      </c>
      <c r="Q65" s="1" t="s">
        <v>1313</v>
      </c>
      <c r="R65" s="1" t="s">
        <v>1683</v>
      </c>
      <c r="S65" s="1" t="s">
        <v>1315</v>
      </c>
      <c r="T65" s="1" t="s">
        <v>1316</v>
      </c>
      <c r="U65" s="1" t="s">
        <v>1317</v>
      </c>
      <c r="V65" s="1" t="s">
        <v>1332</v>
      </c>
    </row>
    <row r="66" s="1" customFormat="1" spans="1:22">
      <c r="A66" s="3">
        <v>999225194330608</v>
      </c>
      <c r="B66" s="1" t="s">
        <v>1302</v>
      </c>
      <c r="C66" s="1" t="s">
        <v>1684</v>
      </c>
      <c r="D66" s="1" t="s">
        <v>1685</v>
      </c>
      <c r="E66" s="1" t="s">
        <v>1686</v>
      </c>
      <c r="F66" s="1" t="s">
        <v>1302</v>
      </c>
      <c r="G66" s="1" t="s">
        <v>1306</v>
      </c>
      <c r="H66" s="1" t="s">
        <v>1307</v>
      </c>
      <c r="I66" s="1" t="s">
        <v>1687</v>
      </c>
      <c r="J66" s="1" t="s">
        <v>30</v>
      </c>
      <c r="K66" s="1" t="s">
        <v>1688</v>
      </c>
      <c r="L66" s="1" t="s">
        <v>1688</v>
      </c>
      <c r="M66" s="1" t="s">
        <v>1310</v>
      </c>
      <c r="N66" s="1" t="s">
        <v>1310</v>
      </c>
      <c r="O66" s="1" t="s">
        <v>1311</v>
      </c>
      <c r="P66" s="1" t="s">
        <v>1312</v>
      </c>
      <c r="Q66" s="1" t="s">
        <v>1313</v>
      </c>
      <c r="R66" s="1" t="s">
        <v>1689</v>
      </c>
      <c r="S66" s="1" t="s">
        <v>1315</v>
      </c>
      <c r="T66" s="1" t="s">
        <v>1316</v>
      </c>
      <c r="U66" s="1" t="s">
        <v>1317</v>
      </c>
      <c r="V66" s="1" t="s">
        <v>1383</v>
      </c>
    </row>
    <row r="67" s="1" customFormat="1" spans="1:22">
      <c r="A67" s="3">
        <v>999225194221415</v>
      </c>
      <c r="B67" s="1" t="s">
        <v>1302</v>
      </c>
      <c r="C67" s="1" t="s">
        <v>1690</v>
      </c>
      <c r="D67" s="1" t="s">
        <v>1691</v>
      </c>
      <c r="E67" s="1" t="s">
        <v>1692</v>
      </c>
      <c r="F67" s="1" t="s">
        <v>1302</v>
      </c>
      <c r="G67" s="1" t="s">
        <v>1306</v>
      </c>
      <c r="H67" s="1" t="s">
        <v>1307</v>
      </c>
      <c r="I67" s="1" t="s">
        <v>1693</v>
      </c>
      <c r="J67" s="1" t="s">
        <v>30</v>
      </c>
      <c r="K67" s="1" t="s">
        <v>1694</v>
      </c>
      <c r="L67" s="1" t="s">
        <v>1694</v>
      </c>
      <c r="M67" s="1" t="s">
        <v>1310</v>
      </c>
      <c r="N67" s="1" t="s">
        <v>1310</v>
      </c>
      <c r="O67" s="1" t="s">
        <v>1311</v>
      </c>
      <c r="P67" s="1" t="s">
        <v>1312</v>
      </c>
      <c r="Q67" s="1" t="s">
        <v>1313</v>
      </c>
      <c r="R67" s="1" t="s">
        <v>1695</v>
      </c>
      <c r="S67" s="1" t="s">
        <v>1315</v>
      </c>
      <c r="T67" s="1" t="s">
        <v>1316</v>
      </c>
      <c r="U67" s="1" t="s">
        <v>1317</v>
      </c>
      <c r="V67" s="1" t="s">
        <v>1332</v>
      </c>
    </row>
    <row r="68" s="1" customFormat="1" spans="1:22">
      <c r="A68" s="3">
        <v>999225194156516</v>
      </c>
      <c r="B68" s="1" t="s">
        <v>1302</v>
      </c>
      <c r="C68" s="1" t="s">
        <v>1696</v>
      </c>
      <c r="D68" s="1" t="s">
        <v>1697</v>
      </c>
      <c r="E68" s="1" t="s">
        <v>1698</v>
      </c>
      <c r="F68" s="1" t="s">
        <v>1302</v>
      </c>
      <c r="G68" s="1" t="s">
        <v>1306</v>
      </c>
      <c r="H68" s="1" t="s">
        <v>1307</v>
      </c>
      <c r="I68" s="1" t="s">
        <v>1699</v>
      </c>
      <c r="J68" s="1" t="s">
        <v>30</v>
      </c>
      <c r="K68" s="1" t="s">
        <v>1700</v>
      </c>
      <c r="L68" s="1" t="s">
        <v>1700</v>
      </c>
      <c r="M68" s="1" t="s">
        <v>1310</v>
      </c>
      <c r="N68" s="1" t="s">
        <v>1310</v>
      </c>
      <c r="O68" s="1" t="s">
        <v>1311</v>
      </c>
      <c r="P68" s="1" t="s">
        <v>1312</v>
      </c>
      <c r="Q68" s="1" t="s">
        <v>1313</v>
      </c>
      <c r="R68" s="1" t="s">
        <v>1701</v>
      </c>
      <c r="S68" s="1" t="s">
        <v>1315</v>
      </c>
      <c r="T68" s="1" t="s">
        <v>1316</v>
      </c>
      <c r="U68" s="1" t="s">
        <v>1317</v>
      </c>
      <c r="V68" s="1" t="s">
        <v>1383</v>
      </c>
    </row>
    <row r="69" s="1" customFormat="1" spans="1:22">
      <c r="A69" s="3">
        <v>999225193661922</v>
      </c>
      <c r="B69" s="1" t="s">
        <v>1302</v>
      </c>
      <c r="C69" s="1" t="s">
        <v>1702</v>
      </c>
      <c r="D69" s="1" t="s">
        <v>1703</v>
      </c>
      <c r="E69" s="1" t="s">
        <v>1704</v>
      </c>
      <c r="F69" s="1" t="s">
        <v>1302</v>
      </c>
      <c r="G69" s="1" t="s">
        <v>1306</v>
      </c>
      <c r="H69" s="1" t="s">
        <v>1307</v>
      </c>
      <c r="I69" s="1" t="s">
        <v>1705</v>
      </c>
      <c r="J69" s="1" t="s">
        <v>30</v>
      </c>
      <c r="K69" s="1" t="s">
        <v>1706</v>
      </c>
      <c r="L69" s="1" t="s">
        <v>1706</v>
      </c>
      <c r="M69" s="1" t="s">
        <v>1310</v>
      </c>
      <c r="N69" s="1" t="s">
        <v>1310</v>
      </c>
      <c r="O69" s="1" t="s">
        <v>1311</v>
      </c>
      <c r="P69" s="1" t="s">
        <v>1312</v>
      </c>
      <c r="Q69" s="1" t="s">
        <v>1313</v>
      </c>
      <c r="R69" s="1" t="s">
        <v>1707</v>
      </c>
      <c r="S69" s="1" t="s">
        <v>1315</v>
      </c>
      <c r="T69" s="1" t="s">
        <v>1316</v>
      </c>
      <c r="U69" s="1" t="s">
        <v>1317</v>
      </c>
      <c r="V69" s="1" t="s">
        <v>1332</v>
      </c>
    </row>
    <row r="70" s="1" customFormat="1" spans="1:22">
      <c r="A70" s="3">
        <v>999225193081984</v>
      </c>
      <c r="B70" s="1" t="s">
        <v>1302</v>
      </c>
      <c r="C70" s="1" t="s">
        <v>1708</v>
      </c>
      <c r="D70" s="1" t="s">
        <v>1709</v>
      </c>
      <c r="E70" s="1" t="s">
        <v>1710</v>
      </c>
      <c r="F70" s="1" t="s">
        <v>1302</v>
      </c>
      <c r="G70" s="1" t="s">
        <v>1306</v>
      </c>
      <c r="H70" s="1" t="s">
        <v>1307</v>
      </c>
      <c r="I70" s="1" t="s">
        <v>1711</v>
      </c>
      <c r="J70" s="1" t="s">
        <v>30</v>
      </c>
      <c r="K70" s="1" t="s">
        <v>1712</v>
      </c>
      <c r="L70" s="1" t="s">
        <v>1712</v>
      </c>
      <c r="M70" s="1" t="s">
        <v>1310</v>
      </c>
      <c r="N70" s="1" t="s">
        <v>1310</v>
      </c>
      <c r="O70" s="1" t="s">
        <v>1311</v>
      </c>
      <c r="P70" s="1" t="s">
        <v>1312</v>
      </c>
      <c r="Q70" s="1" t="s">
        <v>1313</v>
      </c>
      <c r="R70" s="1" t="s">
        <v>1713</v>
      </c>
      <c r="S70" s="1" t="s">
        <v>1315</v>
      </c>
      <c r="T70" s="1" t="s">
        <v>1316</v>
      </c>
      <c r="U70" s="1" t="s">
        <v>1317</v>
      </c>
      <c r="V70" s="1" t="s">
        <v>1472</v>
      </c>
    </row>
    <row r="71" s="1" customFormat="1" spans="1:22">
      <c r="A71" s="3">
        <v>999225191870671</v>
      </c>
      <c r="B71" s="1" t="s">
        <v>1302</v>
      </c>
      <c r="C71" s="1" t="s">
        <v>1714</v>
      </c>
      <c r="D71" s="1" t="s">
        <v>1715</v>
      </c>
      <c r="E71" s="1" t="s">
        <v>1716</v>
      </c>
      <c r="F71" s="1" t="s">
        <v>1302</v>
      </c>
      <c r="G71" s="1" t="s">
        <v>1306</v>
      </c>
      <c r="H71" s="1" t="s">
        <v>1307</v>
      </c>
      <c r="I71" s="1" t="s">
        <v>1717</v>
      </c>
      <c r="J71" s="1" t="s">
        <v>30</v>
      </c>
      <c r="K71" s="1" t="s">
        <v>1718</v>
      </c>
      <c r="L71" s="1" t="s">
        <v>1718</v>
      </c>
      <c r="M71" s="1" t="s">
        <v>1310</v>
      </c>
      <c r="N71" s="1" t="s">
        <v>1310</v>
      </c>
      <c r="O71" s="1" t="s">
        <v>1311</v>
      </c>
      <c r="P71" s="1" t="s">
        <v>1312</v>
      </c>
      <c r="Q71" s="1" t="s">
        <v>1313</v>
      </c>
      <c r="R71" s="1" t="s">
        <v>1719</v>
      </c>
      <c r="S71" s="1" t="s">
        <v>1315</v>
      </c>
      <c r="T71" s="1" t="s">
        <v>1316</v>
      </c>
      <c r="U71" s="1" t="s">
        <v>1317</v>
      </c>
      <c r="V71" s="1" t="s">
        <v>1472</v>
      </c>
    </row>
    <row r="72" s="1" customFormat="1" spans="1:22">
      <c r="A72" s="3">
        <v>999225191689219</v>
      </c>
      <c r="B72" s="1" t="s">
        <v>1302</v>
      </c>
      <c r="C72" s="1" t="s">
        <v>1720</v>
      </c>
      <c r="D72" s="1" t="s">
        <v>1721</v>
      </c>
      <c r="E72" s="1" t="s">
        <v>1722</v>
      </c>
      <c r="F72" s="1" t="s">
        <v>1302</v>
      </c>
      <c r="G72" s="1" t="s">
        <v>1306</v>
      </c>
      <c r="H72" s="1" t="s">
        <v>1307</v>
      </c>
      <c r="I72" s="1" t="s">
        <v>1723</v>
      </c>
      <c r="J72" s="1" t="s">
        <v>30</v>
      </c>
      <c r="K72" s="1" t="s">
        <v>1724</v>
      </c>
      <c r="L72" s="1" t="s">
        <v>1724</v>
      </c>
      <c r="M72" s="1" t="s">
        <v>1310</v>
      </c>
      <c r="N72" s="1" t="s">
        <v>1310</v>
      </c>
      <c r="O72" s="1" t="s">
        <v>1311</v>
      </c>
      <c r="P72" s="1" t="s">
        <v>1312</v>
      </c>
      <c r="Q72" s="1" t="s">
        <v>1313</v>
      </c>
      <c r="R72" s="1" t="s">
        <v>1725</v>
      </c>
      <c r="S72" s="1" t="s">
        <v>1315</v>
      </c>
      <c r="T72" s="1" t="s">
        <v>1316</v>
      </c>
      <c r="U72" s="1" t="s">
        <v>1317</v>
      </c>
      <c r="V72" s="1" t="s">
        <v>1332</v>
      </c>
    </row>
    <row r="73" s="1" customFormat="1" spans="1:22">
      <c r="A73" s="3">
        <v>999225191678462</v>
      </c>
      <c r="B73" s="1" t="s">
        <v>1302</v>
      </c>
      <c r="C73" s="1" t="s">
        <v>1726</v>
      </c>
      <c r="D73" s="1" t="s">
        <v>1727</v>
      </c>
      <c r="E73" s="1" t="s">
        <v>1728</v>
      </c>
      <c r="F73" s="1" t="s">
        <v>1302</v>
      </c>
      <c r="G73" s="1" t="s">
        <v>1306</v>
      </c>
      <c r="H73" s="1" t="s">
        <v>1307</v>
      </c>
      <c r="I73" s="1" t="s">
        <v>1729</v>
      </c>
      <c r="J73" s="1" t="s">
        <v>30</v>
      </c>
      <c r="K73" s="1" t="s">
        <v>1730</v>
      </c>
      <c r="L73" s="1" t="s">
        <v>1730</v>
      </c>
      <c r="M73" s="1" t="s">
        <v>1310</v>
      </c>
      <c r="N73" s="1" t="s">
        <v>1310</v>
      </c>
      <c r="O73" s="1" t="s">
        <v>1311</v>
      </c>
      <c r="P73" s="1" t="s">
        <v>1312</v>
      </c>
      <c r="Q73" s="1" t="s">
        <v>1313</v>
      </c>
      <c r="R73" s="1" t="s">
        <v>1731</v>
      </c>
      <c r="S73" s="1" t="s">
        <v>1315</v>
      </c>
      <c r="T73" s="1" t="s">
        <v>1316</v>
      </c>
      <c r="U73" s="1" t="s">
        <v>1317</v>
      </c>
      <c r="V73" s="1" t="s">
        <v>1472</v>
      </c>
    </row>
    <row r="74" s="1" customFormat="1" spans="1:22">
      <c r="A74" s="3">
        <v>999225191458750</v>
      </c>
      <c r="B74" s="1" t="s">
        <v>1302</v>
      </c>
      <c r="C74" s="1" t="s">
        <v>1732</v>
      </c>
      <c r="D74" s="1" t="s">
        <v>1733</v>
      </c>
      <c r="E74" s="1" t="s">
        <v>1734</v>
      </c>
      <c r="F74" s="1" t="s">
        <v>1302</v>
      </c>
      <c r="G74" s="1" t="s">
        <v>1306</v>
      </c>
      <c r="H74" s="1" t="s">
        <v>1307</v>
      </c>
      <c r="I74" s="1" t="s">
        <v>1735</v>
      </c>
      <c r="J74" s="1" t="s">
        <v>30</v>
      </c>
      <c r="K74" s="1" t="s">
        <v>1736</v>
      </c>
      <c r="L74" s="1" t="s">
        <v>1736</v>
      </c>
      <c r="M74" s="1" t="s">
        <v>1310</v>
      </c>
      <c r="N74" s="1" t="s">
        <v>1310</v>
      </c>
      <c r="O74" s="1" t="s">
        <v>1311</v>
      </c>
      <c r="P74" s="1" t="s">
        <v>1312</v>
      </c>
      <c r="Q74" s="1" t="s">
        <v>1313</v>
      </c>
      <c r="R74" s="1" t="s">
        <v>1737</v>
      </c>
      <c r="S74" s="1" t="s">
        <v>1315</v>
      </c>
      <c r="T74" s="1" t="s">
        <v>1316</v>
      </c>
      <c r="U74" s="1" t="s">
        <v>1317</v>
      </c>
      <c r="V74" s="1" t="s">
        <v>1536</v>
      </c>
    </row>
    <row r="75" s="1" customFormat="1" spans="1:22">
      <c r="A75" s="3">
        <v>999225191342642</v>
      </c>
      <c r="B75" s="1" t="s">
        <v>1302</v>
      </c>
      <c r="C75" s="1" t="s">
        <v>1738</v>
      </c>
      <c r="D75" s="1" t="s">
        <v>1739</v>
      </c>
      <c r="E75" s="1" t="s">
        <v>1740</v>
      </c>
      <c r="F75" s="1" t="s">
        <v>1302</v>
      </c>
      <c r="G75" s="1" t="s">
        <v>1306</v>
      </c>
      <c r="H75" s="1" t="s">
        <v>1307</v>
      </c>
      <c r="I75" s="1" t="s">
        <v>1741</v>
      </c>
      <c r="J75" s="1" t="s">
        <v>30</v>
      </c>
      <c r="K75" s="1" t="s">
        <v>1742</v>
      </c>
      <c r="L75" s="1" t="s">
        <v>1742</v>
      </c>
      <c r="M75" s="1" t="s">
        <v>1310</v>
      </c>
      <c r="N75" s="1" t="s">
        <v>1310</v>
      </c>
      <c r="O75" s="1" t="s">
        <v>1311</v>
      </c>
      <c r="P75" s="1" t="s">
        <v>1312</v>
      </c>
      <c r="Q75" s="1" t="s">
        <v>1313</v>
      </c>
      <c r="R75" s="1" t="s">
        <v>1743</v>
      </c>
      <c r="S75" s="1" t="s">
        <v>1315</v>
      </c>
      <c r="T75" s="1" t="s">
        <v>1316</v>
      </c>
      <c r="U75" s="1" t="s">
        <v>1317</v>
      </c>
      <c r="V75" s="1" t="s">
        <v>1383</v>
      </c>
    </row>
    <row r="76" s="1" customFormat="1" spans="1:22">
      <c r="A76" s="3">
        <v>999225190802850</v>
      </c>
      <c r="B76" s="1" t="s">
        <v>1302</v>
      </c>
      <c r="C76" s="1" t="s">
        <v>1744</v>
      </c>
      <c r="D76" s="1" t="s">
        <v>1745</v>
      </c>
      <c r="E76" s="1" t="s">
        <v>1746</v>
      </c>
      <c r="F76" s="1" t="s">
        <v>1302</v>
      </c>
      <c r="G76" s="1" t="s">
        <v>1306</v>
      </c>
      <c r="H76" s="1" t="s">
        <v>1307</v>
      </c>
      <c r="I76" s="1" t="s">
        <v>1747</v>
      </c>
      <c r="J76" s="1" t="s">
        <v>30</v>
      </c>
      <c r="K76" s="1" t="s">
        <v>1748</v>
      </c>
      <c r="L76" s="1" t="s">
        <v>1748</v>
      </c>
      <c r="M76" s="1" t="s">
        <v>1310</v>
      </c>
      <c r="N76" s="1" t="s">
        <v>1310</v>
      </c>
      <c r="O76" s="1" t="s">
        <v>1311</v>
      </c>
      <c r="P76" s="1" t="s">
        <v>1312</v>
      </c>
      <c r="Q76" s="1" t="s">
        <v>1313</v>
      </c>
      <c r="R76" s="1" t="s">
        <v>1749</v>
      </c>
      <c r="S76" s="1" t="s">
        <v>1315</v>
      </c>
      <c r="T76" s="1" t="s">
        <v>1316</v>
      </c>
      <c r="U76" s="1" t="s">
        <v>1317</v>
      </c>
      <c r="V76" s="1" t="s">
        <v>1325</v>
      </c>
    </row>
    <row r="77" s="1" customFormat="1" spans="1:22">
      <c r="A77" s="3">
        <v>999225187625206</v>
      </c>
      <c r="B77" s="1" t="s">
        <v>1302</v>
      </c>
      <c r="C77" s="1" t="s">
        <v>1750</v>
      </c>
      <c r="D77" s="1" t="s">
        <v>1751</v>
      </c>
      <c r="E77" s="1" t="s">
        <v>1752</v>
      </c>
      <c r="F77" s="1" t="s">
        <v>1302</v>
      </c>
      <c r="G77" s="1" t="s">
        <v>1306</v>
      </c>
      <c r="H77" s="1" t="s">
        <v>1307</v>
      </c>
      <c r="I77" s="1" t="s">
        <v>1753</v>
      </c>
      <c r="J77" s="1" t="s">
        <v>30</v>
      </c>
      <c r="K77" s="1" t="s">
        <v>1754</v>
      </c>
      <c r="L77" s="1" t="s">
        <v>1754</v>
      </c>
      <c r="M77" s="1" t="s">
        <v>1310</v>
      </c>
      <c r="N77" s="1" t="s">
        <v>1310</v>
      </c>
      <c r="O77" s="1" t="s">
        <v>1311</v>
      </c>
      <c r="P77" s="1" t="s">
        <v>1312</v>
      </c>
      <c r="Q77" s="1" t="s">
        <v>1313</v>
      </c>
      <c r="R77" s="1" t="s">
        <v>1755</v>
      </c>
      <c r="S77" s="1" t="s">
        <v>1315</v>
      </c>
      <c r="T77" s="1" t="s">
        <v>1316</v>
      </c>
      <c r="U77" s="1" t="s">
        <v>1317</v>
      </c>
      <c r="V77" s="1" t="s">
        <v>1332</v>
      </c>
    </row>
    <row r="78" s="1" customFormat="1" spans="1:22">
      <c r="A78" s="3">
        <v>999225187614708</v>
      </c>
      <c r="B78" s="1" t="s">
        <v>1302</v>
      </c>
      <c r="C78" s="1" t="s">
        <v>1756</v>
      </c>
      <c r="D78" s="1" t="s">
        <v>1751</v>
      </c>
      <c r="E78" s="1" t="s">
        <v>1757</v>
      </c>
      <c r="F78" s="1" t="s">
        <v>1302</v>
      </c>
      <c r="G78" s="1" t="s">
        <v>1306</v>
      </c>
      <c r="H78" s="1" t="s">
        <v>1307</v>
      </c>
      <c r="I78" s="1" t="s">
        <v>1753</v>
      </c>
      <c r="J78" s="1" t="s">
        <v>30</v>
      </c>
      <c r="K78" s="1" t="s">
        <v>1754</v>
      </c>
      <c r="L78" s="1" t="s">
        <v>1754</v>
      </c>
      <c r="M78" s="1" t="s">
        <v>1310</v>
      </c>
      <c r="N78" s="1" t="s">
        <v>1310</v>
      </c>
      <c r="O78" s="1" t="s">
        <v>1311</v>
      </c>
      <c r="P78" s="1" t="s">
        <v>1312</v>
      </c>
      <c r="Q78" s="1" t="s">
        <v>1313</v>
      </c>
      <c r="R78" s="1" t="s">
        <v>1758</v>
      </c>
      <c r="S78" s="1" t="s">
        <v>1315</v>
      </c>
      <c r="T78" s="1" t="s">
        <v>1316</v>
      </c>
      <c r="U78" s="1" t="s">
        <v>1317</v>
      </c>
      <c r="V78" s="1" t="s">
        <v>1332</v>
      </c>
    </row>
    <row r="79" s="1" customFormat="1" spans="1:22">
      <c r="A79" s="3">
        <v>999225187605702</v>
      </c>
      <c r="B79" s="1" t="s">
        <v>1302</v>
      </c>
      <c r="C79" s="1" t="s">
        <v>1759</v>
      </c>
      <c r="D79" s="1" t="s">
        <v>1751</v>
      </c>
      <c r="E79" s="1" t="s">
        <v>1760</v>
      </c>
      <c r="F79" s="1" t="s">
        <v>1302</v>
      </c>
      <c r="G79" s="1" t="s">
        <v>1306</v>
      </c>
      <c r="H79" s="1" t="s">
        <v>1307</v>
      </c>
      <c r="I79" s="1" t="s">
        <v>1753</v>
      </c>
      <c r="J79" s="1" t="s">
        <v>30</v>
      </c>
      <c r="K79" s="1" t="s">
        <v>1754</v>
      </c>
      <c r="L79" s="1" t="s">
        <v>1754</v>
      </c>
      <c r="M79" s="1" t="s">
        <v>1310</v>
      </c>
      <c r="N79" s="1" t="s">
        <v>1310</v>
      </c>
      <c r="O79" s="1" t="s">
        <v>1311</v>
      </c>
      <c r="P79" s="1" t="s">
        <v>1312</v>
      </c>
      <c r="Q79" s="1" t="s">
        <v>1313</v>
      </c>
      <c r="R79" s="1" t="s">
        <v>1761</v>
      </c>
      <c r="S79" s="1" t="s">
        <v>1315</v>
      </c>
      <c r="T79" s="1" t="s">
        <v>1316</v>
      </c>
      <c r="U79" s="1" t="s">
        <v>1317</v>
      </c>
      <c r="V79" s="1" t="s">
        <v>1332</v>
      </c>
    </row>
    <row r="80" s="1" customFormat="1" spans="1:22">
      <c r="A80" s="3">
        <v>999225187445786</v>
      </c>
      <c r="B80" s="1" t="s">
        <v>1302</v>
      </c>
      <c r="C80" s="1" t="s">
        <v>1762</v>
      </c>
      <c r="D80" s="1" t="s">
        <v>1763</v>
      </c>
      <c r="E80" s="1" t="s">
        <v>1764</v>
      </c>
      <c r="F80" s="1" t="s">
        <v>1302</v>
      </c>
      <c r="G80" s="1" t="s">
        <v>1306</v>
      </c>
      <c r="H80" s="1" t="s">
        <v>1307</v>
      </c>
      <c r="I80" s="1" t="s">
        <v>1765</v>
      </c>
      <c r="J80" s="1" t="s">
        <v>30</v>
      </c>
      <c r="K80" s="1" t="s">
        <v>1766</v>
      </c>
      <c r="L80" s="1" t="s">
        <v>1766</v>
      </c>
      <c r="M80" s="1" t="s">
        <v>1310</v>
      </c>
      <c r="N80" s="1" t="s">
        <v>1310</v>
      </c>
      <c r="O80" s="1" t="s">
        <v>1311</v>
      </c>
      <c r="P80" s="1" t="s">
        <v>1312</v>
      </c>
      <c r="Q80" s="1" t="s">
        <v>1313</v>
      </c>
      <c r="R80" s="1" t="s">
        <v>1767</v>
      </c>
      <c r="S80" s="1" t="s">
        <v>1315</v>
      </c>
      <c r="T80" s="1" t="s">
        <v>1316</v>
      </c>
      <c r="U80" s="1" t="s">
        <v>1317</v>
      </c>
      <c r="V80" s="1" t="s">
        <v>1332</v>
      </c>
    </row>
    <row r="81" s="1" customFormat="1" spans="1:22">
      <c r="A81" s="3">
        <v>999225187422514</v>
      </c>
      <c r="B81" s="1" t="s">
        <v>1302</v>
      </c>
      <c r="C81" s="1" t="s">
        <v>1768</v>
      </c>
      <c r="D81" s="1" t="s">
        <v>1769</v>
      </c>
      <c r="E81" s="1" t="s">
        <v>1770</v>
      </c>
      <c r="F81" s="1" t="s">
        <v>1302</v>
      </c>
      <c r="G81" s="1" t="s">
        <v>1306</v>
      </c>
      <c r="H81" s="1" t="s">
        <v>1307</v>
      </c>
      <c r="I81" s="1" t="s">
        <v>1771</v>
      </c>
      <c r="J81" s="1" t="s">
        <v>30</v>
      </c>
      <c r="K81" s="1" t="s">
        <v>1772</v>
      </c>
      <c r="L81" s="1" t="s">
        <v>1772</v>
      </c>
      <c r="M81" s="1" t="s">
        <v>1310</v>
      </c>
      <c r="N81" s="1" t="s">
        <v>1310</v>
      </c>
      <c r="O81" s="1" t="s">
        <v>1311</v>
      </c>
      <c r="P81" s="1" t="s">
        <v>1312</v>
      </c>
      <c r="Q81" s="1" t="s">
        <v>1313</v>
      </c>
      <c r="R81" s="1" t="s">
        <v>1773</v>
      </c>
      <c r="S81" s="1" t="s">
        <v>1315</v>
      </c>
      <c r="T81" s="1" t="s">
        <v>1316</v>
      </c>
      <c r="U81" s="1" t="s">
        <v>1317</v>
      </c>
      <c r="V81" s="1" t="s">
        <v>1774</v>
      </c>
    </row>
    <row r="82" s="1" customFormat="1" spans="1:22">
      <c r="A82" s="3">
        <v>999225187380526</v>
      </c>
      <c r="B82" s="1" t="s">
        <v>1302</v>
      </c>
      <c r="C82" s="1" t="s">
        <v>1775</v>
      </c>
      <c r="D82" s="1" t="s">
        <v>1420</v>
      </c>
      <c r="E82" s="1" t="s">
        <v>1776</v>
      </c>
      <c r="F82" s="1" t="s">
        <v>1302</v>
      </c>
      <c r="G82" s="1" t="s">
        <v>1306</v>
      </c>
      <c r="H82" s="1" t="s">
        <v>1307</v>
      </c>
      <c r="I82" s="1" t="s">
        <v>1777</v>
      </c>
      <c r="J82" s="1" t="s">
        <v>30</v>
      </c>
      <c r="K82" s="1" t="s">
        <v>1778</v>
      </c>
      <c r="L82" s="1" t="s">
        <v>1778</v>
      </c>
      <c r="M82" s="1" t="s">
        <v>1310</v>
      </c>
      <c r="N82" s="1" t="s">
        <v>1310</v>
      </c>
      <c r="O82" s="1" t="s">
        <v>1311</v>
      </c>
      <c r="P82" s="1" t="s">
        <v>1312</v>
      </c>
      <c r="Q82" s="1" t="s">
        <v>1313</v>
      </c>
      <c r="R82" s="1" t="s">
        <v>1779</v>
      </c>
      <c r="S82" s="1" t="s">
        <v>1315</v>
      </c>
      <c r="T82" s="1" t="s">
        <v>1316</v>
      </c>
      <c r="U82" s="1" t="s">
        <v>1317</v>
      </c>
      <c r="V82" s="1" t="s">
        <v>1365</v>
      </c>
    </row>
    <row r="83" s="1" customFormat="1" spans="1:22">
      <c r="A83" s="3">
        <v>999225187075798</v>
      </c>
      <c r="B83" s="1" t="s">
        <v>1302</v>
      </c>
      <c r="C83" s="1" t="s">
        <v>1780</v>
      </c>
      <c r="D83" s="1" t="s">
        <v>1781</v>
      </c>
      <c r="E83" s="1" t="s">
        <v>1782</v>
      </c>
      <c r="F83" s="1" t="s">
        <v>1302</v>
      </c>
      <c r="G83" s="1" t="s">
        <v>1306</v>
      </c>
      <c r="H83" s="1" t="s">
        <v>1307</v>
      </c>
      <c r="I83" s="1" t="s">
        <v>1783</v>
      </c>
      <c r="J83" s="1" t="s">
        <v>30</v>
      </c>
      <c r="K83" s="1" t="s">
        <v>1784</v>
      </c>
      <c r="L83" s="1" t="s">
        <v>1784</v>
      </c>
      <c r="M83" s="1" t="s">
        <v>1310</v>
      </c>
      <c r="N83" s="1" t="s">
        <v>1310</v>
      </c>
      <c r="O83" s="1" t="s">
        <v>1311</v>
      </c>
      <c r="P83" s="1" t="s">
        <v>1312</v>
      </c>
      <c r="Q83" s="1" t="s">
        <v>1313</v>
      </c>
      <c r="R83" s="1" t="s">
        <v>1785</v>
      </c>
      <c r="S83" s="1" t="s">
        <v>1315</v>
      </c>
      <c r="T83" s="1" t="s">
        <v>1316</v>
      </c>
      <c r="U83" s="1" t="s">
        <v>1317</v>
      </c>
      <c r="V83" s="1" t="s">
        <v>1325</v>
      </c>
    </row>
    <row r="84" s="1" customFormat="1" spans="1:22">
      <c r="A84" s="3">
        <v>999225186872182</v>
      </c>
      <c r="B84" s="1" t="s">
        <v>1302</v>
      </c>
      <c r="C84" s="1" t="s">
        <v>1786</v>
      </c>
      <c r="D84" s="1" t="s">
        <v>1611</v>
      </c>
      <c r="E84" s="1" t="s">
        <v>1787</v>
      </c>
      <c r="F84" s="1" t="s">
        <v>1302</v>
      </c>
      <c r="G84" s="1" t="s">
        <v>1306</v>
      </c>
      <c r="H84" s="1" t="s">
        <v>1307</v>
      </c>
      <c r="I84" s="1" t="s">
        <v>1613</v>
      </c>
      <c r="J84" s="1" t="s">
        <v>30</v>
      </c>
      <c r="K84" s="1" t="s">
        <v>1614</v>
      </c>
      <c r="L84" s="1" t="s">
        <v>1614</v>
      </c>
      <c r="M84" s="1" t="s">
        <v>1310</v>
      </c>
      <c r="N84" s="1" t="s">
        <v>1310</v>
      </c>
      <c r="O84" s="1" t="s">
        <v>1311</v>
      </c>
      <c r="P84" s="1" t="s">
        <v>1312</v>
      </c>
      <c r="Q84" s="1" t="s">
        <v>1313</v>
      </c>
      <c r="R84" s="1" t="s">
        <v>1788</v>
      </c>
      <c r="S84" s="1" t="s">
        <v>1315</v>
      </c>
      <c r="T84" s="1" t="s">
        <v>1316</v>
      </c>
      <c r="U84" s="1" t="s">
        <v>1317</v>
      </c>
      <c r="V84" s="1" t="s">
        <v>1472</v>
      </c>
    </row>
    <row r="85" s="1" customFormat="1" spans="1:22">
      <c r="A85" s="3">
        <v>999225186553937</v>
      </c>
      <c r="B85" s="1" t="s">
        <v>1302</v>
      </c>
      <c r="C85" s="1" t="s">
        <v>1789</v>
      </c>
      <c r="D85" s="1" t="s">
        <v>1790</v>
      </c>
      <c r="E85" s="1" t="s">
        <v>1791</v>
      </c>
      <c r="F85" s="1" t="s">
        <v>1302</v>
      </c>
      <c r="G85" s="1" t="s">
        <v>1306</v>
      </c>
      <c r="H85" s="1" t="s">
        <v>1307</v>
      </c>
      <c r="I85" s="1" t="s">
        <v>1792</v>
      </c>
      <c r="J85" s="1" t="s">
        <v>30</v>
      </c>
      <c r="K85" s="1" t="s">
        <v>1793</v>
      </c>
      <c r="L85" s="1" t="s">
        <v>1793</v>
      </c>
      <c r="M85" s="1" t="s">
        <v>1310</v>
      </c>
      <c r="N85" s="1" t="s">
        <v>1310</v>
      </c>
      <c r="O85" s="1" t="s">
        <v>1311</v>
      </c>
      <c r="P85" s="1" t="s">
        <v>1312</v>
      </c>
      <c r="Q85" s="1" t="s">
        <v>1313</v>
      </c>
      <c r="R85" s="1" t="s">
        <v>1794</v>
      </c>
      <c r="S85" s="1" t="s">
        <v>1315</v>
      </c>
      <c r="T85" s="1" t="s">
        <v>1316</v>
      </c>
      <c r="U85" s="1" t="s">
        <v>1317</v>
      </c>
      <c r="V85" s="1" t="s">
        <v>1339</v>
      </c>
    </row>
    <row r="86" s="1" customFormat="1" spans="1:22">
      <c r="A86" s="3">
        <v>999225186527146</v>
      </c>
      <c r="B86" s="1" t="s">
        <v>1302</v>
      </c>
      <c r="C86" s="1" t="s">
        <v>1795</v>
      </c>
      <c r="D86" s="1" t="s">
        <v>1796</v>
      </c>
      <c r="E86" s="1" t="s">
        <v>1797</v>
      </c>
      <c r="F86" s="1" t="s">
        <v>1302</v>
      </c>
      <c r="G86" s="1" t="s">
        <v>1306</v>
      </c>
      <c r="H86" s="1" t="s">
        <v>1307</v>
      </c>
      <c r="I86" s="1" t="s">
        <v>1798</v>
      </c>
      <c r="J86" s="1" t="s">
        <v>30</v>
      </c>
      <c r="K86" s="1" t="s">
        <v>1799</v>
      </c>
      <c r="L86" s="1" t="s">
        <v>1799</v>
      </c>
      <c r="M86" s="1" t="s">
        <v>1310</v>
      </c>
      <c r="N86" s="1" t="s">
        <v>1310</v>
      </c>
      <c r="O86" s="1" t="s">
        <v>1311</v>
      </c>
      <c r="P86" s="1" t="s">
        <v>1312</v>
      </c>
      <c r="Q86" s="1" t="s">
        <v>1313</v>
      </c>
      <c r="R86" s="1" t="s">
        <v>1800</v>
      </c>
      <c r="S86" s="1" t="s">
        <v>1315</v>
      </c>
      <c r="T86" s="1" t="s">
        <v>1316</v>
      </c>
      <c r="U86" s="1" t="s">
        <v>1317</v>
      </c>
      <c r="V86" s="1" t="s">
        <v>1332</v>
      </c>
    </row>
    <row r="87" s="1" customFormat="1" spans="1:22">
      <c r="A87" s="3">
        <v>999225186453759</v>
      </c>
      <c r="B87" s="1" t="s">
        <v>1302</v>
      </c>
      <c r="C87" s="1" t="s">
        <v>1801</v>
      </c>
      <c r="D87" s="1" t="s">
        <v>1327</v>
      </c>
      <c r="E87" s="1" t="s">
        <v>1802</v>
      </c>
      <c r="F87" s="1" t="s">
        <v>1302</v>
      </c>
      <c r="G87" s="1" t="s">
        <v>1306</v>
      </c>
      <c r="H87" s="1" t="s">
        <v>1307</v>
      </c>
      <c r="I87" s="1" t="s">
        <v>1803</v>
      </c>
      <c r="J87" s="1" t="s">
        <v>30</v>
      </c>
      <c r="K87" s="1" t="s">
        <v>1804</v>
      </c>
      <c r="L87" s="1" t="s">
        <v>1804</v>
      </c>
      <c r="M87" s="1" t="s">
        <v>1310</v>
      </c>
      <c r="N87" s="1" t="s">
        <v>1310</v>
      </c>
      <c r="O87" s="1" t="s">
        <v>1311</v>
      </c>
      <c r="P87" s="1" t="s">
        <v>1312</v>
      </c>
      <c r="Q87" s="1" t="s">
        <v>1313</v>
      </c>
      <c r="R87" s="1" t="s">
        <v>1805</v>
      </c>
      <c r="S87" s="1" t="s">
        <v>1315</v>
      </c>
      <c r="T87" s="1" t="s">
        <v>1316</v>
      </c>
      <c r="U87" s="1" t="s">
        <v>1317</v>
      </c>
      <c r="V87" s="1" t="s">
        <v>1332</v>
      </c>
    </row>
    <row r="88" s="1" customFormat="1" spans="1:22">
      <c r="A88" s="3">
        <v>999225186332360</v>
      </c>
      <c r="B88" s="1" t="s">
        <v>1302</v>
      </c>
      <c r="C88" s="1" t="s">
        <v>1806</v>
      </c>
      <c r="D88" s="1" t="s">
        <v>1807</v>
      </c>
      <c r="E88" s="1" t="s">
        <v>1808</v>
      </c>
      <c r="F88" s="1" t="s">
        <v>1302</v>
      </c>
      <c r="G88" s="1" t="s">
        <v>1306</v>
      </c>
      <c r="H88" s="1" t="s">
        <v>1307</v>
      </c>
      <c r="I88" s="1" t="s">
        <v>1809</v>
      </c>
      <c r="J88" s="1" t="s">
        <v>30</v>
      </c>
      <c r="K88" s="1" t="s">
        <v>1810</v>
      </c>
      <c r="L88" s="1" t="s">
        <v>1810</v>
      </c>
      <c r="M88" s="1" t="s">
        <v>1310</v>
      </c>
      <c r="N88" s="1" t="s">
        <v>1310</v>
      </c>
      <c r="O88" s="1" t="s">
        <v>1311</v>
      </c>
      <c r="P88" s="1" t="s">
        <v>1312</v>
      </c>
      <c r="Q88" s="1" t="s">
        <v>1313</v>
      </c>
      <c r="R88" s="1" t="s">
        <v>1811</v>
      </c>
      <c r="S88" s="1" t="s">
        <v>1315</v>
      </c>
      <c r="T88" s="1" t="s">
        <v>1316</v>
      </c>
      <c r="U88" s="1" t="s">
        <v>1317</v>
      </c>
      <c r="V88" s="1" t="s">
        <v>1339</v>
      </c>
    </row>
    <row r="89" s="1" customFormat="1" spans="1:22">
      <c r="A89" s="3">
        <v>999225186126295</v>
      </c>
      <c r="B89" s="1" t="s">
        <v>1302</v>
      </c>
      <c r="C89" s="1" t="s">
        <v>1812</v>
      </c>
      <c r="D89" s="1" t="s">
        <v>1813</v>
      </c>
      <c r="E89" s="1" t="s">
        <v>1814</v>
      </c>
      <c r="F89" s="1" t="s">
        <v>1302</v>
      </c>
      <c r="G89" s="1" t="s">
        <v>1306</v>
      </c>
      <c r="H89" s="1" t="s">
        <v>1307</v>
      </c>
      <c r="I89" s="1" t="s">
        <v>1815</v>
      </c>
      <c r="J89" s="1" t="s">
        <v>30</v>
      </c>
      <c r="K89" s="1" t="s">
        <v>1816</v>
      </c>
      <c r="L89" s="1" t="s">
        <v>1816</v>
      </c>
      <c r="M89" s="1" t="s">
        <v>1310</v>
      </c>
      <c r="N89" s="1" t="s">
        <v>1310</v>
      </c>
      <c r="O89" s="1" t="s">
        <v>1311</v>
      </c>
      <c r="P89" s="1" t="s">
        <v>1312</v>
      </c>
      <c r="Q89" s="1" t="s">
        <v>1313</v>
      </c>
      <c r="R89" s="1" t="s">
        <v>1817</v>
      </c>
      <c r="S89" s="1" t="s">
        <v>1315</v>
      </c>
      <c r="T89" s="1" t="s">
        <v>1316</v>
      </c>
      <c r="U89" s="1" t="s">
        <v>1317</v>
      </c>
      <c r="V89" s="1" t="s">
        <v>1818</v>
      </c>
    </row>
    <row r="90" s="1" customFormat="1" spans="1:22">
      <c r="A90" s="3">
        <v>999225185633416</v>
      </c>
      <c r="B90" s="1" t="s">
        <v>1819</v>
      </c>
      <c r="C90" s="1" t="s">
        <v>1820</v>
      </c>
      <c r="D90" s="1" t="s">
        <v>1821</v>
      </c>
      <c r="E90" s="1" t="s">
        <v>1822</v>
      </c>
      <c r="F90" s="1" t="s">
        <v>1302</v>
      </c>
      <c r="G90" s="1" t="s">
        <v>1306</v>
      </c>
      <c r="H90" s="1" t="s">
        <v>1307</v>
      </c>
      <c r="I90" s="1" t="s">
        <v>1823</v>
      </c>
      <c r="J90" s="1" t="s">
        <v>30</v>
      </c>
      <c r="K90" s="1" t="s">
        <v>1824</v>
      </c>
      <c r="L90" s="1" t="s">
        <v>1824</v>
      </c>
      <c r="M90" s="1" t="s">
        <v>1310</v>
      </c>
      <c r="N90" s="1" t="s">
        <v>1310</v>
      </c>
      <c r="O90" s="1" t="s">
        <v>1311</v>
      </c>
      <c r="P90" s="1" t="s">
        <v>1312</v>
      </c>
      <c r="Q90" s="1" t="s">
        <v>1313</v>
      </c>
      <c r="R90" s="1" t="s">
        <v>1825</v>
      </c>
      <c r="S90" s="1" t="s">
        <v>1315</v>
      </c>
      <c r="T90" s="1" t="s">
        <v>1316</v>
      </c>
      <c r="U90" s="1" t="s">
        <v>1317</v>
      </c>
      <c r="V90" s="1" t="s">
        <v>1332</v>
      </c>
    </row>
    <row r="91" s="1" customFormat="1" spans="1:22">
      <c r="A91" s="3">
        <v>999225185517818</v>
      </c>
      <c r="B91" s="1" t="s">
        <v>1819</v>
      </c>
      <c r="C91" s="1" t="s">
        <v>1826</v>
      </c>
      <c r="D91" s="1" t="s">
        <v>1827</v>
      </c>
      <c r="E91" s="1" t="s">
        <v>1828</v>
      </c>
      <c r="F91" s="1" t="s">
        <v>1302</v>
      </c>
      <c r="G91" s="1" t="s">
        <v>1306</v>
      </c>
      <c r="H91" s="1" t="s">
        <v>1307</v>
      </c>
      <c r="I91" s="1" t="s">
        <v>1829</v>
      </c>
      <c r="J91" s="1" t="s">
        <v>30</v>
      </c>
      <c r="K91" s="1" t="s">
        <v>1830</v>
      </c>
      <c r="L91" s="1" t="s">
        <v>1830</v>
      </c>
      <c r="M91" s="1" t="s">
        <v>1310</v>
      </c>
      <c r="N91" s="1" t="s">
        <v>1310</v>
      </c>
      <c r="O91" s="1" t="s">
        <v>1311</v>
      </c>
      <c r="P91" s="1" t="s">
        <v>1312</v>
      </c>
      <c r="Q91" s="1" t="s">
        <v>1313</v>
      </c>
      <c r="R91" s="1" t="s">
        <v>1831</v>
      </c>
      <c r="S91" s="1" t="s">
        <v>1315</v>
      </c>
      <c r="T91" s="1" t="s">
        <v>1316</v>
      </c>
      <c r="U91" s="1" t="s">
        <v>1317</v>
      </c>
      <c r="V91" s="1" t="s">
        <v>1832</v>
      </c>
    </row>
    <row r="92" s="1" customFormat="1" spans="1:22">
      <c r="A92" s="3">
        <v>999225185081032</v>
      </c>
      <c r="B92" s="1" t="s">
        <v>1819</v>
      </c>
      <c r="C92" s="1" t="s">
        <v>1833</v>
      </c>
      <c r="D92" s="1" t="s">
        <v>1834</v>
      </c>
      <c r="E92" s="1" t="s">
        <v>1835</v>
      </c>
      <c r="F92" s="1" t="s">
        <v>1302</v>
      </c>
      <c r="G92" s="1" t="s">
        <v>1306</v>
      </c>
      <c r="H92" s="1" t="s">
        <v>1307</v>
      </c>
      <c r="I92" s="1" t="s">
        <v>1836</v>
      </c>
      <c r="J92" s="1" t="s">
        <v>30</v>
      </c>
      <c r="K92" s="1" t="s">
        <v>1837</v>
      </c>
      <c r="L92" s="1" t="s">
        <v>1837</v>
      </c>
      <c r="M92" s="1" t="s">
        <v>1310</v>
      </c>
      <c r="N92" s="1" t="s">
        <v>1310</v>
      </c>
      <c r="O92" s="1" t="s">
        <v>1311</v>
      </c>
      <c r="P92" s="1" t="s">
        <v>1312</v>
      </c>
      <c r="Q92" s="1" t="s">
        <v>1313</v>
      </c>
      <c r="R92" s="1" t="s">
        <v>1838</v>
      </c>
      <c r="S92" s="1" t="s">
        <v>1315</v>
      </c>
      <c r="T92" s="1" t="s">
        <v>1316</v>
      </c>
      <c r="U92" s="1" t="s">
        <v>1317</v>
      </c>
      <c r="V92" s="1" t="s">
        <v>1325</v>
      </c>
    </row>
    <row r="93" s="1" customFormat="1" spans="1:22">
      <c r="A93" s="3">
        <v>999225184460023</v>
      </c>
      <c r="B93" s="1" t="s">
        <v>1819</v>
      </c>
      <c r="C93" s="1" t="s">
        <v>1839</v>
      </c>
      <c r="D93" s="1" t="s">
        <v>1840</v>
      </c>
      <c r="E93" s="1" t="s">
        <v>1841</v>
      </c>
      <c r="F93" s="1" t="s">
        <v>1302</v>
      </c>
      <c r="G93" s="1" t="s">
        <v>1306</v>
      </c>
      <c r="H93" s="1" t="s">
        <v>1307</v>
      </c>
      <c r="I93" s="1" t="s">
        <v>1842</v>
      </c>
      <c r="J93" s="1" t="s">
        <v>30</v>
      </c>
      <c r="K93" s="1" t="s">
        <v>1843</v>
      </c>
      <c r="L93" s="1" t="s">
        <v>1843</v>
      </c>
      <c r="M93" s="1" t="s">
        <v>1310</v>
      </c>
      <c r="N93" s="1" t="s">
        <v>1310</v>
      </c>
      <c r="O93" s="1" t="s">
        <v>1311</v>
      </c>
      <c r="P93" s="1" t="s">
        <v>1312</v>
      </c>
      <c r="Q93" s="1" t="s">
        <v>1313</v>
      </c>
      <c r="R93" s="1" t="s">
        <v>1844</v>
      </c>
      <c r="S93" s="1" t="s">
        <v>1315</v>
      </c>
      <c r="T93" s="1" t="s">
        <v>1316</v>
      </c>
      <c r="U93" s="1" t="s">
        <v>1317</v>
      </c>
      <c r="V93" s="1" t="s">
        <v>1818</v>
      </c>
    </row>
    <row r="94" s="1" customFormat="1" spans="1:22">
      <c r="A94" s="3">
        <v>999225184377817</v>
      </c>
      <c r="B94" s="1" t="s">
        <v>1819</v>
      </c>
      <c r="C94" s="1" t="s">
        <v>1845</v>
      </c>
      <c r="D94" s="1" t="s">
        <v>1846</v>
      </c>
      <c r="E94" s="1" t="s">
        <v>1847</v>
      </c>
      <c r="F94" s="1" t="s">
        <v>1819</v>
      </c>
      <c r="G94" s="1" t="s">
        <v>1306</v>
      </c>
      <c r="H94" s="1" t="s">
        <v>1307</v>
      </c>
      <c r="I94" s="1" t="s">
        <v>1848</v>
      </c>
      <c r="J94" s="1" t="s">
        <v>30</v>
      </c>
      <c r="K94" s="1" t="s">
        <v>1849</v>
      </c>
      <c r="L94" s="1" t="s">
        <v>1849</v>
      </c>
      <c r="M94" s="1" t="s">
        <v>1310</v>
      </c>
      <c r="N94" s="1" t="s">
        <v>1310</v>
      </c>
      <c r="O94" s="1" t="s">
        <v>1311</v>
      </c>
      <c r="P94" s="1" t="s">
        <v>1312</v>
      </c>
      <c r="Q94" s="1" t="s">
        <v>1313</v>
      </c>
      <c r="R94" s="1" t="s">
        <v>1850</v>
      </c>
      <c r="S94" s="1" t="s">
        <v>1315</v>
      </c>
      <c r="T94" s="1" t="s">
        <v>1316</v>
      </c>
      <c r="U94" s="1" t="s">
        <v>1317</v>
      </c>
      <c r="V94" s="1" t="s">
        <v>1332</v>
      </c>
    </row>
    <row r="95" s="1" customFormat="1" spans="1:22">
      <c r="A95" s="3">
        <v>999225183299442</v>
      </c>
      <c r="B95" s="1" t="s">
        <v>1819</v>
      </c>
      <c r="C95" s="1" t="s">
        <v>1851</v>
      </c>
      <c r="D95" s="1" t="s">
        <v>1852</v>
      </c>
      <c r="E95" s="1" t="s">
        <v>1853</v>
      </c>
      <c r="F95" s="1" t="s">
        <v>1302</v>
      </c>
      <c r="G95" s="1" t="s">
        <v>1306</v>
      </c>
      <c r="H95" s="1" t="s">
        <v>1307</v>
      </c>
      <c r="I95" s="1" t="s">
        <v>1854</v>
      </c>
      <c r="J95" s="1" t="s">
        <v>30</v>
      </c>
      <c r="K95" s="1" t="s">
        <v>1855</v>
      </c>
      <c r="L95" s="1" t="s">
        <v>1855</v>
      </c>
      <c r="M95" s="1" t="s">
        <v>1310</v>
      </c>
      <c r="N95" s="1" t="s">
        <v>1310</v>
      </c>
      <c r="O95" s="1" t="s">
        <v>1311</v>
      </c>
      <c r="P95" s="1" t="s">
        <v>1312</v>
      </c>
      <c r="Q95" s="1" t="s">
        <v>1313</v>
      </c>
      <c r="R95" s="1" t="s">
        <v>1856</v>
      </c>
      <c r="S95" s="1" t="s">
        <v>1315</v>
      </c>
      <c r="T95" s="1" t="s">
        <v>1316</v>
      </c>
      <c r="U95" s="1" t="s">
        <v>1317</v>
      </c>
      <c r="V95" s="1" t="s">
        <v>1818</v>
      </c>
    </row>
    <row r="96" s="1" customFormat="1" spans="1:22">
      <c r="A96" s="3">
        <v>999225183081617</v>
      </c>
      <c r="B96" s="1" t="s">
        <v>1819</v>
      </c>
      <c r="C96" s="1" t="s">
        <v>1857</v>
      </c>
      <c r="D96" s="1" t="s">
        <v>1858</v>
      </c>
      <c r="E96" s="1" t="s">
        <v>1859</v>
      </c>
      <c r="F96" s="1" t="s">
        <v>1819</v>
      </c>
      <c r="G96" s="1" t="s">
        <v>1306</v>
      </c>
      <c r="H96" s="1" t="s">
        <v>1307</v>
      </c>
      <c r="I96" s="1" t="s">
        <v>1860</v>
      </c>
      <c r="J96" s="1" t="s">
        <v>30</v>
      </c>
      <c r="K96" s="1" t="s">
        <v>1861</v>
      </c>
      <c r="L96" s="1" t="s">
        <v>1861</v>
      </c>
      <c r="M96" s="1" t="s">
        <v>1310</v>
      </c>
      <c r="N96" s="1" t="s">
        <v>1310</v>
      </c>
      <c r="O96" s="1" t="s">
        <v>1311</v>
      </c>
      <c r="P96" s="1" t="s">
        <v>1312</v>
      </c>
      <c r="Q96" s="1" t="s">
        <v>1313</v>
      </c>
      <c r="R96" s="1" t="s">
        <v>1862</v>
      </c>
      <c r="S96" s="1" t="s">
        <v>1315</v>
      </c>
      <c r="T96" s="1" t="s">
        <v>1316</v>
      </c>
      <c r="U96" s="1" t="s">
        <v>1317</v>
      </c>
      <c r="V96" s="1" t="s">
        <v>1365</v>
      </c>
    </row>
    <row r="97" s="1" customFormat="1" spans="1:22">
      <c r="A97" s="3">
        <v>999225181573109</v>
      </c>
      <c r="B97" s="1" t="s">
        <v>1819</v>
      </c>
      <c r="C97" s="1" t="s">
        <v>1863</v>
      </c>
      <c r="D97" s="1" t="s">
        <v>1864</v>
      </c>
      <c r="E97" s="1" t="s">
        <v>1865</v>
      </c>
      <c r="F97" s="1" t="s">
        <v>1302</v>
      </c>
      <c r="G97" s="1" t="s">
        <v>1306</v>
      </c>
      <c r="H97" s="1" t="s">
        <v>1307</v>
      </c>
      <c r="I97" s="1" t="s">
        <v>1866</v>
      </c>
      <c r="J97" s="1" t="s">
        <v>30</v>
      </c>
      <c r="K97" s="1" t="s">
        <v>1867</v>
      </c>
      <c r="L97" s="1" t="s">
        <v>1867</v>
      </c>
      <c r="M97" s="1" t="s">
        <v>1310</v>
      </c>
      <c r="N97" s="1" t="s">
        <v>1310</v>
      </c>
      <c r="O97" s="1" t="s">
        <v>1311</v>
      </c>
      <c r="P97" s="1" t="s">
        <v>1312</v>
      </c>
      <c r="Q97" s="1" t="s">
        <v>1313</v>
      </c>
      <c r="R97" s="1" t="s">
        <v>1868</v>
      </c>
      <c r="S97" s="1" t="s">
        <v>1315</v>
      </c>
      <c r="T97" s="1" t="s">
        <v>1316</v>
      </c>
      <c r="U97" s="1" t="s">
        <v>1317</v>
      </c>
      <c r="V97" s="1" t="s">
        <v>1472</v>
      </c>
    </row>
    <row r="98" s="1" customFormat="1" spans="1:22">
      <c r="A98" s="3">
        <v>999225181443070</v>
      </c>
      <c r="B98" s="1" t="s">
        <v>1819</v>
      </c>
      <c r="C98" s="1" t="s">
        <v>1869</v>
      </c>
      <c r="D98" s="1" t="s">
        <v>1870</v>
      </c>
      <c r="E98" s="1" t="s">
        <v>1871</v>
      </c>
      <c r="F98" s="1" t="s">
        <v>1819</v>
      </c>
      <c r="G98" s="1" t="s">
        <v>1306</v>
      </c>
      <c r="H98" s="1" t="s">
        <v>1307</v>
      </c>
      <c r="I98" s="1" t="s">
        <v>1872</v>
      </c>
      <c r="J98" s="1" t="s">
        <v>30</v>
      </c>
      <c r="K98" s="1" t="s">
        <v>1873</v>
      </c>
      <c r="L98" s="1" t="s">
        <v>1873</v>
      </c>
      <c r="M98" s="1" t="s">
        <v>1310</v>
      </c>
      <c r="N98" s="1" t="s">
        <v>1310</v>
      </c>
      <c r="O98" s="1" t="s">
        <v>1311</v>
      </c>
      <c r="P98" s="1" t="s">
        <v>1312</v>
      </c>
      <c r="Q98" s="1" t="s">
        <v>1313</v>
      </c>
      <c r="R98" s="1" t="s">
        <v>1874</v>
      </c>
      <c r="S98" s="1" t="s">
        <v>1315</v>
      </c>
      <c r="T98" s="1" t="s">
        <v>1316</v>
      </c>
      <c r="U98" s="1" t="s">
        <v>1317</v>
      </c>
      <c r="V98" s="1" t="s">
        <v>1472</v>
      </c>
    </row>
    <row r="99" s="1" customFormat="1" spans="1:22">
      <c r="A99" s="3">
        <v>999225181129319</v>
      </c>
      <c r="B99" s="1" t="s">
        <v>1819</v>
      </c>
      <c r="C99" s="1" t="s">
        <v>1875</v>
      </c>
      <c r="D99" s="1" t="s">
        <v>1876</v>
      </c>
      <c r="E99" s="1" t="s">
        <v>1877</v>
      </c>
      <c r="F99" s="1" t="s">
        <v>1819</v>
      </c>
      <c r="G99" s="1" t="s">
        <v>1306</v>
      </c>
      <c r="H99" s="1" t="s">
        <v>1307</v>
      </c>
      <c r="I99" s="1" t="s">
        <v>1878</v>
      </c>
      <c r="J99" s="1" t="s">
        <v>30</v>
      </c>
      <c r="K99" s="1" t="s">
        <v>1879</v>
      </c>
      <c r="L99" s="1" t="s">
        <v>1879</v>
      </c>
      <c r="M99" s="1" t="s">
        <v>1310</v>
      </c>
      <c r="N99" s="1" t="s">
        <v>1310</v>
      </c>
      <c r="O99" s="1" t="s">
        <v>1311</v>
      </c>
      <c r="P99" s="1" t="s">
        <v>1312</v>
      </c>
      <c r="Q99" s="1" t="s">
        <v>1313</v>
      </c>
      <c r="R99" s="1" t="s">
        <v>1880</v>
      </c>
      <c r="S99" s="1" t="s">
        <v>1315</v>
      </c>
      <c r="T99" s="1" t="s">
        <v>1316</v>
      </c>
      <c r="U99" s="1" t="s">
        <v>1317</v>
      </c>
      <c r="V99" s="1" t="s">
        <v>1332</v>
      </c>
    </row>
    <row r="100" s="1" customFormat="1" spans="1:22">
      <c r="A100" s="3">
        <v>999225180575335</v>
      </c>
      <c r="B100" s="1" t="s">
        <v>1819</v>
      </c>
      <c r="C100" s="1" t="s">
        <v>1881</v>
      </c>
      <c r="D100" s="1" t="s">
        <v>1882</v>
      </c>
      <c r="E100" s="1" t="s">
        <v>1883</v>
      </c>
      <c r="F100" s="1" t="s">
        <v>1302</v>
      </c>
      <c r="G100" s="1" t="s">
        <v>1306</v>
      </c>
      <c r="H100" s="1" t="s">
        <v>1307</v>
      </c>
      <c r="I100" s="1" t="s">
        <v>1884</v>
      </c>
      <c r="J100" s="1" t="s">
        <v>30</v>
      </c>
      <c r="K100" s="1" t="s">
        <v>1885</v>
      </c>
      <c r="L100" s="1" t="s">
        <v>1885</v>
      </c>
      <c r="M100" s="1" t="s">
        <v>1310</v>
      </c>
      <c r="N100" s="1" t="s">
        <v>1310</v>
      </c>
      <c r="O100" s="1" t="s">
        <v>1311</v>
      </c>
      <c r="P100" s="1" t="s">
        <v>1312</v>
      </c>
      <c r="Q100" s="1" t="s">
        <v>1313</v>
      </c>
      <c r="R100" s="1" t="s">
        <v>1886</v>
      </c>
      <c r="S100" s="1" t="s">
        <v>1315</v>
      </c>
      <c r="T100" s="1" t="s">
        <v>1316</v>
      </c>
      <c r="U100" s="1" t="s">
        <v>1317</v>
      </c>
      <c r="V100" s="1" t="s">
        <v>1339</v>
      </c>
    </row>
    <row r="101" s="1" customFormat="1" spans="1:22">
      <c r="A101" s="3">
        <v>999225179410632</v>
      </c>
      <c r="B101" s="1" t="s">
        <v>1819</v>
      </c>
      <c r="C101" s="1" t="s">
        <v>1887</v>
      </c>
      <c r="D101" s="1" t="s">
        <v>1888</v>
      </c>
      <c r="E101" s="1" t="s">
        <v>1889</v>
      </c>
      <c r="F101" s="1" t="s">
        <v>1302</v>
      </c>
      <c r="G101" s="1" t="s">
        <v>1306</v>
      </c>
      <c r="H101" s="1" t="s">
        <v>1307</v>
      </c>
      <c r="I101" s="1" t="s">
        <v>1890</v>
      </c>
      <c r="J101" s="1" t="s">
        <v>30</v>
      </c>
      <c r="K101" s="1" t="s">
        <v>1891</v>
      </c>
      <c r="L101" s="1" t="s">
        <v>1891</v>
      </c>
      <c r="M101" s="1" t="s">
        <v>1310</v>
      </c>
      <c r="N101" s="1" t="s">
        <v>1310</v>
      </c>
      <c r="O101" s="1" t="s">
        <v>1311</v>
      </c>
      <c r="P101" s="1" t="s">
        <v>1312</v>
      </c>
      <c r="Q101" s="1" t="s">
        <v>1313</v>
      </c>
      <c r="R101" s="1" t="s">
        <v>1892</v>
      </c>
      <c r="S101" s="1" t="s">
        <v>1315</v>
      </c>
      <c r="T101" s="1" t="s">
        <v>1316</v>
      </c>
      <c r="U101" s="1" t="s">
        <v>1317</v>
      </c>
      <c r="V101" s="1" t="s">
        <v>1893</v>
      </c>
    </row>
    <row r="102" s="1" customFormat="1" spans="1:22">
      <c r="A102" s="3">
        <v>999225179198400</v>
      </c>
      <c r="B102" s="1" t="s">
        <v>1819</v>
      </c>
      <c r="C102" s="1" t="s">
        <v>1894</v>
      </c>
      <c r="D102" s="1" t="s">
        <v>1895</v>
      </c>
      <c r="E102" s="1" t="s">
        <v>1896</v>
      </c>
      <c r="F102" s="1" t="s">
        <v>1819</v>
      </c>
      <c r="G102" s="1" t="s">
        <v>1306</v>
      </c>
      <c r="H102" s="1" t="s">
        <v>1307</v>
      </c>
      <c r="I102" s="1" t="s">
        <v>1897</v>
      </c>
      <c r="J102" s="1" t="s">
        <v>30</v>
      </c>
      <c r="K102" s="1" t="s">
        <v>1898</v>
      </c>
      <c r="L102" s="1" t="s">
        <v>1898</v>
      </c>
      <c r="M102" s="1" t="s">
        <v>1310</v>
      </c>
      <c r="N102" s="1" t="s">
        <v>1310</v>
      </c>
      <c r="O102" s="1" t="s">
        <v>1311</v>
      </c>
      <c r="P102" s="1" t="s">
        <v>1312</v>
      </c>
      <c r="Q102" s="1" t="s">
        <v>1313</v>
      </c>
      <c r="R102" s="1" t="s">
        <v>1899</v>
      </c>
      <c r="S102" s="1" t="s">
        <v>1315</v>
      </c>
      <c r="T102" s="1" t="s">
        <v>1316</v>
      </c>
      <c r="U102" s="1" t="s">
        <v>1317</v>
      </c>
      <c r="V102" s="1" t="s">
        <v>1900</v>
      </c>
    </row>
    <row r="103" s="1" customFormat="1" spans="1:22">
      <c r="A103" s="3">
        <v>999225177551065</v>
      </c>
      <c r="B103" s="1" t="s">
        <v>1819</v>
      </c>
      <c r="C103" s="1" t="s">
        <v>1901</v>
      </c>
      <c r="D103" s="1" t="s">
        <v>1902</v>
      </c>
      <c r="E103" s="1" t="s">
        <v>1903</v>
      </c>
      <c r="F103" s="1" t="s">
        <v>1819</v>
      </c>
      <c r="G103" s="1" t="s">
        <v>1306</v>
      </c>
      <c r="H103" s="1" t="s">
        <v>1307</v>
      </c>
      <c r="I103" s="1" t="s">
        <v>1904</v>
      </c>
      <c r="J103" s="1" t="s">
        <v>30</v>
      </c>
      <c r="K103" s="1" t="s">
        <v>1905</v>
      </c>
      <c r="L103" s="1" t="s">
        <v>1905</v>
      </c>
      <c r="M103" s="1" t="s">
        <v>1310</v>
      </c>
      <c r="N103" s="1" t="s">
        <v>1310</v>
      </c>
      <c r="O103" s="1" t="s">
        <v>1311</v>
      </c>
      <c r="P103" s="1" t="s">
        <v>1312</v>
      </c>
      <c r="Q103" s="1" t="s">
        <v>1313</v>
      </c>
      <c r="R103" s="1" t="s">
        <v>1906</v>
      </c>
      <c r="S103" s="1" t="s">
        <v>1315</v>
      </c>
      <c r="T103" s="1" t="s">
        <v>1316</v>
      </c>
      <c r="U103" s="1" t="s">
        <v>1317</v>
      </c>
      <c r="V103" s="1" t="s">
        <v>1893</v>
      </c>
    </row>
    <row r="104" s="1" customFormat="1" spans="1:22">
      <c r="A104" s="3">
        <v>999225177095772</v>
      </c>
      <c r="B104" s="1" t="s">
        <v>1819</v>
      </c>
      <c r="C104" s="1" t="s">
        <v>1907</v>
      </c>
      <c r="D104" s="1" t="s">
        <v>1908</v>
      </c>
      <c r="E104" s="1" t="s">
        <v>1909</v>
      </c>
      <c r="F104" s="1" t="s">
        <v>1819</v>
      </c>
      <c r="G104" s="1" t="s">
        <v>1306</v>
      </c>
      <c r="H104" s="1" t="s">
        <v>1307</v>
      </c>
      <c r="I104" s="1" t="s">
        <v>1910</v>
      </c>
      <c r="J104" s="1" t="s">
        <v>30</v>
      </c>
      <c r="K104" s="1" t="s">
        <v>1911</v>
      </c>
      <c r="L104" s="1" t="s">
        <v>1911</v>
      </c>
      <c r="M104" s="1" t="s">
        <v>1310</v>
      </c>
      <c r="N104" s="1" t="s">
        <v>1310</v>
      </c>
      <c r="O104" s="1" t="s">
        <v>1311</v>
      </c>
      <c r="P104" s="1" t="s">
        <v>1312</v>
      </c>
      <c r="Q104" s="1" t="s">
        <v>1313</v>
      </c>
      <c r="R104" s="1" t="s">
        <v>1912</v>
      </c>
      <c r="S104" s="1" t="s">
        <v>1315</v>
      </c>
      <c r="T104" s="1" t="s">
        <v>1316</v>
      </c>
      <c r="U104" s="1" t="s">
        <v>1317</v>
      </c>
      <c r="V104" s="1" t="s">
        <v>1472</v>
      </c>
    </row>
    <row r="105" s="1" customFormat="1" spans="1:22">
      <c r="A105" s="3">
        <v>999225174068994</v>
      </c>
      <c r="B105" s="1" t="s">
        <v>1819</v>
      </c>
      <c r="C105" s="1" t="s">
        <v>1913</v>
      </c>
      <c r="D105" s="1" t="s">
        <v>1914</v>
      </c>
      <c r="E105" s="1" t="s">
        <v>1915</v>
      </c>
      <c r="F105" s="1" t="s">
        <v>1302</v>
      </c>
      <c r="G105" s="1" t="s">
        <v>1306</v>
      </c>
      <c r="H105" s="1" t="s">
        <v>1307</v>
      </c>
      <c r="I105" s="1" t="s">
        <v>1916</v>
      </c>
      <c r="J105" s="1" t="s">
        <v>30</v>
      </c>
      <c r="K105" s="1" t="s">
        <v>1917</v>
      </c>
      <c r="L105" s="1" t="s">
        <v>1917</v>
      </c>
      <c r="M105" s="1" t="s">
        <v>1310</v>
      </c>
      <c r="N105" s="1" t="s">
        <v>1310</v>
      </c>
      <c r="O105" s="1" t="s">
        <v>1311</v>
      </c>
      <c r="P105" s="1" t="s">
        <v>1312</v>
      </c>
      <c r="Q105" s="1" t="s">
        <v>1313</v>
      </c>
      <c r="R105" s="1" t="s">
        <v>1918</v>
      </c>
      <c r="S105" s="1" t="s">
        <v>1315</v>
      </c>
      <c r="T105" s="1" t="s">
        <v>1316</v>
      </c>
      <c r="U105" s="1" t="s">
        <v>1317</v>
      </c>
      <c r="V105" s="1" t="s">
        <v>1332</v>
      </c>
    </row>
    <row r="106" s="1" customFormat="1" spans="1:22">
      <c r="A106" s="3">
        <v>999225169358444</v>
      </c>
      <c r="B106" s="1" t="s">
        <v>1819</v>
      </c>
      <c r="C106" s="1" t="s">
        <v>1919</v>
      </c>
      <c r="D106" s="1" t="s">
        <v>1920</v>
      </c>
      <c r="E106" s="1" t="s">
        <v>1921</v>
      </c>
      <c r="F106" s="1" t="s">
        <v>1819</v>
      </c>
      <c r="G106" s="1" t="s">
        <v>1306</v>
      </c>
      <c r="H106" s="1" t="s">
        <v>1307</v>
      </c>
      <c r="I106" s="1" t="s">
        <v>1922</v>
      </c>
      <c r="J106" s="1" t="s">
        <v>30</v>
      </c>
      <c r="K106" s="1" t="s">
        <v>1923</v>
      </c>
      <c r="L106" s="1" t="s">
        <v>1923</v>
      </c>
      <c r="M106" s="1" t="s">
        <v>1310</v>
      </c>
      <c r="N106" s="1" t="s">
        <v>1310</v>
      </c>
      <c r="O106" s="1" t="s">
        <v>1311</v>
      </c>
      <c r="P106" s="1" t="s">
        <v>1312</v>
      </c>
      <c r="Q106" s="1" t="s">
        <v>1313</v>
      </c>
      <c r="R106" s="1" t="s">
        <v>1924</v>
      </c>
      <c r="S106" s="1" t="s">
        <v>1315</v>
      </c>
      <c r="T106" s="1" t="s">
        <v>1316</v>
      </c>
      <c r="U106" s="1" t="s">
        <v>1317</v>
      </c>
      <c r="V106" s="1" t="s">
        <v>1332</v>
      </c>
    </row>
    <row r="107" s="1" customFormat="1" spans="1:22">
      <c r="A107" s="3">
        <v>999225169356517</v>
      </c>
      <c r="B107" s="1" t="s">
        <v>1819</v>
      </c>
      <c r="C107" s="1" t="s">
        <v>1925</v>
      </c>
      <c r="D107" s="1" t="s">
        <v>1926</v>
      </c>
      <c r="E107" s="1" t="s">
        <v>1927</v>
      </c>
      <c r="F107" s="1" t="s">
        <v>1302</v>
      </c>
      <c r="G107" s="1" t="s">
        <v>1306</v>
      </c>
      <c r="H107" s="1" t="s">
        <v>1307</v>
      </c>
      <c r="I107" s="1" t="s">
        <v>1928</v>
      </c>
      <c r="J107" s="1" t="s">
        <v>30</v>
      </c>
      <c r="K107" s="1" t="s">
        <v>1929</v>
      </c>
      <c r="L107" s="1" t="s">
        <v>1929</v>
      </c>
      <c r="M107" s="1" t="s">
        <v>1310</v>
      </c>
      <c r="N107" s="1" t="s">
        <v>1310</v>
      </c>
      <c r="O107" s="1" t="s">
        <v>1311</v>
      </c>
      <c r="P107" s="1" t="s">
        <v>1312</v>
      </c>
      <c r="Q107" s="1" t="s">
        <v>1313</v>
      </c>
      <c r="R107" s="1" t="s">
        <v>1930</v>
      </c>
      <c r="S107" s="1" t="s">
        <v>1315</v>
      </c>
      <c r="T107" s="1" t="s">
        <v>1316</v>
      </c>
      <c r="U107" s="1" t="s">
        <v>1317</v>
      </c>
      <c r="V107" s="1" t="s">
        <v>1383</v>
      </c>
    </row>
    <row r="108" s="1" customFormat="1" spans="1:22">
      <c r="A108" s="3">
        <v>999225169004556</v>
      </c>
      <c r="B108" s="1" t="s">
        <v>1819</v>
      </c>
      <c r="C108" s="1" t="s">
        <v>1931</v>
      </c>
      <c r="D108" s="1" t="s">
        <v>1932</v>
      </c>
      <c r="E108" s="1" t="s">
        <v>1933</v>
      </c>
      <c r="F108" s="1" t="s">
        <v>1302</v>
      </c>
      <c r="G108" s="1" t="s">
        <v>1306</v>
      </c>
      <c r="H108" s="1" t="s">
        <v>1307</v>
      </c>
      <c r="I108" s="1" t="s">
        <v>1934</v>
      </c>
      <c r="J108" s="1" t="s">
        <v>30</v>
      </c>
      <c r="K108" s="1" t="s">
        <v>1935</v>
      </c>
      <c r="L108" s="1" t="s">
        <v>1935</v>
      </c>
      <c r="M108" s="1" t="s">
        <v>1310</v>
      </c>
      <c r="N108" s="1" t="s">
        <v>1310</v>
      </c>
      <c r="O108" s="1" t="s">
        <v>1311</v>
      </c>
      <c r="P108" s="1" t="s">
        <v>1312</v>
      </c>
      <c r="Q108" s="1" t="s">
        <v>1313</v>
      </c>
      <c r="R108" s="1" t="s">
        <v>1936</v>
      </c>
      <c r="S108" s="1" t="s">
        <v>1315</v>
      </c>
      <c r="T108" s="1" t="s">
        <v>1316</v>
      </c>
      <c r="U108" s="1" t="s">
        <v>1317</v>
      </c>
      <c r="V108" s="1" t="s">
        <v>1332</v>
      </c>
    </row>
    <row r="109" s="1" customFormat="1" spans="1:22">
      <c r="A109" s="3">
        <v>999225168829062</v>
      </c>
      <c r="B109" s="1" t="s">
        <v>1819</v>
      </c>
      <c r="C109" s="1" t="s">
        <v>1937</v>
      </c>
      <c r="D109" s="1" t="s">
        <v>1938</v>
      </c>
      <c r="E109" s="1" t="s">
        <v>1939</v>
      </c>
      <c r="F109" s="1" t="s">
        <v>1819</v>
      </c>
      <c r="G109" s="1" t="s">
        <v>1306</v>
      </c>
      <c r="H109" s="1" t="s">
        <v>1307</v>
      </c>
      <c r="I109" s="1" t="s">
        <v>1940</v>
      </c>
      <c r="J109" s="1" t="s">
        <v>30</v>
      </c>
      <c r="K109" s="1" t="s">
        <v>1941</v>
      </c>
      <c r="L109" s="1" t="s">
        <v>1941</v>
      </c>
      <c r="M109" s="1" t="s">
        <v>1310</v>
      </c>
      <c r="N109" s="1" t="s">
        <v>1310</v>
      </c>
      <c r="O109" s="1" t="s">
        <v>1311</v>
      </c>
      <c r="P109" s="1" t="s">
        <v>1312</v>
      </c>
      <c r="Q109" s="1" t="s">
        <v>1313</v>
      </c>
      <c r="R109" s="1" t="s">
        <v>1942</v>
      </c>
      <c r="S109" s="1" t="s">
        <v>1315</v>
      </c>
      <c r="T109" s="1" t="s">
        <v>1316</v>
      </c>
      <c r="U109" s="1" t="s">
        <v>1317</v>
      </c>
      <c r="V109" s="1" t="s">
        <v>1383</v>
      </c>
    </row>
    <row r="110" s="1" customFormat="1" spans="1:22">
      <c r="A110" s="3">
        <v>999225168694068</v>
      </c>
      <c r="B110" s="1" t="s">
        <v>1819</v>
      </c>
      <c r="C110" s="1" t="s">
        <v>1943</v>
      </c>
      <c r="D110" s="1" t="s">
        <v>1944</v>
      </c>
      <c r="E110" s="1" t="s">
        <v>1945</v>
      </c>
      <c r="F110" s="1" t="s">
        <v>1302</v>
      </c>
      <c r="G110" s="1" t="s">
        <v>1306</v>
      </c>
      <c r="H110" s="1" t="s">
        <v>1307</v>
      </c>
      <c r="I110" s="1" t="s">
        <v>1946</v>
      </c>
      <c r="J110" s="1" t="s">
        <v>30</v>
      </c>
      <c r="K110" s="1" t="s">
        <v>1947</v>
      </c>
      <c r="L110" s="1" t="s">
        <v>1947</v>
      </c>
      <c r="M110" s="1" t="s">
        <v>1310</v>
      </c>
      <c r="N110" s="1" t="s">
        <v>1310</v>
      </c>
      <c r="O110" s="1" t="s">
        <v>1311</v>
      </c>
      <c r="P110" s="1" t="s">
        <v>1312</v>
      </c>
      <c r="Q110" s="1" t="s">
        <v>1313</v>
      </c>
      <c r="R110" s="1" t="s">
        <v>1948</v>
      </c>
      <c r="S110" s="1" t="s">
        <v>1315</v>
      </c>
      <c r="T110" s="1" t="s">
        <v>1316</v>
      </c>
      <c r="U110" s="1" t="s">
        <v>1317</v>
      </c>
      <c r="V110" s="1" t="s">
        <v>1508</v>
      </c>
    </row>
    <row r="111" s="1" customFormat="1" spans="1:22">
      <c r="A111" s="3">
        <v>999225167096544</v>
      </c>
      <c r="B111" s="1" t="s">
        <v>1819</v>
      </c>
      <c r="C111" s="1" t="s">
        <v>1949</v>
      </c>
      <c r="D111" s="1" t="s">
        <v>1481</v>
      </c>
      <c r="E111" s="1" t="s">
        <v>1950</v>
      </c>
      <c r="F111" s="1" t="s">
        <v>1819</v>
      </c>
      <c r="G111" s="1" t="s">
        <v>1306</v>
      </c>
      <c r="H111" s="1" t="s">
        <v>1307</v>
      </c>
      <c r="I111" s="1" t="s">
        <v>1951</v>
      </c>
      <c r="J111" s="1" t="s">
        <v>30</v>
      </c>
      <c r="K111" s="1" t="s">
        <v>1952</v>
      </c>
      <c r="L111" s="1" t="s">
        <v>1952</v>
      </c>
      <c r="M111" s="1" t="s">
        <v>1310</v>
      </c>
      <c r="N111" s="1" t="s">
        <v>1310</v>
      </c>
      <c r="O111" s="1" t="s">
        <v>1311</v>
      </c>
      <c r="P111" s="1" t="s">
        <v>1312</v>
      </c>
      <c r="Q111" s="1" t="s">
        <v>1313</v>
      </c>
      <c r="R111" s="1" t="s">
        <v>1953</v>
      </c>
      <c r="S111" s="1" t="s">
        <v>1315</v>
      </c>
      <c r="T111" s="1" t="s">
        <v>1316</v>
      </c>
      <c r="U111" s="1" t="s">
        <v>1317</v>
      </c>
      <c r="V111" s="1" t="s">
        <v>1472</v>
      </c>
    </row>
    <row r="112" s="1" customFormat="1" spans="1:22">
      <c r="A112" s="3">
        <v>999225166617172</v>
      </c>
      <c r="B112" s="1" t="s">
        <v>1819</v>
      </c>
      <c r="C112" s="1" t="s">
        <v>1954</v>
      </c>
      <c r="D112" s="1" t="s">
        <v>1955</v>
      </c>
      <c r="E112" s="1" t="s">
        <v>1956</v>
      </c>
      <c r="F112" s="1" t="s">
        <v>1819</v>
      </c>
      <c r="G112" s="1" t="s">
        <v>1306</v>
      </c>
      <c r="H112" s="1" t="s">
        <v>1307</v>
      </c>
      <c r="I112" s="1" t="s">
        <v>1957</v>
      </c>
      <c r="J112" s="1" t="s">
        <v>30</v>
      </c>
      <c r="K112" s="1" t="s">
        <v>1958</v>
      </c>
      <c r="L112" s="1" t="s">
        <v>1958</v>
      </c>
      <c r="M112" s="1" t="s">
        <v>1310</v>
      </c>
      <c r="N112" s="1" t="s">
        <v>1310</v>
      </c>
      <c r="O112" s="1" t="s">
        <v>1311</v>
      </c>
      <c r="P112" s="1" t="s">
        <v>1312</v>
      </c>
      <c r="Q112" s="1" t="s">
        <v>1313</v>
      </c>
      <c r="R112" s="1" t="s">
        <v>1959</v>
      </c>
      <c r="S112" s="1" t="s">
        <v>1315</v>
      </c>
      <c r="T112" s="1" t="s">
        <v>1316</v>
      </c>
      <c r="U112" s="1" t="s">
        <v>1317</v>
      </c>
      <c r="V112" s="1" t="s">
        <v>1472</v>
      </c>
    </row>
    <row r="113" s="1" customFormat="1" spans="1:22">
      <c r="A113" s="3">
        <v>999225166548770</v>
      </c>
      <c r="B113" s="1" t="s">
        <v>1819</v>
      </c>
      <c r="C113" s="1" t="s">
        <v>1960</v>
      </c>
      <c r="D113" s="1" t="s">
        <v>1961</v>
      </c>
      <c r="E113" s="1" t="s">
        <v>1962</v>
      </c>
      <c r="F113" s="1" t="s">
        <v>1819</v>
      </c>
      <c r="G113" s="1" t="s">
        <v>1306</v>
      </c>
      <c r="H113" s="1" t="s">
        <v>1307</v>
      </c>
      <c r="I113" s="1" t="s">
        <v>1963</v>
      </c>
      <c r="J113" s="1" t="s">
        <v>30</v>
      </c>
      <c r="K113" s="1" t="s">
        <v>1964</v>
      </c>
      <c r="L113" s="1" t="s">
        <v>1964</v>
      </c>
      <c r="M113" s="1" t="s">
        <v>1310</v>
      </c>
      <c r="N113" s="1" t="s">
        <v>1310</v>
      </c>
      <c r="O113" s="1" t="s">
        <v>1311</v>
      </c>
      <c r="P113" s="1" t="s">
        <v>1312</v>
      </c>
      <c r="Q113" s="1" t="s">
        <v>1313</v>
      </c>
      <c r="R113" s="1" t="s">
        <v>1965</v>
      </c>
      <c r="S113" s="1" t="s">
        <v>1315</v>
      </c>
      <c r="T113" s="1" t="s">
        <v>1316</v>
      </c>
      <c r="U113" s="1" t="s">
        <v>1317</v>
      </c>
      <c r="V113" s="1" t="s">
        <v>1536</v>
      </c>
    </row>
    <row r="114" s="1" customFormat="1" spans="1:22">
      <c r="A114" s="3">
        <v>999225166418466</v>
      </c>
      <c r="B114" s="1" t="s">
        <v>1819</v>
      </c>
      <c r="C114" s="1" t="s">
        <v>1966</v>
      </c>
      <c r="D114" s="1" t="s">
        <v>1967</v>
      </c>
      <c r="E114" s="1" t="s">
        <v>1968</v>
      </c>
      <c r="F114" s="1" t="s">
        <v>1819</v>
      </c>
      <c r="G114" s="1" t="s">
        <v>1306</v>
      </c>
      <c r="H114" s="1" t="s">
        <v>1307</v>
      </c>
      <c r="I114" s="1" t="s">
        <v>1969</v>
      </c>
      <c r="J114" s="1" t="s">
        <v>30</v>
      </c>
      <c r="K114" s="1" t="s">
        <v>1970</v>
      </c>
      <c r="L114" s="1" t="s">
        <v>1970</v>
      </c>
      <c r="M114" s="1" t="s">
        <v>1310</v>
      </c>
      <c r="N114" s="1" t="s">
        <v>1310</v>
      </c>
      <c r="O114" s="1" t="s">
        <v>1311</v>
      </c>
      <c r="P114" s="1" t="s">
        <v>1312</v>
      </c>
      <c r="Q114" s="1" t="s">
        <v>1313</v>
      </c>
      <c r="R114" s="1" t="s">
        <v>1971</v>
      </c>
      <c r="S114" s="1" t="s">
        <v>1315</v>
      </c>
      <c r="T114" s="1" t="s">
        <v>1316</v>
      </c>
      <c r="U114" s="1" t="s">
        <v>1317</v>
      </c>
      <c r="V114" s="1" t="s">
        <v>1332</v>
      </c>
    </row>
    <row r="115" s="1" customFormat="1" spans="1:22">
      <c r="A115" s="3">
        <v>999225166299365</v>
      </c>
      <c r="B115" s="1" t="s">
        <v>1819</v>
      </c>
      <c r="C115" s="1" t="s">
        <v>1972</v>
      </c>
      <c r="D115" s="1" t="s">
        <v>1790</v>
      </c>
      <c r="E115" s="1" t="s">
        <v>1973</v>
      </c>
      <c r="F115" s="1" t="s">
        <v>1302</v>
      </c>
      <c r="G115" s="1" t="s">
        <v>1306</v>
      </c>
      <c r="H115" s="1" t="s">
        <v>1307</v>
      </c>
      <c r="I115" s="1" t="s">
        <v>1974</v>
      </c>
      <c r="J115" s="1" t="s">
        <v>30</v>
      </c>
      <c r="K115" s="1" t="s">
        <v>1975</v>
      </c>
      <c r="L115" s="1" t="s">
        <v>1975</v>
      </c>
      <c r="M115" s="1" t="s">
        <v>1310</v>
      </c>
      <c r="N115" s="1" t="s">
        <v>1310</v>
      </c>
      <c r="O115" s="1" t="s">
        <v>1311</v>
      </c>
      <c r="P115" s="1" t="s">
        <v>1312</v>
      </c>
      <c r="Q115" s="1" t="s">
        <v>1313</v>
      </c>
      <c r="R115" s="1" t="s">
        <v>1976</v>
      </c>
      <c r="S115" s="1" t="s">
        <v>1315</v>
      </c>
      <c r="T115" s="1" t="s">
        <v>1316</v>
      </c>
      <c r="U115" s="1" t="s">
        <v>1317</v>
      </c>
      <c r="V115" s="1" t="s">
        <v>1339</v>
      </c>
    </row>
    <row r="116" s="1" customFormat="1" spans="1:22">
      <c r="A116" s="3">
        <v>999225166287016</v>
      </c>
      <c r="B116" s="1" t="s">
        <v>1819</v>
      </c>
      <c r="C116" s="1" t="s">
        <v>1977</v>
      </c>
      <c r="D116" s="1" t="s">
        <v>1978</v>
      </c>
      <c r="E116" s="1" t="s">
        <v>1979</v>
      </c>
      <c r="F116" s="1" t="s">
        <v>1302</v>
      </c>
      <c r="G116" s="1" t="s">
        <v>1306</v>
      </c>
      <c r="H116" s="1" t="s">
        <v>1307</v>
      </c>
      <c r="I116" s="1" t="s">
        <v>1980</v>
      </c>
      <c r="J116" s="1" t="s">
        <v>30</v>
      </c>
      <c r="K116" s="1" t="s">
        <v>1981</v>
      </c>
      <c r="L116" s="1" t="s">
        <v>1981</v>
      </c>
      <c r="M116" s="1" t="s">
        <v>1310</v>
      </c>
      <c r="N116" s="1" t="s">
        <v>1310</v>
      </c>
      <c r="O116" s="1" t="s">
        <v>1311</v>
      </c>
      <c r="P116" s="1" t="s">
        <v>1312</v>
      </c>
      <c r="Q116" s="1" t="s">
        <v>1313</v>
      </c>
      <c r="R116" s="1" t="s">
        <v>1982</v>
      </c>
      <c r="S116" s="1" t="s">
        <v>1315</v>
      </c>
      <c r="T116" s="1" t="s">
        <v>1316</v>
      </c>
      <c r="U116" s="1" t="s">
        <v>1317</v>
      </c>
      <c r="V116" s="1" t="s">
        <v>1600</v>
      </c>
    </row>
    <row r="117" s="1" customFormat="1" spans="1:22">
      <c r="A117" s="3">
        <v>999225165821949</v>
      </c>
      <c r="B117" s="1" t="s">
        <v>1983</v>
      </c>
      <c r="C117" s="1" t="s">
        <v>1984</v>
      </c>
      <c r="D117" s="1" t="s">
        <v>1985</v>
      </c>
      <c r="E117" s="1" t="s">
        <v>1986</v>
      </c>
      <c r="F117" s="1" t="s">
        <v>1819</v>
      </c>
      <c r="G117" s="1" t="s">
        <v>1306</v>
      </c>
      <c r="H117" s="1" t="s">
        <v>1307</v>
      </c>
      <c r="I117" s="1" t="s">
        <v>1987</v>
      </c>
      <c r="J117" s="1" t="s">
        <v>30</v>
      </c>
      <c r="K117" s="1" t="s">
        <v>1988</v>
      </c>
      <c r="L117" s="1" t="s">
        <v>1988</v>
      </c>
      <c r="M117" s="1" t="s">
        <v>1310</v>
      </c>
      <c r="N117" s="1" t="s">
        <v>1310</v>
      </c>
      <c r="O117" s="1" t="s">
        <v>1311</v>
      </c>
      <c r="P117" s="1" t="s">
        <v>1312</v>
      </c>
      <c r="Q117" s="1" t="s">
        <v>1313</v>
      </c>
      <c r="R117" s="1" t="s">
        <v>1989</v>
      </c>
      <c r="S117" s="1" t="s">
        <v>1315</v>
      </c>
      <c r="T117" s="1" t="s">
        <v>1316</v>
      </c>
      <c r="U117" s="1" t="s">
        <v>1317</v>
      </c>
      <c r="V117" s="1" t="s">
        <v>1332</v>
      </c>
    </row>
    <row r="118" s="1" customFormat="1" spans="1:22">
      <c r="A118" s="3">
        <v>999225163985382</v>
      </c>
      <c r="B118" s="1" t="s">
        <v>1983</v>
      </c>
      <c r="C118" s="1" t="s">
        <v>1990</v>
      </c>
      <c r="D118" s="1" t="s">
        <v>1991</v>
      </c>
      <c r="E118" s="1" t="s">
        <v>1992</v>
      </c>
      <c r="F118" s="1" t="s">
        <v>1302</v>
      </c>
      <c r="G118" s="1" t="s">
        <v>1306</v>
      </c>
      <c r="H118" s="1" t="s">
        <v>1307</v>
      </c>
      <c r="I118" s="1" t="s">
        <v>1993</v>
      </c>
      <c r="J118" s="1" t="s">
        <v>30</v>
      </c>
      <c r="K118" s="1" t="s">
        <v>1994</v>
      </c>
      <c r="L118" s="1" t="s">
        <v>1994</v>
      </c>
      <c r="M118" s="1" t="s">
        <v>1310</v>
      </c>
      <c r="N118" s="1" t="s">
        <v>1310</v>
      </c>
      <c r="O118" s="1" t="s">
        <v>1311</v>
      </c>
      <c r="P118" s="1" t="s">
        <v>1312</v>
      </c>
      <c r="Q118" s="1" t="s">
        <v>1313</v>
      </c>
      <c r="R118" s="1" t="s">
        <v>1995</v>
      </c>
      <c r="S118" s="1" t="s">
        <v>1315</v>
      </c>
      <c r="T118" s="1" t="s">
        <v>1316</v>
      </c>
      <c r="U118" s="1" t="s">
        <v>1317</v>
      </c>
      <c r="V118" s="1" t="s">
        <v>1818</v>
      </c>
    </row>
    <row r="119" s="1" customFormat="1" spans="1:22">
      <c r="A119" s="3">
        <v>999225162365148</v>
      </c>
      <c r="B119" s="1" t="s">
        <v>1983</v>
      </c>
      <c r="C119" s="1" t="s">
        <v>1996</v>
      </c>
      <c r="D119" s="1" t="s">
        <v>1997</v>
      </c>
      <c r="E119" s="1" t="s">
        <v>1998</v>
      </c>
      <c r="F119" s="1" t="s">
        <v>1302</v>
      </c>
      <c r="G119" s="1" t="s">
        <v>1306</v>
      </c>
      <c r="H119" s="1" t="s">
        <v>1307</v>
      </c>
      <c r="I119" s="1" t="s">
        <v>1999</v>
      </c>
      <c r="J119" s="1" t="s">
        <v>30</v>
      </c>
      <c r="K119" s="1" t="s">
        <v>2000</v>
      </c>
      <c r="L119" s="1" t="s">
        <v>2000</v>
      </c>
      <c r="M119" s="1" t="s">
        <v>1310</v>
      </c>
      <c r="N119" s="1" t="s">
        <v>1310</v>
      </c>
      <c r="O119" s="1" t="s">
        <v>1311</v>
      </c>
      <c r="P119" s="1" t="s">
        <v>1312</v>
      </c>
      <c r="Q119" s="1" t="s">
        <v>1313</v>
      </c>
      <c r="R119" s="1" t="s">
        <v>2001</v>
      </c>
      <c r="S119" s="1" t="s">
        <v>1315</v>
      </c>
      <c r="T119" s="1" t="s">
        <v>1316</v>
      </c>
      <c r="U119" s="1" t="s">
        <v>1317</v>
      </c>
      <c r="V119" s="1" t="s">
        <v>1332</v>
      </c>
    </row>
    <row r="120" s="1" customFormat="1" spans="1:22">
      <c r="A120" s="3">
        <v>999225161566289</v>
      </c>
      <c r="B120" s="1" t="s">
        <v>1983</v>
      </c>
      <c r="C120" s="1" t="s">
        <v>2002</v>
      </c>
      <c r="D120" s="1" t="s">
        <v>2003</v>
      </c>
      <c r="E120" s="1" t="s">
        <v>2004</v>
      </c>
      <c r="F120" s="1" t="s">
        <v>1819</v>
      </c>
      <c r="G120" s="1" t="s">
        <v>1306</v>
      </c>
      <c r="H120" s="1" t="s">
        <v>1307</v>
      </c>
      <c r="I120" s="1" t="s">
        <v>2005</v>
      </c>
      <c r="J120" s="1" t="s">
        <v>30</v>
      </c>
      <c r="K120" s="1" t="s">
        <v>2006</v>
      </c>
      <c r="L120" s="1" t="s">
        <v>2006</v>
      </c>
      <c r="M120" s="1" t="s">
        <v>1310</v>
      </c>
      <c r="N120" s="1" t="s">
        <v>1310</v>
      </c>
      <c r="O120" s="1" t="s">
        <v>1311</v>
      </c>
      <c r="P120" s="1" t="s">
        <v>1312</v>
      </c>
      <c r="Q120" s="1" t="s">
        <v>1313</v>
      </c>
      <c r="R120" s="1" t="s">
        <v>2007</v>
      </c>
      <c r="S120" s="1" t="s">
        <v>1315</v>
      </c>
      <c r="T120" s="1" t="s">
        <v>1316</v>
      </c>
      <c r="U120" s="1" t="s">
        <v>1317</v>
      </c>
      <c r="V120" s="1" t="s">
        <v>1332</v>
      </c>
    </row>
    <row r="121" s="1" customFormat="1" spans="1:22">
      <c r="A121" s="3">
        <v>999225161456179</v>
      </c>
      <c r="B121" s="1" t="s">
        <v>1983</v>
      </c>
      <c r="C121" s="1" t="s">
        <v>2008</v>
      </c>
      <c r="D121" s="1" t="s">
        <v>2009</v>
      </c>
      <c r="E121" s="1" t="s">
        <v>2010</v>
      </c>
      <c r="F121" s="1" t="s">
        <v>1302</v>
      </c>
      <c r="G121" s="1" t="s">
        <v>1306</v>
      </c>
      <c r="H121" s="1" t="s">
        <v>1307</v>
      </c>
      <c r="I121" s="1" t="s">
        <v>2011</v>
      </c>
      <c r="J121" s="1" t="s">
        <v>30</v>
      </c>
      <c r="K121" s="1" t="s">
        <v>2012</v>
      </c>
      <c r="L121" s="1" t="s">
        <v>2012</v>
      </c>
      <c r="M121" s="1" t="s">
        <v>1310</v>
      </c>
      <c r="N121" s="1" t="s">
        <v>1310</v>
      </c>
      <c r="O121" s="1" t="s">
        <v>1311</v>
      </c>
      <c r="P121" s="1" t="s">
        <v>1312</v>
      </c>
      <c r="Q121" s="1" t="s">
        <v>1313</v>
      </c>
      <c r="R121" s="1" t="s">
        <v>2013</v>
      </c>
      <c r="S121" s="1" t="s">
        <v>1315</v>
      </c>
      <c r="T121" s="1" t="s">
        <v>1316</v>
      </c>
      <c r="U121" s="1" t="s">
        <v>1317</v>
      </c>
      <c r="V121" s="1" t="s">
        <v>1325</v>
      </c>
    </row>
    <row r="122" s="1" customFormat="1" spans="1:22">
      <c r="A122" s="3">
        <v>999225161432283</v>
      </c>
      <c r="B122" s="1" t="s">
        <v>1983</v>
      </c>
      <c r="C122" s="1" t="s">
        <v>2014</v>
      </c>
      <c r="D122" s="1" t="s">
        <v>2015</v>
      </c>
      <c r="E122" s="1" t="s">
        <v>2016</v>
      </c>
      <c r="F122" s="1" t="s">
        <v>1302</v>
      </c>
      <c r="G122" s="1" t="s">
        <v>1306</v>
      </c>
      <c r="H122" s="1" t="s">
        <v>1307</v>
      </c>
      <c r="I122" s="1" t="s">
        <v>2017</v>
      </c>
      <c r="J122" s="1" t="s">
        <v>30</v>
      </c>
      <c r="K122" s="1" t="s">
        <v>2018</v>
      </c>
      <c r="L122" s="1" t="s">
        <v>2018</v>
      </c>
      <c r="M122" s="1" t="s">
        <v>1310</v>
      </c>
      <c r="N122" s="1" t="s">
        <v>1310</v>
      </c>
      <c r="O122" s="1" t="s">
        <v>1311</v>
      </c>
      <c r="P122" s="1" t="s">
        <v>1312</v>
      </c>
      <c r="Q122" s="1" t="s">
        <v>1313</v>
      </c>
      <c r="R122" s="1" t="s">
        <v>2019</v>
      </c>
      <c r="S122" s="1" t="s">
        <v>1315</v>
      </c>
      <c r="T122" s="1" t="s">
        <v>1316</v>
      </c>
      <c r="U122" s="1" t="s">
        <v>1317</v>
      </c>
      <c r="V122" s="1" t="s">
        <v>2020</v>
      </c>
    </row>
    <row r="123" s="1" customFormat="1" spans="1:22">
      <c r="A123" s="3">
        <v>999225153307023</v>
      </c>
      <c r="B123" s="1" t="s">
        <v>1983</v>
      </c>
      <c r="C123" s="1" t="s">
        <v>2021</v>
      </c>
      <c r="D123" s="1" t="s">
        <v>2022</v>
      </c>
      <c r="E123" s="1" t="s">
        <v>2023</v>
      </c>
      <c r="F123" s="1" t="s">
        <v>1302</v>
      </c>
      <c r="G123" s="1" t="s">
        <v>1306</v>
      </c>
      <c r="H123" s="1" t="s">
        <v>1307</v>
      </c>
      <c r="I123" s="1" t="s">
        <v>2024</v>
      </c>
      <c r="J123" s="1" t="s">
        <v>30</v>
      </c>
      <c r="K123" s="1" t="s">
        <v>2025</v>
      </c>
      <c r="L123" s="1" t="s">
        <v>2025</v>
      </c>
      <c r="M123" s="1" t="s">
        <v>1310</v>
      </c>
      <c r="N123" s="1" t="s">
        <v>1310</v>
      </c>
      <c r="O123" s="1" t="s">
        <v>1311</v>
      </c>
      <c r="P123" s="1" t="s">
        <v>1312</v>
      </c>
      <c r="Q123" s="1" t="s">
        <v>1313</v>
      </c>
      <c r="R123" s="1" t="s">
        <v>2026</v>
      </c>
      <c r="S123" s="1" t="s">
        <v>1315</v>
      </c>
      <c r="T123" s="1" t="s">
        <v>1316</v>
      </c>
      <c r="U123" s="1" t="s">
        <v>1317</v>
      </c>
      <c r="V123" s="1" t="s">
        <v>1325</v>
      </c>
    </row>
    <row r="124" s="1" customFormat="1" spans="1:22">
      <c r="A124" s="3">
        <v>999225153234301</v>
      </c>
      <c r="B124" s="1" t="s">
        <v>1983</v>
      </c>
      <c r="C124" s="1" t="s">
        <v>2027</v>
      </c>
      <c r="D124" s="1" t="s">
        <v>2028</v>
      </c>
      <c r="E124" s="1" t="s">
        <v>2029</v>
      </c>
      <c r="F124" s="1" t="s">
        <v>1302</v>
      </c>
      <c r="G124" s="1" t="s">
        <v>1306</v>
      </c>
      <c r="H124" s="1" t="s">
        <v>1307</v>
      </c>
      <c r="I124" s="1" t="s">
        <v>2030</v>
      </c>
      <c r="J124" s="1" t="s">
        <v>30</v>
      </c>
      <c r="K124" s="1" t="s">
        <v>2031</v>
      </c>
      <c r="L124" s="1" t="s">
        <v>2031</v>
      </c>
      <c r="M124" s="1" t="s">
        <v>1310</v>
      </c>
      <c r="N124" s="1" t="s">
        <v>1310</v>
      </c>
      <c r="O124" s="1" t="s">
        <v>1311</v>
      </c>
      <c r="P124" s="1" t="s">
        <v>1312</v>
      </c>
      <c r="Q124" s="1" t="s">
        <v>1313</v>
      </c>
      <c r="R124" s="1" t="s">
        <v>2032</v>
      </c>
      <c r="S124" s="1" t="s">
        <v>1315</v>
      </c>
      <c r="T124" s="1" t="s">
        <v>1316</v>
      </c>
      <c r="U124" s="1" t="s">
        <v>1317</v>
      </c>
      <c r="V124" s="1" t="s">
        <v>1332</v>
      </c>
    </row>
    <row r="125" s="1" customFormat="1" spans="1:22">
      <c r="A125" s="3">
        <v>999225153117062</v>
      </c>
      <c r="B125" s="1" t="s">
        <v>1983</v>
      </c>
      <c r="C125" s="1" t="s">
        <v>2033</v>
      </c>
      <c r="D125" s="1" t="s">
        <v>2034</v>
      </c>
      <c r="E125" s="1" t="s">
        <v>2035</v>
      </c>
      <c r="F125" s="1" t="s">
        <v>1302</v>
      </c>
      <c r="G125" s="1" t="s">
        <v>1306</v>
      </c>
      <c r="H125" s="1" t="s">
        <v>1307</v>
      </c>
      <c r="I125" s="1" t="s">
        <v>2036</v>
      </c>
      <c r="J125" s="1" t="s">
        <v>30</v>
      </c>
      <c r="K125" s="1" t="s">
        <v>2037</v>
      </c>
      <c r="L125" s="1" t="s">
        <v>2037</v>
      </c>
      <c r="M125" s="1" t="s">
        <v>1310</v>
      </c>
      <c r="N125" s="1" t="s">
        <v>1310</v>
      </c>
      <c r="O125" s="1" t="s">
        <v>1311</v>
      </c>
      <c r="P125" s="1" t="s">
        <v>1312</v>
      </c>
      <c r="Q125" s="1" t="s">
        <v>1313</v>
      </c>
      <c r="R125" s="1" t="s">
        <v>2038</v>
      </c>
      <c r="S125" s="1" t="s">
        <v>1315</v>
      </c>
      <c r="T125" s="1" t="s">
        <v>1316</v>
      </c>
      <c r="U125" s="1" t="s">
        <v>1629</v>
      </c>
      <c r="V125" s="1" t="s">
        <v>1472</v>
      </c>
    </row>
    <row r="126" s="1" customFormat="1" spans="1:22">
      <c r="A126" s="3">
        <v>999225153107945</v>
      </c>
      <c r="B126" s="1" t="s">
        <v>1983</v>
      </c>
      <c r="C126" s="1" t="s">
        <v>2039</v>
      </c>
      <c r="D126" s="1" t="s">
        <v>2034</v>
      </c>
      <c r="E126" s="1" t="s">
        <v>2040</v>
      </c>
      <c r="F126" s="1" t="s">
        <v>1302</v>
      </c>
      <c r="G126" s="1" t="s">
        <v>1306</v>
      </c>
      <c r="H126" s="1" t="s">
        <v>1307</v>
      </c>
      <c r="I126" s="1" t="s">
        <v>2041</v>
      </c>
      <c r="J126" s="1" t="s">
        <v>30</v>
      </c>
      <c r="K126" s="1" t="s">
        <v>2042</v>
      </c>
      <c r="L126" s="1" t="s">
        <v>2042</v>
      </c>
      <c r="M126" s="1" t="s">
        <v>1310</v>
      </c>
      <c r="N126" s="1" t="s">
        <v>1310</v>
      </c>
      <c r="O126" s="1" t="s">
        <v>1311</v>
      </c>
      <c r="P126" s="1" t="s">
        <v>1312</v>
      </c>
      <c r="Q126" s="1" t="s">
        <v>1313</v>
      </c>
      <c r="R126" s="1" t="s">
        <v>2043</v>
      </c>
      <c r="S126" s="1" t="s">
        <v>1315</v>
      </c>
      <c r="T126" s="1" t="s">
        <v>1316</v>
      </c>
      <c r="U126" s="1" t="s">
        <v>1629</v>
      </c>
      <c r="V126" s="1" t="s">
        <v>1472</v>
      </c>
    </row>
    <row r="127" s="1" customFormat="1" spans="1:22">
      <c r="A127" s="3">
        <v>999225152768617</v>
      </c>
      <c r="B127" s="1" t="s">
        <v>1983</v>
      </c>
      <c r="C127" s="1" t="s">
        <v>2044</v>
      </c>
      <c r="D127" s="1" t="s">
        <v>2045</v>
      </c>
      <c r="E127" s="1" t="s">
        <v>2046</v>
      </c>
      <c r="F127" s="1" t="s">
        <v>1302</v>
      </c>
      <c r="G127" s="1" t="s">
        <v>1306</v>
      </c>
      <c r="H127" s="1" t="s">
        <v>1307</v>
      </c>
      <c r="I127" s="1" t="s">
        <v>2047</v>
      </c>
      <c r="J127" s="1" t="s">
        <v>30</v>
      </c>
      <c r="K127" s="1" t="s">
        <v>2048</v>
      </c>
      <c r="L127" s="1" t="s">
        <v>2048</v>
      </c>
      <c r="M127" s="1" t="s">
        <v>1310</v>
      </c>
      <c r="N127" s="1" t="s">
        <v>1310</v>
      </c>
      <c r="O127" s="1" t="s">
        <v>1311</v>
      </c>
      <c r="P127" s="1" t="s">
        <v>1312</v>
      </c>
      <c r="Q127" s="1" t="s">
        <v>1313</v>
      </c>
      <c r="R127" s="1" t="s">
        <v>2049</v>
      </c>
      <c r="S127" s="1" t="s">
        <v>1315</v>
      </c>
      <c r="T127" s="1" t="s">
        <v>1316</v>
      </c>
      <c r="U127" s="1" t="s">
        <v>1317</v>
      </c>
      <c r="V127" s="1" t="s">
        <v>1332</v>
      </c>
    </row>
    <row r="128" s="1" customFormat="1" spans="1:22">
      <c r="A128" s="3">
        <v>999225152256935</v>
      </c>
      <c r="B128" s="1" t="s">
        <v>1983</v>
      </c>
      <c r="C128" s="1" t="s">
        <v>2050</v>
      </c>
      <c r="D128" s="1" t="s">
        <v>2051</v>
      </c>
      <c r="E128" s="1" t="s">
        <v>2052</v>
      </c>
      <c r="F128" s="1" t="s">
        <v>1819</v>
      </c>
      <c r="G128" s="1" t="s">
        <v>1306</v>
      </c>
      <c r="H128" s="1" t="s">
        <v>1307</v>
      </c>
      <c r="I128" s="1" t="s">
        <v>2053</v>
      </c>
      <c r="J128" s="1" t="s">
        <v>30</v>
      </c>
      <c r="K128" s="1" t="s">
        <v>2054</v>
      </c>
      <c r="L128" s="1" t="s">
        <v>2054</v>
      </c>
      <c r="M128" s="1" t="s">
        <v>1310</v>
      </c>
      <c r="N128" s="1" t="s">
        <v>1310</v>
      </c>
      <c r="O128" s="1" t="s">
        <v>1311</v>
      </c>
      <c r="P128" s="1" t="s">
        <v>1312</v>
      </c>
      <c r="Q128" s="1" t="s">
        <v>1313</v>
      </c>
      <c r="R128" s="1" t="s">
        <v>2055</v>
      </c>
      <c r="S128" s="1" t="s">
        <v>1315</v>
      </c>
      <c r="T128" s="1" t="s">
        <v>1316</v>
      </c>
      <c r="U128" s="1" t="s">
        <v>1317</v>
      </c>
      <c r="V128" s="1" t="s">
        <v>1383</v>
      </c>
    </row>
    <row r="129" s="1" customFormat="1" spans="1:22">
      <c r="A129" s="3">
        <v>999225151005330</v>
      </c>
      <c r="B129" s="1" t="s">
        <v>1983</v>
      </c>
      <c r="C129" s="1" t="s">
        <v>2056</v>
      </c>
      <c r="D129" s="1" t="s">
        <v>2057</v>
      </c>
      <c r="E129" s="1" t="s">
        <v>2058</v>
      </c>
      <c r="F129" s="1" t="s">
        <v>1302</v>
      </c>
      <c r="G129" s="1" t="s">
        <v>1306</v>
      </c>
      <c r="H129" s="1" t="s">
        <v>1307</v>
      </c>
      <c r="I129" s="1" t="s">
        <v>2059</v>
      </c>
      <c r="J129" s="1" t="s">
        <v>30</v>
      </c>
      <c r="K129" s="1" t="s">
        <v>2060</v>
      </c>
      <c r="L129" s="1" t="s">
        <v>2060</v>
      </c>
      <c r="M129" s="1" t="s">
        <v>1310</v>
      </c>
      <c r="N129" s="1" t="s">
        <v>1310</v>
      </c>
      <c r="O129" s="1" t="s">
        <v>1311</v>
      </c>
      <c r="P129" s="1" t="s">
        <v>1312</v>
      </c>
      <c r="Q129" s="1" t="s">
        <v>1313</v>
      </c>
      <c r="R129" s="1" t="s">
        <v>2061</v>
      </c>
      <c r="S129" s="1" t="s">
        <v>1315</v>
      </c>
      <c r="T129" s="1" t="s">
        <v>1316</v>
      </c>
      <c r="U129" s="1" t="s">
        <v>1317</v>
      </c>
      <c r="V129" s="1" t="s">
        <v>1325</v>
      </c>
    </row>
    <row r="130" s="1" customFormat="1" spans="1:22">
      <c r="A130" s="3">
        <v>999225149808366</v>
      </c>
      <c r="B130" s="1" t="s">
        <v>1983</v>
      </c>
      <c r="C130" s="1" t="s">
        <v>2062</v>
      </c>
      <c r="D130" s="1" t="s">
        <v>2063</v>
      </c>
      <c r="E130" s="1" t="s">
        <v>2064</v>
      </c>
      <c r="F130" s="1" t="s">
        <v>1302</v>
      </c>
      <c r="G130" s="1" t="s">
        <v>1306</v>
      </c>
      <c r="H130" s="1" t="s">
        <v>1307</v>
      </c>
      <c r="I130" s="1" t="s">
        <v>2065</v>
      </c>
      <c r="J130" s="1" t="s">
        <v>30</v>
      </c>
      <c r="K130" s="1" t="s">
        <v>2066</v>
      </c>
      <c r="L130" s="1" t="s">
        <v>2066</v>
      </c>
      <c r="M130" s="1" t="s">
        <v>1310</v>
      </c>
      <c r="N130" s="1" t="s">
        <v>1310</v>
      </c>
      <c r="O130" s="1" t="s">
        <v>1311</v>
      </c>
      <c r="P130" s="1" t="s">
        <v>1312</v>
      </c>
      <c r="Q130" s="1" t="s">
        <v>1313</v>
      </c>
      <c r="R130" s="1" t="s">
        <v>2067</v>
      </c>
      <c r="S130" s="1" t="s">
        <v>1315</v>
      </c>
      <c r="T130" s="1" t="s">
        <v>1316</v>
      </c>
      <c r="U130" s="1" t="s">
        <v>1317</v>
      </c>
      <c r="V130" s="1" t="s">
        <v>1383</v>
      </c>
    </row>
    <row r="131" s="1" customFormat="1" spans="1:22">
      <c r="A131" s="3">
        <v>999225148864028</v>
      </c>
      <c r="B131" s="1" t="s">
        <v>1983</v>
      </c>
      <c r="C131" s="1" t="s">
        <v>2068</v>
      </c>
      <c r="D131" s="1" t="s">
        <v>2069</v>
      </c>
      <c r="E131" s="1" t="s">
        <v>2070</v>
      </c>
      <c r="F131" s="1" t="s">
        <v>1983</v>
      </c>
      <c r="G131" s="1" t="s">
        <v>1306</v>
      </c>
      <c r="H131" s="1" t="s">
        <v>1307</v>
      </c>
      <c r="I131" s="1" t="s">
        <v>2071</v>
      </c>
      <c r="J131" s="1" t="s">
        <v>30</v>
      </c>
      <c r="K131" s="1" t="s">
        <v>2072</v>
      </c>
      <c r="L131" s="1" t="s">
        <v>2072</v>
      </c>
      <c r="M131" s="1" t="s">
        <v>1310</v>
      </c>
      <c r="N131" s="1" t="s">
        <v>1310</v>
      </c>
      <c r="O131" s="1" t="s">
        <v>1311</v>
      </c>
      <c r="P131" s="1" t="s">
        <v>1312</v>
      </c>
      <c r="Q131" s="1" t="s">
        <v>1313</v>
      </c>
      <c r="R131" s="1" t="s">
        <v>2073</v>
      </c>
      <c r="S131" s="1" t="s">
        <v>1315</v>
      </c>
      <c r="T131" s="1" t="s">
        <v>1316</v>
      </c>
      <c r="U131" s="1" t="s">
        <v>1317</v>
      </c>
      <c r="V131" s="1" t="s">
        <v>1536</v>
      </c>
    </row>
    <row r="132" s="1" customFormat="1" spans="1:22">
      <c r="A132" s="3">
        <v>999225148309096</v>
      </c>
      <c r="B132" s="1" t="s">
        <v>1983</v>
      </c>
      <c r="C132" s="1" t="s">
        <v>2074</v>
      </c>
      <c r="D132" s="1" t="s">
        <v>2075</v>
      </c>
      <c r="E132" s="1" t="s">
        <v>2076</v>
      </c>
      <c r="F132" s="1" t="s">
        <v>1302</v>
      </c>
      <c r="G132" s="1" t="s">
        <v>1306</v>
      </c>
      <c r="H132" s="1" t="s">
        <v>1307</v>
      </c>
      <c r="I132" s="1" t="s">
        <v>2077</v>
      </c>
      <c r="J132" s="1" t="s">
        <v>30</v>
      </c>
      <c r="K132" s="1" t="s">
        <v>2078</v>
      </c>
      <c r="L132" s="1" t="s">
        <v>2078</v>
      </c>
      <c r="M132" s="1" t="s">
        <v>1310</v>
      </c>
      <c r="N132" s="1" t="s">
        <v>1310</v>
      </c>
      <c r="O132" s="1" t="s">
        <v>1311</v>
      </c>
      <c r="P132" s="1" t="s">
        <v>1312</v>
      </c>
      <c r="Q132" s="1" t="s">
        <v>1313</v>
      </c>
      <c r="R132" s="1" t="s">
        <v>2079</v>
      </c>
      <c r="S132" s="1" t="s">
        <v>1315</v>
      </c>
      <c r="T132" s="1" t="s">
        <v>1316</v>
      </c>
      <c r="U132" s="1" t="s">
        <v>1317</v>
      </c>
      <c r="V132" s="1" t="s">
        <v>1325</v>
      </c>
    </row>
    <row r="133" s="1" customFormat="1" spans="1:22">
      <c r="A133" s="3">
        <v>999225147477318</v>
      </c>
      <c r="B133" s="1" t="s">
        <v>1983</v>
      </c>
      <c r="C133" s="1" t="s">
        <v>2080</v>
      </c>
      <c r="D133" s="1" t="s">
        <v>2081</v>
      </c>
      <c r="E133" s="1" t="s">
        <v>2082</v>
      </c>
      <c r="F133" s="1" t="s">
        <v>1302</v>
      </c>
      <c r="G133" s="1" t="s">
        <v>1306</v>
      </c>
      <c r="H133" s="1" t="s">
        <v>1307</v>
      </c>
      <c r="I133" s="1" t="s">
        <v>2083</v>
      </c>
      <c r="J133" s="1" t="s">
        <v>30</v>
      </c>
      <c r="K133" s="1" t="s">
        <v>2084</v>
      </c>
      <c r="L133" s="1" t="s">
        <v>2084</v>
      </c>
      <c r="M133" s="1" t="s">
        <v>1310</v>
      </c>
      <c r="N133" s="1" t="s">
        <v>1310</v>
      </c>
      <c r="O133" s="1" t="s">
        <v>1311</v>
      </c>
      <c r="P133" s="1" t="s">
        <v>1312</v>
      </c>
      <c r="Q133" s="1" t="s">
        <v>1313</v>
      </c>
      <c r="R133" s="1" t="s">
        <v>2085</v>
      </c>
      <c r="S133" s="1" t="s">
        <v>1315</v>
      </c>
      <c r="T133" s="1" t="s">
        <v>1316</v>
      </c>
      <c r="U133" s="1" t="s">
        <v>1317</v>
      </c>
      <c r="V133" s="1" t="s">
        <v>2086</v>
      </c>
    </row>
    <row r="134" s="1" customFormat="1" spans="1:22">
      <c r="A134" s="3">
        <v>999225147054760</v>
      </c>
      <c r="B134" s="1" t="s">
        <v>1983</v>
      </c>
      <c r="C134" s="1" t="s">
        <v>2087</v>
      </c>
      <c r="D134" s="1" t="s">
        <v>2088</v>
      </c>
      <c r="E134" s="1" t="s">
        <v>2089</v>
      </c>
      <c r="F134" s="1" t="s">
        <v>1302</v>
      </c>
      <c r="G134" s="1" t="s">
        <v>1306</v>
      </c>
      <c r="H134" s="1" t="s">
        <v>1307</v>
      </c>
      <c r="I134" s="1" t="s">
        <v>2090</v>
      </c>
      <c r="J134" s="1" t="s">
        <v>30</v>
      </c>
      <c r="K134" s="1" t="s">
        <v>2091</v>
      </c>
      <c r="L134" s="1" t="s">
        <v>2091</v>
      </c>
      <c r="M134" s="1" t="s">
        <v>1310</v>
      </c>
      <c r="N134" s="1" t="s">
        <v>1310</v>
      </c>
      <c r="O134" s="1" t="s">
        <v>1311</v>
      </c>
      <c r="P134" s="1" t="s">
        <v>1312</v>
      </c>
      <c r="Q134" s="1" t="s">
        <v>1313</v>
      </c>
      <c r="R134" s="1" t="s">
        <v>2092</v>
      </c>
      <c r="S134" s="1" t="s">
        <v>1315</v>
      </c>
      <c r="T134" s="1" t="s">
        <v>1316</v>
      </c>
      <c r="U134" s="1" t="s">
        <v>1317</v>
      </c>
      <c r="V134" s="1" t="s">
        <v>1622</v>
      </c>
    </row>
    <row r="135" s="1" customFormat="1" spans="1:22">
      <c r="A135" s="3">
        <v>999225146802167</v>
      </c>
      <c r="B135" s="1" t="s">
        <v>1983</v>
      </c>
      <c r="C135" s="1" t="s">
        <v>2093</v>
      </c>
      <c r="D135" s="1" t="s">
        <v>2094</v>
      </c>
      <c r="E135" s="1" t="s">
        <v>2095</v>
      </c>
      <c r="F135" s="1" t="s">
        <v>1983</v>
      </c>
      <c r="G135" s="1" t="s">
        <v>1306</v>
      </c>
      <c r="H135" s="1" t="s">
        <v>1307</v>
      </c>
      <c r="I135" s="1" t="s">
        <v>2096</v>
      </c>
      <c r="J135" s="1" t="s">
        <v>30</v>
      </c>
      <c r="K135" s="1" t="s">
        <v>2097</v>
      </c>
      <c r="L135" s="1" t="s">
        <v>2097</v>
      </c>
      <c r="M135" s="1" t="s">
        <v>1310</v>
      </c>
      <c r="N135" s="1" t="s">
        <v>1310</v>
      </c>
      <c r="O135" s="1" t="s">
        <v>1311</v>
      </c>
      <c r="P135" s="1" t="s">
        <v>1312</v>
      </c>
      <c r="Q135" s="1" t="s">
        <v>1313</v>
      </c>
      <c r="R135" s="1" t="s">
        <v>2098</v>
      </c>
      <c r="S135" s="1" t="s">
        <v>1315</v>
      </c>
      <c r="T135" s="1" t="s">
        <v>1316</v>
      </c>
      <c r="U135" s="1" t="s">
        <v>1317</v>
      </c>
      <c r="V135" s="1" t="s">
        <v>1332</v>
      </c>
    </row>
    <row r="136" s="1" customFormat="1" spans="1:22">
      <c r="A136" s="3">
        <v>999225146328617</v>
      </c>
      <c r="B136" s="1" t="s">
        <v>1983</v>
      </c>
      <c r="C136" s="1" t="s">
        <v>2099</v>
      </c>
      <c r="D136" s="1" t="s">
        <v>2100</v>
      </c>
      <c r="E136" s="1" t="s">
        <v>2101</v>
      </c>
      <c r="F136" s="1" t="s">
        <v>1302</v>
      </c>
      <c r="G136" s="1" t="s">
        <v>1306</v>
      </c>
      <c r="H136" s="1" t="s">
        <v>1307</v>
      </c>
      <c r="I136" s="1" t="s">
        <v>2102</v>
      </c>
      <c r="J136" s="1" t="s">
        <v>30</v>
      </c>
      <c r="K136" s="1" t="s">
        <v>2103</v>
      </c>
      <c r="L136" s="1" t="s">
        <v>2103</v>
      </c>
      <c r="M136" s="1" t="s">
        <v>1310</v>
      </c>
      <c r="N136" s="1" t="s">
        <v>1310</v>
      </c>
      <c r="O136" s="1" t="s">
        <v>1311</v>
      </c>
      <c r="P136" s="1" t="s">
        <v>1312</v>
      </c>
      <c r="Q136" s="1" t="s">
        <v>1313</v>
      </c>
      <c r="R136" s="1" t="s">
        <v>2104</v>
      </c>
      <c r="S136" s="1" t="s">
        <v>1315</v>
      </c>
      <c r="T136" s="1" t="s">
        <v>1316</v>
      </c>
      <c r="U136" s="1" t="s">
        <v>1317</v>
      </c>
      <c r="V136" s="1" t="s">
        <v>1472</v>
      </c>
    </row>
    <row r="137" s="1" customFormat="1" spans="1:22">
      <c r="A137" s="3">
        <v>999225146040374</v>
      </c>
      <c r="B137" s="1" t="s">
        <v>1983</v>
      </c>
      <c r="C137" s="1" t="s">
        <v>2105</v>
      </c>
      <c r="D137" s="1" t="s">
        <v>2106</v>
      </c>
      <c r="E137" s="1" t="s">
        <v>2107</v>
      </c>
      <c r="F137" s="1" t="s">
        <v>1302</v>
      </c>
      <c r="G137" s="1" t="s">
        <v>1306</v>
      </c>
      <c r="H137" s="1" t="s">
        <v>1307</v>
      </c>
      <c r="I137" s="1" t="s">
        <v>2108</v>
      </c>
      <c r="J137" s="1" t="s">
        <v>30</v>
      </c>
      <c r="K137" s="1" t="s">
        <v>2109</v>
      </c>
      <c r="L137" s="1" t="s">
        <v>2109</v>
      </c>
      <c r="M137" s="1" t="s">
        <v>1310</v>
      </c>
      <c r="N137" s="1" t="s">
        <v>1310</v>
      </c>
      <c r="O137" s="1" t="s">
        <v>1311</v>
      </c>
      <c r="P137" s="1" t="s">
        <v>1312</v>
      </c>
      <c r="Q137" s="1" t="s">
        <v>1313</v>
      </c>
      <c r="R137" s="1" t="s">
        <v>2110</v>
      </c>
      <c r="S137" s="1" t="s">
        <v>1315</v>
      </c>
      <c r="T137" s="1" t="s">
        <v>1316</v>
      </c>
      <c r="U137" s="1" t="s">
        <v>1317</v>
      </c>
      <c r="V137" s="1" t="s">
        <v>2111</v>
      </c>
    </row>
    <row r="138" s="1" customFormat="1" spans="1:22">
      <c r="A138" s="3">
        <v>999225146011174</v>
      </c>
      <c r="B138" s="1" t="s">
        <v>1983</v>
      </c>
      <c r="C138" s="1" t="s">
        <v>2112</v>
      </c>
      <c r="D138" s="1" t="s">
        <v>1490</v>
      </c>
      <c r="E138" s="1" t="s">
        <v>2113</v>
      </c>
      <c r="F138" s="1" t="s">
        <v>1302</v>
      </c>
      <c r="G138" s="1" t="s">
        <v>1306</v>
      </c>
      <c r="H138" s="1" t="s">
        <v>1307</v>
      </c>
      <c r="I138" s="1" t="s">
        <v>2114</v>
      </c>
      <c r="J138" s="1" t="s">
        <v>30</v>
      </c>
      <c r="K138" s="1" t="s">
        <v>2115</v>
      </c>
      <c r="L138" s="1" t="s">
        <v>2115</v>
      </c>
      <c r="M138" s="1" t="s">
        <v>1310</v>
      </c>
      <c r="N138" s="1" t="s">
        <v>1310</v>
      </c>
      <c r="O138" s="1" t="s">
        <v>1311</v>
      </c>
      <c r="P138" s="1" t="s">
        <v>1312</v>
      </c>
      <c r="Q138" s="1" t="s">
        <v>1313</v>
      </c>
      <c r="R138" s="1" t="s">
        <v>2116</v>
      </c>
      <c r="S138" s="1" t="s">
        <v>1315</v>
      </c>
      <c r="T138" s="1" t="s">
        <v>1316</v>
      </c>
      <c r="U138" s="1" t="s">
        <v>1317</v>
      </c>
      <c r="V138" s="1" t="s">
        <v>1332</v>
      </c>
    </row>
    <row r="139" s="1" customFormat="1" spans="1:22">
      <c r="A139" s="3">
        <v>999225144562618</v>
      </c>
      <c r="B139" s="1" t="s">
        <v>2117</v>
      </c>
      <c r="C139" s="1" t="s">
        <v>2118</v>
      </c>
      <c r="D139" s="1" t="s">
        <v>2119</v>
      </c>
      <c r="E139" s="1" t="s">
        <v>2120</v>
      </c>
      <c r="F139" s="1" t="s">
        <v>1819</v>
      </c>
      <c r="G139" s="1" t="s">
        <v>1306</v>
      </c>
      <c r="H139" s="1" t="s">
        <v>1307</v>
      </c>
      <c r="I139" s="1" t="s">
        <v>2121</v>
      </c>
      <c r="J139" s="1" t="s">
        <v>30</v>
      </c>
      <c r="K139" s="1" t="s">
        <v>2122</v>
      </c>
      <c r="L139" s="1" t="s">
        <v>2122</v>
      </c>
      <c r="M139" s="1" t="s">
        <v>1310</v>
      </c>
      <c r="N139" s="1" t="s">
        <v>1310</v>
      </c>
      <c r="O139" s="1" t="s">
        <v>1311</v>
      </c>
      <c r="P139" s="1" t="s">
        <v>1312</v>
      </c>
      <c r="Q139" s="1" t="s">
        <v>1313</v>
      </c>
      <c r="R139" s="1" t="s">
        <v>2123</v>
      </c>
      <c r="S139" s="1" t="s">
        <v>1315</v>
      </c>
      <c r="T139" s="1" t="s">
        <v>1316</v>
      </c>
      <c r="U139" s="1" t="s">
        <v>1317</v>
      </c>
      <c r="V139" s="1" t="s">
        <v>1325</v>
      </c>
    </row>
    <row r="140" s="1" customFormat="1" spans="1:22">
      <c r="A140" s="3">
        <v>999225143774451</v>
      </c>
      <c r="B140" s="1" t="s">
        <v>2117</v>
      </c>
      <c r="C140" s="1" t="s">
        <v>2124</v>
      </c>
      <c r="D140" s="1" t="s">
        <v>1864</v>
      </c>
      <c r="E140" s="1" t="s">
        <v>2125</v>
      </c>
      <c r="F140" s="1" t="s">
        <v>1302</v>
      </c>
      <c r="G140" s="1" t="s">
        <v>1306</v>
      </c>
      <c r="H140" s="1" t="s">
        <v>1307</v>
      </c>
      <c r="I140" s="1" t="s">
        <v>2126</v>
      </c>
      <c r="J140" s="1" t="s">
        <v>30</v>
      </c>
      <c r="K140" s="1" t="s">
        <v>2127</v>
      </c>
      <c r="L140" s="1" t="s">
        <v>2127</v>
      </c>
      <c r="M140" s="1" t="s">
        <v>1310</v>
      </c>
      <c r="N140" s="1" t="s">
        <v>1310</v>
      </c>
      <c r="O140" s="1" t="s">
        <v>1311</v>
      </c>
      <c r="P140" s="1" t="s">
        <v>1312</v>
      </c>
      <c r="Q140" s="1" t="s">
        <v>1313</v>
      </c>
      <c r="R140" s="1" t="s">
        <v>2128</v>
      </c>
      <c r="S140" s="1" t="s">
        <v>1315</v>
      </c>
      <c r="T140" s="1" t="s">
        <v>1316</v>
      </c>
      <c r="U140" s="1" t="s">
        <v>1317</v>
      </c>
      <c r="V140" s="1" t="s">
        <v>1472</v>
      </c>
    </row>
    <row r="141" s="1" customFormat="1" spans="1:22">
      <c r="A141" s="3">
        <v>999225138547041</v>
      </c>
      <c r="B141" s="1" t="s">
        <v>2117</v>
      </c>
      <c r="C141" s="1" t="s">
        <v>2129</v>
      </c>
      <c r="D141" s="1" t="s">
        <v>2094</v>
      </c>
      <c r="E141" s="1" t="s">
        <v>2130</v>
      </c>
      <c r="F141" s="1" t="s">
        <v>1983</v>
      </c>
      <c r="G141" s="1" t="s">
        <v>1306</v>
      </c>
      <c r="H141" s="1" t="s">
        <v>1307</v>
      </c>
      <c r="I141" s="1" t="s">
        <v>2131</v>
      </c>
      <c r="J141" s="1" t="s">
        <v>30</v>
      </c>
      <c r="K141" s="1" t="s">
        <v>2132</v>
      </c>
      <c r="L141" s="1" t="s">
        <v>2132</v>
      </c>
      <c r="M141" s="1" t="s">
        <v>1310</v>
      </c>
      <c r="N141" s="1" t="s">
        <v>1310</v>
      </c>
      <c r="O141" s="1" t="s">
        <v>1311</v>
      </c>
      <c r="P141" s="1" t="s">
        <v>1312</v>
      </c>
      <c r="Q141" s="1" t="s">
        <v>1313</v>
      </c>
      <c r="R141" s="1" t="s">
        <v>2133</v>
      </c>
      <c r="S141" s="1" t="s">
        <v>1315</v>
      </c>
      <c r="T141" s="1" t="s">
        <v>1316</v>
      </c>
      <c r="U141" s="1" t="s">
        <v>1317</v>
      </c>
      <c r="V141" s="1" t="s">
        <v>1332</v>
      </c>
    </row>
    <row r="142" s="1" customFormat="1" spans="1:22">
      <c r="A142" s="3">
        <v>999225130453795</v>
      </c>
      <c r="B142" s="1" t="s">
        <v>2117</v>
      </c>
      <c r="C142" s="1" t="s">
        <v>2134</v>
      </c>
      <c r="D142" s="1" t="s">
        <v>1703</v>
      </c>
      <c r="E142" s="1" t="s">
        <v>2135</v>
      </c>
      <c r="F142" s="1" t="s">
        <v>1302</v>
      </c>
      <c r="G142" s="1" t="s">
        <v>1306</v>
      </c>
      <c r="H142" s="1" t="s">
        <v>1307</v>
      </c>
      <c r="I142" s="1" t="s">
        <v>2136</v>
      </c>
      <c r="J142" s="1" t="s">
        <v>30</v>
      </c>
      <c r="K142" s="1" t="s">
        <v>2137</v>
      </c>
      <c r="L142" s="1" t="s">
        <v>2137</v>
      </c>
      <c r="M142" s="1" t="s">
        <v>1310</v>
      </c>
      <c r="N142" s="1" t="s">
        <v>1310</v>
      </c>
      <c r="O142" s="1" t="s">
        <v>1311</v>
      </c>
      <c r="P142" s="1" t="s">
        <v>1312</v>
      </c>
      <c r="Q142" s="1" t="s">
        <v>1313</v>
      </c>
      <c r="R142" s="1" t="s">
        <v>2138</v>
      </c>
      <c r="S142" s="1" t="s">
        <v>1315</v>
      </c>
      <c r="T142" s="1" t="s">
        <v>1316</v>
      </c>
      <c r="U142" s="1" t="s">
        <v>1317</v>
      </c>
      <c r="V142" s="1" t="s">
        <v>1332</v>
      </c>
    </row>
    <row r="143" s="1" customFormat="1" spans="1:22">
      <c r="A143" s="3">
        <v>999225125531124</v>
      </c>
      <c r="B143" s="1" t="s">
        <v>2117</v>
      </c>
      <c r="C143" s="1" t="s">
        <v>2139</v>
      </c>
      <c r="D143" s="1" t="s">
        <v>2140</v>
      </c>
      <c r="E143" s="1" t="s">
        <v>2141</v>
      </c>
      <c r="F143" s="1" t="s">
        <v>1302</v>
      </c>
      <c r="G143" s="1" t="s">
        <v>1306</v>
      </c>
      <c r="H143" s="1" t="s">
        <v>1307</v>
      </c>
      <c r="I143" s="1" t="s">
        <v>2142</v>
      </c>
      <c r="J143" s="1" t="s">
        <v>30</v>
      </c>
      <c r="K143" s="1" t="s">
        <v>2143</v>
      </c>
      <c r="L143" s="1" t="s">
        <v>2143</v>
      </c>
      <c r="M143" s="1" t="s">
        <v>1310</v>
      </c>
      <c r="N143" s="1" t="s">
        <v>1310</v>
      </c>
      <c r="O143" s="1" t="s">
        <v>1311</v>
      </c>
      <c r="P143" s="1" t="s">
        <v>1312</v>
      </c>
      <c r="Q143" s="1" t="s">
        <v>1313</v>
      </c>
      <c r="R143" s="1" t="s">
        <v>2144</v>
      </c>
      <c r="S143" s="1" t="s">
        <v>1315</v>
      </c>
      <c r="T143" s="1" t="s">
        <v>1316</v>
      </c>
      <c r="U143" s="1" t="s">
        <v>1317</v>
      </c>
      <c r="V143" s="1" t="s">
        <v>1383</v>
      </c>
    </row>
    <row r="144" s="1" customFormat="1" spans="1:22">
      <c r="A144" s="3">
        <v>999225125202421</v>
      </c>
      <c r="B144" s="1" t="s">
        <v>2117</v>
      </c>
      <c r="C144" s="1" t="s">
        <v>2145</v>
      </c>
      <c r="D144" s="1" t="s">
        <v>2146</v>
      </c>
      <c r="E144" s="1" t="s">
        <v>2147</v>
      </c>
      <c r="F144" s="1" t="s">
        <v>1302</v>
      </c>
      <c r="G144" s="1" t="s">
        <v>1306</v>
      </c>
      <c r="H144" s="1" t="s">
        <v>1307</v>
      </c>
      <c r="I144" s="1" t="s">
        <v>2148</v>
      </c>
      <c r="J144" s="1" t="s">
        <v>30</v>
      </c>
      <c r="K144" s="1" t="s">
        <v>2149</v>
      </c>
      <c r="L144" s="1" t="s">
        <v>2149</v>
      </c>
      <c r="M144" s="1" t="s">
        <v>1310</v>
      </c>
      <c r="N144" s="1" t="s">
        <v>1310</v>
      </c>
      <c r="O144" s="1" t="s">
        <v>1311</v>
      </c>
      <c r="P144" s="1" t="s">
        <v>1312</v>
      </c>
      <c r="Q144" s="1" t="s">
        <v>1313</v>
      </c>
      <c r="R144" s="1" t="s">
        <v>2150</v>
      </c>
      <c r="S144" s="1" t="s">
        <v>1315</v>
      </c>
      <c r="T144" s="1" t="s">
        <v>1316</v>
      </c>
      <c r="U144" s="1" t="s">
        <v>1317</v>
      </c>
      <c r="V144" s="1" t="s">
        <v>1339</v>
      </c>
    </row>
    <row r="145" s="1" customFormat="1" spans="1:22">
      <c r="A145" s="3">
        <v>999225125097628</v>
      </c>
      <c r="B145" s="1" t="s">
        <v>2117</v>
      </c>
      <c r="C145" s="1" t="s">
        <v>2151</v>
      </c>
      <c r="D145" s="1" t="s">
        <v>2075</v>
      </c>
      <c r="E145" s="1" t="s">
        <v>2152</v>
      </c>
      <c r="F145" s="1" t="s">
        <v>1819</v>
      </c>
      <c r="G145" s="1" t="s">
        <v>1306</v>
      </c>
      <c r="H145" s="1" t="s">
        <v>1307</v>
      </c>
      <c r="I145" s="1" t="s">
        <v>2153</v>
      </c>
      <c r="J145" s="1" t="s">
        <v>30</v>
      </c>
      <c r="K145" s="1" t="s">
        <v>2154</v>
      </c>
      <c r="L145" s="1" t="s">
        <v>2154</v>
      </c>
      <c r="M145" s="1" t="s">
        <v>1310</v>
      </c>
      <c r="N145" s="1" t="s">
        <v>1310</v>
      </c>
      <c r="O145" s="1" t="s">
        <v>1311</v>
      </c>
      <c r="P145" s="1" t="s">
        <v>1312</v>
      </c>
      <c r="Q145" s="1" t="s">
        <v>1313</v>
      </c>
      <c r="R145" s="1" t="s">
        <v>2155</v>
      </c>
      <c r="S145" s="1" t="s">
        <v>1315</v>
      </c>
      <c r="T145" s="1" t="s">
        <v>1316</v>
      </c>
      <c r="U145" s="1" t="s">
        <v>1317</v>
      </c>
      <c r="V145" s="1" t="s">
        <v>1325</v>
      </c>
    </row>
    <row r="146" s="1" customFormat="1" spans="1:22">
      <c r="A146" s="3">
        <v>999225125027908</v>
      </c>
      <c r="B146" s="1" t="s">
        <v>2117</v>
      </c>
      <c r="C146" s="1" t="s">
        <v>2156</v>
      </c>
      <c r="D146" s="1" t="s">
        <v>2157</v>
      </c>
      <c r="E146" s="1" t="s">
        <v>2158</v>
      </c>
      <c r="F146" s="1" t="s">
        <v>1983</v>
      </c>
      <c r="G146" s="1" t="s">
        <v>1306</v>
      </c>
      <c r="H146" s="1" t="s">
        <v>1307</v>
      </c>
      <c r="I146" s="1" t="s">
        <v>2159</v>
      </c>
      <c r="J146" s="1" t="s">
        <v>30</v>
      </c>
      <c r="K146" s="1" t="s">
        <v>2160</v>
      </c>
      <c r="L146" s="1" t="s">
        <v>2160</v>
      </c>
      <c r="M146" s="1" t="s">
        <v>1310</v>
      </c>
      <c r="N146" s="1" t="s">
        <v>1310</v>
      </c>
      <c r="O146" s="1" t="s">
        <v>1311</v>
      </c>
      <c r="P146" s="1" t="s">
        <v>1312</v>
      </c>
      <c r="Q146" s="1" t="s">
        <v>1313</v>
      </c>
      <c r="R146" s="1" t="s">
        <v>2161</v>
      </c>
      <c r="S146" s="1" t="s">
        <v>1315</v>
      </c>
      <c r="T146" s="1" t="s">
        <v>1316</v>
      </c>
      <c r="U146" s="1" t="s">
        <v>1629</v>
      </c>
      <c r="V146" s="1" t="s">
        <v>1332</v>
      </c>
    </row>
    <row r="147" s="1" customFormat="1" spans="1:22">
      <c r="A147" s="3">
        <v>999225123695344</v>
      </c>
      <c r="B147" s="1" t="s">
        <v>2162</v>
      </c>
      <c r="C147" s="1" t="s">
        <v>2163</v>
      </c>
      <c r="D147" s="1" t="s">
        <v>2164</v>
      </c>
      <c r="E147" s="1" t="s">
        <v>2165</v>
      </c>
      <c r="F147" s="1" t="s">
        <v>1819</v>
      </c>
      <c r="G147" s="1" t="s">
        <v>1306</v>
      </c>
      <c r="H147" s="1" t="s">
        <v>1307</v>
      </c>
      <c r="I147" s="1" t="s">
        <v>2166</v>
      </c>
      <c r="J147" s="1" t="s">
        <v>30</v>
      </c>
      <c r="K147" s="1" t="s">
        <v>2167</v>
      </c>
      <c r="L147" s="1" t="s">
        <v>2167</v>
      </c>
      <c r="M147" s="1" t="s">
        <v>1310</v>
      </c>
      <c r="N147" s="1" t="s">
        <v>1310</v>
      </c>
      <c r="O147" s="1" t="s">
        <v>1311</v>
      </c>
      <c r="P147" s="1" t="s">
        <v>1312</v>
      </c>
      <c r="Q147" s="1" t="s">
        <v>1313</v>
      </c>
      <c r="R147" s="1" t="s">
        <v>2168</v>
      </c>
      <c r="S147" s="1" t="s">
        <v>1315</v>
      </c>
      <c r="T147" s="1" t="s">
        <v>1316</v>
      </c>
      <c r="U147" s="1" t="s">
        <v>1317</v>
      </c>
      <c r="V147" s="1" t="s">
        <v>1405</v>
      </c>
    </row>
    <row r="148" s="1" customFormat="1" spans="1:22">
      <c r="A148" s="3">
        <v>999225123157191</v>
      </c>
      <c r="B148" s="1" t="s">
        <v>2162</v>
      </c>
      <c r="C148" s="1" t="s">
        <v>2169</v>
      </c>
      <c r="D148" s="1" t="s">
        <v>1490</v>
      </c>
      <c r="E148" s="1" t="s">
        <v>2170</v>
      </c>
      <c r="F148" s="1" t="s">
        <v>1302</v>
      </c>
      <c r="G148" s="1" t="s">
        <v>1306</v>
      </c>
      <c r="H148" s="1" t="s">
        <v>1307</v>
      </c>
      <c r="I148" s="1" t="s">
        <v>2171</v>
      </c>
      <c r="J148" s="1" t="s">
        <v>30</v>
      </c>
      <c r="K148" s="1" t="s">
        <v>2172</v>
      </c>
      <c r="L148" s="1" t="s">
        <v>2172</v>
      </c>
      <c r="M148" s="1" t="s">
        <v>1310</v>
      </c>
      <c r="N148" s="1" t="s">
        <v>1310</v>
      </c>
      <c r="O148" s="1" t="s">
        <v>1311</v>
      </c>
      <c r="P148" s="1" t="s">
        <v>1312</v>
      </c>
      <c r="Q148" s="1" t="s">
        <v>1313</v>
      </c>
      <c r="R148" s="1" t="s">
        <v>2173</v>
      </c>
      <c r="S148" s="1" t="s">
        <v>1315</v>
      </c>
      <c r="T148" s="1" t="s">
        <v>1316</v>
      </c>
      <c r="U148" s="1" t="s">
        <v>1317</v>
      </c>
      <c r="V148" s="1" t="s">
        <v>1332</v>
      </c>
    </row>
    <row r="149" s="1" customFormat="1" spans="1:22">
      <c r="A149" s="3">
        <v>999225118200217</v>
      </c>
      <c r="B149" s="1" t="s">
        <v>2162</v>
      </c>
      <c r="C149" s="1" t="s">
        <v>2174</v>
      </c>
      <c r="D149" s="1" t="s">
        <v>2175</v>
      </c>
      <c r="E149" s="1" t="s">
        <v>2176</v>
      </c>
      <c r="F149" s="1" t="s">
        <v>1302</v>
      </c>
      <c r="G149" s="1" t="s">
        <v>1306</v>
      </c>
      <c r="H149" s="1" t="s">
        <v>1307</v>
      </c>
      <c r="I149" s="1" t="s">
        <v>2177</v>
      </c>
      <c r="J149" s="1" t="s">
        <v>30</v>
      </c>
      <c r="K149" s="1" t="s">
        <v>2178</v>
      </c>
      <c r="L149" s="1" t="s">
        <v>2178</v>
      </c>
      <c r="M149" s="1" t="s">
        <v>1310</v>
      </c>
      <c r="N149" s="1" t="s">
        <v>1310</v>
      </c>
      <c r="O149" s="1" t="s">
        <v>1311</v>
      </c>
      <c r="P149" s="1" t="s">
        <v>1312</v>
      </c>
      <c r="Q149" s="1" t="s">
        <v>1313</v>
      </c>
      <c r="R149" s="1" t="s">
        <v>2179</v>
      </c>
      <c r="S149" s="1" t="s">
        <v>1315</v>
      </c>
      <c r="T149" s="1" t="s">
        <v>1316</v>
      </c>
      <c r="U149" s="1" t="s">
        <v>1317</v>
      </c>
      <c r="V149" s="1" t="s">
        <v>1332</v>
      </c>
    </row>
    <row r="150" s="1" customFormat="1" spans="1:22">
      <c r="A150" s="3">
        <v>999225110949104</v>
      </c>
      <c r="B150" s="1" t="s">
        <v>2162</v>
      </c>
      <c r="C150" s="1" t="s">
        <v>2180</v>
      </c>
      <c r="D150" s="1" t="s">
        <v>2181</v>
      </c>
      <c r="E150" s="1" t="s">
        <v>2182</v>
      </c>
      <c r="F150" s="1" t="s">
        <v>1302</v>
      </c>
      <c r="G150" s="1" t="s">
        <v>1306</v>
      </c>
      <c r="H150" s="1" t="s">
        <v>1307</v>
      </c>
      <c r="I150" s="1" t="s">
        <v>2183</v>
      </c>
      <c r="J150" s="1" t="s">
        <v>30</v>
      </c>
      <c r="K150" s="1" t="s">
        <v>2184</v>
      </c>
      <c r="L150" s="1" t="s">
        <v>2184</v>
      </c>
      <c r="M150" s="1" t="s">
        <v>1310</v>
      </c>
      <c r="N150" s="1" t="s">
        <v>1310</v>
      </c>
      <c r="O150" s="1" t="s">
        <v>1311</v>
      </c>
      <c r="P150" s="1" t="s">
        <v>1312</v>
      </c>
      <c r="Q150" s="1" t="s">
        <v>1313</v>
      </c>
      <c r="R150" s="1" t="s">
        <v>2185</v>
      </c>
      <c r="S150" s="1" t="s">
        <v>1315</v>
      </c>
      <c r="T150" s="1" t="s">
        <v>1316</v>
      </c>
      <c r="U150" s="1" t="s">
        <v>1317</v>
      </c>
      <c r="V150" s="1" t="s">
        <v>1383</v>
      </c>
    </row>
    <row r="151" s="1" customFormat="1" spans="1:22">
      <c r="A151" s="3">
        <v>999225110152581</v>
      </c>
      <c r="B151" s="1" t="s">
        <v>2162</v>
      </c>
      <c r="C151" s="1" t="s">
        <v>2186</v>
      </c>
      <c r="D151" s="1" t="s">
        <v>2187</v>
      </c>
      <c r="E151" s="1" t="s">
        <v>2188</v>
      </c>
      <c r="F151" s="1" t="s">
        <v>1302</v>
      </c>
      <c r="G151" s="1" t="s">
        <v>1306</v>
      </c>
      <c r="H151" s="1" t="s">
        <v>1307</v>
      </c>
      <c r="I151" s="1" t="s">
        <v>2189</v>
      </c>
      <c r="J151" s="1" t="s">
        <v>30</v>
      </c>
      <c r="K151" s="1" t="s">
        <v>2190</v>
      </c>
      <c r="L151" s="1" t="s">
        <v>2190</v>
      </c>
      <c r="M151" s="1" t="s">
        <v>1310</v>
      </c>
      <c r="N151" s="1" t="s">
        <v>1310</v>
      </c>
      <c r="O151" s="1" t="s">
        <v>1311</v>
      </c>
      <c r="P151" s="1" t="s">
        <v>1312</v>
      </c>
      <c r="Q151" s="1" t="s">
        <v>1313</v>
      </c>
      <c r="R151" s="1" t="s">
        <v>2191</v>
      </c>
      <c r="S151" s="1" t="s">
        <v>1315</v>
      </c>
      <c r="T151" s="1" t="s">
        <v>1316</v>
      </c>
      <c r="U151" s="1" t="s">
        <v>1317</v>
      </c>
      <c r="V151" s="1" t="s">
        <v>2192</v>
      </c>
    </row>
    <row r="152" s="1" customFormat="1" spans="1:22">
      <c r="A152" s="3">
        <v>999225110092452</v>
      </c>
      <c r="B152" s="1" t="s">
        <v>2162</v>
      </c>
      <c r="C152" s="1" t="s">
        <v>2193</v>
      </c>
      <c r="D152" s="1" t="s">
        <v>2194</v>
      </c>
      <c r="E152" s="1" t="s">
        <v>2195</v>
      </c>
      <c r="F152" s="1" t="s">
        <v>1302</v>
      </c>
      <c r="G152" s="1" t="s">
        <v>1306</v>
      </c>
      <c r="H152" s="1" t="s">
        <v>1307</v>
      </c>
      <c r="I152" s="1" t="s">
        <v>2196</v>
      </c>
      <c r="J152" s="1" t="s">
        <v>30</v>
      </c>
      <c r="K152" s="1" t="s">
        <v>2197</v>
      </c>
      <c r="L152" s="1" t="s">
        <v>2197</v>
      </c>
      <c r="M152" s="1" t="s">
        <v>1310</v>
      </c>
      <c r="N152" s="1" t="s">
        <v>1310</v>
      </c>
      <c r="O152" s="1" t="s">
        <v>1311</v>
      </c>
      <c r="P152" s="1" t="s">
        <v>1312</v>
      </c>
      <c r="Q152" s="1" t="s">
        <v>1313</v>
      </c>
      <c r="R152" s="1" t="s">
        <v>2198</v>
      </c>
      <c r="S152" s="1" t="s">
        <v>1315</v>
      </c>
      <c r="T152" s="1" t="s">
        <v>1316</v>
      </c>
      <c r="U152" s="1" t="s">
        <v>1317</v>
      </c>
      <c r="V152" s="1" t="s">
        <v>1622</v>
      </c>
    </row>
    <row r="153" s="1" customFormat="1" spans="1:22">
      <c r="A153" s="3">
        <v>999225108699719</v>
      </c>
      <c r="B153" s="1" t="s">
        <v>2162</v>
      </c>
      <c r="C153" s="1" t="s">
        <v>2199</v>
      </c>
      <c r="D153" s="1" t="s">
        <v>2200</v>
      </c>
      <c r="E153" s="1" t="s">
        <v>2201</v>
      </c>
      <c r="F153" s="1" t="s">
        <v>1983</v>
      </c>
      <c r="G153" s="1" t="s">
        <v>1306</v>
      </c>
      <c r="H153" s="1" t="s">
        <v>1307</v>
      </c>
      <c r="I153" s="1" t="s">
        <v>2202</v>
      </c>
      <c r="J153" s="1" t="s">
        <v>30</v>
      </c>
      <c r="K153" s="1" t="s">
        <v>2203</v>
      </c>
      <c r="L153" s="1" t="s">
        <v>2203</v>
      </c>
      <c r="M153" s="1" t="s">
        <v>1310</v>
      </c>
      <c r="N153" s="1" t="s">
        <v>1310</v>
      </c>
      <c r="O153" s="1" t="s">
        <v>1311</v>
      </c>
      <c r="P153" s="1" t="s">
        <v>1312</v>
      </c>
      <c r="Q153" s="1" t="s">
        <v>1313</v>
      </c>
      <c r="R153" s="1" t="s">
        <v>2204</v>
      </c>
      <c r="S153" s="1" t="s">
        <v>1315</v>
      </c>
      <c r="T153" s="1" t="s">
        <v>1316</v>
      </c>
      <c r="U153" s="1" t="s">
        <v>1317</v>
      </c>
      <c r="V153" s="1" t="s">
        <v>1339</v>
      </c>
    </row>
    <row r="154" s="1" customFormat="1" spans="1:22">
      <c r="A154" s="3">
        <v>999225108170142</v>
      </c>
      <c r="B154" s="1" t="s">
        <v>2162</v>
      </c>
      <c r="C154" s="1" t="s">
        <v>2205</v>
      </c>
      <c r="D154" s="1" t="s">
        <v>2206</v>
      </c>
      <c r="E154" s="1" t="s">
        <v>2207</v>
      </c>
      <c r="F154" s="1" t="s">
        <v>1302</v>
      </c>
      <c r="G154" s="1" t="s">
        <v>1306</v>
      </c>
      <c r="H154" s="1" t="s">
        <v>1307</v>
      </c>
      <c r="I154" s="1" t="s">
        <v>2208</v>
      </c>
      <c r="J154" s="1" t="s">
        <v>30</v>
      </c>
      <c r="K154" s="1" t="s">
        <v>2209</v>
      </c>
      <c r="L154" s="1" t="s">
        <v>2209</v>
      </c>
      <c r="M154" s="1" t="s">
        <v>1310</v>
      </c>
      <c r="N154" s="1" t="s">
        <v>1310</v>
      </c>
      <c r="O154" s="1" t="s">
        <v>1311</v>
      </c>
      <c r="P154" s="1" t="s">
        <v>1312</v>
      </c>
      <c r="Q154" s="1" t="s">
        <v>1313</v>
      </c>
      <c r="R154" s="1" t="s">
        <v>2210</v>
      </c>
      <c r="S154" s="1" t="s">
        <v>1315</v>
      </c>
      <c r="T154" s="1" t="s">
        <v>1316</v>
      </c>
      <c r="U154" s="1" t="s">
        <v>1317</v>
      </c>
      <c r="V154" s="1" t="s">
        <v>1818</v>
      </c>
    </row>
    <row r="155" s="1" customFormat="1" spans="1:22">
      <c r="A155" s="3">
        <v>999225107928461</v>
      </c>
      <c r="B155" s="1" t="s">
        <v>2162</v>
      </c>
      <c r="C155" s="1" t="s">
        <v>2211</v>
      </c>
      <c r="D155" s="1" t="s">
        <v>2206</v>
      </c>
      <c r="E155" s="1" t="s">
        <v>2212</v>
      </c>
      <c r="F155" s="1" t="s">
        <v>1302</v>
      </c>
      <c r="G155" s="1" t="s">
        <v>1306</v>
      </c>
      <c r="H155" s="1" t="s">
        <v>1307</v>
      </c>
      <c r="I155" s="1" t="s">
        <v>2213</v>
      </c>
      <c r="J155" s="1" t="s">
        <v>30</v>
      </c>
      <c r="K155" s="1" t="s">
        <v>2214</v>
      </c>
      <c r="L155" s="1" t="s">
        <v>2214</v>
      </c>
      <c r="M155" s="1" t="s">
        <v>1310</v>
      </c>
      <c r="N155" s="1" t="s">
        <v>1310</v>
      </c>
      <c r="O155" s="1" t="s">
        <v>1311</v>
      </c>
      <c r="P155" s="1" t="s">
        <v>1312</v>
      </c>
      <c r="Q155" s="1" t="s">
        <v>1313</v>
      </c>
      <c r="R155" s="1" t="s">
        <v>2215</v>
      </c>
      <c r="S155" s="1" t="s">
        <v>1315</v>
      </c>
      <c r="T155" s="1" t="s">
        <v>1316</v>
      </c>
      <c r="U155" s="1" t="s">
        <v>1317</v>
      </c>
      <c r="V155" s="1" t="s">
        <v>1818</v>
      </c>
    </row>
    <row r="156" s="1" customFormat="1" spans="1:22">
      <c r="A156" s="3">
        <v>999225107236443</v>
      </c>
      <c r="B156" s="1" t="s">
        <v>2216</v>
      </c>
      <c r="C156" s="1" t="s">
        <v>2217</v>
      </c>
      <c r="D156" s="1" t="s">
        <v>2218</v>
      </c>
      <c r="E156" s="1" t="s">
        <v>2219</v>
      </c>
      <c r="F156" s="1" t="s">
        <v>1302</v>
      </c>
      <c r="G156" s="1" t="s">
        <v>1306</v>
      </c>
      <c r="H156" s="1" t="s">
        <v>1307</v>
      </c>
      <c r="I156" s="1" t="s">
        <v>2220</v>
      </c>
      <c r="J156" s="1" t="s">
        <v>30</v>
      </c>
      <c r="K156" s="1" t="s">
        <v>2221</v>
      </c>
      <c r="L156" s="1" t="s">
        <v>2221</v>
      </c>
      <c r="M156" s="1" t="s">
        <v>1310</v>
      </c>
      <c r="N156" s="1" t="s">
        <v>1310</v>
      </c>
      <c r="O156" s="1" t="s">
        <v>1311</v>
      </c>
      <c r="P156" s="1" t="s">
        <v>1312</v>
      </c>
      <c r="Q156" s="1" t="s">
        <v>1313</v>
      </c>
      <c r="R156" s="1" t="s">
        <v>2222</v>
      </c>
      <c r="S156" s="1" t="s">
        <v>1315</v>
      </c>
      <c r="T156" s="1" t="s">
        <v>1316</v>
      </c>
      <c r="U156" s="1" t="s">
        <v>1317</v>
      </c>
      <c r="V156" s="1" t="s">
        <v>1332</v>
      </c>
    </row>
    <row r="157" s="1" customFormat="1" spans="1:22">
      <c r="A157" s="3">
        <v>999225092562766</v>
      </c>
      <c r="B157" s="1" t="s">
        <v>2216</v>
      </c>
      <c r="C157" s="1" t="s">
        <v>2223</v>
      </c>
      <c r="D157" s="1" t="s">
        <v>2224</v>
      </c>
      <c r="E157" s="1" t="s">
        <v>2225</v>
      </c>
      <c r="F157" s="1" t="s">
        <v>1302</v>
      </c>
      <c r="G157" s="1" t="s">
        <v>1306</v>
      </c>
      <c r="H157" s="1" t="s">
        <v>1307</v>
      </c>
      <c r="I157" s="1" t="s">
        <v>2226</v>
      </c>
      <c r="J157" s="1" t="s">
        <v>30</v>
      </c>
      <c r="K157" s="1" t="s">
        <v>2227</v>
      </c>
      <c r="L157" s="1" t="s">
        <v>2227</v>
      </c>
      <c r="M157" s="1" t="s">
        <v>1310</v>
      </c>
      <c r="N157" s="1" t="s">
        <v>1310</v>
      </c>
      <c r="O157" s="1" t="s">
        <v>1311</v>
      </c>
      <c r="P157" s="1" t="s">
        <v>1312</v>
      </c>
      <c r="Q157" s="1" t="s">
        <v>1313</v>
      </c>
      <c r="R157" s="1" t="s">
        <v>2228</v>
      </c>
      <c r="S157" s="1" t="s">
        <v>1315</v>
      </c>
      <c r="T157" s="1" t="s">
        <v>1316</v>
      </c>
      <c r="U157" s="1" t="s">
        <v>1317</v>
      </c>
      <c r="V157" s="1" t="s">
        <v>2229</v>
      </c>
    </row>
    <row r="158" s="1" customFormat="1" spans="1:22">
      <c r="A158" s="3">
        <v>999225091437042</v>
      </c>
      <c r="B158" s="1" t="s">
        <v>2216</v>
      </c>
      <c r="C158" s="1" t="s">
        <v>2230</v>
      </c>
      <c r="D158" s="1" t="s">
        <v>2231</v>
      </c>
      <c r="E158" s="1" t="s">
        <v>2232</v>
      </c>
      <c r="F158" s="1" t="s">
        <v>1819</v>
      </c>
      <c r="G158" s="1" t="s">
        <v>1306</v>
      </c>
      <c r="H158" s="1" t="s">
        <v>1307</v>
      </c>
      <c r="I158" s="1" t="s">
        <v>2233</v>
      </c>
      <c r="J158" s="1" t="s">
        <v>30</v>
      </c>
      <c r="K158" s="1" t="s">
        <v>2234</v>
      </c>
      <c r="L158" s="1" t="s">
        <v>2234</v>
      </c>
      <c r="M158" s="1" t="s">
        <v>1310</v>
      </c>
      <c r="N158" s="1" t="s">
        <v>1310</v>
      </c>
      <c r="O158" s="1" t="s">
        <v>1311</v>
      </c>
      <c r="P158" s="1" t="s">
        <v>1312</v>
      </c>
      <c r="Q158" s="1" t="s">
        <v>1313</v>
      </c>
      <c r="R158" s="1" t="s">
        <v>2235</v>
      </c>
      <c r="S158" s="1" t="s">
        <v>1315</v>
      </c>
      <c r="T158" s="1" t="s">
        <v>1316</v>
      </c>
      <c r="U158" s="1" t="s">
        <v>1317</v>
      </c>
      <c r="V158" s="1" t="s">
        <v>1383</v>
      </c>
    </row>
    <row r="159" s="1" customFormat="1" spans="1:22">
      <c r="A159" s="3">
        <v>999225090588019</v>
      </c>
      <c r="B159" s="1" t="s">
        <v>2216</v>
      </c>
      <c r="C159" s="1" t="s">
        <v>2236</v>
      </c>
      <c r="D159" s="1" t="s">
        <v>2237</v>
      </c>
      <c r="E159" s="1" t="s">
        <v>2238</v>
      </c>
      <c r="F159" s="1" t="s">
        <v>1302</v>
      </c>
      <c r="G159" s="1" t="s">
        <v>1306</v>
      </c>
      <c r="H159" s="1" t="s">
        <v>1307</v>
      </c>
      <c r="I159" s="1" t="s">
        <v>2239</v>
      </c>
      <c r="J159" s="1" t="s">
        <v>30</v>
      </c>
      <c r="K159" s="1" t="s">
        <v>2240</v>
      </c>
      <c r="L159" s="1" t="s">
        <v>2240</v>
      </c>
      <c r="M159" s="1" t="s">
        <v>1310</v>
      </c>
      <c r="N159" s="1" t="s">
        <v>1310</v>
      </c>
      <c r="O159" s="1" t="s">
        <v>1311</v>
      </c>
      <c r="P159" s="1" t="s">
        <v>1312</v>
      </c>
      <c r="Q159" s="1" t="s">
        <v>1313</v>
      </c>
      <c r="R159" s="1" t="s">
        <v>2241</v>
      </c>
      <c r="S159" s="1" t="s">
        <v>1315</v>
      </c>
      <c r="T159" s="1" t="s">
        <v>1316</v>
      </c>
      <c r="U159" s="1" t="s">
        <v>1317</v>
      </c>
      <c r="V159" s="1" t="s">
        <v>1600</v>
      </c>
    </row>
    <row r="160" s="1" customFormat="1" spans="1:22">
      <c r="A160" s="3">
        <v>999225090260311</v>
      </c>
      <c r="B160" s="1" t="s">
        <v>2216</v>
      </c>
      <c r="C160" s="1" t="s">
        <v>2242</v>
      </c>
      <c r="D160" s="1" t="s">
        <v>2243</v>
      </c>
      <c r="E160" s="1" t="s">
        <v>2244</v>
      </c>
      <c r="F160" s="1" t="s">
        <v>1302</v>
      </c>
      <c r="G160" s="1" t="s">
        <v>1306</v>
      </c>
      <c r="H160" s="1" t="s">
        <v>1307</v>
      </c>
      <c r="I160" s="1" t="s">
        <v>2245</v>
      </c>
      <c r="J160" s="1" t="s">
        <v>30</v>
      </c>
      <c r="K160" s="1" t="s">
        <v>2246</v>
      </c>
      <c r="L160" s="1" t="s">
        <v>2246</v>
      </c>
      <c r="M160" s="1" t="s">
        <v>1310</v>
      </c>
      <c r="N160" s="1" t="s">
        <v>1310</v>
      </c>
      <c r="O160" s="1" t="s">
        <v>1311</v>
      </c>
      <c r="P160" s="1" t="s">
        <v>1312</v>
      </c>
      <c r="Q160" s="1" t="s">
        <v>1313</v>
      </c>
      <c r="R160" s="1" t="s">
        <v>2247</v>
      </c>
      <c r="S160" s="1" t="s">
        <v>1315</v>
      </c>
      <c r="T160" s="1" t="s">
        <v>1316</v>
      </c>
      <c r="U160" s="1" t="s">
        <v>1317</v>
      </c>
      <c r="V160" s="1" t="s">
        <v>1508</v>
      </c>
    </row>
    <row r="161" s="1" customFormat="1" spans="1:22">
      <c r="A161" s="3">
        <v>999225087783031</v>
      </c>
      <c r="B161" s="1" t="s">
        <v>2248</v>
      </c>
      <c r="C161" s="1" t="s">
        <v>2249</v>
      </c>
      <c r="D161" s="1" t="s">
        <v>2218</v>
      </c>
      <c r="E161" s="1" t="s">
        <v>2250</v>
      </c>
      <c r="F161" s="1" t="s">
        <v>1302</v>
      </c>
      <c r="G161" s="1" t="s">
        <v>1306</v>
      </c>
      <c r="H161" s="1" t="s">
        <v>1307</v>
      </c>
      <c r="I161" s="1" t="s">
        <v>2251</v>
      </c>
      <c r="J161" s="1" t="s">
        <v>30</v>
      </c>
      <c r="K161" s="1" t="s">
        <v>2252</v>
      </c>
      <c r="L161" s="1" t="s">
        <v>2252</v>
      </c>
      <c r="M161" s="1" t="s">
        <v>1310</v>
      </c>
      <c r="N161" s="1" t="s">
        <v>1310</v>
      </c>
      <c r="O161" s="1" t="s">
        <v>1311</v>
      </c>
      <c r="P161" s="1" t="s">
        <v>1312</v>
      </c>
      <c r="Q161" s="1" t="s">
        <v>1313</v>
      </c>
      <c r="R161" s="1" t="s">
        <v>2253</v>
      </c>
      <c r="S161" s="1" t="s">
        <v>1315</v>
      </c>
      <c r="T161" s="1" t="s">
        <v>1316</v>
      </c>
      <c r="U161" s="1" t="s">
        <v>1317</v>
      </c>
      <c r="V161" s="1" t="s">
        <v>1332</v>
      </c>
    </row>
    <row r="162" s="1" customFormat="1" spans="1:22">
      <c r="A162" s="3">
        <v>999225086933872</v>
      </c>
      <c r="B162" s="1" t="s">
        <v>2248</v>
      </c>
      <c r="C162" s="1" t="s">
        <v>2254</v>
      </c>
      <c r="D162" s="1" t="s">
        <v>2255</v>
      </c>
      <c r="E162" s="1" t="s">
        <v>2256</v>
      </c>
      <c r="F162" s="1" t="s">
        <v>1302</v>
      </c>
      <c r="G162" s="1" t="s">
        <v>1306</v>
      </c>
      <c r="H162" s="1" t="s">
        <v>1307</v>
      </c>
      <c r="I162" s="1" t="s">
        <v>2257</v>
      </c>
      <c r="J162" s="1" t="s">
        <v>30</v>
      </c>
      <c r="K162" s="1" t="s">
        <v>2258</v>
      </c>
      <c r="L162" s="1" t="s">
        <v>2258</v>
      </c>
      <c r="M162" s="1" t="s">
        <v>1310</v>
      </c>
      <c r="N162" s="1" t="s">
        <v>1310</v>
      </c>
      <c r="O162" s="1" t="s">
        <v>1311</v>
      </c>
      <c r="P162" s="1" t="s">
        <v>1312</v>
      </c>
      <c r="Q162" s="1" t="s">
        <v>1313</v>
      </c>
      <c r="R162" s="1" t="s">
        <v>2259</v>
      </c>
      <c r="S162" s="1" t="s">
        <v>1315</v>
      </c>
      <c r="T162" s="1" t="s">
        <v>1316</v>
      </c>
      <c r="U162" s="1" t="s">
        <v>1317</v>
      </c>
      <c r="V162" s="1" t="s">
        <v>2260</v>
      </c>
    </row>
    <row r="163" s="1" customFormat="1" spans="1:22">
      <c r="A163" s="3">
        <v>999225083738951</v>
      </c>
      <c r="B163" s="1" t="s">
        <v>2248</v>
      </c>
      <c r="C163" s="1" t="s">
        <v>2261</v>
      </c>
      <c r="D163" s="1" t="s">
        <v>2262</v>
      </c>
      <c r="E163" s="1" t="s">
        <v>2263</v>
      </c>
      <c r="F163" s="1" t="s">
        <v>1302</v>
      </c>
      <c r="G163" s="1" t="s">
        <v>1306</v>
      </c>
      <c r="H163" s="1" t="s">
        <v>1307</v>
      </c>
      <c r="I163" s="1" t="s">
        <v>2264</v>
      </c>
      <c r="J163" s="1" t="s">
        <v>30</v>
      </c>
      <c r="K163" s="1" t="s">
        <v>2265</v>
      </c>
      <c r="L163" s="1" t="s">
        <v>2265</v>
      </c>
      <c r="M163" s="1" t="s">
        <v>1310</v>
      </c>
      <c r="N163" s="1" t="s">
        <v>1310</v>
      </c>
      <c r="O163" s="1" t="s">
        <v>1311</v>
      </c>
      <c r="P163" s="1" t="s">
        <v>1312</v>
      </c>
      <c r="Q163" s="1" t="s">
        <v>1313</v>
      </c>
      <c r="R163" s="1" t="s">
        <v>2266</v>
      </c>
      <c r="S163" s="1" t="s">
        <v>1315</v>
      </c>
      <c r="T163" s="1" t="s">
        <v>1316</v>
      </c>
      <c r="U163" s="1" t="s">
        <v>1317</v>
      </c>
      <c r="V163" s="1" t="s">
        <v>1318</v>
      </c>
    </row>
    <row r="164" s="1" customFormat="1" spans="1:22">
      <c r="A164" s="3">
        <v>999225078896303</v>
      </c>
      <c r="B164" s="1" t="s">
        <v>2248</v>
      </c>
      <c r="C164" s="1" t="s">
        <v>2267</v>
      </c>
      <c r="D164" s="1" t="s">
        <v>2268</v>
      </c>
      <c r="E164" s="1" t="s">
        <v>2269</v>
      </c>
      <c r="F164" s="1" t="s">
        <v>2117</v>
      </c>
      <c r="G164" s="1" t="s">
        <v>1306</v>
      </c>
      <c r="H164" s="1" t="s">
        <v>1307</v>
      </c>
      <c r="I164" s="1" t="s">
        <v>2270</v>
      </c>
      <c r="J164" s="1" t="s">
        <v>30</v>
      </c>
      <c r="K164" s="1" t="s">
        <v>2271</v>
      </c>
      <c r="L164" s="1" t="s">
        <v>2271</v>
      </c>
      <c r="M164" s="1" t="s">
        <v>1310</v>
      </c>
      <c r="N164" s="1" t="s">
        <v>1310</v>
      </c>
      <c r="O164" s="1" t="s">
        <v>1311</v>
      </c>
      <c r="P164" s="1" t="s">
        <v>1312</v>
      </c>
      <c r="Q164" s="1" t="s">
        <v>1313</v>
      </c>
      <c r="R164" s="1" t="s">
        <v>2272</v>
      </c>
      <c r="S164" s="1" t="s">
        <v>1315</v>
      </c>
      <c r="T164" s="1" t="s">
        <v>1316</v>
      </c>
      <c r="U164" s="1" t="s">
        <v>1317</v>
      </c>
      <c r="V164" s="1" t="s">
        <v>2273</v>
      </c>
    </row>
    <row r="165" s="1" customFormat="1" spans="1:22">
      <c r="A165" s="3">
        <v>999225074535995</v>
      </c>
      <c r="B165" s="1" t="s">
        <v>2248</v>
      </c>
      <c r="C165" s="1" t="s">
        <v>2274</v>
      </c>
      <c r="D165" s="1" t="s">
        <v>2275</v>
      </c>
      <c r="E165" s="1" t="s">
        <v>2276</v>
      </c>
      <c r="F165" s="1" t="s">
        <v>1302</v>
      </c>
      <c r="G165" s="1" t="s">
        <v>1306</v>
      </c>
      <c r="H165" s="1" t="s">
        <v>1307</v>
      </c>
      <c r="I165" s="1" t="s">
        <v>2277</v>
      </c>
      <c r="J165" s="1" t="s">
        <v>30</v>
      </c>
      <c r="K165" s="1" t="s">
        <v>2278</v>
      </c>
      <c r="L165" s="1" t="s">
        <v>2278</v>
      </c>
      <c r="M165" s="1" t="s">
        <v>1310</v>
      </c>
      <c r="N165" s="1" t="s">
        <v>1310</v>
      </c>
      <c r="O165" s="1" t="s">
        <v>1311</v>
      </c>
      <c r="P165" s="1" t="s">
        <v>1312</v>
      </c>
      <c r="Q165" s="1" t="s">
        <v>1313</v>
      </c>
      <c r="R165" s="1" t="s">
        <v>2279</v>
      </c>
      <c r="S165" s="1" t="s">
        <v>1315</v>
      </c>
      <c r="T165" s="1" t="s">
        <v>1316</v>
      </c>
      <c r="U165" s="1" t="s">
        <v>1317</v>
      </c>
      <c r="V165" s="1" t="s">
        <v>1383</v>
      </c>
    </row>
    <row r="166" s="1" customFormat="1" spans="1:22">
      <c r="A166" s="3">
        <v>999225074508853</v>
      </c>
      <c r="B166" s="1" t="s">
        <v>2248</v>
      </c>
      <c r="C166" s="1" t="s">
        <v>2280</v>
      </c>
      <c r="D166" s="1" t="s">
        <v>2281</v>
      </c>
      <c r="E166" s="1" t="s">
        <v>2282</v>
      </c>
      <c r="F166" s="1" t="s">
        <v>1302</v>
      </c>
      <c r="G166" s="1" t="s">
        <v>1306</v>
      </c>
      <c r="H166" s="1" t="s">
        <v>1307</v>
      </c>
      <c r="I166" s="1" t="s">
        <v>2283</v>
      </c>
      <c r="J166" s="1" t="s">
        <v>30</v>
      </c>
      <c r="K166" s="1" t="s">
        <v>2284</v>
      </c>
      <c r="L166" s="1" t="s">
        <v>2284</v>
      </c>
      <c r="M166" s="1" t="s">
        <v>1310</v>
      </c>
      <c r="N166" s="1" t="s">
        <v>1310</v>
      </c>
      <c r="O166" s="1" t="s">
        <v>1311</v>
      </c>
      <c r="P166" s="1" t="s">
        <v>1312</v>
      </c>
      <c r="Q166" s="1" t="s">
        <v>1313</v>
      </c>
      <c r="R166" s="1" t="s">
        <v>2285</v>
      </c>
      <c r="S166" s="1" t="s">
        <v>1315</v>
      </c>
      <c r="T166" s="1" t="s">
        <v>1316</v>
      </c>
      <c r="U166" s="1" t="s">
        <v>1317</v>
      </c>
      <c r="V166" s="1" t="s">
        <v>1383</v>
      </c>
    </row>
    <row r="167" s="1" customFormat="1" spans="1:22">
      <c r="A167" s="3">
        <v>999225073513314</v>
      </c>
      <c r="B167" s="1" t="s">
        <v>2248</v>
      </c>
      <c r="C167" s="1" t="s">
        <v>2286</v>
      </c>
      <c r="D167" s="1" t="s">
        <v>2287</v>
      </c>
      <c r="E167" s="1" t="s">
        <v>2288</v>
      </c>
      <c r="F167" s="1" t="s">
        <v>1302</v>
      </c>
      <c r="G167" s="1" t="s">
        <v>1306</v>
      </c>
      <c r="H167" s="1" t="s">
        <v>1307</v>
      </c>
      <c r="I167" s="1" t="s">
        <v>2289</v>
      </c>
      <c r="J167" s="1" t="s">
        <v>30</v>
      </c>
      <c r="K167" s="1" t="s">
        <v>2290</v>
      </c>
      <c r="L167" s="1" t="s">
        <v>2290</v>
      </c>
      <c r="M167" s="1" t="s">
        <v>1310</v>
      </c>
      <c r="N167" s="1" t="s">
        <v>1310</v>
      </c>
      <c r="O167" s="1" t="s">
        <v>1311</v>
      </c>
      <c r="P167" s="1" t="s">
        <v>1312</v>
      </c>
      <c r="Q167" s="1" t="s">
        <v>1313</v>
      </c>
      <c r="R167" s="1" t="s">
        <v>2291</v>
      </c>
      <c r="S167" s="1" t="s">
        <v>1315</v>
      </c>
      <c r="T167" s="1" t="s">
        <v>1316</v>
      </c>
      <c r="U167" s="1" t="s">
        <v>1317</v>
      </c>
      <c r="V167" s="1" t="s">
        <v>1332</v>
      </c>
    </row>
    <row r="168" s="1" customFormat="1" spans="1:22">
      <c r="A168" s="3">
        <v>999225070660125</v>
      </c>
      <c r="B168" s="1" t="s">
        <v>2292</v>
      </c>
      <c r="C168" s="1" t="s">
        <v>2293</v>
      </c>
      <c r="D168" s="1" t="s">
        <v>1611</v>
      </c>
      <c r="E168" s="1" t="s">
        <v>2294</v>
      </c>
      <c r="F168" s="1" t="s">
        <v>1302</v>
      </c>
      <c r="G168" s="1" t="s">
        <v>1306</v>
      </c>
      <c r="H168" s="1" t="s">
        <v>1307</v>
      </c>
      <c r="I168" s="1" t="s">
        <v>2295</v>
      </c>
      <c r="J168" s="1" t="s">
        <v>30</v>
      </c>
      <c r="K168" s="1" t="s">
        <v>2296</v>
      </c>
      <c r="L168" s="1" t="s">
        <v>2296</v>
      </c>
      <c r="M168" s="1" t="s">
        <v>1310</v>
      </c>
      <c r="N168" s="1" t="s">
        <v>1310</v>
      </c>
      <c r="O168" s="1" t="s">
        <v>1311</v>
      </c>
      <c r="P168" s="1" t="s">
        <v>1312</v>
      </c>
      <c r="Q168" s="1" t="s">
        <v>1313</v>
      </c>
      <c r="R168" s="1" t="s">
        <v>2297</v>
      </c>
      <c r="S168" s="1" t="s">
        <v>1315</v>
      </c>
      <c r="T168" s="1" t="s">
        <v>1316</v>
      </c>
      <c r="U168" s="1" t="s">
        <v>1317</v>
      </c>
      <c r="V168" s="1" t="s">
        <v>1472</v>
      </c>
    </row>
    <row r="169" s="1" customFormat="1" spans="1:22">
      <c r="A169" s="3">
        <v>999225062018987</v>
      </c>
      <c r="B169" s="1" t="s">
        <v>2292</v>
      </c>
      <c r="C169" s="1" t="s">
        <v>2298</v>
      </c>
      <c r="D169" s="1" t="s">
        <v>2299</v>
      </c>
      <c r="E169" s="1" t="s">
        <v>2300</v>
      </c>
      <c r="F169" s="1" t="s">
        <v>1302</v>
      </c>
      <c r="G169" s="1" t="s">
        <v>1306</v>
      </c>
      <c r="H169" s="1" t="s">
        <v>1307</v>
      </c>
      <c r="I169" s="1" t="s">
        <v>2301</v>
      </c>
      <c r="J169" s="1" t="s">
        <v>30</v>
      </c>
      <c r="K169" s="1" t="s">
        <v>2302</v>
      </c>
      <c r="L169" s="1" t="s">
        <v>2302</v>
      </c>
      <c r="M169" s="1" t="s">
        <v>1310</v>
      </c>
      <c r="N169" s="1" t="s">
        <v>1310</v>
      </c>
      <c r="O169" s="1" t="s">
        <v>1311</v>
      </c>
      <c r="P169" s="1" t="s">
        <v>1312</v>
      </c>
      <c r="Q169" s="1" t="s">
        <v>1313</v>
      </c>
      <c r="R169" s="1" t="s">
        <v>2303</v>
      </c>
      <c r="S169" s="1" t="s">
        <v>1315</v>
      </c>
      <c r="T169" s="1" t="s">
        <v>1316</v>
      </c>
      <c r="U169" s="1" t="s">
        <v>1317</v>
      </c>
      <c r="V169" s="1" t="s">
        <v>2273</v>
      </c>
    </row>
    <row r="170" s="1" customFormat="1" spans="1:22">
      <c r="A170" s="3">
        <v>999225055783083</v>
      </c>
      <c r="B170" s="1" t="s">
        <v>2292</v>
      </c>
      <c r="C170" s="1" t="s">
        <v>2304</v>
      </c>
      <c r="D170" s="1" t="s">
        <v>2305</v>
      </c>
      <c r="E170" s="1" t="s">
        <v>2306</v>
      </c>
      <c r="F170" s="1" t="s">
        <v>1302</v>
      </c>
      <c r="G170" s="1" t="s">
        <v>1306</v>
      </c>
      <c r="H170" s="1" t="s">
        <v>1307</v>
      </c>
      <c r="I170" s="1" t="s">
        <v>2307</v>
      </c>
      <c r="J170" s="1" t="s">
        <v>30</v>
      </c>
      <c r="K170" s="1" t="s">
        <v>2308</v>
      </c>
      <c r="L170" s="1" t="s">
        <v>2308</v>
      </c>
      <c r="M170" s="1" t="s">
        <v>1310</v>
      </c>
      <c r="N170" s="1" t="s">
        <v>1310</v>
      </c>
      <c r="O170" s="1" t="s">
        <v>1311</v>
      </c>
      <c r="P170" s="1" t="s">
        <v>1312</v>
      </c>
      <c r="Q170" s="1" t="s">
        <v>1313</v>
      </c>
      <c r="R170" s="1" t="s">
        <v>2309</v>
      </c>
      <c r="S170" s="1" t="s">
        <v>1315</v>
      </c>
      <c r="T170" s="1" t="s">
        <v>1316</v>
      </c>
      <c r="U170" s="1" t="s">
        <v>1317</v>
      </c>
      <c r="V170" s="1" t="s">
        <v>2273</v>
      </c>
    </row>
    <row r="171" s="1" customFormat="1" spans="1:22">
      <c r="A171" s="3">
        <v>999225048461047</v>
      </c>
      <c r="B171" s="1" t="s">
        <v>2310</v>
      </c>
      <c r="C171" s="1" t="s">
        <v>2311</v>
      </c>
      <c r="D171" s="1" t="s">
        <v>2312</v>
      </c>
      <c r="E171" s="1" t="s">
        <v>2313</v>
      </c>
      <c r="F171" s="1" t="s">
        <v>1302</v>
      </c>
      <c r="G171" s="1" t="s">
        <v>1306</v>
      </c>
      <c r="H171" s="1" t="s">
        <v>1307</v>
      </c>
      <c r="I171" s="1" t="s">
        <v>2314</v>
      </c>
      <c r="J171" s="1" t="s">
        <v>30</v>
      </c>
      <c r="K171" s="1" t="s">
        <v>2315</v>
      </c>
      <c r="L171" s="1" t="s">
        <v>2315</v>
      </c>
      <c r="M171" s="1" t="s">
        <v>1310</v>
      </c>
      <c r="N171" s="1" t="s">
        <v>1310</v>
      </c>
      <c r="O171" s="1" t="s">
        <v>1311</v>
      </c>
      <c r="P171" s="1" t="s">
        <v>1312</v>
      </c>
      <c r="Q171" s="1" t="s">
        <v>1313</v>
      </c>
      <c r="R171" s="1" t="s">
        <v>2316</v>
      </c>
      <c r="S171" s="1" t="s">
        <v>1315</v>
      </c>
      <c r="T171" s="1" t="s">
        <v>1316</v>
      </c>
      <c r="U171" s="1" t="s">
        <v>1317</v>
      </c>
      <c r="V171" s="1" t="s">
        <v>2273</v>
      </c>
    </row>
    <row r="172" s="1" customFormat="1" spans="1:22">
      <c r="A172" s="3">
        <v>999225047071866</v>
      </c>
      <c r="B172" s="1" t="s">
        <v>2310</v>
      </c>
      <c r="C172" s="1" t="s">
        <v>2317</v>
      </c>
      <c r="D172" s="1" t="s">
        <v>2318</v>
      </c>
      <c r="E172" s="1" t="s">
        <v>2319</v>
      </c>
      <c r="F172" s="1" t="s">
        <v>1302</v>
      </c>
      <c r="G172" s="1" t="s">
        <v>1306</v>
      </c>
      <c r="H172" s="1" t="s">
        <v>1307</v>
      </c>
      <c r="I172" s="1" t="s">
        <v>2320</v>
      </c>
      <c r="J172" s="1" t="s">
        <v>30</v>
      </c>
      <c r="K172" s="1" t="s">
        <v>2321</v>
      </c>
      <c r="L172" s="1" t="s">
        <v>2321</v>
      </c>
      <c r="M172" s="1" t="s">
        <v>1310</v>
      </c>
      <c r="N172" s="1" t="s">
        <v>1310</v>
      </c>
      <c r="O172" s="1" t="s">
        <v>1311</v>
      </c>
      <c r="P172" s="1" t="s">
        <v>1312</v>
      </c>
      <c r="Q172" s="1" t="s">
        <v>1313</v>
      </c>
      <c r="R172" s="1" t="s">
        <v>2322</v>
      </c>
      <c r="S172" s="1" t="s">
        <v>1315</v>
      </c>
      <c r="T172" s="1" t="s">
        <v>1316</v>
      </c>
      <c r="U172" s="1" t="s">
        <v>1317</v>
      </c>
      <c r="V172" s="1" t="s">
        <v>2273</v>
      </c>
    </row>
    <row r="173" s="1" customFormat="1" spans="1:22">
      <c r="A173" s="3">
        <v>999225041576971</v>
      </c>
      <c r="B173" s="1" t="s">
        <v>2310</v>
      </c>
      <c r="C173" s="1" t="s">
        <v>2323</v>
      </c>
      <c r="D173" s="1" t="s">
        <v>2324</v>
      </c>
      <c r="E173" s="1" t="s">
        <v>2325</v>
      </c>
      <c r="F173" s="1" t="s">
        <v>1983</v>
      </c>
      <c r="G173" s="1" t="s">
        <v>1306</v>
      </c>
      <c r="H173" s="1" t="s">
        <v>1307</v>
      </c>
      <c r="I173" s="1" t="s">
        <v>2326</v>
      </c>
      <c r="J173" s="1" t="s">
        <v>30</v>
      </c>
      <c r="K173" s="1" t="s">
        <v>2327</v>
      </c>
      <c r="L173" s="1" t="s">
        <v>2327</v>
      </c>
      <c r="M173" s="1" t="s">
        <v>1310</v>
      </c>
      <c r="N173" s="1" t="s">
        <v>1310</v>
      </c>
      <c r="O173" s="1" t="s">
        <v>1311</v>
      </c>
      <c r="P173" s="1" t="s">
        <v>1312</v>
      </c>
      <c r="Q173" s="1" t="s">
        <v>1313</v>
      </c>
      <c r="R173" s="1" t="s">
        <v>2328</v>
      </c>
      <c r="S173" s="1" t="s">
        <v>1315</v>
      </c>
      <c r="T173" s="1" t="s">
        <v>1316</v>
      </c>
      <c r="U173" s="1" t="s">
        <v>1317</v>
      </c>
      <c r="V173" s="1" t="s">
        <v>1332</v>
      </c>
    </row>
    <row r="174" s="1" customFormat="1" spans="1:22">
      <c r="A174" s="3">
        <v>999225035832367</v>
      </c>
      <c r="B174" s="1" t="s">
        <v>2310</v>
      </c>
      <c r="C174" s="1" t="s">
        <v>2329</v>
      </c>
      <c r="D174" s="1" t="s">
        <v>2330</v>
      </c>
      <c r="E174" s="1" t="s">
        <v>2331</v>
      </c>
      <c r="F174" s="1" t="s">
        <v>1819</v>
      </c>
      <c r="G174" s="1" t="s">
        <v>1306</v>
      </c>
      <c r="H174" s="1" t="s">
        <v>1307</v>
      </c>
      <c r="I174" s="1" t="s">
        <v>2332</v>
      </c>
      <c r="J174" s="1" t="s">
        <v>30</v>
      </c>
      <c r="K174" s="1" t="s">
        <v>2333</v>
      </c>
      <c r="L174" s="1" t="s">
        <v>2333</v>
      </c>
      <c r="M174" s="1" t="s">
        <v>1310</v>
      </c>
      <c r="N174" s="1" t="s">
        <v>1310</v>
      </c>
      <c r="O174" s="1" t="s">
        <v>1311</v>
      </c>
      <c r="P174" s="1" t="s">
        <v>1312</v>
      </c>
      <c r="Q174" s="1" t="s">
        <v>1313</v>
      </c>
      <c r="R174" s="1" t="s">
        <v>2334</v>
      </c>
      <c r="S174" s="1" t="s">
        <v>1315</v>
      </c>
      <c r="T174" s="1" t="s">
        <v>1316</v>
      </c>
      <c r="U174" s="1" t="s">
        <v>1317</v>
      </c>
      <c r="V174" s="1" t="s">
        <v>1332</v>
      </c>
    </row>
    <row r="175" s="1" customFormat="1" spans="1:22">
      <c r="A175" s="3">
        <v>999225033839481</v>
      </c>
      <c r="B175" s="1" t="s">
        <v>2310</v>
      </c>
      <c r="C175" s="1" t="s">
        <v>2335</v>
      </c>
      <c r="D175" s="1" t="s">
        <v>2336</v>
      </c>
      <c r="E175" s="1" t="s">
        <v>2337</v>
      </c>
      <c r="F175" s="1" t="s">
        <v>2248</v>
      </c>
      <c r="G175" s="1" t="s">
        <v>1306</v>
      </c>
      <c r="H175" s="1" t="s">
        <v>1307</v>
      </c>
      <c r="I175" s="1" t="s">
        <v>2338</v>
      </c>
      <c r="J175" s="1" t="s">
        <v>30</v>
      </c>
      <c r="K175" s="1" t="s">
        <v>2339</v>
      </c>
      <c r="L175" s="1" t="s">
        <v>2339</v>
      </c>
      <c r="M175" s="1" t="s">
        <v>1310</v>
      </c>
      <c r="N175" s="1" t="s">
        <v>1310</v>
      </c>
      <c r="O175" s="1" t="s">
        <v>1311</v>
      </c>
      <c r="P175" s="1" t="s">
        <v>1312</v>
      </c>
      <c r="Q175" s="1" t="s">
        <v>1313</v>
      </c>
      <c r="R175" s="1" t="s">
        <v>2340</v>
      </c>
      <c r="S175" s="1" t="s">
        <v>1315</v>
      </c>
      <c r="T175" s="1" t="s">
        <v>1316</v>
      </c>
      <c r="U175" s="1" t="s">
        <v>1317</v>
      </c>
      <c r="V175" s="1" t="s">
        <v>1332</v>
      </c>
    </row>
    <row r="176" s="1" customFormat="1" spans="1:22">
      <c r="A176" s="3">
        <v>999225033423834</v>
      </c>
      <c r="B176" s="1" t="s">
        <v>2341</v>
      </c>
      <c r="C176" s="1" t="s">
        <v>2342</v>
      </c>
      <c r="D176" s="1" t="s">
        <v>2343</v>
      </c>
      <c r="E176" s="1" t="s">
        <v>2344</v>
      </c>
      <c r="F176" s="1" t="s">
        <v>1983</v>
      </c>
      <c r="G176" s="1" t="s">
        <v>1306</v>
      </c>
      <c r="H176" s="1" t="s">
        <v>1307</v>
      </c>
      <c r="I176" s="1" t="s">
        <v>2345</v>
      </c>
      <c r="J176" s="1" t="s">
        <v>30</v>
      </c>
      <c r="K176" s="1" t="s">
        <v>2346</v>
      </c>
      <c r="L176" s="1" t="s">
        <v>2346</v>
      </c>
      <c r="M176" s="1" t="s">
        <v>1310</v>
      </c>
      <c r="N176" s="1" t="s">
        <v>1310</v>
      </c>
      <c r="O176" s="1" t="s">
        <v>1311</v>
      </c>
      <c r="P176" s="1" t="s">
        <v>1312</v>
      </c>
      <c r="Q176" s="1" t="s">
        <v>1313</v>
      </c>
      <c r="R176" s="1" t="s">
        <v>2347</v>
      </c>
      <c r="S176" s="1" t="s">
        <v>1315</v>
      </c>
      <c r="T176" s="1" t="s">
        <v>1316</v>
      </c>
      <c r="U176" s="1" t="s">
        <v>1317</v>
      </c>
      <c r="V176" s="1" t="s">
        <v>1600</v>
      </c>
    </row>
    <row r="177" s="1" customFormat="1" spans="1:22">
      <c r="A177" s="3">
        <v>999225030030970</v>
      </c>
      <c r="B177" s="1" t="s">
        <v>2341</v>
      </c>
      <c r="C177" s="1" t="s">
        <v>2348</v>
      </c>
      <c r="D177" s="1" t="s">
        <v>2349</v>
      </c>
      <c r="E177" s="1" t="s">
        <v>2350</v>
      </c>
      <c r="F177" s="1" t="s">
        <v>1302</v>
      </c>
      <c r="G177" s="1" t="s">
        <v>1306</v>
      </c>
      <c r="H177" s="1" t="s">
        <v>1307</v>
      </c>
      <c r="I177" s="1" t="s">
        <v>2351</v>
      </c>
      <c r="J177" s="1" t="s">
        <v>30</v>
      </c>
      <c r="K177" s="1" t="s">
        <v>2352</v>
      </c>
      <c r="L177" s="1" t="s">
        <v>2352</v>
      </c>
      <c r="M177" s="1" t="s">
        <v>1310</v>
      </c>
      <c r="N177" s="1" t="s">
        <v>1310</v>
      </c>
      <c r="O177" s="1" t="s">
        <v>1311</v>
      </c>
      <c r="P177" s="1" t="s">
        <v>1312</v>
      </c>
      <c r="Q177" s="1" t="s">
        <v>1313</v>
      </c>
      <c r="R177" s="1" t="s">
        <v>2353</v>
      </c>
      <c r="S177" s="1" t="s">
        <v>1315</v>
      </c>
      <c r="T177" s="1" t="s">
        <v>1316</v>
      </c>
      <c r="U177" s="1" t="s">
        <v>1317</v>
      </c>
      <c r="V177" s="1" t="s">
        <v>2354</v>
      </c>
    </row>
    <row r="178" s="1" customFormat="1" spans="1:22">
      <c r="A178" s="3">
        <v>999225024332732</v>
      </c>
      <c r="B178" s="1" t="s">
        <v>2341</v>
      </c>
      <c r="C178" s="1" t="s">
        <v>2355</v>
      </c>
      <c r="D178" s="1" t="s">
        <v>2356</v>
      </c>
      <c r="E178" s="1" t="s">
        <v>2357</v>
      </c>
      <c r="F178" s="1" t="s">
        <v>1819</v>
      </c>
      <c r="G178" s="1" t="s">
        <v>1306</v>
      </c>
      <c r="H178" s="1" t="s">
        <v>1307</v>
      </c>
      <c r="I178" s="1" t="s">
        <v>2358</v>
      </c>
      <c r="J178" s="1" t="s">
        <v>30</v>
      </c>
      <c r="K178" s="1" t="s">
        <v>2359</v>
      </c>
      <c r="L178" s="1" t="s">
        <v>2359</v>
      </c>
      <c r="M178" s="1" t="s">
        <v>1310</v>
      </c>
      <c r="N178" s="1" t="s">
        <v>1310</v>
      </c>
      <c r="O178" s="1" t="s">
        <v>1311</v>
      </c>
      <c r="P178" s="1" t="s">
        <v>1312</v>
      </c>
      <c r="Q178" s="1" t="s">
        <v>1313</v>
      </c>
      <c r="R178" s="1" t="s">
        <v>2360</v>
      </c>
      <c r="S178" s="1" t="s">
        <v>1315</v>
      </c>
      <c r="T178" s="1" t="s">
        <v>1316</v>
      </c>
      <c r="U178" s="1" t="s">
        <v>1317</v>
      </c>
      <c r="V178" s="1" t="s">
        <v>1325</v>
      </c>
    </row>
    <row r="179" s="1" customFormat="1" spans="1:22">
      <c r="A179" s="3">
        <v>999225017074100</v>
      </c>
      <c r="B179" s="1" t="s">
        <v>2361</v>
      </c>
      <c r="C179" s="1" t="s">
        <v>2362</v>
      </c>
      <c r="D179" s="1" t="s">
        <v>2363</v>
      </c>
      <c r="E179" s="1" t="s">
        <v>2364</v>
      </c>
      <c r="F179" s="1" t="s">
        <v>1819</v>
      </c>
      <c r="G179" s="1" t="s">
        <v>1306</v>
      </c>
      <c r="H179" s="1" t="s">
        <v>1307</v>
      </c>
      <c r="I179" s="1" t="s">
        <v>2365</v>
      </c>
      <c r="J179" s="1" t="s">
        <v>30</v>
      </c>
      <c r="K179" s="1" t="s">
        <v>2366</v>
      </c>
      <c r="L179" s="1" t="s">
        <v>2366</v>
      </c>
      <c r="M179" s="1" t="s">
        <v>1310</v>
      </c>
      <c r="N179" s="1" t="s">
        <v>1310</v>
      </c>
      <c r="O179" s="1" t="s">
        <v>1311</v>
      </c>
      <c r="P179" s="1" t="s">
        <v>1312</v>
      </c>
      <c r="Q179" s="1" t="s">
        <v>1313</v>
      </c>
      <c r="R179" s="1" t="s">
        <v>2367</v>
      </c>
      <c r="S179" s="1" t="s">
        <v>1315</v>
      </c>
      <c r="T179" s="1" t="s">
        <v>1316</v>
      </c>
      <c r="U179" s="1" t="s">
        <v>1317</v>
      </c>
      <c r="V179" s="1" t="s">
        <v>1383</v>
      </c>
    </row>
    <row r="180" s="1" customFormat="1" spans="1:22">
      <c r="A180" s="3">
        <v>999225006389859</v>
      </c>
      <c r="B180" s="1" t="s">
        <v>2361</v>
      </c>
      <c r="C180" s="1" t="s">
        <v>2368</v>
      </c>
      <c r="D180" s="1" t="s">
        <v>1703</v>
      </c>
      <c r="E180" s="1" t="s">
        <v>2369</v>
      </c>
      <c r="F180" s="1" t="s">
        <v>1302</v>
      </c>
      <c r="G180" s="1" t="s">
        <v>1306</v>
      </c>
      <c r="H180" s="1" t="s">
        <v>1307</v>
      </c>
      <c r="I180" s="1" t="s">
        <v>2370</v>
      </c>
      <c r="J180" s="1" t="s">
        <v>30</v>
      </c>
      <c r="K180" s="1" t="s">
        <v>2371</v>
      </c>
      <c r="L180" s="1" t="s">
        <v>2371</v>
      </c>
      <c r="M180" s="1" t="s">
        <v>1310</v>
      </c>
      <c r="N180" s="1" t="s">
        <v>1310</v>
      </c>
      <c r="O180" s="1" t="s">
        <v>1311</v>
      </c>
      <c r="P180" s="1" t="s">
        <v>1312</v>
      </c>
      <c r="Q180" s="1" t="s">
        <v>1313</v>
      </c>
      <c r="R180" s="1" t="s">
        <v>2372</v>
      </c>
      <c r="S180" s="1" t="s">
        <v>1315</v>
      </c>
      <c r="T180" s="1" t="s">
        <v>1316</v>
      </c>
      <c r="U180" s="1" t="s">
        <v>1317</v>
      </c>
      <c r="V180" s="1" t="s">
        <v>1332</v>
      </c>
    </row>
    <row r="181" s="1" customFormat="1" spans="1:22">
      <c r="A181" s="3">
        <v>999224975261186</v>
      </c>
      <c r="B181" s="1" t="s">
        <v>2373</v>
      </c>
      <c r="C181" s="1" t="s">
        <v>2374</v>
      </c>
      <c r="D181" s="1" t="s">
        <v>2375</v>
      </c>
      <c r="E181" s="1" t="s">
        <v>2376</v>
      </c>
      <c r="F181" s="1" t="s">
        <v>1983</v>
      </c>
      <c r="G181" s="1" t="s">
        <v>1306</v>
      </c>
      <c r="H181" s="1" t="s">
        <v>1307</v>
      </c>
      <c r="I181" s="1" t="s">
        <v>2377</v>
      </c>
      <c r="J181" s="1" t="s">
        <v>30</v>
      </c>
      <c r="K181" s="1" t="s">
        <v>2378</v>
      </c>
      <c r="L181" s="1" t="s">
        <v>2378</v>
      </c>
      <c r="M181" s="1" t="s">
        <v>1310</v>
      </c>
      <c r="N181" s="1" t="s">
        <v>1310</v>
      </c>
      <c r="O181" s="1" t="s">
        <v>1311</v>
      </c>
      <c r="P181" s="1" t="s">
        <v>1312</v>
      </c>
      <c r="Q181" s="1" t="s">
        <v>1313</v>
      </c>
      <c r="R181" s="1" t="s">
        <v>2379</v>
      </c>
      <c r="S181" s="1" t="s">
        <v>1315</v>
      </c>
      <c r="T181" s="1" t="s">
        <v>1316</v>
      </c>
      <c r="U181" s="1" t="s">
        <v>1317</v>
      </c>
      <c r="V181" s="1" t="s">
        <v>1383</v>
      </c>
    </row>
    <row r="182" s="1" customFormat="1" spans="1:22">
      <c r="A182" s="3">
        <v>999224960561952</v>
      </c>
      <c r="B182" s="1" t="s">
        <v>2373</v>
      </c>
      <c r="C182" s="1" t="s">
        <v>2380</v>
      </c>
      <c r="D182" s="1" t="s">
        <v>2381</v>
      </c>
      <c r="E182" s="1" t="s">
        <v>2382</v>
      </c>
      <c r="F182" s="1" t="s">
        <v>1819</v>
      </c>
      <c r="G182" s="1" t="s">
        <v>1306</v>
      </c>
      <c r="H182" s="1" t="s">
        <v>1307</v>
      </c>
      <c r="I182" s="1" t="s">
        <v>2383</v>
      </c>
      <c r="J182" s="1" t="s">
        <v>30</v>
      </c>
      <c r="K182" s="1" t="s">
        <v>2384</v>
      </c>
      <c r="L182" s="1" t="s">
        <v>2384</v>
      </c>
      <c r="M182" s="1" t="s">
        <v>1310</v>
      </c>
      <c r="N182" s="1" t="s">
        <v>1310</v>
      </c>
      <c r="O182" s="1" t="s">
        <v>1311</v>
      </c>
      <c r="P182" s="1" t="s">
        <v>1312</v>
      </c>
      <c r="Q182" s="1" t="s">
        <v>1313</v>
      </c>
      <c r="R182" s="1" t="s">
        <v>2385</v>
      </c>
      <c r="S182" s="1" t="s">
        <v>1315</v>
      </c>
      <c r="T182" s="1" t="s">
        <v>1316</v>
      </c>
      <c r="U182" s="1" t="s">
        <v>1317</v>
      </c>
      <c r="V182" s="1" t="s">
        <v>2386</v>
      </c>
    </row>
    <row r="183" s="1" customFormat="1" spans="1:22">
      <c r="A183" s="3">
        <v>999224957239171</v>
      </c>
      <c r="B183" s="1" t="s">
        <v>2387</v>
      </c>
      <c r="C183" s="1" t="s">
        <v>2388</v>
      </c>
      <c r="D183" s="1" t="s">
        <v>2389</v>
      </c>
      <c r="E183" s="1" t="s">
        <v>2390</v>
      </c>
      <c r="F183" s="1" t="s">
        <v>1819</v>
      </c>
      <c r="G183" s="1" t="s">
        <v>1306</v>
      </c>
      <c r="H183" s="1" t="s">
        <v>1307</v>
      </c>
      <c r="I183" s="1" t="s">
        <v>2391</v>
      </c>
      <c r="J183" s="1" t="s">
        <v>30</v>
      </c>
      <c r="K183" s="1" t="s">
        <v>2392</v>
      </c>
      <c r="L183" s="1" t="s">
        <v>2392</v>
      </c>
      <c r="M183" s="1" t="s">
        <v>1310</v>
      </c>
      <c r="N183" s="1" t="s">
        <v>1310</v>
      </c>
      <c r="O183" s="1" t="s">
        <v>1311</v>
      </c>
      <c r="P183" s="1" t="s">
        <v>1312</v>
      </c>
      <c r="Q183" s="1" t="s">
        <v>1313</v>
      </c>
      <c r="R183" s="1" t="s">
        <v>2393</v>
      </c>
      <c r="S183" s="1" t="s">
        <v>1315</v>
      </c>
      <c r="T183" s="1" t="s">
        <v>1316</v>
      </c>
      <c r="U183" s="1" t="s">
        <v>1317</v>
      </c>
      <c r="V183" s="1" t="s">
        <v>1332</v>
      </c>
    </row>
    <row r="184" s="1" customFormat="1" spans="1:22">
      <c r="A184" s="3">
        <v>999224933933106</v>
      </c>
      <c r="B184" s="1" t="s">
        <v>2394</v>
      </c>
      <c r="C184" s="1" t="s">
        <v>2395</v>
      </c>
      <c r="D184" s="1" t="s">
        <v>2396</v>
      </c>
      <c r="E184" s="1" t="s">
        <v>2397</v>
      </c>
      <c r="F184" s="1" t="s">
        <v>1302</v>
      </c>
      <c r="G184" s="1" t="s">
        <v>1306</v>
      </c>
      <c r="H184" s="1" t="s">
        <v>1307</v>
      </c>
      <c r="I184" s="1" t="s">
        <v>2398</v>
      </c>
      <c r="J184" s="1" t="s">
        <v>30</v>
      </c>
      <c r="K184" s="1" t="s">
        <v>2399</v>
      </c>
      <c r="L184" s="1" t="s">
        <v>2399</v>
      </c>
      <c r="M184" s="1" t="s">
        <v>1310</v>
      </c>
      <c r="N184" s="1" t="s">
        <v>1310</v>
      </c>
      <c r="O184" s="1" t="s">
        <v>1311</v>
      </c>
      <c r="P184" s="1" t="s">
        <v>1312</v>
      </c>
      <c r="Q184" s="1" t="s">
        <v>1313</v>
      </c>
      <c r="R184" s="1" t="s">
        <v>2400</v>
      </c>
      <c r="S184" s="1" t="s">
        <v>1315</v>
      </c>
      <c r="T184" s="1" t="s">
        <v>1316</v>
      </c>
      <c r="U184" s="1" t="s">
        <v>1317</v>
      </c>
      <c r="V184" s="1" t="s">
        <v>2260</v>
      </c>
    </row>
    <row r="185" s="1" customFormat="1" spans="1:22">
      <c r="A185" s="3">
        <v>999224932483342</v>
      </c>
      <c r="B185" s="1" t="s">
        <v>2394</v>
      </c>
      <c r="C185" s="1" t="s">
        <v>2401</v>
      </c>
      <c r="D185" s="1" t="s">
        <v>2402</v>
      </c>
      <c r="E185" s="1" t="s">
        <v>2403</v>
      </c>
      <c r="F185" s="1" t="s">
        <v>1983</v>
      </c>
      <c r="G185" s="1" t="s">
        <v>1306</v>
      </c>
      <c r="H185" s="1" t="s">
        <v>1307</v>
      </c>
      <c r="I185" s="1" t="s">
        <v>2404</v>
      </c>
      <c r="J185" s="1" t="s">
        <v>30</v>
      </c>
      <c r="K185" s="1" t="s">
        <v>2405</v>
      </c>
      <c r="L185" s="1" t="s">
        <v>2405</v>
      </c>
      <c r="M185" s="1" t="s">
        <v>1310</v>
      </c>
      <c r="N185" s="1" t="s">
        <v>1310</v>
      </c>
      <c r="O185" s="1" t="s">
        <v>1311</v>
      </c>
      <c r="P185" s="1" t="s">
        <v>1312</v>
      </c>
      <c r="Q185" s="1" t="s">
        <v>1313</v>
      </c>
      <c r="R185" s="1" t="s">
        <v>2406</v>
      </c>
      <c r="S185" s="1" t="s">
        <v>1315</v>
      </c>
      <c r="T185" s="1" t="s">
        <v>1316</v>
      </c>
      <c r="U185" s="1" t="s">
        <v>1629</v>
      </c>
      <c r="V185" s="1" t="s">
        <v>1472</v>
      </c>
    </row>
    <row r="186" s="1" customFormat="1" spans="1:22">
      <c r="A186" s="3">
        <v>24930396780</v>
      </c>
      <c r="B186" s="1" t="s">
        <v>2394</v>
      </c>
      <c r="C186" s="1" t="s">
        <v>2407</v>
      </c>
      <c r="D186" s="1" t="s">
        <v>2408</v>
      </c>
      <c r="E186" s="1" t="s">
        <v>2409</v>
      </c>
      <c r="F186" s="1" t="s">
        <v>1302</v>
      </c>
      <c r="G186" s="1" t="s">
        <v>1306</v>
      </c>
      <c r="H186" s="1" t="s">
        <v>1307</v>
      </c>
      <c r="I186" s="1" t="s">
        <v>2410</v>
      </c>
      <c r="J186" s="1" t="s">
        <v>30</v>
      </c>
      <c r="K186" s="1" t="s">
        <v>2411</v>
      </c>
      <c r="L186" s="1" t="s">
        <v>2411</v>
      </c>
      <c r="M186" s="1" t="s">
        <v>1310</v>
      </c>
      <c r="N186" s="1" t="s">
        <v>1310</v>
      </c>
      <c r="O186" s="1" t="s">
        <v>1311</v>
      </c>
      <c r="P186" s="1" t="s">
        <v>1312</v>
      </c>
      <c r="Q186" s="1" t="s">
        <v>1313</v>
      </c>
      <c r="R186" s="1" t="s">
        <v>2412</v>
      </c>
      <c r="S186" s="1" t="s">
        <v>1315</v>
      </c>
      <c r="T186" s="1" t="s">
        <v>1316</v>
      </c>
      <c r="U186" s="1" t="s">
        <v>1317</v>
      </c>
      <c r="V186" s="1" t="s">
        <v>1383</v>
      </c>
    </row>
    <row r="187" s="1" customFormat="1" spans="1:22">
      <c r="A187" s="3">
        <v>999224930378561</v>
      </c>
      <c r="B187" s="1" t="s">
        <v>2394</v>
      </c>
      <c r="C187" s="1" t="s">
        <v>2413</v>
      </c>
      <c r="D187" s="1" t="s">
        <v>2408</v>
      </c>
      <c r="E187" s="1" t="s">
        <v>2414</v>
      </c>
      <c r="F187" s="1" t="s">
        <v>1302</v>
      </c>
      <c r="G187" s="1" t="s">
        <v>1306</v>
      </c>
      <c r="H187" s="1" t="s">
        <v>1307</v>
      </c>
      <c r="I187" s="1" t="s">
        <v>2410</v>
      </c>
      <c r="J187" s="1" t="s">
        <v>30</v>
      </c>
      <c r="K187" s="1" t="s">
        <v>2411</v>
      </c>
      <c r="L187" s="1" t="s">
        <v>1311</v>
      </c>
      <c r="M187" s="1" t="s">
        <v>2415</v>
      </c>
      <c r="N187" s="1" t="s">
        <v>2416</v>
      </c>
      <c r="O187" s="1" t="s">
        <v>1311</v>
      </c>
      <c r="P187" s="1" t="s">
        <v>1312</v>
      </c>
      <c r="Q187" s="1" t="s">
        <v>1313</v>
      </c>
      <c r="R187" s="1" t="s">
        <v>2417</v>
      </c>
      <c r="S187" s="1" t="s">
        <v>1315</v>
      </c>
      <c r="T187" s="1" t="s">
        <v>1316</v>
      </c>
      <c r="U187" s="1" t="s">
        <v>1317</v>
      </c>
      <c r="V187" s="1" t="s">
        <v>1383</v>
      </c>
    </row>
    <row r="188" s="1" customFormat="1" spans="1:22">
      <c r="A188" s="3">
        <v>999224929147772</v>
      </c>
      <c r="B188" s="1" t="s">
        <v>2394</v>
      </c>
      <c r="C188" s="1" t="s">
        <v>2418</v>
      </c>
      <c r="D188" s="1" t="s">
        <v>2419</v>
      </c>
      <c r="E188" s="1" t="s">
        <v>2420</v>
      </c>
      <c r="F188" s="1" t="s">
        <v>2117</v>
      </c>
      <c r="G188" s="1" t="s">
        <v>1306</v>
      </c>
      <c r="H188" s="1" t="s">
        <v>1307</v>
      </c>
      <c r="I188" s="1" t="s">
        <v>2421</v>
      </c>
      <c r="J188" s="1" t="s">
        <v>30</v>
      </c>
      <c r="K188" s="1" t="s">
        <v>2422</v>
      </c>
      <c r="L188" s="1" t="s">
        <v>2422</v>
      </c>
      <c r="M188" s="1" t="s">
        <v>1310</v>
      </c>
      <c r="N188" s="1" t="s">
        <v>1310</v>
      </c>
      <c r="O188" s="1" t="s">
        <v>1311</v>
      </c>
      <c r="P188" s="1" t="s">
        <v>1312</v>
      </c>
      <c r="Q188" s="1" t="s">
        <v>1313</v>
      </c>
      <c r="R188" s="1" t="s">
        <v>2423</v>
      </c>
      <c r="S188" s="1" t="s">
        <v>1315</v>
      </c>
      <c r="T188" s="1" t="s">
        <v>1316</v>
      </c>
      <c r="U188" s="1" t="s">
        <v>1317</v>
      </c>
      <c r="V188" s="1" t="s">
        <v>1352</v>
      </c>
    </row>
    <row r="189" s="1" customFormat="1" spans="1:22">
      <c r="A189" s="3">
        <v>999224921358162</v>
      </c>
      <c r="B189" s="1" t="s">
        <v>2424</v>
      </c>
      <c r="C189" s="1" t="s">
        <v>2425</v>
      </c>
      <c r="D189" s="1" t="s">
        <v>2426</v>
      </c>
      <c r="E189" s="1" t="s">
        <v>2427</v>
      </c>
      <c r="F189" s="1" t="s">
        <v>1302</v>
      </c>
      <c r="G189" s="1" t="s">
        <v>1306</v>
      </c>
      <c r="H189" s="1" t="s">
        <v>1307</v>
      </c>
      <c r="I189" s="1" t="s">
        <v>2428</v>
      </c>
      <c r="J189" s="1" t="s">
        <v>30</v>
      </c>
      <c r="K189" s="1" t="s">
        <v>2429</v>
      </c>
      <c r="L189" s="1" t="s">
        <v>2429</v>
      </c>
      <c r="M189" s="1" t="s">
        <v>1310</v>
      </c>
      <c r="N189" s="1" t="s">
        <v>1310</v>
      </c>
      <c r="O189" s="1" t="s">
        <v>1311</v>
      </c>
      <c r="P189" s="1" t="s">
        <v>1312</v>
      </c>
      <c r="Q189" s="1" t="s">
        <v>1313</v>
      </c>
      <c r="R189" s="1" t="s">
        <v>2430</v>
      </c>
      <c r="S189" s="1" t="s">
        <v>1315</v>
      </c>
      <c r="T189" s="1" t="s">
        <v>1316</v>
      </c>
      <c r="U189" s="1" t="s">
        <v>1317</v>
      </c>
      <c r="V189" s="1" t="s">
        <v>2260</v>
      </c>
    </row>
    <row r="190" s="1" customFormat="1" spans="1:22">
      <c r="A190" s="3">
        <v>999224919850823</v>
      </c>
      <c r="B190" s="1" t="s">
        <v>2424</v>
      </c>
      <c r="C190" s="1" t="s">
        <v>2431</v>
      </c>
      <c r="D190" s="1" t="s">
        <v>2432</v>
      </c>
      <c r="E190" s="1" t="s">
        <v>2433</v>
      </c>
      <c r="F190" s="1" t="s">
        <v>1302</v>
      </c>
      <c r="G190" s="1" t="s">
        <v>1306</v>
      </c>
      <c r="H190" s="1" t="s">
        <v>1307</v>
      </c>
      <c r="I190" s="1" t="s">
        <v>2434</v>
      </c>
      <c r="J190" s="1" t="s">
        <v>30</v>
      </c>
      <c r="K190" s="1" t="s">
        <v>2435</v>
      </c>
      <c r="L190" s="1" t="s">
        <v>2435</v>
      </c>
      <c r="M190" s="1" t="s">
        <v>1310</v>
      </c>
      <c r="N190" s="1" t="s">
        <v>1310</v>
      </c>
      <c r="O190" s="1" t="s">
        <v>1311</v>
      </c>
      <c r="P190" s="1" t="s">
        <v>1312</v>
      </c>
      <c r="Q190" s="1" t="s">
        <v>1313</v>
      </c>
      <c r="R190" s="1" t="s">
        <v>2436</v>
      </c>
      <c r="S190" s="1" t="s">
        <v>1315</v>
      </c>
      <c r="T190" s="1" t="s">
        <v>1316</v>
      </c>
      <c r="U190" s="1" t="s">
        <v>1317</v>
      </c>
      <c r="V190" s="1" t="s">
        <v>1325</v>
      </c>
    </row>
    <row r="191" s="1" customFormat="1" spans="1:22">
      <c r="A191" s="3">
        <v>999224915455502</v>
      </c>
      <c r="B191" s="1" t="s">
        <v>2424</v>
      </c>
      <c r="C191" s="1" t="s">
        <v>2437</v>
      </c>
      <c r="D191" s="1" t="s">
        <v>2438</v>
      </c>
      <c r="E191" s="1" t="s">
        <v>2439</v>
      </c>
      <c r="F191" s="1" t="s">
        <v>1302</v>
      </c>
      <c r="G191" s="1" t="s">
        <v>1306</v>
      </c>
      <c r="H191" s="1" t="s">
        <v>1307</v>
      </c>
      <c r="I191" s="1" t="s">
        <v>2440</v>
      </c>
      <c r="J191" s="1" t="s">
        <v>30</v>
      </c>
      <c r="K191" s="1" t="s">
        <v>2441</v>
      </c>
      <c r="L191" s="1" t="s">
        <v>2441</v>
      </c>
      <c r="M191" s="1" t="s">
        <v>1310</v>
      </c>
      <c r="N191" s="1" t="s">
        <v>1310</v>
      </c>
      <c r="O191" s="1" t="s">
        <v>1311</v>
      </c>
      <c r="P191" s="1" t="s">
        <v>1312</v>
      </c>
      <c r="Q191" s="1" t="s">
        <v>1313</v>
      </c>
      <c r="R191" s="1" t="s">
        <v>2442</v>
      </c>
      <c r="S191" s="1" t="s">
        <v>1315</v>
      </c>
      <c r="T191" s="1" t="s">
        <v>1316</v>
      </c>
      <c r="U191" s="1" t="s">
        <v>1317</v>
      </c>
      <c r="V191" s="1" t="s">
        <v>1383</v>
      </c>
    </row>
    <row r="192" s="1" customFormat="1" spans="1:22">
      <c r="A192" s="3">
        <v>999224897940739</v>
      </c>
      <c r="B192" s="1" t="s">
        <v>2443</v>
      </c>
      <c r="C192" s="1" t="s">
        <v>2444</v>
      </c>
      <c r="D192" s="1" t="s">
        <v>2445</v>
      </c>
      <c r="E192" s="1" t="s">
        <v>2446</v>
      </c>
      <c r="F192" s="1" t="s">
        <v>1983</v>
      </c>
      <c r="G192" s="1" t="s">
        <v>1306</v>
      </c>
      <c r="H192" s="1" t="s">
        <v>1307</v>
      </c>
      <c r="I192" s="1" t="s">
        <v>2447</v>
      </c>
      <c r="J192" s="1" t="s">
        <v>30</v>
      </c>
      <c r="K192" s="1" t="s">
        <v>2448</v>
      </c>
      <c r="L192" s="1" t="s">
        <v>2448</v>
      </c>
      <c r="M192" s="1" t="s">
        <v>1310</v>
      </c>
      <c r="N192" s="1" t="s">
        <v>1310</v>
      </c>
      <c r="O192" s="1" t="s">
        <v>1311</v>
      </c>
      <c r="P192" s="1" t="s">
        <v>1312</v>
      </c>
      <c r="Q192" s="1" t="s">
        <v>1313</v>
      </c>
      <c r="R192" s="1" t="s">
        <v>2449</v>
      </c>
      <c r="S192" s="1" t="s">
        <v>1315</v>
      </c>
      <c r="T192" s="1" t="s">
        <v>1316</v>
      </c>
      <c r="U192" s="1" t="s">
        <v>1317</v>
      </c>
      <c r="V192" s="1" t="s">
        <v>1501</v>
      </c>
    </row>
    <row r="193" s="1" customFormat="1" spans="1:22">
      <c r="A193" s="3">
        <v>999224897213328</v>
      </c>
      <c r="B193" s="1" t="s">
        <v>2443</v>
      </c>
      <c r="C193" s="1" t="s">
        <v>2450</v>
      </c>
      <c r="D193" s="1" t="s">
        <v>2451</v>
      </c>
      <c r="E193" s="1" t="s">
        <v>2452</v>
      </c>
      <c r="F193" s="1" t="s">
        <v>1302</v>
      </c>
      <c r="G193" s="1" t="s">
        <v>1306</v>
      </c>
      <c r="H193" s="1" t="s">
        <v>1307</v>
      </c>
      <c r="I193" s="1" t="s">
        <v>2453</v>
      </c>
      <c r="J193" s="1" t="s">
        <v>30</v>
      </c>
      <c r="K193" s="1" t="s">
        <v>2454</v>
      </c>
      <c r="L193" s="1" t="s">
        <v>2454</v>
      </c>
      <c r="M193" s="1" t="s">
        <v>1310</v>
      </c>
      <c r="N193" s="1" t="s">
        <v>1310</v>
      </c>
      <c r="O193" s="1" t="s">
        <v>1311</v>
      </c>
      <c r="P193" s="1" t="s">
        <v>1312</v>
      </c>
      <c r="Q193" s="1" t="s">
        <v>1313</v>
      </c>
      <c r="R193" s="1" t="s">
        <v>2455</v>
      </c>
      <c r="S193" s="1" t="s">
        <v>1315</v>
      </c>
      <c r="T193" s="1" t="s">
        <v>1316</v>
      </c>
      <c r="U193" s="1" t="s">
        <v>1317</v>
      </c>
      <c r="V193" s="1" t="s">
        <v>1383</v>
      </c>
    </row>
    <row r="194" s="1" customFormat="1" spans="1:22">
      <c r="A194" s="3">
        <v>999224674069899</v>
      </c>
      <c r="B194" s="1" t="s">
        <v>2456</v>
      </c>
      <c r="C194" s="1" t="s">
        <v>2457</v>
      </c>
      <c r="D194" s="1" t="s">
        <v>2268</v>
      </c>
      <c r="E194" s="1" t="s">
        <v>2458</v>
      </c>
      <c r="F194" s="1" t="s">
        <v>2117</v>
      </c>
      <c r="G194" s="1" t="s">
        <v>1306</v>
      </c>
      <c r="H194" s="1" t="s">
        <v>1307</v>
      </c>
      <c r="I194" s="1" t="s">
        <v>2459</v>
      </c>
      <c r="J194" s="1" t="s">
        <v>30</v>
      </c>
      <c r="K194" s="1" t="s">
        <v>2460</v>
      </c>
      <c r="L194" s="1" t="s">
        <v>2460</v>
      </c>
      <c r="M194" s="1" t="s">
        <v>1310</v>
      </c>
      <c r="N194" s="1" t="s">
        <v>1310</v>
      </c>
      <c r="O194" s="1" t="s">
        <v>1311</v>
      </c>
      <c r="P194" s="1" t="s">
        <v>1312</v>
      </c>
      <c r="Q194" s="1" t="s">
        <v>1313</v>
      </c>
      <c r="R194" s="1" t="s">
        <v>2461</v>
      </c>
      <c r="S194" s="1" t="s">
        <v>1315</v>
      </c>
      <c r="T194" s="1" t="s">
        <v>1316</v>
      </c>
      <c r="U194" s="1" t="s">
        <v>1317</v>
      </c>
      <c r="V194" s="1" t="s">
        <v>2273</v>
      </c>
    </row>
    <row r="195" s="1" customFormat="1" spans="1:22">
      <c r="A195" s="3">
        <v>999224377214743</v>
      </c>
      <c r="B195" s="1" t="s">
        <v>2462</v>
      </c>
      <c r="C195" s="1" t="s">
        <v>2463</v>
      </c>
      <c r="D195" s="1" t="s">
        <v>2464</v>
      </c>
      <c r="E195" s="1" t="s">
        <v>2465</v>
      </c>
      <c r="F195" s="1" t="s">
        <v>1983</v>
      </c>
      <c r="G195" s="1" t="s">
        <v>1306</v>
      </c>
      <c r="H195" s="1" t="s">
        <v>1307</v>
      </c>
      <c r="I195" s="1" t="s">
        <v>2466</v>
      </c>
      <c r="J195" s="1" t="s">
        <v>30</v>
      </c>
      <c r="K195" s="1" t="s">
        <v>2467</v>
      </c>
      <c r="L195" s="1" t="s">
        <v>2467</v>
      </c>
      <c r="M195" s="1" t="s">
        <v>1310</v>
      </c>
      <c r="N195" s="1" t="s">
        <v>1310</v>
      </c>
      <c r="O195" s="1" t="s">
        <v>1311</v>
      </c>
      <c r="P195" s="1" t="s">
        <v>1312</v>
      </c>
      <c r="Q195" s="1" t="s">
        <v>1313</v>
      </c>
      <c r="R195" s="1" t="s">
        <v>2468</v>
      </c>
      <c r="S195" s="1" t="s">
        <v>1315</v>
      </c>
      <c r="T195" s="1" t="s">
        <v>1316</v>
      </c>
      <c r="U195" s="1" t="s">
        <v>1317</v>
      </c>
      <c r="V195" s="1" t="s">
        <v>1332</v>
      </c>
    </row>
    <row r="196" s="1" customFormat="1" spans="1:22">
      <c r="A196" s="3">
        <v>999224766413821</v>
      </c>
      <c r="B196" s="1" t="s">
        <v>2469</v>
      </c>
      <c r="C196" s="1" t="s">
        <v>2470</v>
      </c>
      <c r="D196" s="1" t="s">
        <v>2471</v>
      </c>
      <c r="E196" s="1" t="s">
        <v>2472</v>
      </c>
      <c r="F196" s="1" t="s">
        <v>2292</v>
      </c>
      <c r="G196" s="1" t="s">
        <v>1306</v>
      </c>
      <c r="H196" s="1" t="s">
        <v>1307</v>
      </c>
      <c r="I196" s="1" t="s">
        <v>2473</v>
      </c>
      <c r="J196" s="1" t="s">
        <v>30</v>
      </c>
      <c r="K196" s="1" t="s">
        <v>2474</v>
      </c>
      <c r="L196" s="1" t="s">
        <v>2474</v>
      </c>
      <c r="M196" s="1" t="s">
        <v>1310</v>
      </c>
      <c r="N196" s="1" t="s">
        <v>1310</v>
      </c>
      <c r="O196" s="1" t="s">
        <v>1311</v>
      </c>
      <c r="P196" s="1" t="s">
        <v>1312</v>
      </c>
      <c r="Q196" s="1" t="s">
        <v>1313</v>
      </c>
      <c r="R196" s="1" t="s">
        <v>2475</v>
      </c>
      <c r="S196" s="1" t="s">
        <v>1315</v>
      </c>
      <c r="T196" s="1" t="s">
        <v>1316</v>
      </c>
      <c r="U196" s="1" t="s">
        <v>1629</v>
      </c>
      <c r="V196" s="1" t="s">
        <v>1332</v>
      </c>
    </row>
    <row r="197" s="1" customFormat="1" spans="1:22">
      <c r="A197" s="3">
        <v>24743953978</v>
      </c>
      <c r="B197" s="1" t="s">
        <v>2476</v>
      </c>
      <c r="C197" s="1" t="s">
        <v>2477</v>
      </c>
      <c r="D197" s="1" t="s">
        <v>2478</v>
      </c>
      <c r="E197" s="1" t="s">
        <v>2479</v>
      </c>
      <c r="F197" s="1" t="s">
        <v>1819</v>
      </c>
      <c r="G197" s="1" t="s">
        <v>1306</v>
      </c>
      <c r="H197" s="1" t="s">
        <v>1307</v>
      </c>
      <c r="I197" s="1" t="s">
        <v>2480</v>
      </c>
      <c r="J197" s="1" t="s">
        <v>30</v>
      </c>
      <c r="K197" s="1" t="s">
        <v>2481</v>
      </c>
      <c r="L197" s="1" t="s">
        <v>2481</v>
      </c>
      <c r="M197" s="1" t="s">
        <v>1310</v>
      </c>
      <c r="N197" s="1" t="s">
        <v>1310</v>
      </c>
      <c r="O197" s="1" t="s">
        <v>1311</v>
      </c>
      <c r="P197" s="1" t="s">
        <v>1312</v>
      </c>
      <c r="Q197" s="1" t="s">
        <v>1313</v>
      </c>
      <c r="R197" s="1" t="s">
        <v>2482</v>
      </c>
      <c r="S197" s="1" t="s">
        <v>1315</v>
      </c>
      <c r="T197" s="1" t="s">
        <v>1316</v>
      </c>
      <c r="U197" s="1" t="s">
        <v>1317</v>
      </c>
      <c r="V197" s="1" t="s">
        <v>1332</v>
      </c>
    </row>
    <row r="198" s="1" customFormat="1" spans="1:22">
      <c r="A198" s="3">
        <v>999224715032255</v>
      </c>
      <c r="B198" s="1" t="s">
        <v>2483</v>
      </c>
      <c r="C198" s="1" t="s">
        <v>2484</v>
      </c>
      <c r="D198" s="1" t="s">
        <v>2478</v>
      </c>
      <c r="E198" s="1" t="s">
        <v>2485</v>
      </c>
      <c r="F198" s="1" t="s">
        <v>1983</v>
      </c>
      <c r="G198" s="1" t="s">
        <v>1306</v>
      </c>
      <c r="H198" s="1" t="s">
        <v>1307</v>
      </c>
      <c r="I198" s="1" t="s">
        <v>2486</v>
      </c>
      <c r="J198" s="1" t="s">
        <v>30</v>
      </c>
      <c r="K198" s="1" t="s">
        <v>2487</v>
      </c>
      <c r="L198" s="1" t="s">
        <v>2487</v>
      </c>
      <c r="M198" s="1" t="s">
        <v>1310</v>
      </c>
      <c r="N198" s="1" t="s">
        <v>1310</v>
      </c>
      <c r="O198" s="1" t="s">
        <v>1311</v>
      </c>
      <c r="P198" s="1" t="s">
        <v>1312</v>
      </c>
      <c r="Q198" s="1" t="s">
        <v>1313</v>
      </c>
      <c r="R198" s="1" t="s">
        <v>2488</v>
      </c>
      <c r="S198" s="1" t="s">
        <v>1315</v>
      </c>
      <c r="T198" s="1" t="s">
        <v>1316</v>
      </c>
      <c r="U198" s="1" t="s">
        <v>1317</v>
      </c>
      <c r="V198" s="1" t="s">
        <v>1332</v>
      </c>
    </row>
    <row r="199" s="1" customFormat="1" spans="1:22">
      <c r="A199" s="3">
        <v>999224704659951</v>
      </c>
      <c r="B199" s="1" t="s">
        <v>2489</v>
      </c>
      <c r="C199" s="1" t="s">
        <v>2490</v>
      </c>
      <c r="D199" s="1" t="s">
        <v>2478</v>
      </c>
      <c r="E199" s="1" t="s">
        <v>2491</v>
      </c>
      <c r="F199" s="1" t="s">
        <v>1819</v>
      </c>
      <c r="G199" s="1" t="s">
        <v>1306</v>
      </c>
      <c r="H199" s="1" t="s">
        <v>1307</v>
      </c>
      <c r="I199" s="1" t="s">
        <v>2492</v>
      </c>
      <c r="J199" s="1" t="s">
        <v>30</v>
      </c>
      <c r="K199" s="1" t="s">
        <v>2493</v>
      </c>
      <c r="L199" s="1" t="s">
        <v>2493</v>
      </c>
      <c r="M199" s="1" t="s">
        <v>1310</v>
      </c>
      <c r="N199" s="1" t="s">
        <v>1310</v>
      </c>
      <c r="O199" s="1" t="s">
        <v>1311</v>
      </c>
      <c r="P199" s="1" t="s">
        <v>1312</v>
      </c>
      <c r="Q199" s="1" t="s">
        <v>1313</v>
      </c>
      <c r="R199" s="1" t="s">
        <v>2494</v>
      </c>
      <c r="S199" s="1" t="s">
        <v>1315</v>
      </c>
      <c r="T199" s="1" t="s">
        <v>1316</v>
      </c>
      <c r="U199" s="1" t="s">
        <v>1317</v>
      </c>
      <c r="V199" s="1" t="s">
        <v>1332</v>
      </c>
    </row>
    <row r="200" s="1" customFormat="1" spans="1:22">
      <c r="A200" s="3">
        <v>999224693750776</v>
      </c>
      <c r="B200" s="1" t="s">
        <v>2495</v>
      </c>
      <c r="C200" s="1" t="s">
        <v>2496</v>
      </c>
      <c r="D200" s="1" t="s">
        <v>2478</v>
      </c>
      <c r="E200" s="1" t="s">
        <v>2497</v>
      </c>
      <c r="F200" s="1" t="s">
        <v>1983</v>
      </c>
      <c r="G200" s="1" t="s">
        <v>1306</v>
      </c>
      <c r="H200" s="1" t="s">
        <v>1307</v>
      </c>
      <c r="I200" s="1" t="s">
        <v>2498</v>
      </c>
      <c r="J200" s="1" t="s">
        <v>30</v>
      </c>
      <c r="K200" s="1" t="s">
        <v>2499</v>
      </c>
      <c r="L200" s="1" t="s">
        <v>2499</v>
      </c>
      <c r="M200" s="1" t="s">
        <v>1310</v>
      </c>
      <c r="N200" s="1" t="s">
        <v>1310</v>
      </c>
      <c r="O200" s="1" t="s">
        <v>1311</v>
      </c>
      <c r="P200" s="1" t="s">
        <v>1312</v>
      </c>
      <c r="Q200" s="1" t="s">
        <v>1313</v>
      </c>
      <c r="R200" s="1" t="s">
        <v>2500</v>
      </c>
      <c r="S200" s="1" t="s">
        <v>1315</v>
      </c>
      <c r="T200" s="1" t="s">
        <v>1316</v>
      </c>
      <c r="U200" s="1" t="s">
        <v>1317</v>
      </c>
      <c r="V200" s="1" t="s">
        <v>1332</v>
      </c>
    </row>
    <row r="201" s="1" customFormat="1" spans="1:22">
      <c r="A201" s="3">
        <v>999224812819649</v>
      </c>
      <c r="B201" s="1" t="s">
        <v>2501</v>
      </c>
      <c r="C201" s="1" t="s">
        <v>2502</v>
      </c>
      <c r="D201" s="1" t="s">
        <v>2478</v>
      </c>
      <c r="E201" s="1" t="s">
        <v>2503</v>
      </c>
      <c r="F201" s="1" t="s">
        <v>2162</v>
      </c>
      <c r="G201" s="1" t="s">
        <v>1306</v>
      </c>
      <c r="H201" s="1" t="s">
        <v>1307</v>
      </c>
      <c r="I201" s="1" t="s">
        <v>2504</v>
      </c>
      <c r="J201" s="1" t="s">
        <v>30</v>
      </c>
      <c r="K201" s="1" t="s">
        <v>2505</v>
      </c>
      <c r="L201" s="1" t="s">
        <v>2505</v>
      </c>
      <c r="M201" s="1" t="s">
        <v>1310</v>
      </c>
      <c r="N201" s="1" t="s">
        <v>1310</v>
      </c>
      <c r="O201" s="1" t="s">
        <v>1311</v>
      </c>
      <c r="P201" s="1" t="s">
        <v>1312</v>
      </c>
      <c r="Q201" s="1" t="s">
        <v>1313</v>
      </c>
      <c r="R201" s="1" t="s">
        <v>2506</v>
      </c>
      <c r="S201" s="1" t="s">
        <v>1315</v>
      </c>
      <c r="T201" s="1" t="s">
        <v>1316</v>
      </c>
      <c r="U201" s="1" t="s">
        <v>1317</v>
      </c>
      <c r="V201" s="1" t="s">
        <v>1332</v>
      </c>
    </row>
    <row r="202" s="1" customFormat="1" spans="1:22">
      <c r="A202" s="3">
        <v>999224368218594</v>
      </c>
      <c r="B202" s="1" t="s">
        <v>2462</v>
      </c>
      <c r="C202" s="1" t="s">
        <v>2507</v>
      </c>
      <c r="D202" s="1" t="s">
        <v>2478</v>
      </c>
      <c r="E202" s="1" t="s">
        <v>2508</v>
      </c>
      <c r="F202" s="1" t="s">
        <v>1983</v>
      </c>
      <c r="G202" s="1" t="s">
        <v>1306</v>
      </c>
      <c r="H202" s="1" t="s">
        <v>1307</v>
      </c>
      <c r="I202" s="1" t="s">
        <v>2509</v>
      </c>
      <c r="J202" s="1" t="s">
        <v>30</v>
      </c>
      <c r="K202" s="1" t="s">
        <v>2510</v>
      </c>
      <c r="L202" s="1" t="s">
        <v>2510</v>
      </c>
      <c r="M202" s="1" t="s">
        <v>1310</v>
      </c>
      <c r="N202" s="1" t="s">
        <v>1310</v>
      </c>
      <c r="O202" s="1" t="s">
        <v>1311</v>
      </c>
      <c r="P202" s="1" t="s">
        <v>1312</v>
      </c>
      <c r="Q202" s="1" t="s">
        <v>1313</v>
      </c>
      <c r="R202" s="1" t="s">
        <v>2511</v>
      </c>
      <c r="S202" s="1" t="s">
        <v>1315</v>
      </c>
      <c r="T202" s="1" t="s">
        <v>1316</v>
      </c>
      <c r="U202" s="1" t="s">
        <v>1317</v>
      </c>
      <c r="V202" s="1" t="s">
        <v>1332</v>
      </c>
    </row>
    <row r="203" s="1" customFormat="1" spans="1:22">
      <c r="A203" s="3">
        <v>999224461243654</v>
      </c>
      <c r="B203" s="1" t="s">
        <v>2512</v>
      </c>
      <c r="C203" s="1" t="s">
        <v>2513</v>
      </c>
      <c r="D203" s="1" t="s">
        <v>2478</v>
      </c>
      <c r="E203" s="1" t="s">
        <v>2514</v>
      </c>
      <c r="F203" s="1" t="s">
        <v>1983</v>
      </c>
      <c r="G203" s="1" t="s">
        <v>1306</v>
      </c>
      <c r="H203" s="1" t="s">
        <v>1307</v>
      </c>
      <c r="I203" s="1" t="s">
        <v>2515</v>
      </c>
      <c r="J203" s="1" t="s">
        <v>30</v>
      </c>
      <c r="K203" s="1" t="s">
        <v>2516</v>
      </c>
      <c r="L203" s="1" t="s">
        <v>2516</v>
      </c>
      <c r="M203" s="1" t="s">
        <v>1310</v>
      </c>
      <c r="N203" s="1" t="s">
        <v>1310</v>
      </c>
      <c r="O203" s="1" t="s">
        <v>1311</v>
      </c>
      <c r="P203" s="1" t="s">
        <v>1312</v>
      </c>
      <c r="Q203" s="1" t="s">
        <v>1313</v>
      </c>
      <c r="R203" s="1" t="s">
        <v>2517</v>
      </c>
      <c r="S203" s="1" t="s">
        <v>1315</v>
      </c>
      <c r="T203" s="1" t="s">
        <v>1316</v>
      </c>
      <c r="U203" s="1" t="s">
        <v>1317</v>
      </c>
      <c r="V203" s="1" t="s">
        <v>1332</v>
      </c>
    </row>
    <row r="204" s="1" customFormat="1" spans="1:22">
      <c r="A204" s="3">
        <v>999224591715701</v>
      </c>
      <c r="B204" s="1" t="s">
        <v>2518</v>
      </c>
      <c r="C204" s="1" t="s">
        <v>2519</v>
      </c>
      <c r="D204" s="1" t="s">
        <v>2520</v>
      </c>
      <c r="E204" s="1" t="s">
        <v>2521</v>
      </c>
      <c r="F204" s="1" t="s">
        <v>1302</v>
      </c>
      <c r="G204" s="1" t="s">
        <v>1306</v>
      </c>
      <c r="H204" s="1" t="s">
        <v>1307</v>
      </c>
      <c r="I204" s="1" t="s">
        <v>2522</v>
      </c>
      <c r="J204" s="1" t="s">
        <v>30</v>
      </c>
      <c r="K204" s="1" t="s">
        <v>2523</v>
      </c>
      <c r="L204" s="1" t="s">
        <v>2523</v>
      </c>
      <c r="M204" s="1" t="s">
        <v>1310</v>
      </c>
      <c r="N204" s="1" t="s">
        <v>1310</v>
      </c>
      <c r="O204" s="1" t="s">
        <v>1311</v>
      </c>
      <c r="P204" s="1" t="s">
        <v>1312</v>
      </c>
      <c r="Q204" s="1" t="s">
        <v>1313</v>
      </c>
      <c r="R204" s="1" t="s">
        <v>2524</v>
      </c>
      <c r="S204" s="1" t="s">
        <v>1315</v>
      </c>
      <c r="T204" s="1" t="s">
        <v>1316</v>
      </c>
      <c r="U204" s="1" t="s">
        <v>1317</v>
      </c>
      <c r="V204" s="1" t="s">
        <v>1818</v>
      </c>
    </row>
    <row r="205" s="1" customFormat="1" spans="1:22">
      <c r="A205" s="3">
        <v>999224136815898</v>
      </c>
      <c r="B205" s="1" t="s">
        <v>2525</v>
      </c>
      <c r="C205" s="1" t="s">
        <v>2526</v>
      </c>
      <c r="D205" s="1" t="s">
        <v>2527</v>
      </c>
      <c r="E205" s="1" t="s">
        <v>2528</v>
      </c>
      <c r="F205" s="1" t="s">
        <v>1302</v>
      </c>
      <c r="G205" s="1" t="s">
        <v>1306</v>
      </c>
      <c r="H205" s="1" t="s">
        <v>1307</v>
      </c>
      <c r="I205" s="1" t="s">
        <v>2529</v>
      </c>
      <c r="J205" s="1" t="s">
        <v>30</v>
      </c>
      <c r="K205" s="1" t="s">
        <v>2530</v>
      </c>
      <c r="L205" s="1" t="s">
        <v>2530</v>
      </c>
      <c r="M205" s="1" t="s">
        <v>1310</v>
      </c>
      <c r="N205" s="1" t="s">
        <v>1310</v>
      </c>
      <c r="O205" s="1" t="s">
        <v>1311</v>
      </c>
      <c r="P205" s="1" t="s">
        <v>1312</v>
      </c>
      <c r="Q205" s="1" t="s">
        <v>1313</v>
      </c>
      <c r="R205" s="1" t="s">
        <v>2531</v>
      </c>
      <c r="S205" s="1" t="s">
        <v>1315</v>
      </c>
      <c r="T205" s="1" t="s">
        <v>1316</v>
      </c>
      <c r="U205" s="1" t="s">
        <v>1317</v>
      </c>
      <c r="V205" s="1" t="s">
        <v>2532</v>
      </c>
    </row>
    <row r="206" s="1" customFormat="1" spans="1:22">
      <c r="A206" s="3">
        <v>999224191022324</v>
      </c>
      <c r="B206" s="1" t="s">
        <v>2533</v>
      </c>
      <c r="C206" s="1" t="s">
        <v>2534</v>
      </c>
      <c r="D206" s="1" t="s">
        <v>2535</v>
      </c>
      <c r="E206" s="1" t="s">
        <v>2536</v>
      </c>
      <c r="F206" s="1" t="s">
        <v>2162</v>
      </c>
      <c r="G206" s="1" t="s">
        <v>1306</v>
      </c>
      <c r="H206" s="1" t="s">
        <v>1307</v>
      </c>
      <c r="I206" s="1" t="s">
        <v>2537</v>
      </c>
      <c r="J206" s="1" t="s">
        <v>30</v>
      </c>
      <c r="K206" s="1" t="s">
        <v>2538</v>
      </c>
      <c r="L206" s="1" t="s">
        <v>2538</v>
      </c>
      <c r="M206" s="1" t="s">
        <v>1310</v>
      </c>
      <c r="N206" s="1" t="s">
        <v>1310</v>
      </c>
      <c r="O206" s="1" t="s">
        <v>1311</v>
      </c>
      <c r="P206" s="1" t="s">
        <v>1312</v>
      </c>
      <c r="Q206" s="1" t="s">
        <v>1313</v>
      </c>
      <c r="R206" s="1" t="s">
        <v>2539</v>
      </c>
      <c r="S206" s="1" t="s">
        <v>1315</v>
      </c>
      <c r="T206" s="1" t="s">
        <v>1316</v>
      </c>
      <c r="U206" s="1" t="s">
        <v>1317</v>
      </c>
      <c r="V206" s="1" t="s">
        <v>1332</v>
      </c>
    </row>
    <row r="207" s="1" customFormat="1" spans="1:22">
      <c r="A207" s="3">
        <v>999224897143675</v>
      </c>
      <c r="B207" s="1" t="s">
        <v>2443</v>
      </c>
      <c r="C207" s="1" t="s">
        <v>2540</v>
      </c>
      <c r="D207" s="1" t="s">
        <v>2541</v>
      </c>
      <c r="E207" s="1" t="s">
        <v>2542</v>
      </c>
      <c r="F207" s="1" t="s">
        <v>1819</v>
      </c>
      <c r="G207" s="1" t="s">
        <v>1306</v>
      </c>
      <c r="H207" s="1" t="s">
        <v>1307</v>
      </c>
      <c r="I207" s="1" t="s">
        <v>2543</v>
      </c>
      <c r="J207" s="1" t="s">
        <v>30</v>
      </c>
      <c r="K207" s="1" t="s">
        <v>2544</v>
      </c>
      <c r="L207" s="1" t="s">
        <v>2544</v>
      </c>
      <c r="M207" s="1" t="s">
        <v>1310</v>
      </c>
      <c r="N207" s="1" t="s">
        <v>1310</v>
      </c>
      <c r="O207" s="1" t="s">
        <v>1311</v>
      </c>
      <c r="P207" s="1" t="s">
        <v>1312</v>
      </c>
      <c r="Q207" s="1" t="s">
        <v>1313</v>
      </c>
      <c r="R207" s="1" t="s">
        <v>2545</v>
      </c>
      <c r="S207" s="1" t="s">
        <v>1315</v>
      </c>
      <c r="T207" s="1" t="s">
        <v>1316</v>
      </c>
      <c r="U207" s="1" t="s">
        <v>1629</v>
      </c>
      <c r="V207" s="1" t="s">
        <v>1325</v>
      </c>
    </row>
    <row r="208" s="1" customFormat="1" spans="1:22">
      <c r="A208" s="3">
        <v>999224496334134</v>
      </c>
      <c r="B208" s="1" t="s">
        <v>2546</v>
      </c>
      <c r="C208" s="1" t="s">
        <v>2547</v>
      </c>
      <c r="D208" s="1" t="s">
        <v>2548</v>
      </c>
      <c r="E208" s="1" t="s">
        <v>2549</v>
      </c>
      <c r="F208" s="1" t="s">
        <v>1819</v>
      </c>
      <c r="G208" s="1" t="s">
        <v>1306</v>
      </c>
      <c r="H208" s="1" t="s">
        <v>1307</v>
      </c>
      <c r="I208" s="1" t="s">
        <v>2550</v>
      </c>
      <c r="J208" s="1" t="s">
        <v>30</v>
      </c>
      <c r="K208" s="1" t="s">
        <v>2551</v>
      </c>
      <c r="L208" s="1" t="s">
        <v>2551</v>
      </c>
      <c r="M208" s="1" t="s">
        <v>1310</v>
      </c>
      <c r="N208" s="1" t="s">
        <v>1310</v>
      </c>
      <c r="O208" s="1" t="s">
        <v>1311</v>
      </c>
      <c r="P208" s="1" t="s">
        <v>1312</v>
      </c>
      <c r="Q208" s="1" t="s">
        <v>1313</v>
      </c>
      <c r="R208" s="1" t="s">
        <v>2552</v>
      </c>
      <c r="S208" s="1" t="s">
        <v>1315</v>
      </c>
      <c r="T208" s="1" t="s">
        <v>1316</v>
      </c>
      <c r="U208" s="1" t="s">
        <v>1629</v>
      </c>
      <c r="V208" s="1" t="s">
        <v>1893</v>
      </c>
    </row>
    <row r="209" s="1" customFormat="1" spans="1:22">
      <c r="A209" s="3">
        <v>999224659547260</v>
      </c>
      <c r="B209" s="1" t="s">
        <v>2456</v>
      </c>
      <c r="C209" s="1" t="s">
        <v>2553</v>
      </c>
      <c r="D209" s="1" t="s">
        <v>2548</v>
      </c>
      <c r="E209" s="1" t="s">
        <v>2554</v>
      </c>
      <c r="F209" s="1" t="s">
        <v>1819</v>
      </c>
      <c r="G209" s="1" t="s">
        <v>1306</v>
      </c>
      <c r="H209" s="1" t="s">
        <v>1307</v>
      </c>
      <c r="I209" s="1" t="s">
        <v>2555</v>
      </c>
      <c r="J209" s="1" t="s">
        <v>30</v>
      </c>
      <c r="K209" s="1" t="s">
        <v>2487</v>
      </c>
      <c r="L209" s="1" t="s">
        <v>2487</v>
      </c>
      <c r="M209" s="1" t="s">
        <v>1310</v>
      </c>
      <c r="N209" s="1" t="s">
        <v>1310</v>
      </c>
      <c r="O209" s="1" t="s">
        <v>1311</v>
      </c>
      <c r="P209" s="1" t="s">
        <v>1312</v>
      </c>
      <c r="Q209" s="1" t="s">
        <v>1313</v>
      </c>
      <c r="R209" s="1" t="s">
        <v>2556</v>
      </c>
      <c r="S209" s="1" t="s">
        <v>1315</v>
      </c>
      <c r="T209" s="1" t="s">
        <v>1316</v>
      </c>
      <c r="U209" s="1" t="s">
        <v>1629</v>
      </c>
      <c r="V209" s="1" t="s">
        <v>1893</v>
      </c>
    </row>
    <row r="210" s="1" customFormat="1" spans="1:22">
      <c r="A210" s="3">
        <v>999224741760377</v>
      </c>
      <c r="B210" s="1" t="s">
        <v>2557</v>
      </c>
      <c r="C210" s="1" t="s">
        <v>2558</v>
      </c>
      <c r="D210" s="1" t="s">
        <v>2559</v>
      </c>
      <c r="E210" s="1" t="s">
        <v>2560</v>
      </c>
      <c r="F210" s="1" t="s">
        <v>1983</v>
      </c>
      <c r="G210" s="1" t="s">
        <v>1306</v>
      </c>
      <c r="H210" s="1" t="s">
        <v>1307</v>
      </c>
      <c r="I210" s="1" t="s">
        <v>2561</v>
      </c>
      <c r="J210" s="1" t="s">
        <v>30</v>
      </c>
      <c r="K210" s="1" t="s">
        <v>2562</v>
      </c>
      <c r="L210" s="1" t="s">
        <v>2562</v>
      </c>
      <c r="M210" s="1" t="s">
        <v>1310</v>
      </c>
      <c r="N210" s="1" t="s">
        <v>1310</v>
      </c>
      <c r="O210" s="1" t="s">
        <v>1311</v>
      </c>
      <c r="P210" s="1" t="s">
        <v>1312</v>
      </c>
      <c r="Q210" s="1" t="s">
        <v>1313</v>
      </c>
      <c r="R210" s="1" t="s">
        <v>2563</v>
      </c>
      <c r="S210" s="1" t="s">
        <v>1315</v>
      </c>
      <c r="T210" s="1" t="s">
        <v>1316</v>
      </c>
      <c r="U210" s="1" t="s">
        <v>1317</v>
      </c>
      <c r="V210" s="1" t="s">
        <v>1325</v>
      </c>
    </row>
    <row r="211" s="1" customFormat="1" spans="1:22">
      <c r="A211" s="3">
        <v>999224388110611</v>
      </c>
      <c r="B211" s="1" t="s">
        <v>2564</v>
      </c>
      <c r="C211" s="1" t="s">
        <v>2565</v>
      </c>
      <c r="D211" s="1" t="s">
        <v>2566</v>
      </c>
      <c r="E211" s="1" t="s">
        <v>2567</v>
      </c>
      <c r="F211" s="1" t="s">
        <v>2292</v>
      </c>
      <c r="G211" s="1" t="s">
        <v>1306</v>
      </c>
      <c r="H211" s="1" t="s">
        <v>1307</v>
      </c>
      <c r="I211" s="1" t="s">
        <v>2568</v>
      </c>
      <c r="J211" s="1" t="s">
        <v>30</v>
      </c>
      <c r="K211" s="1" t="s">
        <v>2569</v>
      </c>
      <c r="L211" s="1" t="s">
        <v>2569</v>
      </c>
      <c r="M211" s="1" t="s">
        <v>1310</v>
      </c>
      <c r="N211" s="1" t="s">
        <v>1310</v>
      </c>
      <c r="O211" s="1" t="s">
        <v>1311</v>
      </c>
      <c r="P211" s="1" t="s">
        <v>1312</v>
      </c>
      <c r="Q211" s="1" t="s">
        <v>1313</v>
      </c>
      <c r="R211" s="1" t="s">
        <v>2570</v>
      </c>
      <c r="S211" s="1" t="s">
        <v>1315</v>
      </c>
      <c r="T211" s="1" t="s">
        <v>1316</v>
      </c>
      <c r="U211" s="1" t="s">
        <v>1629</v>
      </c>
      <c r="V211" s="1" t="s">
        <v>2111</v>
      </c>
    </row>
    <row r="212" s="1" customFormat="1" spans="1:22">
      <c r="A212" s="3">
        <v>999223766154008</v>
      </c>
      <c r="B212" s="1" t="s">
        <v>2571</v>
      </c>
      <c r="C212" s="1" t="s">
        <v>2572</v>
      </c>
      <c r="D212" s="1" t="s">
        <v>2573</v>
      </c>
      <c r="E212" s="1" t="s">
        <v>2574</v>
      </c>
      <c r="F212" s="1" t="s">
        <v>1819</v>
      </c>
      <c r="G212" s="1" t="s">
        <v>1306</v>
      </c>
      <c r="H212" s="1" t="s">
        <v>1307</v>
      </c>
      <c r="I212" s="1" t="s">
        <v>2575</v>
      </c>
      <c r="J212" s="1" t="s">
        <v>30</v>
      </c>
      <c r="K212" s="1" t="s">
        <v>2576</v>
      </c>
      <c r="L212" s="1" t="s">
        <v>2576</v>
      </c>
      <c r="M212" s="1" t="s">
        <v>1310</v>
      </c>
      <c r="N212" s="1" t="s">
        <v>1310</v>
      </c>
      <c r="O212" s="1" t="s">
        <v>1311</v>
      </c>
      <c r="P212" s="1" t="s">
        <v>1312</v>
      </c>
      <c r="Q212" s="1" t="s">
        <v>1313</v>
      </c>
      <c r="R212" s="1" t="s">
        <v>2577</v>
      </c>
      <c r="S212" s="1" t="s">
        <v>1315</v>
      </c>
      <c r="T212" s="1" t="s">
        <v>1316</v>
      </c>
      <c r="U212" s="1" t="s">
        <v>1317</v>
      </c>
      <c r="V212" s="1" t="s">
        <v>1536</v>
      </c>
    </row>
    <row r="213" s="1" customFormat="1" spans="1:22">
      <c r="A213" s="3">
        <v>999224596414874</v>
      </c>
      <c r="B213" s="1" t="s">
        <v>2518</v>
      </c>
      <c r="C213" s="1" t="s">
        <v>2578</v>
      </c>
      <c r="D213" s="1" t="s">
        <v>2579</v>
      </c>
      <c r="E213" s="1" t="s">
        <v>2580</v>
      </c>
      <c r="F213" s="1" t="s">
        <v>2117</v>
      </c>
      <c r="G213" s="1" t="s">
        <v>1306</v>
      </c>
      <c r="H213" s="1" t="s">
        <v>1307</v>
      </c>
      <c r="I213" s="1" t="s">
        <v>2581</v>
      </c>
      <c r="J213" s="1" t="s">
        <v>30</v>
      </c>
      <c r="K213" s="1" t="s">
        <v>2582</v>
      </c>
      <c r="L213" s="1" t="s">
        <v>2582</v>
      </c>
      <c r="M213" s="1" t="s">
        <v>1310</v>
      </c>
      <c r="N213" s="1" t="s">
        <v>1310</v>
      </c>
      <c r="O213" s="1" t="s">
        <v>1311</v>
      </c>
      <c r="P213" s="1" t="s">
        <v>1312</v>
      </c>
      <c r="Q213" s="1" t="s">
        <v>1313</v>
      </c>
      <c r="R213" s="1" t="s">
        <v>2583</v>
      </c>
      <c r="S213" s="1" t="s">
        <v>1315</v>
      </c>
      <c r="T213" s="1" t="s">
        <v>1316</v>
      </c>
      <c r="U213" s="1" t="s">
        <v>1317</v>
      </c>
      <c r="V213" s="1" t="s">
        <v>1383</v>
      </c>
    </row>
    <row r="214" s="1" customFormat="1" spans="1:22">
      <c r="A214" s="3">
        <v>999224139814537</v>
      </c>
      <c r="B214" s="1" t="s">
        <v>2525</v>
      </c>
      <c r="C214" s="1" t="s">
        <v>2584</v>
      </c>
      <c r="D214" s="1" t="s">
        <v>2051</v>
      </c>
      <c r="E214" s="1" t="s">
        <v>2585</v>
      </c>
      <c r="F214" s="1" t="s">
        <v>1983</v>
      </c>
      <c r="G214" s="1" t="s">
        <v>1306</v>
      </c>
      <c r="H214" s="1" t="s">
        <v>1307</v>
      </c>
      <c r="I214" s="1" t="s">
        <v>2586</v>
      </c>
      <c r="J214" s="1" t="s">
        <v>30</v>
      </c>
      <c r="K214" s="1" t="s">
        <v>2587</v>
      </c>
      <c r="L214" s="1" t="s">
        <v>2587</v>
      </c>
      <c r="M214" s="1" t="s">
        <v>1310</v>
      </c>
      <c r="N214" s="1" t="s">
        <v>1310</v>
      </c>
      <c r="O214" s="1" t="s">
        <v>1311</v>
      </c>
      <c r="P214" s="1" t="s">
        <v>1312</v>
      </c>
      <c r="Q214" s="1" t="s">
        <v>1313</v>
      </c>
      <c r="R214" s="1" t="s">
        <v>2588</v>
      </c>
      <c r="S214" s="1" t="s">
        <v>1315</v>
      </c>
      <c r="T214" s="1" t="s">
        <v>1316</v>
      </c>
      <c r="U214" s="1" t="s">
        <v>1317</v>
      </c>
      <c r="V214" s="1" t="s">
        <v>1383</v>
      </c>
    </row>
    <row r="215" s="1" customFormat="1" spans="1:22">
      <c r="A215" s="3">
        <v>999224734198777</v>
      </c>
      <c r="B215" s="1" t="s">
        <v>2557</v>
      </c>
      <c r="C215" s="1" t="s">
        <v>2589</v>
      </c>
      <c r="D215" s="1" t="s">
        <v>2590</v>
      </c>
      <c r="E215" s="1" t="s">
        <v>2591</v>
      </c>
      <c r="F215" s="1" t="s">
        <v>2117</v>
      </c>
      <c r="G215" s="1" t="s">
        <v>1306</v>
      </c>
      <c r="H215" s="1" t="s">
        <v>1307</v>
      </c>
      <c r="I215" s="1" t="s">
        <v>2592</v>
      </c>
      <c r="J215" s="1" t="s">
        <v>30</v>
      </c>
      <c r="K215" s="1" t="s">
        <v>2593</v>
      </c>
      <c r="L215" s="1" t="s">
        <v>2593</v>
      </c>
      <c r="M215" s="1" t="s">
        <v>1310</v>
      </c>
      <c r="N215" s="1" t="s">
        <v>1310</v>
      </c>
      <c r="O215" s="1" t="s">
        <v>1311</v>
      </c>
      <c r="P215" s="1" t="s">
        <v>1312</v>
      </c>
      <c r="Q215" s="1" t="s">
        <v>1313</v>
      </c>
      <c r="R215" s="1" t="s">
        <v>2594</v>
      </c>
      <c r="S215" s="1" t="s">
        <v>1315</v>
      </c>
      <c r="T215" s="1" t="s">
        <v>1316</v>
      </c>
      <c r="U215" s="1" t="s">
        <v>1317</v>
      </c>
      <c r="V215" s="1" t="s">
        <v>1332</v>
      </c>
    </row>
    <row r="216" s="1" customFormat="1" spans="1:22">
      <c r="A216" s="3">
        <v>999224813288695</v>
      </c>
      <c r="B216" s="1" t="s">
        <v>2595</v>
      </c>
      <c r="C216" s="1" t="s">
        <v>2596</v>
      </c>
      <c r="D216" s="1" t="s">
        <v>2590</v>
      </c>
      <c r="E216" s="1" t="s">
        <v>2597</v>
      </c>
      <c r="F216" s="1" t="s">
        <v>1302</v>
      </c>
      <c r="G216" s="1" t="s">
        <v>1306</v>
      </c>
      <c r="H216" s="1" t="s">
        <v>1307</v>
      </c>
      <c r="I216" s="1" t="s">
        <v>2598</v>
      </c>
      <c r="J216" s="1" t="s">
        <v>30</v>
      </c>
      <c r="K216" s="1" t="s">
        <v>2599</v>
      </c>
      <c r="L216" s="1" t="s">
        <v>2599</v>
      </c>
      <c r="M216" s="1" t="s">
        <v>1310</v>
      </c>
      <c r="N216" s="1" t="s">
        <v>1310</v>
      </c>
      <c r="O216" s="1" t="s">
        <v>1311</v>
      </c>
      <c r="P216" s="1" t="s">
        <v>1312</v>
      </c>
      <c r="Q216" s="1" t="s">
        <v>1313</v>
      </c>
      <c r="R216" s="1" t="s">
        <v>2600</v>
      </c>
      <c r="S216" s="1" t="s">
        <v>1315</v>
      </c>
      <c r="T216" s="1" t="s">
        <v>1316</v>
      </c>
      <c r="U216" s="1" t="s">
        <v>1317</v>
      </c>
      <c r="V216" s="1" t="s">
        <v>1332</v>
      </c>
    </row>
    <row r="217" s="1" customFormat="1" spans="1:22">
      <c r="A217" s="3">
        <v>999224779520125</v>
      </c>
      <c r="B217" s="1" t="s">
        <v>2601</v>
      </c>
      <c r="C217" s="1" t="s">
        <v>2602</v>
      </c>
      <c r="D217" s="1" t="s">
        <v>2590</v>
      </c>
      <c r="E217" s="1" t="s">
        <v>2603</v>
      </c>
      <c r="F217" s="1" t="s">
        <v>1983</v>
      </c>
      <c r="G217" s="1" t="s">
        <v>1306</v>
      </c>
      <c r="H217" s="1" t="s">
        <v>1307</v>
      </c>
      <c r="I217" s="1" t="s">
        <v>2604</v>
      </c>
      <c r="J217" s="1" t="s">
        <v>30</v>
      </c>
      <c r="K217" s="1" t="s">
        <v>2605</v>
      </c>
      <c r="L217" s="1" t="s">
        <v>2605</v>
      </c>
      <c r="M217" s="1" t="s">
        <v>1310</v>
      </c>
      <c r="N217" s="1" t="s">
        <v>1310</v>
      </c>
      <c r="O217" s="1" t="s">
        <v>1311</v>
      </c>
      <c r="P217" s="1" t="s">
        <v>1312</v>
      </c>
      <c r="Q217" s="1" t="s">
        <v>1313</v>
      </c>
      <c r="R217" s="1" t="s">
        <v>2606</v>
      </c>
      <c r="S217" s="1" t="s">
        <v>1315</v>
      </c>
      <c r="T217" s="1" t="s">
        <v>1316</v>
      </c>
      <c r="U217" s="1" t="s">
        <v>1317</v>
      </c>
      <c r="V217" s="1" t="s">
        <v>1332</v>
      </c>
    </row>
    <row r="218" s="1" customFormat="1" spans="1:22">
      <c r="A218" s="3">
        <v>999224778874534</v>
      </c>
      <c r="B218" s="1" t="s">
        <v>2601</v>
      </c>
      <c r="C218" s="1" t="s">
        <v>2607</v>
      </c>
      <c r="D218" s="1" t="s">
        <v>2590</v>
      </c>
      <c r="E218" s="1" t="s">
        <v>2608</v>
      </c>
      <c r="F218" s="1" t="s">
        <v>1983</v>
      </c>
      <c r="G218" s="1" t="s">
        <v>1306</v>
      </c>
      <c r="H218" s="1" t="s">
        <v>1307</v>
      </c>
      <c r="I218" s="1" t="s">
        <v>2604</v>
      </c>
      <c r="J218" s="1" t="s">
        <v>30</v>
      </c>
      <c r="K218" s="1" t="s">
        <v>2605</v>
      </c>
      <c r="L218" s="1" t="s">
        <v>2605</v>
      </c>
      <c r="M218" s="1" t="s">
        <v>1310</v>
      </c>
      <c r="N218" s="1" t="s">
        <v>1310</v>
      </c>
      <c r="O218" s="1" t="s">
        <v>1311</v>
      </c>
      <c r="P218" s="1" t="s">
        <v>1312</v>
      </c>
      <c r="Q218" s="1" t="s">
        <v>1313</v>
      </c>
      <c r="R218" s="1" t="s">
        <v>2609</v>
      </c>
      <c r="S218" s="1" t="s">
        <v>1315</v>
      </c>
      <c r="T218" s="1" t="s">
        <v>1316</v>
      </c>
      <c r="U218" s="1" t="s">
        <v>1317</v>
      </c>
      <c r="V218" s="1" t="s">
        <v>1332</v>
      </c>
    </row>
    <row r="219" s="1" customFormat="1" spans="1:22">
      <c r="A219" s="3">
        <v>999223977768449</v>
      </c>
      <c r="B219" s="1" t="s">
        <v>2610</v>
      </c>
      <c r="C219" s="1" t="s">
        <v>2611</v>
      </c>
      <c r="D219" s="1" t="s">
        <v>2612</v>
      </c>
      <c r="E219" s="1" t="s">
        <v>2613</v>
      </c>
      <c r="F219" s="1" t="s">
        <v>1819</v>
      </c>
      <c r="G219" s="1" t="s">
        <v>1306</v>
      </c>
      <c r="H219" s="1" t="s">
        <v>1307</v>
      </c>
      <c r="I219" s="1" t="s">
        <v>2614</v>
      </c>
      <c r="J219" s="1" t="s">
        <v>30</v>
      </c>
      <c r="K219" s="1" t="s">
        <v>2615</v>
      </c>
      <c r="L219" s="1" t="s">
        <v>2615</v>
      </c>
      <c r="M219" s="1" t="s">
        <v>1310</v>
      </c>
      <c r="N219" s="1" t="s">
        <v>1310</v>
      </c>
      <c r="O219" s="1" t="s">
        <v>1311</v>
      </c>
      <c r="P219" s="1" t="s">
        <v>1312</v>
      </c>
      <c r="Q219" s="1" t="s">
        <v>1313</v>
      </c>
      <c r="R219" s="1" t="s">
        <v>2616</v>
      </c>
      <c r="S219" s="1" t="s">
        <v>1315</v>
      </c>
      <c r="T219" s="1" t="s">
        <v>1316</v>
      </c>
      <c r="U219" s="1" t="s">
        <v>1317</v>
      </c>
      <c r="V219" s="1" t="s">
        <v>1893</v>
      </c>
    </row>
    <row r="220" s="1" customFormat="1" spans="1:22">
      <c r="A220" s="3">
        <v>999224742974879</v>
      </c>
      <c r="B220" s="1" t="s">
        <v>2476</v>
      </c>
      <c r="C220" s="1" t="s">
        <v>2617</v>
      </c>
      <c r="D220" s="1" t="s">
        <v>2618</v>
      </c>
      <c r="E220" s="1" t="s">
        <v>2619</v>
      </c>
      <c r="F220" s="1" t="s">
        <v>2117</v>
      </c>
      <c r="G220" s="1" t="s">
        <v>1306</v>
      </c>
      <c r="H220" s="1" t="s">
        <v>1307</v>
      </c>
      <c r="I220" s="1" t="s">
        <v>2620</v>
      </c>
      <c r="J220" s="1" t="s">
        <v>30</v>
      </c>
      <c r="K220" s="1" t="s">
        <v>2621</v>
      </c>
      <c r="L220" s="1" t="s">
        <v>2621</v>
      </c>
      <c r="M220" s="1" t="s">
        <v>1310</v>
      </c>
      <c r="N220" s="1" t="s">
        <v>1310</v>
      </c>
      <c r="O220" s="1" t="s">
        <v>1311</v>
      </c>
      <c r="P220" s="1" t="s">
        <v>1312</v>
      </c>
      <c r="Q220" s="1" t="s">
        <v>1313</v>
      </c>
      <c r="R220" s="1" t="s">
        <v>2622</v>
      </c>
      <c r="S220" s="1" t="s">
        <v>1315</v>
      </c>
      <c r="T220" s="1" t="s">
        <v>1316</v>
      </c>
      <c r="U220" s="1" t="s">
        <v>1317</v>
      </c>
      <c r="V220" s="1" t="s">
        <v>1383</v>
      </c>
    </row>
    <row r="221" s="1" customFormat="1" spans="1:22">
      <c r="A221" s="3">
        <v>999224422099955</v>
      </c>
      <c r="B221" s="1" t="s">
        <v>2623</v>
      </c>
      <c r="C221" s="1" t="s">
        <v>2624</v>
      </c>
      <c r="D221" s="1" t="s">
        <v>2625</v>
      </c>
      <c r="E221" s="1" t="s">
        <v>2626</v>
      </c>
      <c r="F221" s="1" t="s">
        <v>1983</v>
      </c>
      <c r="G221" s="1" t="s">
        <v>1306</v>
      </c>
      <c r="H221" s="1" t="s">
        <v>1307</v>
      </c>
      <c r="I221" s="1" t="s">
        <v>2627</v>
      </c>
      <c r="J221" s="1" t="s">
        <v>30</v>
      </c>
      <c r="K221" s="1" t="s">
        <v>2628</v>
      </c>
      <c r="L221" s="1" t="s">
        <v>2628</v>
      </c>
      <c r="M221" s="1" t="s">
        <v>1310</v>
      </c>
      <c r="N221" s="1" t="s">
        <v>1310</v>
      </c>
      <c r="O221" s="1" t="s">
        <v>1311</v>
      </c>
      <c r="P221" s="1" t="s">
        <v>1312</v>
      </c>
      <c r="Q221" s="1" t="s">
        <v>1313</v>
      </c>
      <c r="R221" s="1" t="s">
        <v>2629</v>
      </c>
      <c r="S221" s="1" t="s">
        <v>1315</v>
      </c>
      <c r="T221" s="1" t="s">
        <v>1316</v>
      </c>
      <c r="U221" s="1" t="s">
        <v>1317</v>
      </c>
      <c r="V221" s="1" t="s">
        <v>2386</v>
      </c>
    </row>
    <row r="222" s="1" customFormat="1" spans="1:22">
      <c r="A222" s="3">
        <v>999224360042341</v>
      </c>
      <c r="B222" s="1" t="s">
        <v>2462</v>
      </c>
      <c r="C222" s="1" t="s">
        <v>2630</v>
      </c>
      <c r="D222" s="1" t="s">
        <v>2631</v>
      </c>
      <c r="E222" s="1" t="s">
        <v>2632</v>
      </c>
      <c r="F222" s="1" t="s">
        <v>1819</v>
      </c>
      <c r="G222" s="1" t="s">
        <v>1306</v>
      </c>
      <c r="H222" s="1" t="s">
        <v>1307</v>
      </c>
      <c r="I222" s="1" t="s">
        <v>2633</v>
      </c>
      <c r="J222" s="1" t="s">
        <v>30</v>
      </c>
      <c r="K222" s="1" t="s">
        <v>2634</v>
      </c>
      <c r="L222" s="1" t="s">
        <v>2634</v>
      </c>
      <c r="M222" s="1" t="s">
        <v>1310</v>
      </c>
      <c r="N222" s="1" t="s">
        <v>1310</v>
      </c>
      <c r="O222" s="1" t="s">
        <v>1311</v>
      </c>
      <c r="P222" s="1" t="s">
        <v>1312</v>
      </c>
      <c r="Q222" s="1" t="s">
        <v>1313</v>
      </c>
      <c r="R222" s="1" t="s">
        <v>2635</v>
      </c>
      <c r="S222" s="1" t="s">
        <v>1315</v>
      </c>
      <c r="T222" s="1" t="s">
        <v>1316</v>
      </c>
      <c r="U222" s="1" t="s">
        <v>1317</v>
      </c>
      <c r="V222" s="1" t="s">
        <v>1818</v>
      </c>
    </row>
    <row r="223" s="1" customFormat="1" spans="1:22">
      <c r="A223" s="3">
        <v>999223987086447</v>
      </c>
      <c r="B223" s="1" t="s">
        <v>2636</v>
      </c>
      <c r="C223" s="1" t="s">
        <v>2637</v>
      </c>
      <c r="D223" s="1" t="s">
        <v>2631</v>
      </c>
      <c r="E223" s="1" t="s">
        <v>2638</v>
      </c>
      <c r="F223" s="1" t="s">
        <v>1302</v>
      </c>
      <c r="G223" s="1" t="s">
        <v>1306</v>
      </c>
      <c r="H223" s="1" t="s">
        <v>1307</v>
      </c>
      <c r="I223" s="1" t="s">
        <v>2639</v>
      </c>
      <c r="J223" s="1" t="s">
        <v>30</v>
      </c>
      <c r="K223" s="1" t="s">
        <v>2640</v>
      </c>
      <c r="L223" s="1" t="s">
        <v>2640</v>
      </c>
      <c r="M223" s="1" t="s">
        <v>1310</v>
      </c>
      <c r="N223" s="1" t="s">
        <v>1310</v>
      </c>
      <c r="O223" s="1" t="s">
        <v>1311</v>
      </c>
      <c r="P223" s="1" t="s">
        <v>1312</v>
      </c>
      <c r="Q223" s="1" t="s">
        <v>1313</v>
      </c>
      <c r="R223" s="1" t="s">
        <v>2641</v>
      </c>
      <c r="S223" s="1" t="s">
        <v>1315</v>
      </c>
      <c r="T223" s="1" t="s">
        <v>1316</v>
      </c>
      <c r="U223" s="1" t="s">
        <v>1317</v>
      </c>
      <c r="V223" s="1" t="s">
        <v>1818</v>
      </c>
    </row>
    <row r="224" s="1" customFormat="1" spans="1:22">
      <c r="A224" s="3">
        <v>999224856422136</v>
      </c>
      <c r="B224" s="1" t="s">
        <v>2642</v>
      </c>
      <c r="C224" s="1" t="s">
        <v>2643</v>
      </c>
      <c r="D224" s="1" t="s">
        <v>2644</v>
      </c>
      <c r="E224" s="1" t="s">
        <v>2645</v>
      </c>
      <c r="F224" s="1" t="s">
        <v>1302</v>
      </c>
      <c r="G224" s="1" t="s">
        <v>1306</v>
      </c>
      <c r="H224" s="1" t="s">
        <v>1307</v>
      </c>
      <c r="I224" s="1" t="s">
        <v>2646</v>
      </c>
      <c r="J224" s="1" t="s">
        <v>30</v>
      </c>
      <c r="K224" s="1" t="s">
        <v>2647</v>
      </c>
      <c r="L224" s="1" t="s">
        <v>2647</v>
      </c>
      <c r="M224" s="1" t="s">
        <v>1310</v>
      </c>
      <c r="N224" s="1" t="s">
        <v>1310</v>
      </c>
      <c r="O224" s="1" t="s">
        <v>1311</v>
      </c>
      <c r="P224" s="1" t="s">
        <v>1312</v>
      </c>
      <c r="Q224" s="1" t="s">
        <v>1313</v>
      </c>
      <c r="R224" s="1" t="s">
        <v>2648</v>
      </c>
      <c r="S224" s="1" t="s">
        <v>1315</v>
      </c>
      <c r="T224" s="1" t="s">
        <v>1316</v>
      </c>
      <c r="U224" s="1" t="s">
        <v>1317</v>
      </c>
      <c r="V224" s="1" t="s">
        <v>1365</v>
      </c>
    </row>
    <row r="225" s="1" customFormat="1" spans="1:22">
      <c r="A225" s="3">
        <v>999224828414844</v>
      </c>
      <c r="B225" s="1" t="s">
        <v>2649</v>
      </c>
      <c r="C225" s="1" t="s">
        <v>2650</v>
      </c>
      <c r="D225" s="1" t="s">
        <v>2651</v>
      </c>
      <c r="E225" s="1" t="s">
        <v>2652</v>
      </c>
      <c r="F225" s="1" t="s">
        <v>1302</v>
      </c>
      <c r="G225" s="1" t="s">
        <v>1306</v>
      </c>
      <c r="H225" s="1" t="s">
        <v>1307</v>
      </c>
      <c r="I225" s="1" t="s">
        <v>2653</v>
      </c>
      <c r="J225" s="1" t="s">
        <v>30</v>
      </c>
      <c r="K225" s="1" t="s">
        <v>2654</v>
      </c>
      <c r="L225" s="1" t="s">
        <v>2654</v>
      </c>
      <c r="M225" s="1" t="s">
        <v>1310</v>
      </c>
      <c r="N225" s="1" t="s">
        <v>1310</v>
      </c>
      <c r="O225" s="1" t="s">
        <v>1311</v>
      </c>
      <c r="P225" s="1" t="s">
        <v>1312</v>
      </c>
      <c r="Q225" s="1" t="s">
        <v>1313</v>
      </c>
      <c r="R225" s="1" t="s">
        <v>2655</v>
      </c>
      <c r="S225" s="1" t="s">
        <v>1315</v>
      </c>
      <c r="T225" s="1" t="s">
        <v>1316</v>
      </c>
      <c r="U225" s="1" t="s">
        <v>1317</v>
      </c>
      <c r="V225" s="1" t="s">
        <v>1365</v>
      </c>
    </row>
    <row r="226" s="1" customFormat="1" spans="1:22">
      <c r="A226" s="3">
        <v>999224834947708</v>
      </c>
      <c r="B226" s="1" t="s">
        <v>2649</v>
      </c>
      <c r="C226" s="1" t="s">
        <v>2656</v>
      </c>
      <c r="D226" s="1" t="s">
        <v>2657</v>
      </c>
      <c r="E226" s="1" t="s">
        <v>2658</v>
      </c>
      <c r="F226" s="1" t="s">
        <v>1819</v>
      </c>
      <c r="G226" s="1" t="s">
        <v>1306</v>
      </c>
      <c r="H226" s="1" t="s">
        <v>1307</v>
      </c>
      <c r="I226" s="1" t="s">
        <v>2659</v>
      </c>
      <c r="J226" s="1" t="s">
        <v>30</v>
      </c>
      <c r="K226" s="1" t="s">
        <v>2660</v>
      </c>
      <c r="L226" s="1" t="s">
        <v>2660</v>
      </c>
      <c r="M226" s="1" t="s">
        <v>1310</v>
      </c>
      <c r="N226" s="1" t="s">
        <v>1310</v>
      </c>
      <c r="O226" s="1" t="s">
        <v>1311</v>
      </c>
      <c r="P226" s="1" t="s">
        <v>1312</v>
      </c>
      <c r="Q226" s="1" t="s">
        <v>1313</v>
      </c>
      <c r="R226" s="1" t="s">
        <v>2661</v>
      </c>
      <c r="S226" s="1" t="s">
        <v>1315</v>
      </c>
      <c r="T226" s="1" t="s">
        <v>1316</v>
      </c>
      <c r="U226" s="1" t="s">
        <v>1629</v>
      </c>
      <c r="V226" s="1" t="s">
        <v>1332</v>
      </c>
    </row>
    <row r="227" s="1" customFormat="1" spans="1:22">
      <c r="A227" s="3">
        <v>999224029652187</v>
      </c>
      <c r="B227" s="1" t="s">
        <v>2662</v>
      </c>
      <c r="C227" s="1" t="s">
        <v>2663</v>
      </c>
      <c r="D227" s="1" t="s">
        <v>2664</v>
      </c>
      <c r="E227" s="1" t="s">
        <v>2665</v>
      </c>
      <c r="F227" s="1" t="s">
        <v>1819</v>
      </c>
      <c r="G227" s="1" t="s">
        <v>1306</v>
      </c>
      <c r="H227" s="1" t="s">
        <v>1307</v>
      </c>
      <c r="I227" s="1" t="s">
        <v>2666</v>
      </c>
      <c r="J227" s="1" t="s">
        <v>30</v>
      </c>
      <c r="K227" s="1" t="s">
        <v>2667</v>
      </c>
      <c r="L227" s="1" t="s">
        <v>2667</v>
      </c>
      <c r="M227" s="1" t="s">
        <v>1310</v>
      </c>
      <c r="N227" s="1" t="s">
        <v>1310</v>
      </c>
      <c r="O227" s="1" t="s">
        <v>1311</v>
      </c>
      <c r="P227" s="1" t="s">
        <v>1312</v>
      </c>
      <c r="Q227" s="1" t="s">
        <v>1313</v>
      </c>
      <c r="R227" s="1" t="s">
        <v>2668</v>
      </c>
      <c r="S227" s="1" t="s">
        <v>1315</v>
      </c>
      <c r="T227" s="1" t="s">
        <v>1316</v>
      </c>
      <c r="U227" s="1" t="s">
        <v>1317</v>
      </c>
      <c r="V227" s="1" t="s">
        <v>1352</v>
      </c>
    </row>
    <row r="228" s="1" customFormat="1" spans="1:22">
      <c r="A228" s="3">
        <v>999224840415480</v>
      </c>
      <c r="B228" s="1" t="s">
        <v>2649</v>
      </c>
      <c r="C228" s="1" t="s">
        <v>2669</v>
      </c>
      <c r="D228" s="1" t="s">
        <v>2670</v>
      </c>
      <c r="E228" s="1" t="s">
        <v>2671</v>
      </c>
      <c r="F228" s="1" t="s">
        <v>1819</v>
      </c>
      <c r="G228" s="1" t="s">
        <v>1306</v>
      </c>
      <c r="H228" s="1" t="s">
        <v>1307</v>
      </c>
      <c r="I228" s="1" t="s">
        <v>2672</v>
      </c>
      <c r="J228" s="1" t="s">
        <v>30</v>
      </c>
      <c r="K228" s="1" t="s">
        <v>2673</v>
      </c>
      <c r="L228" s="1" t="s">
        <v>2673</v>
      </c>
      <c r="M228" s="1" t="s">
        <v>1310</v>
      </c>
      <c r="N228" s="1" t="s">
        <v>1310</v>
      </c>
      <c r="O228" s="1" t="s">
        <v>1311</v>
      </c>
      <c r="P228" s="1" t="s">
        <v>1312</v>
      </c>
      <c r="Q228" s="1" t="s">
        <v>1313</v>
      </c>
      <c r="R228" s="1" t="s">
        <v>2674</v>
      </c>
      <c r="S228" s="1" t="s">
        <v>1315</v>
      </c>
      <c r="T228" s="1" t="s">
        <v>1316</v>
      </c>
      <c r="U228" s="1" t="s">
        <v>1317</v>
      </c>
      <c r="V228" s="1" t="s">
        <v>1383</v>
      </c>
    </row>
    <row r="229" s="1" customFormat="1" spans="1:22">
      <c r="A229" s="3">
        <v>999224772840440</v>
      </c>
      <c r="B229" s="1" t="s">
        <v>2469</v>
      </c>
      <c r="C229" s="1" t="s">
        <v>2675</v>
      </c>
      <c r="D229" s="1" t="s">
        <v>2676</v>
      </c>
      <c r="E229" s="1" t="s">
        <v>2677</v>
      </c>
      <c r="F229" s="1" t="s">
        <v>1819</v>
      </c>
      <c r="G229" s="1" t="s">
        <v>1306</v>
      </c>
      <c r="H229" s="1" t="s">
        <v>1307</v>
      </c>
      <c r="I229" s="1" t="s">
        <v>2678</v>
      </c>
      <c r="J229" s="1" t="s">
        <v>30</v>
      </c>
      <c r="K229" s="1" t="s">
        <v>2679</v>
      </c>
      <c r="L229" s="1" t="s">
        <v>2679</v>
      </c>
      <c r="M229" s="1" t="s">
        <v>1310</v>
      </c>
      <c r="N229" s="1" t="s">
        <v>1310</v>
      </c>
      <c r="O229" s="1" t="s">
        <v>1311</v>
      </c>
      <c r="P229" s="1" t="s">
        <v>1312</v>
      </c>
      <c r="Q229" s="1" t="s">
        <v>1313</v>
      </c>
      <c r="R229" s="1" t="s">
        <v>2680</v>
      </c>
      <c r="S229" s="1" t="s">
        <v>1315</v>
      </c>
      <c r="T229" s="1" t="s">
        <v>1316</v>
      </c>
      <c r="U229" s="1" t="s">
        <v>1629</v>
      </c>
      <c r="V229" s="1" t="s">
        <v>1472</v>
      </c>
    </row>
    <row r="230" s="1" customFormat="1" spans="1:22">
      <c r="A230" s="3">
        <v>999224077084606</v>
      </c>
      <c r="B230" s="1" t="s">
        <v>2681</v>
      </c>
      <c r="C230" s="1" t="s">
        <v>2682</v>
      </c>
      <c r="D230" s="1" t="s">
        <v>2683</v>
      </c>
      <c r="E230" s="1" t="s">
        <v>2684</v>
      </c>
      <c r="F230" s="1" t="s">
        <v>1302</v>
      </c>
      <c r="G230" s="1" t="s">
        <v>1306</v>
      </c>
      <c r="H230" s="1" t="s">
        <v>1307</v>
      </c>
      <c r="I230" s="1" t="s">
        <v>2685</v>
      </c>
      <c r="J230" s="1" t="s">
        <v>30</v>
      </c>
      <c r="K230" s="1" t="s">
        <v>2686</v>
      </c>
      <c r="L230" s="1" t="s">
        <v>2686</v>
      </c>
      <c r="M230" s="1" t="s">
        <v>1310</v>
      </c>
      <c r="N230" s="1" t="s">
        <v>1310</v>
      </c>
      <c r="O230" s="1" t="s">
        <v>1311</v>
      </c>
      <c r="P230" s="1" t="s">
        <v>1312</v>
      </c>
      <c r="Q230" s="1" t="s">
        <v>1313</v>
      </c>
      <c r="R230" s="1" t="s">
        <v>2687</v>
      </c>
      <c r="S230" s="1" t="s">
        <v>1315</v>
      </c>
      <c r="T230" s="1" t="s">
        <v>1316</v>
      </c>
      <c r="U230" s="1" t="s">
        <v>1317</v>
      </c>
      <c r="V230" s="1" t="s">
        <v>1383</v>
      </c>
    </row>
    <row r="231" s="1" customFormat="1" spans="1:22">
      <c r="A231" s="3">
        <v>999224316855282</v>
      </c>
      <c r="B231" s="1" t="s">
        <v>2688</v>
      </c>
      <c r="C231" s="1" t="s">
        <v>2689</v>
      </c>
      <c r="D231" s="1" t="s">
        <v>2690</v>
      </c>
      <c r="E231" s="1" t="s">
        <v>2691</v>
      </c>
      <c r="F231" s="1" t="s">
        <v>1302</v>
      </c>
      <c r="G231" s="1" t="s">
        <v>1306</v>
      </c>
      <c r="H231" s="1" t="s">
        <v>1307</v>
      </c>
      <c r="I231" s="1" t="s">
        <v>2692</v>
      </c>
      <c r="J231" s="1" t="s">
        <v>30</v>
      </c>
      <c r="K231" s="1" t="s">
        <v>2693</v>
      </c>
      <c r="L231" s="1" t="s">
        <v>2693</v>
      </c>
      <c r="M231" s="1" t="s">
        <v>1310</v>
      </c>
      <c r="N231" s="1" t="s">
        <v>1310</v>
      </c>
      <c r="O231" s="1" t="s">
        <v>1311</v>
      </c>
      <c r="P231" s="1" t="s">
        <v>1312</v>
      </c>
      <c r="Q231" s="1" t="s">
        <v>1313</v>
      </c>
      <c r="R231" s="1" t="s">
        <v>2694</v>
      </c>
      <c r="S231" s="1" t="s">
        <v>1315</v>
      </c>
      <c r="T231" s="1" t="s">
        <v>1316</v>
      </c>
      <c r="U231" s="1" t="s">
        <v>1317</v>
      </c>
      <c r="V231" s="1" t="s">
        <v>1536</v>
      </c>
    </row>
    <row r="232" s="1" customFormat="1" spans="1:22">
      <c r="A232" s="3">
        <v>999224725978173</v>
      </c>
      <c r="B232" s="1" t="s">
        <v>2483</v>
      </c>
      <c r="C232" s="1" t="s">
        <v>2695</v>
      </c>
      <c r="D232" s="1" t="s">
        <v>2696</v>
      </c>
      <c r="E232" s="1" t="s">
        <v>2697</v>
      </c>
      <c r="F232" s="1" t="s">
        <v>2162</v>
      </c>
      <c r="G232" s="1" t="s">
        <v>1306</v>
      </c>
      <c r="H232" s="1" t="s">
        <v>1307</v>
      </c>
      <c r="I232" s="1" t="s">
        <v>2698</v>
      </c>
      <c r="J232" s="1" t="s">
        <v>30</v>
      </c>
      <c r="K232" s="1" t="s">
        <v>2699</v>
      </c>
      <c r="L232" s="1" t="s">
        <v>2699</v>
      </c>
      <c r="M232" s="1" t="s">
        <v>1310</v>
      </c>
      <c r="N232" s="1" t="s">
        <v>1310</v>
      </c>
      <c r="O232" s="1" t="s">
        <v>1311</v>
      </c>
      <c r="P232" s="1" t="s">
        <v>1312</v>
      </c>
      <c r="Q232" s="1" t="s">
        <v>1313</v>
      </c>
      <c r="R232" s="1" t="s">
        <v>2700</v>
      </c>
      <c r="S232" s="1" t="s">
        <v>1315</v>
      </c>
      <c r="T232" s="1" t="s">
        <v>1316</v>
      </c>
      <c r="U232" s="1" t="s">
        <v>1629</v>
      </c>
      <c r="V232" s="1" t="s">
        <v>1332</v>
      </c>
    </row>
    <row r="233" s="1" customFormat="1" spans="1:22">
      <c r="A233" s="3">
        <v>24699418446</v>
      </c>
      <c r="B233" s="1" t="s">
        <v>2489</v>
      </c>
      <c r="C233" s="1" t="s">
        <v>2701</v>
      </c>
      <c r="D233" s="1" t="s">
        <v>2702</v>
      </c>
      <c r="E233" s="1" t="s">
        <v>2703</v>
      </c>
      <c r="F233" s="1" t="s">
        <v>1983</v>
      </c>
      <c r="G233" s="1" t="s">
        <v>1306</v>
      </c>
      <c r="H233" s="1" t="s">
        <v>1307</v>
      </c>
      <c r="I233" s="1" t="s">
        <v>2704</v>
      </c>
      <c r="J233" s="1" t="s">
        <v>30</v>
      </c>
      <c r="K233" s="1" t="s">
        <v>2705</v>
      </c>
      <c r="L233" s="1" t="s">
        <v>2705</v>
      </c>
      <c r="M233" s="1" t="s">
        <v>1310</v>
      </c>
      <c r="N233" s="1" t="s">
        <v>1310</v>
      </c>
      <c r="O233" s="1" t="s">
        <v>1311</v>
      </c>
      <c r="P233" s="1" t="s">
        <v>1312</v>
      </c>
      <c r="Q233" s="1" t="s">
        <v>1313</v>
      </c>
      <c r="R233" s="1" t="s">
        <v>2706</v>
      </c>
      <c r="S233" s="1" t="s">
        <v>1315</v>
      </c>
      <c r="T233" s="1" t="s">
        <v>1316</v>
      </c>
      <c r="U233" s="1" t="s">
        <v>1317</v>
      </c>
      <c r="V233" s="1" t="s">
        <v>1818</v>
      </c>
    </row>
    <row r="234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2023-07-12T01:13:00Z</dcterms:created>
  <dcterms:modified xsi:type="dcterms:W3CDTF">2023-07-12T01:54:49Z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B58F95CDEABC4F90B9478716BF4C8EDF_12</vt:lpwstr>
  </property>
  <property fmtid="{D5CDD505-2E9C-101B-9397-08002B2CF9AE}" pid="3" name="KSOProductBuildVer">
    <vt:lpwstr>2052-11.1.0.14309</vt:lpwstr>
  </property>
</Properties>
</file>