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<sst xmlns="http://schemas.openxmlformats.org/spreadsheetml/2006/main" count="260" uniqueCount="122">
  <si>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</si>
  <si>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</si>
  <si>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</si>
  <si>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</si>
  <si>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</si>
  <si>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</si>
  <si>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</si>
  <si>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</si>
  <si>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</si>
  <si>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</si>
  <si>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</si>
  <si>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</si>
  <si>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</si>
  <si>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</si>
  <si>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</si>
  <si>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</si>
  <si>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</si>
  <si>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</si>
  <si>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</si>
  <si>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</si>
  <si>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</si>
  <si>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</si>
  <si>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</si>
  <si>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</si>
  <si>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</si>
  <si>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999224973443905	</t>
  </si>
  <si>
    <t>Ctrip</t>
  </si>
  <si>
    <t>正常</t>
  </si>
  <si>
    <t>[梅州]梅州白天鹅迎宾馆(100697959)</t>
  </si>
  <si>
    <t>商务江景双床房&lt;特惠促销&gt;&lt;双人入住&gt;&lt;双早&gt;&lt;日历房套餐高价值&gt;&lt;新酒店礼盒&gt;</t>
  </si>
  <si>
    <t>CNY</t>
  </si>
  <si>
    <t>张华玉,朱红兵</t>
  </si>
  <si>
    <t>CA363230713CNY</t>
  </si>
  <si>
    <t>未提现</t>
  </si>
  <si>
    <t>携程开票</t>
  </si>
  <si>
    <t xml:space="preserve">	</t>
  </si>
  <si>
    <t xml:space="preserve">999224976417111	</t>
  </si>
  <si>
    <t>商务江景大床房&lt;特惠专享&gt;&lt;双人入住&gt;&lt;双早&gt;&lt;日历房套餐高价值&gt;&lt;新酒店礼盒&gt;</t>
  </si>
  <si>
    <t>张文滔</t>
  </si>
  <si>
    <t xml:space="preserve">999224981969707	</t>
  </si>
  <si>
    <t>商务江景大床房&lt;超值特惠&gt;&lt;双人入住&gt;&lt;日历房套餐高价值&gt;&lt;单早&gt;&lt;新酒店礼盒&gt;</t>
  </si>
  <si>
    <t>陈星杰,李昌浩</t>
  </si>
  <si>
    <t xml:space="preserve">999224982540533	</t>
  </si>
  <si>
    <t>龙永洪</t>
  </si>
  <si>
    <t xml:space="preserve">999224983925456	</t>
  </si>
  <si>
    <t>[梅州]梅州昌盛豪生大酒店(45834822)</t>
  </si>
  <si>
    <t>柚见汝——非遗大床房&lt;超值特惠&gt;&lt;双人入住&gt;&lt;双早&gt;</t>
  </si>
  <si>
    <t>廖玉枚</t>
  </si>
  <si>
    <t xml:space="preserve">589809	</t>
  </si>
  <si>
    <t xml:space="preserve">999224984340816	</t>
  </si>
  <si>
    <t>郑开云</t>
  </si>
  <si>
    <t xml:space="preserve">999224984319277	</t>
  </si>
  <si>
    <t>商务江景双床房&lt;超值特惠&gt;&lt;双人入住&gt;&lt;日历房套餐高价值&gt;&lt;单早&gt;&lt;新酒店礼盒&gt;</t>
  </si>
  <si>
    <t>黄子其,文金丽</t>
  </si>
  <si>
    <t xml:space="preserve">999224984538313	</t>
  </si>
  <si>
    <t>段保臣,蔡三波</t>
  </si>
  <si>
    <t>取消</t>
  </si>
  <si>
    <t xml:space="preserve">999224987269326	</t>
  </si>
  <si>
    <t>柚见好——非遗双床房&lt;超值特惠&gt;&lt;双人入住&gt;&lt;双早&gt;</t>
  </si>
  <si>
    <t>任沁沁</t>
  </si>
  <si>
    <t xml:space="preserve">999224988091086	</t>
  </si>
  <si>
    <t>彭邦慧</t>
  </si>
  <si>
    <t xml:space="preserve">999224989514726	</t>
  </si>
  <si>
    <t>商务江景大床房&lt;特惠促销&gt;&lt;双人入住&gt;&lt;双早&gt;&lt;日历房套餐高价值&gt;&lt;新酒店礼盒&gt;</t>
  </si>
  <si>
    <t>张圣忠</t>
  </si>
  <si>
    <t>，</t>
  </si>
  <si>
    <t>999224973443905</t>
  </si>
  <si>
    <t>202306261843450068</t>
  </si>
  <si>
    <t>999224976417111</t>
  </si>
  <si>
    <t>202306262244560076</t>
  </si>
  <si>
    <t>999224981969707</t>
  </si>
  <si>
    <t>202306271014560077</t>
  </si>
  <si>
    <t>999224982540533</t>
  </si>
  <si>
    <t>202306271031050021</t>
  </si>
  <si>
    <t>999224983925456</t>
  </si>
  <si>
    <t>202306271136540021</t>
  </si>
  <si>
    <t>999224987269326</t>
  </si>
  <si>
    <t>202306271433400025</t>
  </si>
  <si>
    <t>999224988091086</t>
  </si>
  <si>
    <t>202306271451010021</t>
  </si>
  <si>
    <t>999224989514726</t>
  </si>
  <si>
    <t>202306271601370077</t>
  </si>
  <si>
    <t>房集：i230713094550   3252.9元</t>
  </si>
  <si>
    <t>CNY / HKD 当前参考汇率: 1.091706005</t>
  </si>
  <si>
    <t>总计：3252.9 CNY/
3551.21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</si>
  <si>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</si>
  <si>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</si>
  <si>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</si>
  <si>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</si>
  <si>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</si>
  <si>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</si>
  <si>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</si>
  <si>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</si>
  <si>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</si>
  <si>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</si>
  <si>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</si>
  <si>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</si>
  <si>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</si>
  <si>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</si>
  <si>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</si>
  <si>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</si>
  <si>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</si>
  <si>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</si>
  <si>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</si>
  <si>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2023-06-23</t>
  </si>
  <si>
    <t>3543855</t>
  </si>
  <si>
    <t>香港伟晴轩</t>
  </si>
  <si>
    <t>CHEN HAOGANG</t>
  </si>
  <si>
    <t>2023-06-27</t>
  </si>
  <si>
    <t>2023-06-28</t>
  </si>
  <si>
    <t>退房日月结</t>
  </si>
  <si>
    <t>390.00</t>
  </si>
  <si>
    <t>RMB</t>
  </si>
  <si>
    <t>0</t>
  </si>
  <si>
    <t>0.00</t>
  </si>
  <si>
    <t>携程汇登国内直连</t>
  </si>
  <si>
    <t>01.011264</t>
  </si>
  <si>
    <t>2023-06-23 23:58:12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</si>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</sst>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14</xdr:col>
      <xdr:colOff>314325</xdr:colOff>
      <xdr:row>58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4013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45104</v>
      </c>
      <c r="G2" s="6">
        <v>45105</v>
      </c>
      <c r="H2" s="4">
        <v>2</v>
      </c>
      <c r="I2" s="4">
        <v>1</v>
      </c>
      <c r="J2" s="4">
        <v>2</v>
      </c>
      <c r="K2" s="4" t="s">
        <v>30</v>
      </c>
      <c r="L2" s="4">
        <v>560</v>
      </c>
      <c r="M2" s="4">
        <v>560</v>
      </c>
      <c r="N2" s="4" t="s">
        <v>31</v>
      </c>
      <c r="O2" s="4" t="s">
        <v>32</v>
      </c>
      <c r="P2" s="4" t="s">
        <v>33</v>
      </c>
      <c r="Q2" s="4">
        <v>0</v>
      </c>
      <c r="R2" s="7">
        <v>45103</v>
      </c>
      <c r="S2" s="6">
        <v>45120</v>
      </c>
      <c r="T2" s="4" t="s">
        <v>34</v>
      </c>
      <c r="U2" s="4">
        <v>560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45104</v>
      </c>
      <c r="G3" s="6">
        <v>45105</v>
      </c>
      <c r="H3" s="4">
        <v>1</v>
      </c>
      <c r="I3" s="4">
        <v>1</v>
      </c>
      <c r="J3" s="4">
        <v>1</v>
      </c>
      <c r="K3" s="4" t="s">
        <v>30</v>
      </c>
      <c r="L3" s="4">
        <v>306.6</v>
      </c>
      <c r="M3" s="4">
        <v>306.6</v>
      </c>
      <c r="N3" s="4" t="s">
        <v>38</v>
      </c>
      <c r="O3" s="4" t="s">
        <v>32</v>
      </c>
      <c r="P3" s="4" t="s">
        <v>33</v>
      </c>
      <c r="Q3" s="4">
        <v>0</v>
      </c>
      <c r="R3" s="7">
        <v>45103.0000115741</v>
      </c>
      <c r="S3" s="6">
        <v>45120</v>
      </c>
      <c r="T3" s="4" t="s">
        <v>34</v>
      </c>
      <c r="U3" s="4">
        <v>306.6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40</v>
      </c>
      <c r="F4" s="6">
        <v>45104</v>
      </c>
      <c r="G4" s="6">
        <v>45105</v>
      </c>
      <c r="H4" s="4">
        <v>2</v>
      </c>
      <c r="I4" s="4">
        <v>1</v>
      </c>
      <c r="J4" s="4">
        <v>2</v>
      </c>
      <c r="K4" s="4" t="s">
        <v>30</v>
      </c>
      <c r="L4" s="4">
        <v>553</v>
      </c>
      <c r="M4" s="4">
        <v>553</v>
      </c>
      <c r="N4" s="4" t="s">
        <v>41</v>
      </c>
      <c r="O4" s="4" t="s">
        <v>32</v>
      </c>
      <c r="P4" s="4" t="s">
        <v>33</v>
      </c>
      <c r="Q4" s="4">
        <v>0</v>
      </c>
      <c r="R4" s="7">
        <v>45104.0000115741</v>
      </c>
      <c r="S4" s="6">
        <v>45120</v>
      </c>
      <c r="T4" s="4" t="s">
        <v>34</v>
      </c>
      <c r="U4" s="4">
        <v>553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28</v>
      </c>
      <c r="E5" s="4" t="s">
        <v>40</v>
      </c>
      <c r="F5" s="6">
        <v>45104</v>
      </c>
      <c r="G5" s="6">
        <v>45105</v>
      </c>
      <c r="H5" s="4">
        <v>1</v>
      </c>
      <c r="I5" s="4">
        <v>1</v>
      </c>
      <c r="J5" s="4">
        <v>1</v>
      </c>
      <c r="K5" s="4" t="s">
        <v>30</v>
      </c>
      <c r="L5" s="4">
        <v>276.5</v>
      </c>
      <c r="M5" s="4">
        <v>276.5</v>
      </c>
      <c r="N5" s="4" t="s">
        <v>43</v>
      </c>
      <c r="O5" s="4" t="s">
        <v>32</v>
      </c>
      <c r="P5" s="4" t="s">
        <v>33</v>
      </c>
      <c r="Q5" s="4">
        <v>0</v>
      </c>
      <c r="R5" s="7">
        <v>45104</v>
      </c>
      <c r="S5" s="6">
        <v>45120</v>
      </c>
      <c r="T5" s="4" t="s">
        <v>34</v>
      </c>
      <c r="U5" s="4">
        <v>276.5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45104</v>
      </c>
      <c r="G6" s="6">
        <v>45105</v>
      </c>
      <c r="H6" s="4">
        <v>1</v>
      </c>
      <c r="I6" s="4">
        <v>1</v>
      </c>
      <c r="J6" s="4">
        <v>1</v>
      </c>
      <c r="K6" s="4" t="s">
        <v>30</v>
      </c>
      <c r="L6" s="4">
        <v>431.2</v>
      </c>
      <c r="M6" s="4">
        <v>431.2</v>
      </c>
      <c r="N6" s="4" t="s">
        <v>47</v>
      </c>
      <c r="O6" s="4" t="s">
        <v>32</v>
      </c>
      <c r="P6" s="4" t="s">
        <v>33</v>
      </c>
      <c r="Q6" s="4">
        <v>0</v>
      </c>
      <c r="R6" s="7">
        <v>45104</v>
      </c>
      <c r="S6" s="6">
        <v>45120</v>
      </c>
      <c r="T6" s="4" t="s">
        <v>34</v>
      </c>
      <c r="U6" s="4">
        <v>431.2</v>
      </c>
      <c r="V6" s="4">
        <v>0</v>
      </c>
      <c r="W6" s="4">
        <v>0</v>
      </c>
      <c r="X6" s="4" t="s">
        <v>35</v>
      </c>
      <c r="Y6" s="4" t="s">
        <v>48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28</v>
      </c>
      <c r="E7" s="4" t="s">
        <v>40</v>
      </c>
      <c r="F7" s="6">
        <v>45104</v>
      </c>
      <c r="G7" s="6">
        <v>45105</v>
      </c>
      <c r="H7" s="4">
        <v>1</v>
      </c>
      <c r="I7" s="4">
        <v>1</v>
      </c>
      <c r="J7" s="4">
        <v>1</v>
      </c>
      <c r="K7" s="4" t="s">
        <v>30</v>
      </c>
      <c r="L7" s="4">
        <v>276.5</v>
      </c>
      <c r="M7" s="4">
        <v>276.5</v>
      </c>
      <c r="N7" s="4" t="s">
        <v>50</v>
      </c>
      <c r="O7" s="4" t="s">
        <v>32</v>
      </c>
      <c r="P7" s="4" t="s">
        <v>33</v>
      </c>
      <c r="Q7" s="4">
        <v>0</v>
      </c>
      <c r="R7" s="7">
        <v>45104</v>
      </c>
      <c r="S7" s="6">
        <v>45120</v>
      </c>
      <c r="T7" s="4" t="s">
        <v>34</v>
      </c>
      <c r="U7" s="4">
        <v>276.5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51</v>
      </c>
      <c r="B8" s="4" t="s">
        <v>26</v>
      </c>
      <c r="C8" s="4" t="s">
        <v>27</v>
      </c>
      <c r="D8" s="4" t="s">
        <v>28</v>
      </c>
      <c r="E8" s="4" t="s">
        <v>52</v>
      </c>
      <c r="F8" s="6">
        <v>45104</v>
      </c>
      <c r="G8" s="6">
        <v>45105</v>
      </c>
      <c r="H8" s="4">
        <v>2</v>
      </c>
      <c r="I8" s="4">
        <v>1</v>
      </c>
      <c r="J8" s="4">
        <v>2</v>
      </c>
      <c r="K8" s="4" t="s">
        <v>30</v>
      </c>
      <c r="L8" s="4">
        <v>553</v>
      </c>
      <c r="M8" s="4">
        <v>553</v>
      </c>
      <c r="N8" s="4" t="s">
        <v>53</v>
      </c>
      <c r="O8" s="4" t="s">
        <v>32</v>
      </c>
      <c r="P8" s="4" t="s">
        <v>33</v>
      </c>
      <c r="Q8" s="4">
        <v>0</v>
      </c>
      <c r="R8" s="7">
        <v>45104</v>
      </c>
      <c r="S8" s="6">
        <v>45120</v>
      </c>
      <c r="T8" s="4" t="s">
        <v>34</v>
      </c>
      <c r="U8" s="4">
        <v>553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28</v>
      </c>
      <c r="E9" s="4" t="s">
        <v>40</v>
      </c>
      <c r="F9" s="6">
        <v>45104</v>
      </c>
      <c r="G9" s="6">
        <v>45105</v>
      </c>
      <c r="H9" s="4">
        <v>2</v>
      </c>
      <c r="I9" s="4">
        <v>1</v>
      </c>
      <c r="J9" s="4">
        <v>2</v>
      </c>
      <c r="K9" s="4" t="s">
        <v>30</v>
      </c>
      <c r="L9" s="4">
        <v>553</v>
      </c>
      <c r="M9" s="4">
        <v>553</v>
      </c>
      <c r="N9" s="4" t="s">
        <v>55</v>
      </c>
      <c r="O9" s="4" t="s">
        <v>32</v>
      </c>
      <c r="P9" s="4" t="s">
        <v>33</v>
      </c>
      <c r="Q9" s="4">
        <v>0</v>
      </c>
      <c r="R9" s="7">
        <v>45104.0000115741</v>
      </c>
      <c r="S9" s="6">
        <v>45120</v>
      </c>
      <c r="T9" s="4" t="s">
        <v>34</v>
      </c>
      <c r="U9" s="4">
        <v>553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54</v>
      </c>
      <c r="B10" s="4" t="s">
        <v>26</v>
      </c>
      <c r="C10" s="4" t="s">
        <v>56</v>
      </c>
      <c r="D10" s="4" t="s">
        <v>28</v>
      </c>
      <c r="E10" s="4" t="s">
        <v>40</v>
      </c>
      <c r="F10" s="6">
        <v>45104</v>
      </c>
      <c r="G10" s="6">
        <v>45105</v>
      </c>
      <c r="H10" s="4">
        <v>2</v>
      </c>
      <c r="I10" s="4">
        <v>1</v>
      </c>
      <c r="J10" s="4">
        <v>2</v>
      </c>
      <c r="K10" s="4" t="s">
        <v>30</v>
      </c>
      <c r="L10" s="4">
        <v>-553</v>
      </c>
      <c r="M10" s="4">
        <v>-553</v>
      </c>
      <c r="N10" s="4" t="s">
        <v>55</v>
      </c>
      <c r="O10" s="4" t="s">
        <v>32</v>
      </c>
      <c r="P10" s="4" t="s">
        <v>33</v>
      </c>
      <c r="Q10" s="4">
        <v>0</v>
      </c>
      <c r="R10" s="7">
        <v>45104.0000115741</v>
      </c>
      <c r="S10" s="6">
        <v>45120</v>
      </c>
      <c r="T10" s="4" t="s">
        <v>34</v>
      </c>
      <c r="U10" s="4">
        <v>-553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49</v>
      </c>
      <c r="B11" s="4" t="s">
        <v>26</v>
      </c>
      <c r="C11" s="4" t="s">
        <v>56</v>
      </c>
      <c r="D11" s="4" t="s">
        <v>28</v>
      </c>
      <c r="E11" s="4" t="s">
        <v>40</v>
      </c>
      <c r="F11" s="6">
        <v>45104</v>
      </c>
      <c r="G11" s="6">
        <v>45105</v>
      </c>
      <c r="H11" s="4">
        <v>1</v>
      </c>
      <c r="I11" s="4">
        <v>1</v>
      </c>
      <c r="J11" s="4">
        <v>1</v>
      </c>
      <c r="K11" s="4" t="s">
        <v>30</v>
      </c>
      <c r="L11" s="4">
        <v>-276.5</v>
      </c>
      <c r="M11" s="4">
        <v>-276.5</v>
      </c>
      <c r="N11" s="4" t="s">
        <v>50</v>
      </c>
      <c r="O11" s="4" t="s">
        <v>32</v>
      </c>
      <c r="P11" s="4" t="s">
        <v>33</v>
      </c>
      <c r="Q11" s="4">
        <v>0</v>
      </c>
      <c r="R11" s="7">
        <v>45104</v>
      </c>
      <c r="S11" s="6">
        <v>45120</v>
      </c>
      <c r="T11" s="4" t="s">
        <v>34</v>
      </c>
      <c r="U11" s="4">
        <v>-276.5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51</v>
      </c>
      <c r="B12" s="4" t="s">
        <v>26</v>
      </c>
      <c r="C12" s="4" t="s">
        <v>56</v>
      </c>
      <c r="D12" s="4" t="s">
        <v>28</v>
      </c>
      <c r="E12" s="4" t="s">
        <v>52</v>
      </c>
      <c r="F12" s="6">
        <v>45104</v>
      </c>
      <c r="G12" s="6">
        <v>45105</v>
      </c>
      <c r="H12" s="4">
        <v>2</v>
      </c>
      <c r="I12" s="4">
        <v>1</v>
      </c>
      <c r="J12" s="4">
        <v>2</v>
      </c>
      <c r="K12" s="4" t="s">
        <v>30</v>
      </c>
      <c r="L12" s="4">
        <v>-553</v>
      </c>
      <c r="M12" s="4">
        <v>-553</v>
      </c>
      <c r="N12" s="4" t="s">
        <v>53</v>
      </c>
      <c r="O12" s="4" t="s">
        <v>32</v>
      </c>
      <c r="P12" s="4" t="s">
        <v>33</v>
      </c>
      <c r="Q12" s="4">
        <v>0</v>
      </c>
      <c r="R12" s="7">
        <v>45104</v>
      </c>
      <c r="S12" s="6">
        <v>45120</v>
      </c>
      <c r="T12" s="4" t="s">
        <v>34</v>
      </c>
      <c r="U12" s="4">
        <v>-553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57</v>
      </c>
      <c r="B13" s="4" t="s">
        <v>26</v>
      </c>
      <c r="C13" s="4" t="s">
        <v>27</v>
      </c>
      <c r="D13" s="4" t="s">
        <v>45</v>
      </c>
      <c r="E13" s="4" t="s">
        <v>58</v>
      </c>
      <c r="F13" s="6">
        <v>45104</v>
      </c>
      <c r="G13" s="6">
        <v>45105</v>
      </c>
      <c r="H13" s="4">
        <v>1</v>
      </c>
      <c r="I13" s="4">
        <v>1</v>
      </c>
      <c r="J13" s="4">
        <v>1</v>
      </c>
      <c r="K13" s="4" t="s">
        <v>30</v>
      </c>
      <c r="L13" s="4">
        <v>422.8</v>
      </c>
      <c r="M13" s="4">
        <v>422.8</v>
      </c>
      <c r="N13" s="4" t="s">
        <v>59</v>
      </c>
      <c r="O13" s="4" t="s">
        <v>32</v>
      </c>
      <c r="P13" s="4" t="s">
        <v>33</v>
      </c>
      <c r="Q13" s="4">
        <v>0</v>
      </c>
      <c r="R13" s="7">
        <v>45104</v>
      </c>
      <c r="S13" s="6">
        <v>45120</v>
      </c>
      <c r="T13" s="4" t="s">
        <v>34</v>
      </c>
      <c r="U13" s="4">
        <v>422.8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60</v>
      </c>
      <c r="B14" s="4" t="s">
        <v>26</v>
      </c>
      <c r="C14" s="4" t="s">
        <v>27</v>
      </c>
      <c r="D14" s="4" t="s">
        <v>45</v>
      </c>
      <c r="E14" s="4" t="s">
        <v>58</v>
      </c>
      <c r="F14" s="6">
        <v>45104</v>
      </c>
      <c r="G14" s="6">
        <v>45105</v>
      </c>
      <c r="H14" s="4">
        <v>1</v>
      </c>
      <c r="I14" s="4">
        <v>1</v>
      </c>
      <c r="J14" s="4">
        <v>1</v>
      </c>
      <c r="K14" s="4" t="s">
        <v>30</v>
      </c>
      <c r="L14" s="4">
        <v>422.8</v>
      </c>
      <c r="M14" s="4">
        <v>422.8</v>
      </c>
      <c r="N14" s="4" t="s">
        <v>61</v>
      </c>
      <c r="O14" s="4" t="s">
        <v>32</v>
      </c>
      <c r="P14" s="4" t="s">
        <v>33</v>
      </c>
      <c r="Q14" s="4">
        <v>0</v>
      </c>
      <c r="R14" s="7">
        <v>45104</v>
      </c>
      <c r="S14" s="6">
        <v>45120</v>
      </c>
      <c r="T14" s="4" t="s">
        <v>34</v>
      </c>
      <c r="U14" s="4">
        <v>422.8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62</v>
      </c>
      <c r="B15" s="4" t="s">
        <v>26</v>
      </c>
      <c r="C15" s="4" t="s">
        <v>27</v>
      </c>
      <c r="D15" s="4" t="s">
        <v>28</v>
      </c>
      <c r="E15" s="4" t="s">
        <v>63</v>
      </c>
      <c r="F15" s="6">
        <v>45104</v>
      </c>
      <c r="G15" s="6">
        <v>45105</v>
      </c>
      <c r="H15" s="4">
        <v>1</v>
      </c>
      <c r="I15" s="4">
        <v>1</v>
      </c>
      <c r="J15" s="4">
        <v>1</v>
      </c>
      <c r="K15" s="4" t="s">
        <v>30</v>
      </c>
      <c r="L15" s="4">
        <v>280</v>
      </c>
      <c r="M15" s="4">
        <v>280</v>
      </c>
      <c r="N15" s="4" t="s">
        <v>64</v>
      </c>
      <c r="O15" s="4" t="s">
        <v>32</v>
      </c>
      <c r="P15" s="4" t="s">
        <v>33</v>
      </c>
      <c r="Q15" s="4">
        <v>0</v>
      </c>
      <c r="R15" s="7">
        <v>45104</v>
      </c>
      <c r="S15" s="6">
        <v>45120</v>
      </c>
      <c r="T15" s="4" t="s">
        <v>34</v>
      </c>
      <c r="U15" s="4">
        <v>280</v>
      </c>
      <c r="V15" s="4">
        <v>0</v>
      </c>
      <c r="W15" s="4">
        <v>0</v>
      </c>
      <c r="X15" s="4" t="s">
        <v>35</v>
      </c>
      <c r="Y1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"/>
  <sheetViews>
    <sheetView tabSelected="1" workbookViewId="0">
      <selection activeCell="F23" sqref="F2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spans="1:10">
      <c r="A2" s="8" t="s">
        <v>66</v>
      </c>
      <c r="B2" s="6">
        <v>45104</v>
      </c>
      <c r="C2" s="6">
        <v>45105</v>
      </c>
      <c r="D2" s="4">
        <v>560</v>
      </c>
      <c r="E2" s="4">
        <v>560</v>
      </c>
      <c r="F2" s="9" t="s">
        <v>67</v>
      </c>
      <c r="G2" s="4">
        <f>D2-E2</f>
        <v>0</v>
      </c>
      <c r="H2" s="4" t="str">
        <f>$H$1&amp;F2</f>
        <v>，202306261843450068</v>
      </c>
      <c r="I2" s="4" t="e">
        <f>VLOOKUP(A2,HOP!A:U,21,0)</f>
        <v>#N/A</v>
      </c>
      <c r="J2" s="4">
        <v>6.26</v>
      </c>
    </row>
    <row r="3" s="4" customFormat="1" spans="1:10">
      <c r="A3" s="8" t="s">
        <v>68</v>
      </c>
      <c r="B3" s="6">
        <v>45104</v>
      </c>
      <c r="C3" s="6">
        <v>45105</v>
      </c>
      <c r="D3" s="4">
        <v>306.6</v>
      </c>
      <c r="E3" s="4">
        <v>306.6</v>
      </c>
      <c r="F3" s="9" t="s">
        <v>69</v>
      </c>
      <c r="G3" s="4">
        <f t="shared" ref="G3:G12" si="0">D3-E3</f>
        <v>0</v>
      </c>
      <c r="H3" s="4" t="str">
        <f t="shared" ref="H3:H12" si="1">$H$1&amp;F3</f>
        <v>，202306262244560076</v>
      </c>
      <c r="I3" s="4" t="e">
        <f>VLOOKUP(A3,HOP!A:U,21,0)</f>
        <v>#N/A</v>
      </c>
      <c r="J3" s="4">
        <v>6.26</v>
      </c>
    </row>
    <row r="4" s="4" customFormat="1" spans="1:10">
      <c r="A4" s="8" t="s">
        <v>70</v>
      </c>
      <c r="B4" s="6">
        <v>45104</v>
      </c>
      <c r="C4" s="6">
        <v>45105</v>
      </c>
      <c r="D4" s="4">
        <v>553</v>
      </c>
      <c r="E4" s="4">
        <v>553</v>
      </c>
      <c r="F4" s="9" t="s">
        <v>71</v>
      </c>
      <c r="G4" s="4">
        <f t="shared" si="0"/>
        <v>0</v>
      </c>
      <c r="H4" s="4" t="str">
        <f t="shared" si="1"/>
        <v>，202306271014560077</v>
      </c>
      <c r="I4" s="4" t="e">
        <f>VLOOKUP(A4,HOP!A:U,21,0)</f>
        <v>#N/A</v>
      </c>
      <c r="J4" s="4">
        <v>6.27</v>
      </c>
    </row>
    <row r="5" s="4" customFormat="1" spans="1:10">
      <c r="A5" s="8" t="s">
        <v>72</v>
      </c>
      <c r="B5" s="6">
        <v>45104</v>
      </c>
      <c r="C5" s="6">
        <v>45105</v>
      </c>
      <c r="D5" s="4">
        <v>276.5</v>
      </c>
      <c r="E5" s="4">
        <v>276.5</v>
      </c>
      <c r="F5" s="9" t="s">
        <v>73</v>
      </c>
      <c r="G5" s="4">
        <f t="shared" si="0"/>
        <v>0</v>
      </c>
      <c r="H5" s="4" t="str">
        <f t="shared" si="1"/>
        <v>，202306271031050021</v>
      </c>
      <c r="I5" s="4" t="e">
        <f>VLOOKUP(A5,HOP!A:U,21,0)</f>
        <v>#N/A</v>
      </c>
      <c r="J5" s="4">
        <v>6.27</v>
      </c>
    </row>
    <row r="6" s="4" customFormat="1" spans="1:10">
      <c r="A6" s="8" t="s">
        <v>74</v>
      </c>
      <c r="B6" s="6">
        <v>45104</v>
      </c>
      <c r="C6" s="6">
        <v>45105</v>
      </c>
      <c r="D6" s="4">
        <v>431.2</v>
      </c>
      <c r="E6" s="4">
        <v>431.2</v>
      </c>
      <c r="F6" s="9" t="s">
        <v>75</v>
      </c>
      <c r="G6" s="4">
        <f t="shared" si="0"/>
        <v>0</v>
      </c>
      <c r="H6" s="4" t="str">
        <f t="shared" si="1"/>
        <v>，202306271136540021</v>
      </c>
      <c r="I6" s="4" t="e">
        <f>VLOOKUP(A6,HOP!A:U,21,0)</f>
        <v>#N/A</v>
      </c>
      <c r="J6" s="4">
        <v>6.27</v>
      </c>
    </row>
    <row r="7" s="4" customFormat="1" hidden="1" spans="1:9">
      <c r="A7" s="5">
        <v>999224984340816</v>
      </c>
      <c r="B7" s="6">
        <v>45104</v>
      </c>
      <c r="C7" s="6">
        <v>45105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999224984319277</v>
      </c>
      <c r="B8" s="6">
        <v>45104</v>
      </c>
      <c r="C8" s="6">
        <v>45105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999224984538313</v>
      </c>
      <c r="B9" s="6">
        <v>45104</v>
      </c>
      <c r="C9" s="6">
        <v>45105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10">
      <c r="A10" s="8" t="s">
        <v>76</v>
      </c>
      <c r="B10" s="6">
        <v>45104</v>
      </c>
      <c r="C10" s="6">
        <v>45105</v>
      </c>
      <c r="D10" s="4">
        <v>422.8</v>
      </c>
      <c r="E10" s="4">
        <v>422.8</v>
      </c>
      <c r="F10" s="9" t="s">
        <v>77</v>
      </c>
      <c r="G10" s="4">
        <f t="shared" si="0"/>
        <v>0</v>
      </c>
      <c r="H10" s="4" t="str">
        <f t="shared" si="1"/>
        <v>，202306271433400025</v>
      </c>
      <c r="I10" s="4" t="e">
        <f>VLOOKUP(A10,HOP!A:U,21,0)</f>
        <v>#N/A</v>
      </c>
      <c r="J10" s="4">
        <v>6.27</v>
      </c>
    </row>
    <row r="11" s="4" customFormat="1" spans="1:10">
      <c r="A11" s="8" t="s">
        <v>78</v>
      </c>
      <c r="B11" s="6">
        <v>45104</v>
      </c>
      <c r="C11" s="6">
        <v>45105</v>
      </c>
      <c r="D11" s="4">
        <v>422.8</v>
      </c>
      <c r="E11" s="4">
        <v>422.8</v>
      </c>
      <c r="F11" s="9" t="s">
        <v>79</v>
      </c>
      <c r="G11" s="4">
        <f t="shared" si="0"/>
        <v>0</v>
      </c>
      <c r="H11" s="4" t="str">
        <f t="shared" si="1"/>
        <v>，202306271451010021</v>
      </c>
      <c r="I11" s="4" t="e">
        <f>VLOOKUP(A11,HOP!A:U,21,0)</f>
        <v>#N/A</v>
      </c>
      <c r="J11" s="4">
        <v>6.27</v>
      </c>
    </row>
    <row r="12" s="4" customFormat="1" spans="1:10">
      <c r="A12" s="8" t="s">
        <v>80</v>
      </c>
      <c r="B12" s="6">
        <v>45104</v>
      </c>
      <c r="C12" s="6">
        <v>45105</v>
      </c>
      <c r="D12" s="4">
        <v>280</v>
      </c>
      <c r="E12" s="4">
        <v>280</v>
      </c>
      <c r="F12" s="9" t="s">
        <v>81</v>
      </c>
      <c r="G12" s="4">
        <f t="shared" si="0"/>
        <v>0</v>
      </c>
      <c r="H12" s="4" t="str">
        <f t="shared" si="1"/>
        <v>，202306271601370077</v>
      </c>
      <c r="I12" s="4" t="e">
        <f>VLOOKUP(A12,HOP!A:U,21,0)</f>
        <v>#N/A</v>
      </c>
      <c r="J12" s="4">
        <v>6.27</v>
      </c>
    </row>
    <row r="14" spans="4:4">
      <c r="D14" s="4">
        <f>SUM(D2:D13)</f>
        <v>3252.9</v>
      </c>
    </row>
    <row r="20" spans="1:1">
      <c r="A20" s="4" t="s">
        <v>82</v>
      </c>
    </row>
    <row r="21" spans="1:1">
      <c r="A21" s="4" t="s">
        <v>83</v>
      </c>
    </row>
    <row r="22" spans="1:1">
      <c r="A22" s="4" t="s">
        <v>84</v>
      </c>
    </row>
  </sheetData>
  <autoFilter ref="A1:XFD14">
    <filterColumn colId="3">
      <filters blank="1">
        <filter val="280"/>
        <filter val="560"/>
        <filter val="431.2"/>
        <filter val="553"/>
        <filter val="276.5"/>
        <filter val="306.6"/>
        <filter val="422.8"/>
        <filter val="3252.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  <c r="U1" s="2" t="s">
        <v>102</v>
      </c>
      <c r="V1" s="2" t="s">
        <v>103</v>
      </c>
    </row>
    <row r="2" s="1" customFormat="1" spans="1:22">
      <c r="A2" s="3">
        <v>999224928433828</v>
      </c>
      <c r="B2" s="1" t="s">
        <v>104</v>
      </c>
      <c r="C2" s="1" t="s">
        <v>105</v>
      </c>
      <c r="D2" s="1" t="s">
        <v>106</v>
      </c>
      <c r="E2" s="1" t="s">
        <v>107</v>
      </c>
      <c r="F2" s="1" t="s">
        <v>108</v>
      </c>
      <c r="G2" s="1" t="s">
        <v>109</v>
      </c>
      <c r="H2" s="1" t="s">
        <v>110</v>
      </c>
      <c r="I2" s="1" t="s">
        <v>111</v>
      </c>
      <c r="J2" s="1" t="s">
        <v>112</v>
      </c>
      <c r="K2" s="1" t="s">
        <v>111</v>
      </c>
      <c r="L2" s="1" t="s">
        <v>111</v>
      </c>
      <c r="M2" s="1" t="s">
        <v>113</v>
      </c>
      <c r="N2" s="1" t="s">
        <v>113</v>
      </c>
      <c r="O2" s="1" t="s">
        <v>114</v>
      </c>
      <c r="P2" s="1" t="s">
        <v>115</v>
      </c>
      <c r="Q2" s="1" t="s">
        <v>116</v>
      </c>
      <c r="R2" s="1" t="s">
        <v>117</v>
      </c>
      <c r="S2" s="1" t="s">
        <v>118</v>
      </c>
      <c r="T2" s="1" t="s">
        <v>119</v>
      </c>
      <c r="U2" s="1" t="s">
        <v>120</v>
      </c>
      <c r="V2" s="1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2023-07-13T01:20:05Z</dcterms:created>
  <dcterms:modified xsi:type="dcterms:W3CDTF">2023-07-13T01:47:36Z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2CAB9ED659CF4A6C90E3CE8398D4C385_12</vt:lpwstr>
  </property>
  <property fmtid="{D5CDD505-2E9C-101B-9397-08002B2CF9AE}" pid="3" name="KSOProductBuildVer">
    <vt:lpwstr>2052-11.1.0.14309</vt:lpwstr>
  </property>
</Properties>
</file>