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对账!$A$1:$X$198</definedName>
  </definedNames>
  <calcPr calcId="144525"/>
</workbook>
</file>

<file path=xl/sharedStrings.xml><?xml version="1.0" encoding="utf-8"?>
<sst xmlns="http://schemas.openxmlformats.org/spreadsheetml/2006/main" count="6713" uniqueCount="2209">
  <si>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</si>
  <si>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</si>
  <si>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</si>
  <si>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</si>
  <si>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</si>
  <si>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</si>
  <si>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</si>
  <si>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</si>
  <si>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</si>
  <si>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</si>
  <si>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</si>
  <si>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</si>
  <si>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</si>
  <si>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</si>
  <si>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</si>
  <si>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</si>
  <si>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</si>
  <si>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</si>
  <si>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</si>
  <si>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</si>
  <si>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</si>
  <si>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</si>
  <si>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</si>
  <si>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</si>
  <si>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</si>
  <si>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999222773904499	</t>
  </si>
  <si>
    <t>Ctrip</t>
  </si>
  <si>
    <t>正常</t>
  </si>
  <si>
    <t>[列日]酷洛内列日酒店(Hotel de La Couronne Liege)(55611797)</t>
  </si>
  <si>
    <t>双床房&lt;2人入住&gt;&lt;不退款&gt;</t>
  </si>
  <si>
    <t>HKD</t>
  </si>
  <si>
    <t>GALLET/Florian</t>
  </si>
  <si>
    <t>CA13030230713HKD</t>
  </si>
  <si>
    <t>未提现</t>
  </si>
  <si>
    <t>携程开票</t>
  </si>
  <si>
    <t xml:space="preserve">3037693	</t>
  </si>
  <si>
    <t xml:space="preserve">	</t>
  </si>
  <si>
    <t xml:space="preserve">999223642711477	</t>
  </si>
  <si>
    <t>[雪邦]国际机场 KLIA-KLIA2途恩酒店(Tune Hotel KLIA-KLIA2)(60514018)</t>
  </si>
  <si>
    <t>甄选大床房&lt;2人入住&gt;&lt;不退款&gt;</t>
  </si>
  <si>
    <t>ZENG/TIANZI,ZENG/Tina I</t>
  </si>
  <si>
    <t xml:space="preserve">3226377	</t>
  </si>
  <si>
    <t xml:space="preserve">999223827900029	</t>
  </si>
  <si>
    <t>[巴黎]巴蒂纽勒17住宿加早餐酒店(B&amp;B HOTEL Paris 17 Batignolles)(55639820)</t>
  </si>
  <si>
    <t>大床房&lt;2人入住&gt;&lt;早餐&gt;</t>
  </si>
  <si>
    <t>Ming/Xianmeng</t>
  </si>
  <si>
    <t xml:space="preserve">3282926	</t>
  </si>
  <si>
    <t xml:space="preserve">999223953382439	</t>
  </si>
  <si>
    <t>[曼谷]曼谷林布兰套房酒店(Rembrandt Hotel and Suites Bangkok)(55452251)</t>
  </si>
  <si>
    <t>高级房&lt;2人入住&gt;&lt;不退款&gt;</t>
  </si>
  <si>
    <t>MATSUNAMI/KENICIHRO,SUZUKI/NOBUKAZU</t>
  </si>
  <si>
    <t xml:space="preserve">3312040	</t>
  </si>
  <si>
    <t xml:space="preserve">123764756	</t>
  </si>
  <si>
    <t xml:space="preserve">999224006423967	</t>
  </si>
  <si>
    <t>[新加坡]新加坡史各士皇族酒店(Royal Plaza on Scotts)(56174646)</t>
  </si>
  <si>
    <t>豪华特大床房&lt;2人入住&gt;</t>
  </si>
  <si>
    <t>BONG/SARY ANNY</t>
  </si>
  <si>
    <t xml:space="preserve">3327326	</t>
  </si>
  <si>
    <t xml:space="preserve">CONTMA230561817	</t>
  </si>
  <si>
    <t xml:space="preserve">999224047239492	</t>
  </si>
  <si>
    <t>[塞维利亚]塞维利亚托雷欧洲之星酒店(Eurostars Torre Sevilla)(55744951)</t>
  </si>
  <si>
    <t>奢华双人房/双床房&lt;2人入住&gt;&lt;早餐&gt;</t>
  </si>
  <si>
    <t>Manokhin/Andrey</t>
  </si>
  <si>
    <t xml:space="preserve">3339571	</t>
  </si>
  <si>
    <t xml:space="preserve">383552	</t>
  </si>
  <si>
    <t>取消</t>
  </si>
  <si>
    <t xml:space="preserve">999224109563319	</t>
  </si>
  <si>
    <t>[新加坡]新加坡卡尔登城市酒店(Carlton City Hotel)(55851934)</t>
  </si>
  <si>
    <t>豪华双床房&lt;2人入住&gt;&lt;早餐&gt;</t>
  </si>
  <si>
    <t>GUO/Weidong</t>
  </si>
  <si>
    <t xml:space="preserve">3359434	</t>
  </si>
  <si>
    <t xml:space="preserve">811665	</t>
  </si>
  <si>
    <t xml:space="preserve">999224120270667	</t>
  </si>
  <si>
    <t>[普吉岛]普吉岛芭东英迪格酒店 - IHG 旗下酒店(Hotel Indigo Phuket Patong, an IHG Hotel - Sha Extra Plus)(91810341)</t>
  </si>
  <si>
    <t>园景标准双床房&lt;2人入住&gt;&lt;不退款&gt;&lt;早餐&gt;</t>
  </si>
  <si>
    <t>KIM/JEONGAE</t>
  </si>
  <si>
    <t xml:space="preserve">3362799	</t>
  </si>
  <si>
    <t xml:space="preserve">999224138543907	</t>
  </si>
  <si>
    <t>[雅典]经济酒店(Economy Hotel)(89932736)</t>
  </si>
  <si>
    <t>客房&lt;2人入住&gt;&lt;早餐&gt;</t>
  </si>
  <si>
    <t>Ferrari/Jonathan</t>
  </si>
  <si>
    <t xml:space="preserve">3369843	</t>
  </si>
  <si>
    <t xml:space="preserve">42013812	</t>
  </si>
  <si>
    <t xml:space="preserve">999224196443744	</t>
  </si>
  <si>
    <t>[普吉岛]普吉岛铂尔曼阿卡迪亚卡隆海滩酒店(Pullman Phuket Arcadia Karon Beach Resort)(55290484)</t>
  </si>
  <si>
    <t>园景豪华双床房&lt;2人入住&gt;&lt;早餐&gt;</t>
  </si>
  <si>
    <t>Cui/Ying,Zhang/Xiao qian,Zhou/Xiao li,Tong/Li jun,Zhu/Ling ling,Zhu/Li li,Han/Jiao,Yu/Tao hong,Wang/Ling jiao,Yang/Jing wen</t>
  </si>
  <si>
    <t xml:space="preserve">3384903	</t>
  </si>
  <si>
    <t xml:space="preserve">66161552	</t>
  </si>
  <si>
    <t xml:space="preserve">999224324908869	</t>
  </si>
  <si>
    <t>[休斯敦]休斯顿市中心艾美酒店(Le Meridien Houston Downtown)(68028543)</t>
  </si>
  <si>
    <t>客房, 1 张特大床, 无烟房&lt;2人入住&gt;</t>
  </si>
  <si>
    <t>Schenk/Stephan</t>
  </si>
  <si>
    <t xml:space="preserve">3401228	</t>
  </si>
  <si>
    <t xml:space="preserve">75415846	</t>
  </si>
  <si>
    <t xml:space="preserve">999224453813892	</t>
  </si>
  <si>
    <t>[阿雷西费]阿瑞斯弗格兰酒店及水疗中心(Arrecife Gran Hotel &amp; Spa)(55611890)</t>
  </si>
  <si>
    <t>标准城景客房&lt;2人入住&gt;&lt;不退款&gt;&lt;早餐&gt;</t>
  </si>
  <si>
    <t>Solis/Vicente</t>
  </si>
  <si>
    <t xml:space="preserve">3431915	</t>
  </si>
  <si>
    <t xml:space="preserve">24508431674	</t>
  </si>
  <si>
    <t>[曼谷]曼谷暹罗智选假日酒店(Holiday Inn Express Bangkok Siam, an IHG Hotel)(55312484)</t>
  </si>
  <si>
    <t>Standard Room&lt;2人入住&gt;&lt;早餐&gt;</t>
  </si>
  <si>
    <t>TU/YIZHONG,SHANG/JIALI</t>
  </si>
  <si>
    <t xml:space="preserve">3442763	</t>
  </si>
  <si>
    <t xml:space="preserve">HTL-WBD-413671445#62843968	</t>
  </si>
  <si>
    <t xml:space="preserve">999224573543809	</t>
  </si>
  <si>
    <t>[曼谷]曼谷新通凯宾斯基酒店(Sindhorn Kempinski Hotel Bangkok - Sha Extra Plus Certified)(91812382)</t>
  </si>
  <si>
    <t>至尊豪华双床房&lt;2人入住&gt;&lt;不退款&gt;&lt;早餐&gt;</t>
  </si>
  <si>
    <t>CHENG/YANXIAN</t>
  </si>
  <si>
    <t xml:space="preserve">3455289	</t>
  </si>
  <si>
    <t xml:space="preserve">10477SE068404-14	</t>
  </si>
  <si>
    <t xml:space="preserve">999224582730184	</t>
  </si>
  <si>
    <t>[哥本哈根]哥本哈根斯堪迪克酒店(Scandic Copenhagen)(55354903)</t>
  </si>
  <si>
    <t>Single room - Queen bed&lt;2人入住&gt;&lt;不退款&gt;&lt;早餐&gt;</t>
  </si>
  <si>
    <t>Duff/Maria Brid</t>
  </si>
  <si>
    <t xml:space="preserve">3457720	</t>
  </si>
  <si>
    <t xml:space="preserve">SH16453001	</t>
  </si>
  <si>
    <t xml:space="preserve">999224594204467	</t>
  </si>
  <si>
    <t>[雅典]波里斯大酒店(Polis Grand Hotel)(55720164)</t>
  </si>
  <si>
    <t>Superior Double or Twin&lt;2人入住&gt;&lt;早餐&gt;</t>
  </si>
  <si>
    <t>CUI/XIAOMING</t>
  </si>
  <si>
    <t xml:space="preserve">3460103	</t>
  </si>
  <si>
    <t xml:space="preserve">999224604041110	</t>
  </si>
  <si>
    <t>ZENG/YONGLIN,ZHONG/JIABAO</t>
  </si>
  <si>
    <t xml:space="preserve">3462704	</t>
  </si>
  <si>
    <t xml:space="preserve">999224613026922	</t>
  </si>
  <si>
    <t>LIU/BO</t>
  </si>
  <si>
    <t xml:space="preserve">3465552	</t>
  </si>
  <si>
    <t xml:space="preserve">999224663925476	</t>
  </si>
  <si>
    <t>[普吉岛]拉查酒店(The Racha)(56196531)</t>
  </si>
  <si>
    <t>超豪华泳池别墅&lt;2人入住&gt;&lt;早餐&gt;</t>
  </si>
  <si>
    <t>WANG/HAICHANG,Chi/Xiaotong</t>
  </si>
  <si>
    <t xml:space="preserve">3477463	</t>
  </si>
  <si>
    <t xml:space="preserve">999224664024911	</t>
  </si>
  <si>
    <t>[Pagedangan]BSD城市快乐生活酒店(Joylive BSD City)(102881103)</t>
  </si>
  <si>
    <t>高级房（特大床）&lt;2人入住&gt;</t>
  </si>
  <si>
    <t>YE/CHUISHUN,LUO/ZHUOJUN</t>
  </si>
  <si>
    <t xml:space="preserve">3477482	</t>
  </si>
  <si>
    <t xml:space="preserve">999224712773399	</t>
  </si>
  <si>
    <t>[曼谷]曼谷素坤逸奥克伍德华庭工作室酒店(Oakwood Studios Sukhumvit Bangkok)(103956658)</t>
  </si>
  <si>
    <t>高级特大床房&lt;2人入住&gt;</t>
  </si>
  <si>
    <t>XU/SHUANG,DENG/Yadan</t>
  </si>
  <si>
    <t xml:space="preserve">3489243	</t>
  </si>
  <si>
    <t xml:space="preserve">9349541	</t>
  </si>
  <si>
    <t xml:space="preserve">999224714889565	</t>
  </si>
  <si>
    <t>[大阪]大阪日航酒店(Hotel Nikko Osaka)(54503379)</t>
  </si>
  <si>
    <t>高级经济型双人床无烟&lt;2人入住&gt;&lt;不退款&gt;</t>
  </si>
  <si>
    <t>Huan/Xintong,Jiang/Haixia</t>
  </si>
  <si>
    <t xml:space="preserve">3490390	</t>
  </si>
  <si>
    <t xml:space="preserve">20230611643471818	</t>
  </si>
  <si>
    <t xml:space="preserve">999224741483491	</t>
  </si>
  <si>
    <t>[国头郡]奥利安酒店本部度假村(Hotel Orion Motobu Resort &amp; Spa)(60480357)</t>
  </si>
  <si>
    <t>海景标准双床房（无烟）&lt;2人入住&gt;&lt;早餐&gt;</t>
  </si>
  <si>
    <t>CHAN/SHUHAN</t>
  </si>
  <si>
    <t xml:space="preserve">3496733	</t>
  </si>
  <si>
    <t xml:space="preserve">20230612644252714	</t>
  </si>
  <si>
    <t xml:space="preserve">999224744856036	</t>
  </si>
  <si>
    <t xml:space="preserve">3498489	</t>
  </si>
  <si>
    <t xml:space="preserve">60579255	</t>
  </si>
  <si>
    <t xml:space="preserve">999224756349295	</t>
  </si>
  <si>
    <t>[普吉岛]马姆提斯度假酒店(Mom Tri's Villa Royale)(90362360)</t>
  </si>
  <si>
    <t>海滩翼套房&lt;2人入住&gt;&lt;早餐&gt;</t>
  </si>
  <si>
    <t>MIN/JIE,MU/BENBEN</t>
  </si>
  <si>
    <t xml:space="preserve">3501325	</t>
  </si>
  <si>
    <t xml:space="preserve">999224785663370	</t>
  </si>
  <si>
    <t>[民丹岛]民丹岛拉古洼湾卡蜜拉别墅(Kamuela Villa Lagoi Bay Bintan)(55572911)</t>
  </si>
  <si>
    <t>一室套房别墅&lt;2人入住&gt;&lt;早餐&gt;</t>
  </si>
  <si>
    <t>NG/DAPHNE ZHI HUI,SEAH/JIA LE</t>
  </si>
  <si>
    <t xml:space="preserve">3507654	</t>
  </si>
  <si>
    <t xml:space="preserve">VHP-3279120	</t>
  </si>
  <si>
    <t xml:space="preserve">999224806459642	</t>
  </si>
  <si>
    <t>[大阪]大阪都喜来登酒店(Sheraton Miyako Hotel Osaka)(55439710)</t>
  </si>
  <si>
    <t>舒适双床房&lt;2人入住&gt;</t>
  </si>
  <si>
    <t>BAI/ENUO</t>
  </si>
  <si>
    <t xml:space="preserve">3512020	</t>
  </si>
  <si>
    <t xml:space="preserve">999224828193050	</t>
  </si>
  <si>
    <t>[布鲁日]宜必思布鲁日中心酒店(Ibis Brugge Centrum)(55426623)</t>
  </si>
  <si>
    <t>双人房&lt;2人入住&gt;&lt;早餐&gt;</t>
  </si>
  <si>
    <t>Cox/Nico</t>
  </si>
  <si>
    <t xml:space="preserve">3518615	</t>
  </si>
  <si>
    <t xml:space="preserve">MLMDDRKJ	</t>
  </si>
  <si>
    <t xml:space="preserve">999224837601871	</t>
  </si>
  <si>
    <t>[岘港]岘港富丽华大酒店(Furama Resort Danang)(70391699)</t>
  </si>
  <si>
    <t>高级泻湖房&lt;2人入住&gt;&lt;不退款&gt;&lt;早餐&gt;</t>
  </si>
  <si>
    <t>SONG/JOONHYEOK</t>
  </si>
  <si>
    <t xml:space="preserve">3520829	</t>
  </si>
  <si>
    <t xml:space="preserve">999224841309253	</t>
  </si>
  <si>
    <t>[大阪]大阪难波日和酒店(Hiyori Hotel Osaka Namba Station)(90402191)</t>
  </si>
  <si>
    <t>樱花塔中等双人床房&lt;2人入住&gt;</t>
  </si>
  <si>
    <t>YE/MIN,Ye/Qing</t>
  </si>
  <si>
    <t xml:space="preserve">3522427	</t>
  </si>
  <si>
    <t xml:space="preserve">999224842193410	</t>
  </si>
  <si>
    <t>ZOU/YIQI,Chen/SiYan</t>
  </si>
  <si>
    <t xml:space="preserve">3522850	</t>
  </si>
  <si>
    <t xml:space="preserve">64917100	</t>
  </si>
  <si>
    <t xml:space="preserve">24842492551	</t>
  </si>
  <si>
    <t>[纽约]纽约中央凯悦大酒店(Hyatt Grand Central New York)(55862047)</t>
  </si>
  <si>
    <t>特大床房&lt;2人入住&gt;&lt;不退款&gt;</t>
  </si>
  <si>
    <t>ZHU/KEYI</t>
  </si>
  <si>
    <t xml:space="preserve">3523089	</t>
  </si>
  <si>
    <t xml:space="preserve">999224847893280	</t>
  </si>
  <si>
    <t>[普吉岛]普吉岛芭东心爱度假酒店(Duangjitt Resort &amp; Spa)(56196619)</t>
  </si>
  <si>
    <t>尊贵豪华房&lt;2人入住&gt;&lt;早餐&gt;</t>
  </si>
  <si>
    <t>JIN/MIAO,WANG/JINHAO,YANG/ZHUFENG,JIN/YANGBO</t>
  </si>
  <si>
    <t xml:space="preserve">3523802	</t>
  </si>
  <si>
    <t xml:space="preserve">999224849255379	</t>
  </si>
  <si>
    <t>[吉隆坡]吉隆坡美利亚酒店(Meliá Kuala Lumpur)(55665890)</t>
  </si>
  <si>
    <t>尊贵客房&lt;2人入住&gt;&lt;早餐&gt;</t>
  </si>
  <si>
    <t>HUANG/TING,YIN/KE</t>
  </si>
  <si>
    <t xml:space="preserve">3524077	</t>
  </si>
  <si>
    <t xml:space="preserve">719098	</t>
  </si>
  <si>
    <t xml:space="preserve">999224850241123	</t>
  </si>
  <si>
    <t>[曼谷]暹罗四季酒店(Seasons Siam Hotel)(55862166)</t>
  </si>
  <si>
    <t>标准双人房/双床房&lt;2人入住&gt;</t>
  </si>
  <si>
    <t>XIE/ZHUOYAN,LIU/JIAJIE</t>
  </si>
  <si>
    <t xml:space="preserve">3524341	</t>
  </si>
  <si>
    <t xml:space="preserve">999224016938641	</t>
  </si>
  <si>
    <t>[普吉岛]普吉岛卡塔坦尼海滩度假村(Katathani Phuket Beach Resort)(68545403)</t>
  </si>
  <si>
    <t>精致套房 坦尼楼&lt;2人入住&gt;&lt;早餐&gt;</t>
  </si>
  <si>
    <t>cao/qunfen</t>
  </si>
  <si>
    <t xml:space="preserve">3331396	</t>
  </si>
  <si>
    <t xml:space="preserve">10850625	</t>
  </si>
  <si>
    <t xml:space="preserve">999224855732877	</t>
  </si>
  <si>
    <t>[纽约]纽约千禧联合国酒店(Millennium Hilton New York One UN Plaza)(55956401)</t>
  </si>
  <si>
    <t>城景大床房&lt;2人入住&gt;</t>
  </si>
  <si>
    <t>Zhao/Yiran</t>
  </si>
  <si>
    <t xml:space="preserve">3526152	</t>
  </si>
  <si>
    <t xml:space="preserve">3387614185	</t>
  </si>
  <si>
    <t xml:space="preserve">999224879988818	</t>
  </si>
  <si>
    <t>[曼谷]曼谷盛泰乐水门酒店(Centara Watergate Pavillion Hotel Bangkok)(55967850)</t>
  </si>
  <si>
    <t>城景高级双床房&lt;2人入住&gt;</t>
  </si>
  <si>
    <t>WOO/SEAN LOUIS,WOO/NICOLAS LOUIS</t>
  </si>
  <si>
    <t xml:space="preserve">3531690	</t>
  </si>
  <si>
    <t xml:space="preserve">999224889730772	</t>
  </si>
  <si>
    <t>[大阪]大阪难波海茵娜酒店(Henn na Hotel Osaka Namba)(55439672)</t>
  </si>
  <si>
    <t>双床房&lt;2人入住&gt;</t>
  </si>
  <si>
    <t>QIU/ZIHAN,YUXING/DENG</t>
  </si>
  <si>
    <t xml:space="preserve">3534980	</t>
  </si>
  <si>
    <t xml:space="preserve">999224901268361	</t>
  </si>
  <si>
    <t>[维尔纽斯]全景酒店(Hotel Panorama)(55414165)</t>
  </si>
  <si>
    <t>标准双人床房&lt;2人入住&gt;&lt;早餐&gt;</t>
  </si>
  <si>
    <t>KONG/WONYOUNG</t>
  </si>
  <si>
    <t xml:space="preserve">3536738	</t>
  </si>
  <si>
    <t xml:space="preserve">999224920193709	</t>
  </si>
  <si>
    <t>高级特大床房&lt;2人入住&gt;&lt;不退款&gt;</t>
  </si>
  <si>
    <t>HUNG/MAO SHU</t>
  </si>
  <si>
    <t xml:space="preserve">3541719	</t>
  </si>
  <si>
    <t xml:space="preserve">999224942476220	</t>
  </si>
  <si>
    <t>ZHANG/WENJUN,HUANG/JIEMAN,CHEN/HAOBIN,TANG/QIANYAO</t>
  </si>
  <si>
    <t xml:space="preserve">3547683	</t>
  </si>
  <si>
    <t xml:space="preserve">9478853	</t>
  </si>
  <si>
    <t xml:space="preserve">999224943211543	</t>
  </si>
  <si>
    <t>[普吉岛]普吉岛芭东英迪格酒店 - IHG 旗下酒店(Hotel Indigo Phuket Patong, an IHG Hotel)(91810341)</t>
  </si>
  <si>
    <t>城景标准特大床房&lt;2人入住&gt;&lt;不退款&gt;&lt;早餐&gt;</t>
  </si>
  <si>
    <t>YU/PENGFEI,ZHAO/JIE</t>
  </si>
  <si>
    <t xml:space="preserve">3547954	</t>
  </si>
  <si>
    <t xml:space="preserve">163860	</t>
  </si>
  <si>
    <t xml:space="preserve">999224946742352	</t>
  </si>
  <si>
    <t>[象岛]象岛KC格兰德水疗度假酒店(KC Grande Resort &amp; Spa)(56206388)</t>
  </si>
  <si>
    <t>豪华海滨别墅&lt;2人入住&gt;&lt;不退款&gt;&lt;早餐&gt;</t>
  </si>
  <si>
    <t>CHU/RISHENG,Zhou/Boxuan</t>
  </si>
  <si>
    <t xml:space="preserve">3549415	</t>
  </si>
  <si>
    <t xml:space="preserve">999224678262306	</t>
  </si>
  <si>
    <t>ZHOU/SHUMEI,HUANG/JIASHUN,CEN/MINTING,ZHOU/ZHIWEN,Liang/Ruheng,cai/yuanfei</t>
  </si>
  <si>
    <t xml:space="preserve">3479297	</t>
  </si>
  <si>
    <t xml:space="preserve">HTL-WBD-417027785#84357610	</t>
  </si>
  <si>
    <t xml:space="preserve">999224975349634	</t>
  </si>
  <si>
    <t>[东京]小田急世纪南悦酒店(Odakyu Hotel Century Southern Tower)(55841897)</t>
  </si>
  <si>
    <t>双人房（2 张单人床）, 无烟房, 城市景观 (Scenic)&lt;2人入住&gt;</t>
  </si>
  <si>
    <t>LI/SIYING,LI/ANLIN,DENG/XIAOJIN,LI/RUOXI</t>
  </si>
  <si>
    <t xml:space="preserve">3555306	</t>
  </si>
  <si>
    <t xml:space="preserve">999224977498395	</t>
  </si>
  <si>
    <t>高级双床房&lt;2人入住&gt;&lt;不退款&gt;</t>
  </si>
  <si>
    <t>FU/WAI</t>
  </si>
  <si>
    <t xml:space="preserve">3556324	</t>
  </si>
  <si>
    <t xml:space="preserve">9497022	</t>
  </si>
  <si>
    <t xml:space="preserve">999224983891195	</t>
  </si>
  <si>
    <t>[拉斯维加斯]OYO拉斯维加斯娱乐场酒店(OYO Hotel and Casino Las Vegas)(60493870)</t>
  </si>
  <si>
    <t>Standard Room with 2 Double Beds&lt;2人入住&gt;</t>
  </si>
  <si>
    <t>KORNBLUM/ADAM</t>
  </si>
  <si>
    <t xml:space="preserve">3557352	</t>
  </si>
  <si>
    <t xml:space="preserve">999224985945528	</t>
  </si>
  <si>
    <t>Galindo/Julian</t>
  </si>
  <si>
    <t xml:space="preserve">3557783	</t>
  </si>
  <si>
    <t>过时取消</t>
  </si>
  <si>
    <t xml:space="preserve">999224993071264	</t>
  </si>
  <si>
    <t>[弗朗斯地区特朗布莱]铂尔曼巴黎戴高乐机场酒店(Pullman Paris Roissy CDG Airport)(55598879)</t>
  </si>
  <si>
    <t>经典双床房&lt;2人入住&gt;&lt;不退款&gt;&lt;早餐&gt;</t>
  </si>
  <si>
    <t>Yao/Jing,He/Haotian</t>
  </si>
  <si>
    <t xml:space="preserve">3560215	</t>
  </si>
  <si>
    <t xml:space="preserve">999225000289003	</t>
  </si>
  <si>
    <t>[圣巴巴拉]海港旁旅馆(Inn by The Harbor)(69451883)</t>
  </si>
  <si>
    <t>特大床房&lt;2人入住&gt;&lt;早餐&gt;</t>
  </si>
  <si>
    <t>WANG/XIAOYING</t>
  </si>
  <si>
    <t xml:space="preserve">3561330	</t>
  </si>
  <si>
    <t xml:space="preserve">77699	</t>
  </si>
  <si>
    <t xml:space="preserve">999225018545415	</t>
  </si>
  <si>
    <t>[函馆]北海道函馆站前柔婕阁酒店(La'Gent Stay Hakodate Ekimae)(90402362)</t>
  </si>
  <si>
    <t>双人房（2 张单人床）, 无烟房 (Residential)&lt;2人入住&gt;</t>
  </si>
  <si>
    <t>MENG/XIAOWEN</t>
  </si>
  <si>
    <t xml:space="preserve">3565784	</t>
  </si>
  <si>
    <t xml:space="preserve">999225026889100	</t>
  </si>
  <si>
    <t>[巴都丁宜]槟城硬石酒店(Hard Rock Hotel Penang)(55680205)</t>
  </si>
  <si>
    <t>豪华海景房&lt;2人入住&gt;&lt;早餐&gt;</t>
  </si>
  <si>
    <t>CHEN/CAESAR</t>
  </si>
  <si>
    <t xml:space="preserve">3569241	</t>
  </si>
  <si>
    <t xml:space="preserve">15730763	</t>
  </si>
  <si>
    <t xml:space="preserve">999225027567376	</t>
  </si>
  <si>
    <t>[东京]东京文华东方酒店(Mandarin Oriental, Tokyo)(55439692)</t>
  </si>
  <si>
    <t>豪华尊贵特大床房&lt;2人入住&gt;&lt;不退款&gt;</t>
  </si>
  <si>
    <t>li/feng</t>
  </si>
  <si>
    <t xml:space="preserve">3569413	</t>
  </si>
  <si>
    <t xml:space="preserve">558SE188316	</t>
  </si>
  <si>
    <t xml:space="preserve">999225033866747	</t>
  </si>
  <si>
    <t>[慕尼黑]25小时巴伐利亚皇家酒店(25hours Hotel The Royal Bavarian)(91547269)</t>
  </si>
  <si>
    <t>超大型房&lt;2人入住&gt;&lt;不退款&gt;&lt;早餐&gt;</t>
  </si>
  <si>
    <t>Bergin/Joseph Anthony</t>
  </si>
  <si>
    <t xml:space="preserve">3571025	</t>
  </si>
  <si>
    <t xml:space="preserve">B0C8XG6598	</t>
  </si>
  <si>
    <t xml:space="preserve">999225034606494	</t>
  </si>
  <si>
    <t>[巴黎]巴黎12区贝西村康铂酒店(Campanile Hotel Paris Bercy Village)(55653231)</t>
  </si>
  <si>
    <t>双床房&lt;2人入住&gt;&lt;早餐&gt;</t>
  </si>
  <si>
    <t>CORDELIER/Juliette,CAZES/Elfie</t>
  </si>
  <si>
    <t xml:space="preserve">3571230	</t>
  </si>
  <si>
    <t xml:space="preserve">999225047876983	</t>
  </si>
  <si>
    <t>[曼谷]曼谷MUU酒店(MUU Bangkok Hotel)(55694436)</t>
  </si>
  <si>
    <t>小型套房&lt;2人入住&gt;&lt;不退款&gt;&lt;早餐&gt;</t>
  </si>
  <si>
    <t>WANG/SHIMEI,JI/WANRU</t>
  </si>
  <si>
    <t xml:space="preserve">3574765	</t>
  </si>
  <si>
    <t xml:space="preserve">7989159	</t>
  </si>
  <si>
    <t xml:space="preserve">999225075353563	</t>
  </si>
  <si>
    <t>[佐拉]佐拉托里平斯希尔顿酒店(Hilton La Jolla Torrey Pines)(55720303)</t>
  </si>
  <si>
    <t>一张特大床池景房无障碍房&lt;2人入住&gt;</t>
  </si>
  <si>
    <t>shah/manan,shah/reshma</t>
  </si>
  <si>
    <t xml:space="preserve">3580719	</t>
  </si>
  <si>
    <t xml:space="preserve">3394779779	</t>
  </si>
  <si>
    <t xml:space="preserve">999225078799670	</t>
  </si>
  <si>
    <t>[乔治市]槟城遨舍乔治市酒店(OZO George Town Penang)(95084592)</t>
  </si>
  <si>
    <t>豪华特大床房&lt;2人入住&gt;&lt;不退款&gt;</t>
  </si>
  <si>
    <t>CHEN/YANZHOU</t>
  </si>
  <si>
    <t xml:space="preserve">3582277	</t>
  </si>
  <si>
    <t xml:space="preserve">794160	</t>
  </si>
  <si>
    <t xml:space="preserve">999225086510532	</t>
  </si>
  <si>
    <t>[东京]东京羽田机场西翼日航城市酒店(Hotel JAL City Haneda Tokyo West Wing)(95138791)</t>
  </si>
  <si>
    <t>舒适双人房-无烟&lt;2人入住&gt;</t>
  </si>
  <si>
    <t>CHEN/RUIKAI,YANG/SHICHAO,LU/CHENGHONG,ZHAO/YUNJIE,DENG/TINGWEN,YU/XIAOYU,HONG/KAIXIAN</t>
  </si>
  <si>
    <t xml:space="preserve">3583405	</t>
  </si>
  <si>
    <t xml:space="preserve">2023070265	</t>
  </si>
  <si>
    <t xml:space="preserve">999225089735513	</t>
  </si>
  <si>
    <t>[大阪]大阪心斋桥住宿(THE STAY OSAKA Shinsaibashi)(94360504)</t>
  </si>
  <si>
    <t>Bunk Bed in Female Dormitory Room&lt;1人入住&gt;</t>
  </si>
  <si>
    <t>YIN/YUJIE</t>
  </si>
  <si>
    <t xml:space="preserve">3584117	</t>
  </si>
  <si>
    <t xml:space="preserve">T_39881501	</t>
  </si>
  <si>
    <t xml:space="preserve">999225090245985	</t>
  </si>
  <si>
    <t>[纽约]布鲁克林酒店(The Tillary Hotel Brooklyn)(70394602)</t>
  </si>
  <si>
    <t>经典特大床房&lt;2人入住&gt;</t>
  </si>
  <si>
    <t>THOMAS/ISIAH</t>
  </si>
  <si>
    <t xml:space="preserve">3584355	</t>
  </si>
  <si>
    <t xml:space="preserve">133449117	</t>
  </si>
  <si>
    <t xml:space="preserve">999225090400497	</t>
  </si>
  <si>
    <t>[甲米]甲米艾娃海洋度假村(Ava Sea Ao Nang Beach Resort-Sha Extra Plus)(55439278)</t>
  </si>
  <si>
    <t>超豪华房&lt;2人入住&gt;&lt;不退款&gt;</t>
  </si>
  <si>
    <t>ABDUL RASHID/AMIRAH</t>
  </si>
  <si>
    <t xml:space="preserve">3584387	</t>
  </si>
  <si>
    <t xml:space="preserve">-39940080	</t>
  </si>
  <si>
    <t xml:space="preserve">999225092345697	</t>
  </si>
  <si>
    <t>[西雅加达]萨提卡高级哈亚乌鲁雅加达酒店(Hotel Santika Premiere Hayam Wuruk Jakarta)(91624940)</t>
  </si>
  <si>
    <t>豪华双人床房间&lt;2人入住&gt;&lt;不退款&gt;&lt;早餐&gt;</t>
  </si>
  <si>
    <t>LIN/XIAOFU</t>
  </si>
  <si>
    <t xml:space="preserve">3585130	</t>
  </si>
  <si>
    <t xml:space="preserve">69344	</t>
  </si>
  <si>
    <t xml:space="preserve">999225092362710	</t>
  </si>
  <si>
    <t>豪华双床房&lt;2人入住&gt;&lt;不退款&gt;&lt;早餐&gt;</t>
  </si>
  <si>
    <t>CHEN/LINGLING,DAI/LINGZHI</t>
  </si>
  <si>
    <t xml:space="preserve">3585137	</t>
  </si>
  <si>
    <t xml:space="preserve">69345	</t>
  </si>
  <si>
    <t xml:space="preserve">999225093700704	</t>
  </si>
  <si>
    <t>[八打灵再也]阿万特酒店(Avante Hotel)(103763329)</t>
  </si>
  <si>
    <t>高级特大床房&lt;1人入住&gt;&lt;不退款&gt;&lt;早餐&gt;</t>
  </si>
  <si>
    <t>LIN/CHONG</t>
  </si>
  <si>
    <t xml:space="preserve">3585788	</t>
  </si>
  <si>
    <t xml:space="preserve">168903	</t>
  </si>
  <si>
    <t xml:space="preserve">999225094151987	</t>
  </si>
  <si>
    <t>[曼谷]康帕斯酒店集团曼谷素坤逸10巷格乐丽雅酒店(Galleria Sukhumvit 10 Bangkok by Compass Hospitality)(55799373)</t>
  </si>
  <si>
    <t>豪华闲逸双人床房&lt;2人入住&gt;&lt;不退款&gt;</t>
  </si>
  <si>
    <t>OVERMANN/NATHAN MICHAEL</t>
  </si>
  <si>
    <t xml:space="preserve">3586055	</t>
  </si>
  <si>
    <t xml:space="preserve">71798	</t>
  </si>
  <si>
    <t xml:space="preserve">999225101167818	</t>
  </si>
  <si>
    <t>[泗水]泗水明古连管理乡村文化遗产酒店(Country Heritage Resort Hotel Surabaya)(104397303)</t>
  </si>
  <si>
    <t>ISWARI/DEWI</t>
  </si>
  <si>
    <t xml:space="preserve">3586875	</t>
  </si>
  <si>
    <t xml:space="preserve">CONF by Ms Riska-rcpt	</t>
  </si>
  <si>
    <t xml:space="preserve">999225102256923	</t>
  </si>
  <si>
    <t>[普吉岛]现代生活酒店(Modern Living Hotel)(55299766)</t>
  </si>
  <si>
    <t>ROSLI/ROSLIMA</t>
  </si>
  <si>
    <t xml:space="preserve">3587190	</t>
  </si>
  <si>
    <t xml:space="preserve">-40369186	</t>
  </si>
  <si>
    <t xml:space="preserve">999225106140648	</t>
  </si>
  <si>
    <t>[曼谷]曼谷阿诺玛酒店(Arnoma Hotel Bangkok)(55822205)</t>
  </si>
  <si>
    <t>豪华房&lt;2人入住&gt;&lt;不退款&gt;</t>
  </si>
  <si>
    <t>TAY/LIANG SENG,LIM/KHENG LENG</t>
  </si>
  <si>
    <t xml:space="preserve">3588354	</t>
  </si>
  <si>
    <t xml:space="preserve">40426498	</t>
  </si>
  <si>
    <t xml:space="preserve">999225106413898	</t>
  </si>
  <si>
    <t>[科隆]玛丽蒂姆科隆酒店(Maritim Hotel Köln)(55465091)</t>
  </si>
  <si>
    <t>舒适双人房&lt;2人入住&gt;&lt;不退款&gt;</t>
  </si>
  <si>
    <t>POT/MARTIN</t>
  </si>
  <si>
    <t xml:space="preserve">3588404	</t>
  </si>
  <si>
    <t xml:space="preserve">133503048	</t>
  </si>
  <si>
    <t xml:space="preserve">999225107414048	</t>
  </si>
  <si>
    <t>[都灵]罗马和凯沃尔岩酒店(Hotel Roma e Rocca Cavour)(55304294)</t>
  </si>
  <si>
    <t>经典双人间&lt;2人入住&gt;&lt;早餐&gt;</t>
  </si>
  <si>
    <t>RABECKI RUTKOWSKI/ZOE,TATSOUDI/GEORGIA MARIA</t>
  </si>
  <si>
    <t xml:space="preserve">3588613	</t>
  </si>
  <si>
    <t xml:space="preserve">40533808	</t>
  </si>
  <si>
    <t xml:space="preserve">999225108858048	</t>
  </si>
  <si>
    <t>[萨克拉门托]萨克拉门托总督酒店(Governors Inn Hotel Sacramento)(91595606)</t>
  </si>
  <si>
    <t>2张大床房&lt;2人入住&gt;&lt;早餐&gt;</t>
  </si>
  <si>
    <t>CHU/MING,LEWIS/ERIC LIN,LIN/XUAN,LIN/JING</t>
  </si>
  <si>
    <t xml:space="preserve">3589125	</t>
  </si>
  <si>
    <t xml:space="preserve">40808617	</t>
  </si>
  <si>
    <t xml:space="preserve">999225045198828	</t>
  </si>
  <si>
    <t>[奥尔伯里]奥尔伯里庄园旅馆(Albury Manor House)(94360561)</t>
  </si>
  <si>
    <t>豪华双床房&lt;2人入住&gt;</t>
  </si>
  <si>
    <t>WU/CHAO,HUO/LI,ZHANG/CHENG,ZHEN/LI NA</t>
  </si>
  <si>
    <t xml:space="preserve">3573683	</t>
  </si>
  <si>
    <t xml:space="preserve">255597	</t>
  </si>
  <si>
    <t xml:space="preserve">25110346297	</t>
  </si>
  <si>
    <t>泳池景特大床房&lt;2人入住&gt;</t>
  </si>
  <si>
    <t>ROCKOWITZ/CALI NICOLE</t>
  </si>
  <si>
    <t xml:space="preserve">3589722	</t>
  </si>
  <si>
    <t xml:space="preserve">3394109823	</t>
  </si>
  <si>
    <t xml:space="preserve">999225114412691	</t>
  </si>
  <si>
    <t>[苏梅岛]莎莉拉雅别墅套房酒店(Sareeraya Villas &amp; Suites)(55290022)</t>
  </si>
  <si>
    <t>Sareeraya泳池别墅&lt;2人入住&gt;&lt;不退款&gt;</t>
  </si>
  <si>
    <t>ZHAI/HUAIFENG</t>
  </si>
  <si>
    <t xml:space="preserve">3590177	</t>
  </si>
  <si>
    <t xml:space="preserve">999225119191206	</t>
  </si>
  <si>
    <t>[普吉岛]卢巴普吉岛芭东旅舍(Lub d Phuket Patong)(55465411)</t>
  </si>
  <si>
    <t>精致特大床房&lt;2人入住&gt;&lt;不退款&gt;</t>
  </si>
  <si>
    <t>TONG/CHIN YI</t>
  </si>
  <si>
    <t xml:space="preserve">3591263	</t>
  </si>
  <si>
    <t xml:space="preserve">999225120921850	</t>
  </si>
  <si>
    <t>[马拉喀什]棕榈广场温泉酒店(Palm Plaza Hôtel &amp; Spa)(55426482)</t>
  </si>
  <si>
    <t>Double room - Balcony&lt;2人入住&gt;&lt;不退款&gt;&lt;早餐&gt;</t>
  </si>
  <si>
    <t>DEMDOUM/SAID,KHALIL/AMINA</t>
  </si>
  <si>
    <t xml:space="preserve">3591628	</t>
  </si>
  <si>
    <t xml:space="preserve">999225123912510	</t>
  </si>
  <si>
    <t>[纳闽]棕榈滩度假村(Palm Beach Resort &amp; Spa)(55491937)</t>
  </si>
  <si>
    <t>园景豪华房&lt;2人入住&gt;&lt;不退款&gt;&lt;早餐&gt;</t>
  </si>
  <si>
    <t>Arni/Arni Najamuddin</t>
  </si>
  <si>
    <t xml:space="preserve">3592877	</t>
  </si>
  <si>
    <t xml:space="preserve">165596	</t>
  </si>
  <si>
    <t xml:space="preserve">999225124166738	</t>
  </si>
  <si>
    <t>园景豪华双床房&lt;2人入住&gt;&lt;不退款&gt;&lt;早餐&gt;</t>
  </si>
  <si>
    <t>Maidin/Emma</t>
  </si>
  <si>
    <t xml:space="preserve">3593043	</t>
  </si>
  <si>
    <t xml:space="preserve">165597	</t>
  </si>
  <si>
    <t xml:space="preserve">999225124706101	</t>
  </si>
  <si>
    <t>[杜塞尔多夫]杜塞道夫我与全部酒店(Me and All Hotel Dusseldorf, Part of Jdv by Hyatt)(91545620)</t>
  </si>
  <si>
    <t>标准特大床房带庭院景&lt;2人入住&gt;</t>
  </si>
  <si>
    <t>Della Porta /Cristian</t>
  </si>
  <si>
    <t xml:space="preserve">3593320	</t>
  </si>
  <si>
    <t xml:space="preserve">27216578	</t>
  </si>
  <si>
    <t xml:space="preserve">999225125316287	</t>
  </si>
  <si>
    <t>[萨德伯里]萨德伯里旅馆(Travelodge Hotel by Wyndham Sudbury)(70789997)</t>
  </si>
  <si>
    <t>豪华双人间 - 带2张双人床&lt;2人入住&gt;</t>
  </si>
  <si>
    <t>Wiebe /Jayme</t>
  </si>
  <si>
    <t xml:space="preserve">3593648	</t>
  </si>
  <si>
    <t xml:space="preserve">999225135854641	</t>
  </si>
  <si>
    <t>[吉隆坡]富丽华国际管理大酒店(Furama Bukit Bintang, Kuala Lumpur)(55478192)</t>
  </si>
  <si>
    <t>EE/DENNIS</t>
  </si>
  <si>
    <t xml:space="preserve">3595554	</t>
  </si>
  <si>
    <t xml:space="preserve">3019631	</t>
  </si>
  <si>
    <t xml:space="preserve">999225138381037	</t>
  </si>
  <si>
    <t>[Mueang Nuea]布恩斯里精品酒店(Boonsiri Boutique Hotel)(92028176)</t>
  </si>
  <si>
    <t>标准双床四楼客房&lt;2人入住&gt;&lt;不退款&gt;</t>
  </si>
  <si>
    <t>KHONGHIRANRATSAMEE/JANYARAT</t>
  </si>
  <si>
    <t xml:space="preserve">3596393	</t>
  </si>
  <si>
    <t>|41691932</t>
  </si>
  <si>
    <t xml:space="preserve">41691934	</t>
  </si>
  <si>
    <t xml:space="preserve">999225146179204	</t>
  </si>
  <si>
    <t>[曼谷]曼谷素坤逸路 12 巷格乐丽雅酒店 - 康帕斯酒店集团旗下(Galleria 12 Sukhumvit Bangkok by Compass Hospitality)(55402695)</t>
  </si>
  <si>
    <t>酷房&lt;2人入住&gt;&lt;不退款&gt;</t>
  </si>
  <si>
    <t>CULLADO/BENEDICTO</t>
  </si>
  <si>
    <t xml:space="preserve">3597796	</t>
  </si>
  <si>
    <t xml:space="preserve">65027	</t>
  </si>
  <si>
    <t xml:space="preserve">999225146155380	</t>
  </si>
  <si>
    <t>[阿尔伯克基]阿尔伯克基旧城伊克诺旅馆(Econo Lodge Old Town Albuquerque)(89917773)</t>
  </si>
  <si>
    <t>特大号床间&lt;2人入住&gt;&lt;不退款&gt;&lt;早餐&gt;</t>
  </si>
  <si>
    <t>GUPTA/ANANT</t>
  </si>
  <si>
    <t xml:space="preserve">3597791	</t>
  </si>
  <si>
    <t xml:space="preserve">999225147002937	</t>
  </si>
  <si>
    <t>[艾因]艾拉酒店(Ayla Hotel)(70391585)</t>
  </si>
  <si>
    <t>豪华特大号床间&lt;2人入住&gt;&lt;不退款&gt;</t>
  </si>
  <si>
    <t>Khalifa/Ramez,Said/Rehab</t>
  </si>
  <si>
    <t xml:space="preserve">3597987	</t>
  </si>
  <si>
    <t xml:space="preserve">10043603	</t>
  </si>
  <si>
    <t xml:space="preserve">999225148494763	</t>
  </si>
  <si>
    <t>[多伦多]伍德拜恩酒店&amp;套房(Woodbine Hotel &amp; Suites)(92027630)</t>
  </si>
  <si>
    <t>标准房, 1 张特大床, 无烟房&lt;2人入住&gt;&lt;不退款&gt;&lt;早餐&gt;</t>
  </si>
  <si>
    <t>LAGMAY/VIRGILIO</t>
  </si>
  <si>
    <t xml:space="preserve">3598334	</t>
  </si>
  <si>
    <t xml:space="preserve">8167500	</t>
  </si>
  <si>
    <t xml:space="preserve">999225158865284	</t>
  </si>
  <si>
    <t>[曼谷]曼谷华昌传承酒店(Hua Chang Heritage Hotel)(109309508)</t>
  </si>
  <si>
    <t>尊贵豪华房&lt;2人入住&gt;&lt;不退款&gt;</t>
  </si>
  <si>
    <t>XU/SHUAI,XU/HUI</t>
  </si>
  <si>
    <t xml:space="preserve">3600340	</t>
  </si>
  <si>
    <t xml:space="preserve">156859	</t>
  </si>
  <si>
    <t xml:space="preserve">999225161613757	</t>
  </si>
  <si>
    <t>[民丹岛]威尔逊六月湾大酒店(Grand Lagoi Hotel by Willson)(102880399)</t>
  </si>
  <si>
    <t>豪华房&lt;2人入住&gt;&lt;不退款&gt;&lt;早餐&gt;</t>
  </si>
  <si>
    <t>TANVIR/MOHAMMAD</t>
  </si>
  <si>
    <t xml:space="preserve">3600815	</t>
  </si>
  <si>
    <t xml:space="preserve">999225164602184	</t>
  </si>
  <si>
    <t>[首尔]东大门 k 精品酒店(Boutique Hotel k Dongdaemun)(90362988)</t>
  </si>
  <si>
    <t>大床房&lt;2人入住&gt;&lt;不退款&gt;</t>
  </si>
  <si>
    <t>SUNG/MINSEOP</t>
  </si>
  <si>
    <t xml:space="preserve">3601598	</t>
  </si>
  <si>
    <t xml:space="preserve">42494820Promotion	</t>
  </si>
  <si>
    <t xml:space="preserve">999225166697481	</t>
  </si>
  <si>
    <t>[朗西]日内瓦温德姆华美达酒店(Ramada Encore by Wyndham Geneva)(60514439)</t>
  </si>
  <si>
    <t>标准双人床房&lt;2人入住&gt;&lt;不退款&gt;</t>
  </si>
  <si>
    <t>Bersin/Matthew</t>
  </si>
  <si>
    <t xml:space="preserve">3602191	</t>
  </si>
  <si>
    <t xml:space="preserve">10369511	</t>
  </si>
  <si>
    <t xml:space="preserve">999225166798546	</t>
  </si>
  <si>
    <t>[格拉斯哥]格拉斯哥斯派尔斯服务式公寓酒店(The Spires Serviced Apartments Glasgow)(94358662)</t>
  </si>
  <si>
    <t>一居室公寓&lt;2人入住&gt;&lt;不退款&gt;</t>
  </si>
  <si>
    <t>MCGREGOR/STEVEN</t>
  </si>
  <si>
    <t xml:space="preserve">3602224	</t>
  </si>
  <si>
    <t xml:space="preserve">RL32372631	</t>
  </si>
  <si>
    <t xml:space="preserve">999225167423512	</t>
  </si>
  <si>
    <t>[巴厘岛]巴厘岛机场希尔顿花园酒店(Hilton Garden Inn Bali Ngurah Rai Airport)(55290459)</t>
  </si>
  <si>
    <t>LIAO/WEILAN,ZHANG/TIANHE</t>
  </si>
  <si>
    <t xml:space="preserve">3602542	</t>
  </si>
  <si>
    <t xml:space="preserve">HID-6P3Q754C+GC-E00	</t>
  </si>
  <si>
    <t xml:space="preserve">999225167518327	</t>
  </si>
  <si>
    <t>[吉隆坡]吉隆坡市中心智选假日酒店(Holiday Inn Express Kuala Lumpur City Centre, an IHG Hotel)(55337198)</t>
  </si>
  <si>
    <t>标准房&lt;2人入住&gt;&lt;不退款&gt;</t>
  </si>
  <si>
    <t>WU/WENJIE</t>
  </si>
  <si>
    <t xml:space="preserve">3602571	</t>
  </si>
  <si>
    <t xml:space="preserve">381041	</t>
  </si>
  <si>
    <t xml:space="preserve">999225168419605	</t>
  </si>
  <si>
    <t>[日惹]流行！三佳吉日惹酒店(Pop! Hotel Sangaji Yogyakarta)(69451905)</t>
  </si>
  <si>
    <t>流行房&lt;2人入住&gt;&lt;不退款&gt;&lt;早餐&gt;</t>
  </si>
  <si>
    <t>PUSPITANINGRUM/APRIANDARI</t>
  </si>
  <si>
    <t xml:space="preserve">3602922	</t>
  </si>
  <si>
    <t xml:space="preserve">999225174135784	</t>
  </si>
  <si>
    <t>[塞里布群岛]波普！克拉帕加丁酒店(Pop! Hotel Kelapa Gading)(55831944)</t>
  </si>
  <si>
    <t>流行房&lt;2人入住&gt;&lt;不退款&gt;</t>
  </si>
  <si>
    <t>HE/XINHOU,HE/XINHOU</t>
  </si>
  <si>
    <t xml:space="preserve">3603583	</t>
  </si>
  <si>
    <t xml:space="preserve">999225176354521	</t>
  </si>
  <si>
    <t>ANTO/JEFRI,PUTRI/TRI ANIDYA</t>
  </si>
  <si>
    <t xml:space="preserve">3603914	</t>
  </si>
  <si>
    <t xml:space="preserve">999225176829801	</t>
  </si>
  <si>
    <t>[旧金山]安德鲁斯酒店(Andrews Hotel)(55380436)</t>
  </si>
  <si>
    <t>舒适大号床房&lt;2人入住&gt;&lt;不退款&gt;</t>
  </si>
  <si>
    <t>Fermin/Luis</t>
  </si>
  <si>
    <t xml:space="preserve">3604073	</t>
  </si>
  <si>
    <t xml:space="preserve">86507277	</t>
  </si>
  <si>
    <t xml:space="preserve">25177626223	</t>
  </si>
  <si>
    <t>[曼谷]曼谷 137 Pillars 公寓酒店(137 Pillars Residences Bangkok)(55611829)</t>
  </si>
  <si>
    <t>DOUBLE THE PILLARS ONE BEDROOM RESIDENCES&lt;2人入住&gt;&lt;不退款&gt;</t>
  </si>
  <si>
    <t>LIN/CHEN</t>
  </si>
  <si>
    <t xml:space="preserve">3604291	</t>
  </si>
  <si>
    <t xml:space="preserve">220741	</t>
  </si>
  <si>
    <t xml:space="preserve">999225178026905	</t>
  </si>
  <si>
    <t>[普吉岛]皇家普吉城市酒店(Royal Phuket City Hotel)(55426586)</t>
  </si>
  <si>
    <t>LI/CHENG</t>
  </si>
  <si>
    <t xml:space="preserve">3604336	</t>
  </si>
  <si>
    <t xml:space="preserve">-43068061	</t>
  </si>
  <si>
    <t xml:space="preserve">999225182304074	</t>
  </si>
  <si>
    <t>[班贾尔马辛]阿斯顿巴努阿班贾尔马辛酒店及会议中心(ASTON Banua Banjarmasin Hotel &amp; Convention Center)(70165221)</t>
  </si>
  <si>
    <t>Amin/Maulana</t>
  </si>
  <si>
    <t xml:space="preserve">3605444	</t>
  </si>
  <si>
    <t xml:space="preserve">999225182904682	</t>
  </si>
  <si>
    <t>[Teluk Tering]和谐会议酒店及服务公寓(Harmoni One Convention Hotel and Service Apartments)(91807847)</t>
  </si>
  <si>
    <t>精致特大床套房&lt;2人入住&gt;&lt;不退款&gt;&lt;早餐&gt;</t>
  </si>
  <si>
    <t>TAN/SAW MUI</t>
  </si>
  <si>
    <t xml:space="preserve">3605528	</t>
  </si>
  <si>
    <t xml:space="preserve">159453	</t>
  </si>
  <si>
    <t xml:space="preserve">999225183236770	</t>
  </si>
  <si>
    <t>[哥打京那巴鲁]哥打京那巴鲁香格里拉酒店(Hotel Shangri-la Kota Kinabalu)(55884423)</t>
  </si>
  <si>
    <t>豪华山景双床房&lt;2人入住&gt;&lt;不退款&gt;</t>
  </si>
  <si>
    <t>SONG/LIJUN,XU/KEXIN</t>
  </si>
  <si>
    <t xml:space="preserve">3605773	</t>
  </si>
  <si>
    <t xml:space="preserve">999225185926201	</t>
  </si>
  <si>
    <t>[伯明翰]希尔顿伯明翰大街欢朋酒店(Hampton by Hilton Birmingham Broad Street)(55426513)</t>
  </si>
  <si>
    <t>双床房无烟&lt;2人入住&gt;&lt;不退款&gt;&lt;早餐&gt;</t>
  </si>
  <si>
    <t>FUNG/WAI TING WENDY</t>
  </si>
  <si>
    <t xml:space="preserve">3606330	</t>
  </si>
  <si>
    <t xml:space="preserve">HGB-9C4WF3GP+39-E00	</t>
  </si>
  <si>
    <t xml:space="preserve">999225186004985	</t>
  </si>
  <si>
    <t>[曼谷]世纪公园酒店(Century Park Hotel)(56185613)</t>
  </si>
  <si>
    <t>高级房&lt;2人入住&gt;&lt;不退款&gt;&lt;早餐&gt;</t>
  </si>
  <si>
    <t>BATT/STEPHEN</t>
  </si>
  <si>
    <t xml:space="preserve">3606347	</t>
  </si>
  <si>
    <t xml:space="preserve">41547659	</t>
  </si>
  <si>
    <t xml:space="preserve">999225186520755	</t>
  </si>
  <si>
    <t>[贝尔维尤]贝尔维尤凯艺酒店(Quality Inn Bellevue)(95139964)</t>
  </si>
  <si>
    <t>1 Queen Bed No Smoking Accessible Room&lt;2人入住&gt;&lt;不退款&gt;&lt;早餐&gt;</t>
  </si>
  <si>
    <t>LI/JINGJING</t>
  </si>
  <si>
    <t xml:space="preserve">3606533	</t>
  </si>
  <si>
    <t xml:space="preserve">999225186683860	</t>
  </si>
  <si>
    <t>[墨尔本]墨尔本全套房酒店(Melbourne All Suites Inn Near I95)(55768742)</t>
  </si>
  <si>
    <t>普通套房, 1 张大床&lt;2人入住&gt;&lt;不退款&gt;&lt;早餐&gt;</t>
  </si>
  <si>
    <t>HUGHES/CORY PATRICK,BRYAN/BREANNA WHITNEY</t>
  </si>
  <si>
    <t xml:space="preserve">3606623	</t>
  </si>
  <si>
    <t xml:space="preserve">LL8ZT14GVE	</t>
  </si>
  <si>
    <t xml:space="preserve">999225186721918	</t>
  </si>
  <si>
    <t>[匹兹堡]匹兹堡温德姆大酒店(Wyndham Grand Pittsburgh)(55745353)</t>
  </si>
  <si>
    <t>城景特大床房&lt;2人入住&gt;&lt;不退款&gt;</t>
  </si>
  <si>
    <t>MCDADE/RANDALL</t>
  </si>
  <si>
    <t xml:space="preserve">3606645	</t>
  </si>
  <si>
    <t xml:space="preserve">999225186740325	</t>
  </si>
  <si>
    <t>[Khu Khot]亚洲机场饭店(Asia Airport Hotel)(56206304)</t>
  </si>
  <si>
    <t>WONGTAKHEE/AMORNRAT</t>
  </si>
  <si>
    <t xml:space="preserve">3606657	</t>
  </si>
  <si>
    <t xml:space="preserve">999225186818138	</t>
  </si>
  <si>
    <t>[多伦多]多伦多市中心丽笙蓝标酒店(Radisson Blu Downtown Toronto)(55337460)</t>
  </si>
  <si>
    <t>stallard/arlene jane</t>
  </si>
  <si>
    <t xml:space="preserve">3606728	</t>
  </si>
  <si>
    <t xml:space="preserve">999225192088660	</t>
  </si>
  <si>
    <t>[岘港]岘港罗姆之家青年旅舍(Touch Da Nang Hostel)(96310494)</t>
  </si>
  <si>
    <t>客房&lt;2人入住&gt;&lt;不退款&gt;</t>
  </si>
  <si>
    <t>TRAN/HAI DANG</t>
  </si>
  <si>
    <t xml:space="preserve">3607172	</t>
  </si>
  <si>
    <t xml:space="preserve">|43628344	</t>
  </si>
  <si>
    <t xml:space="preserve">999225193375132	</t>
  </si>
  <si>
    <t>[纳柯亚]巴淡岛艺术酒店(Artotel Batam)(102881122)</t>
  </si>
  <si>
    <t>一室公寓&lt;2人入住&gt;&lt;不退款&gt;&lt;早餐&gt;</t>
  </si>
  <si>
    <t>Taisey/Jeremy</t>
  </si>
  <si>
    <t xml:space="preserve">3607349	</t>
  </si>
  <si>
    <t xml:space="preserve">18629	</t>
  </si>
  <si>
    <t xml:space="preserve">999225195314868	</t>
  </si>
  <si>
    <t>[曼谷]曼谷康莱德酒店(Conrad Bangkok)(55312447)</t>
  </si>
  <si>
    <t>尊贵2单人床房&lt;2人入住&gt;&lt;不退款&gt;&lt;早餐&gt;</t>
  </si>
  <si>
    <t>WANG/PING</t>
  </si>
  <si>
    <t xml:space="preserve">3607811	</t>
  </si>
  <si>
    <t xml:space="preserve">HTH-7P52PGQX+F9-E00	</t>
  </si>
  <si>
    <t xml:space="preserve">999225196762346	</t>
  </si>
  <si>
    <t>[贾斯珀]通金酒店(Tonquin Inn)(55402781)</t>
  </si>
  <si>
    <t>标准大床房&lt;2人入住&gt;&lt;不退款&gt;</t>
  </si>
  <si>
    <t>Kumamoto/Hiroki</t>
  </si>
  <si>
    <t xml:space="preserve">3608100	</t>
  </si>
  <si>
    <t xml:space="preserve">43706390	</t>
  </si>
  <si>
    <t xml:space="preserve">999225197168373	</t>
  </si>
  <si>
    <t>[岘港]岘港美利亚海滩度假酒店(Melia Danang Beach Resort)(55707465)</t>
  </si>
  <si>
    <t>ALEXANDER/DARYL DAVID</t>
  </si>
  <si>
    <t xml:space="preserve">3608154	</t>
  </si>
  <si>
    <t xml:space="preserve">326535	</t>
  </si>
  <si>
    <t xml:space="preserve">999225197888179	</t>
  </si>
  <si>
    <t>支柱一卧室公寓（中宾）&lt;2人入住&gt;&lt;不退款&gt;</t>
  </si>
  <si>
    <t>ZHAO/HAIJIAO</t>
  </si>
  <si>
    <t xml:space="preserve">3608356	</t>
  </si>
  <si>
    <t xml:space="preserve">220860	</t>
  </si>
  <si>
    <t xml:space="preserve">999225198026688	</t>
  </si>
  <si>
    <t>[马尼拉]世纪公园酒店(Century Park Hotel)(55694378)</t>
  </si>
  <si>
    <t>经典高级房&lt;1人入住&gt;&lt;不退款&gt;&lt;早餐&gt;</t>
  </si>
  <si>
    <t>FAN/JIAYUAN</t>
  </si>
  <si>
    <t xml:space="preserve">3608380	</t>
  </si>
  <si>
    <t xml:space="preserve">268206	</t>
  </si>
  <si>
    <t xml:space="preserve">999225199271227	</t>
  </si>
  <si>
    <t>GUO/YONGSHUAI</t>
  </si>
  <si>
    <t xml:space="preserve">3608638	</t>
  </si>
  <si>
    <t xml:space="preserve">999225199456551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</si>
  <si>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</si>
  <si>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</si>
  <si>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LEE/CHEE HUA</t>
  </si>
  <si>
    <t xml:space="preserve">3608655	</t>
  </si>
  <si>
    <t xml:space="preserve">999225199774683	</t>
  </si>
  <si>
    <t>[迪拜]纳斯马大厦酒店公寓(Nassima Tower Hotel Apartments)(90402172)</t>
  </si>
  <si>
    <t>一卧室公寓&lt;2人入住&gt;&lt;不退款&gt;</t>
  </si>
  <si>
    <t>Paraschiv/Vlad</t>
  </si>
  <si>
    <t xml:space="preserve">3608820	</t>
  </si>
  <si>
    <t xml:space="preserve">999225199812114	</t>
  </si>
  <si>
    <t>[埃斯普卢加·德·隆布雷格]拉米酒店(Hostal Lami)(55822096)</t>
  </si>
  <si>
    <t>Choi/Junhyuk,Choi/Junhyuk</t>
  </si>
  <si>
    <t xml:space="preserve">3608822	</t>
  </si>
  <si>
    <t xml:space="preserve">999225200087713	</t>
  </si>
  <si>
    <t>[肯普顿帕克]坦博OR尚品酒店(Premier Hotel O.R. Tambo)(60467202)</t>
  </si>
  <si>
    <t>Standard with 1 Queen Bed&lt;2人入住&gt;&lt;不退款&gt;&lt;早餐&gt;</t>
  </si>
  <si>
    <t>TURKINGTON/SIMONE MARGARET</t>
  </si>
  <si>
    <t xml:space="preserve">3608857	</t>
  </si>
  <si>
    <t xml:space="preserve">133808958	</t>
  </si>
  <si>
    <t xml:space="preserve">999225201063876	</t>
  </si>
  <si>
    <t>[曼谷]莫卡酒店(Moca Hotel)(95138345)</t>
  </si>
  <si>
    <t>特大床房-禁烟&lt;2人入住&gt;&lt;不退款&gt;</t>
  </si>
  <si>
    <t>GONG/JINCAI</t>
  </si>
  <si>
    <t xml:space="preserve">3609129	</t>
  </si>
  <si>
    <t xml:space="preserve">204654	</t>
  </si>
  <si>
    <t xml:space="preserve">999225201196635	</t>
  </si>
  <si>
    <t>[普吉岛]普吉翡翠海滩度假村(Phuket Emerald Beach Resort)(110043077)</t>
  </si>
  <si>
    <t>池景家庭房&lt;2人入住&gt;&lt;不退款&gt;&lt;早餐&gt;</t>
  </si>
  <si>
    <t>JIA/JUNFEI,LI/TIANTIAN</t>
  </si>
  <si>
    <t xml:space="preserve">3609144	</t>
  </si>
  <si>
    <t xml:space="preserve">2471	</t>
  </si>
  <si>
    <t xml:space="preserve">999225201198353	</t>
  </si>
  <si>
    <t>TA/GUIJING</t>
  </si>
  <si>
    <t xml:space="preserve">3609145	</t>
  </si>
  <si>
    <t xml:space="preserve">2472	</t>
  </si>
  <si>
    <t xml:space="preserve">999225201212716	</t>
  </si>
  <si>
    <t>HAO/WEI</t>
  </si>
  <si>
    <t xml:space="preserve">3609148	</t>
  </si>
  <si>
    <t xml:space="preserve">2473	</t>
  </si>
  <si>
    <t xml:space="preserve">999225201513124	</t>
  </si>
  <si>
    <t>Harris/Kelley</t>
  </si>
  <si>
    <t xml:space="preserve">3609368	</t>
  </si>
  <si>
    <t xml:space="preserve">999225202527539	</t>
  </si>
  <si>
    <t>[马卡蒂]迷你套房 - 马卡蒂艾顿塔酒店(The Mini Suites Eton Tower Makati)(55956372)</t>
  </si>
  <si>
    <t>迷你大床房&lt;2人入住&gt;&lt;不退款&gt;</t>
  </si>
  <si>
    <t>THADANI/LACHMI</t>
  </si>
  <si>
    <t xml:space="preserve">3609712	</t>
  </si>
  <si>
    <t xml:space="preserve">999225202593342	</t>
  </si>
  <si>
    <t>[普吉岛]普吉岛主城时髦港口酒店(Prime Town - Posh &amp; Port Hotel Phuket)(100679712)</t>
  </si>
  <si>
    <t>池景高级房&lt;2人入住&gt;&lt;不退款&gt;</t>
  </si>
  <si>
    <t>THEPSUWAN/MUKKAPON</t>
  </si>
  <si>
    <t xml:space="preserve">3609721	</t>
  </si>
  <si>
    <t xml:space="preserve">999225203154574	</t>
  </si>
  <si>
    <t>[金边]KVL酒店(Hotel Kvl)(101007248)</t>
  </si>
  <si>
    <t>河景豪华双床房&lt;2人入住&gt;&lt;不退款&gt;&lt;早餐&gt;</t>
  </si>
  <si>
    <t>SREYLEAP/HENG</t>
  </si>
  <si>
    <t xml:space="preserve">3609793	</t>
  </si>
  <si>
    <t xml:space="preserve">999225203384126	</t>
  </si>
  <si>
    <t>[新加坡]新加坡诺怡酒店(Naumi Hotel)(56140558)</t>
  </si>
  <si>
    <t>栖息地房&lt;2人入住&gt;&lt;不退款&gt;</t>
  </si>
  <si>
    <t>KHENG HOCK/ONG</t>
  </si>
  <si>
    <t xml:space="preserve">3609989	</t>
  </si>
  <si>
    <t xml:space="preserve">-43807956	</t>
  </si>
  <si>
    <t xml:space="preserve">999225203910152	</t>
  </si>
  <si>
    <t>[哥打京那巴鲁]西岭城市广场酒店(Celyn Hotel City Mall)(90365864)</t>
  </si>
  <si>
    <t>RAJANDRAN/MANJULA</t>
  </si>
  <si>
    <t xml:space="preserve">3610075	</t>
  </si>
  <si>
    <t xml:space="preserve">999225204261876	</t>
  </si>
  <si>
    <t>[迪拜]凯宾斯基酋长国购物广场酒店(Kempinski Hotel Mall of The Emirates)(68031192)</t>
  </si>
  <si>
    <t>豪华至尊房&lt;2人入住&gt;&lt;不退款&gt;</t>
  </si>
  <si>
    <t>CAO/QIAOJING,ZHANG/AOXIANG</t>
  </si>
  <si>
    <t xml:space="preserve">3610143	</t>
  </si>
  <si>
    <t xml:space="preserve">12083223	</t>
  </si>
  <si>
    <t xml:space="preserve">999225204329730	</t>
  </si>
  <si>
    <t>[曼谷]东方遗产公寓(Oriental Heritage Residence)(55779688)</t>
  </si>
  <si>
    <t>高级双人间&lt;2人入住&gt;&lt;不退款&gt;</t>
  </si>
  <si>
    <t>Cheng/Can hui</t>
  </si>
  <si>
    <t xml:space="preserve">3610164	</t>
  </si>
  <si>
    <t xml:space="preserve">-43838233	</t>
  </si>
  <si>
    <t xml:space="preserve">999225204412819	</t>
  </si>
  <si>
    <t>WIDDYA/SARWENDAH</t>
  </si>
  <si>
    <t xml:space="preserve">3610178	</t>
  </si>
  <si>
    <t xml:space="preserve">999225204731186	</t>
  </si>
  <si>
    <t>[罗马]贝斯特韦斯特亚斯特维德酒店(Best Western Hotel Astrid)(56206452)</t>
  </si>
  <si>
    <t>Superior Double or Twin Room&lt;2人入住&gt;&lt;不退款&gt;</t>
  </si>
  <si>
    <t>Cherbuin/Nicolas</t>
  </si>
  <si>
    <t xml:space="preserve">3610273	</t>
  </si>
  <si>
    <t xml:space="preserve">999225205078515	</t>
  </si>
  <si>
    <t>Mutia Sari/Elisabeth</t>
  </si>
  <si>
    <t xml:space="preserve">3610355	</t>
  </si>
  <si>
    <t xml:space="preserve">999225209590470	</t>
  </si>
  <si>
    <t>HUANG/NIANCI,Luo/Xiaoyi</t>
  </si>
  <si>
    <t xml:space="preserve">3610487	</t>
  </si>
  <si>
    <t xml:space="preserve">-43921871	</t>
  </si>
  <si>
    <t xml:space="preserve">999225209982551	</t>
  </si>
  <si>
    <t>[坦帕]东坦帕凯隆波因特酒店 - 近展览中心和娱乐场(Clarion Pointe Tampa East Near Fairgrounds and Casino)(91545024)</t>
  </si>
  <si>
    <t>套房 - 带特大号床&lt;2人入住&gt;&lt;不退款&gt;&lt;早餐&gt;</t>
  </si>
  <si>
    <t>MORA/DARIAN NICHOLE</t>
  </si>
  <si>
    <t xml:space="preserve">3610510	</t>
  </si>
  <si>
    <t xml:space="preserve">HUS-76VVXMH6+WQ-E00	</t>
  </si>
  <si>
    <t xml:space="preserve">999225210355567	</t>
  </si>
  <si>
    <t>[芭堤雅]芭提雅黄金海酒店(Golden Sea Pattaya)(55414499)</t>
  </si>
  <si>
    <t>THONGAIN/AUSA</t>
  </si>
  <si>
    <t xml:space="preserve">3610554	</t>
  </si>
  <si>
    <t xml:space="preserve">999225211211576	</t>
  </si>
  <si>
    <t>Brekke-Hansen/Marius</t>
  </si>
  <si>
    <t xml:space="preserve">3610707	</t>
  </si>
  <si>
    <t xml:space="preserve">999225211355308	</t>
  </si>
  <si>
    <t>SYARONI/AHMAD</t>
  </si>
  <si>
    <t xml:space="preserve">3610732	</t>
  </si>
  <si>
    <t xml:space="preserve">999225211655079	</t>
  </si>
  <si>
    <t>AMELIA/TRISKA</t>
  </si>
  <si>
    <t xml:space="preserve">3610795	</t>
  </si>
  <si>
    <t xml:space="preserve">999225211792766	</t>
  </si>
  <si>
    <t>[纽约]温德姆花园唐人街酒店(Wyndham Garden Chinatown)(55280869)</t>
  </si>
  <si>
    <t>Superior 1 Queen Bed&lt;2人入住&gt;&lt;不退款&gt;</t>
  </si>
  <si>
    <t>Kumar/Kevis</t>
  </si>
  <si>
    <t xml:space="preserve">3610804	</t>
  </si>
  <si>
    <t xml:space="preserve">HUS-87G8P283+RW-E00	</t>
  </si>
  <si>
    <t xml:space="preserve">999225212019261	</t>
  </si>
  <si>
    <t>[贝尔维尤]贝尔维尤拉克斯普兰廷全套房酒店(Larkspur Landing Bellevue - An All-Suite Hotel)(55391151)</t>
  </si>
  <si>
    <t>行政套房&lt;2人入住&gt;&lt;不退款&gt;&lt;早餐&gt;</t>
  </si>
  <si>
    <t>OMalley/Maria</t>
  </si>
  <si>
    <t xml:space="preserve">3610873	</t>
  </si>
  <si>
    <t xml:space="preserve">11012SE045744	</t>
  </si>
  <si>
    <t xml:space="preserve">999225210417049	</t>
  </si>
  <si>
    <t>[吉隆坡]辉盛凯贝丽(Capri by Fraser Bukit Bintang)(89938245)</t>
  </si>
  <si>
    <t>行政特大床一室房&lt;2人入住&gt;&lt;不退款&gt;</t>
  </si>
  <si>
    <t>ROESLI/FANLY</t>
  </si>
  <si>
    <t xml:space="preserve">3610562	</t>
  </si>
  <si>
    <t xml:space="preserve">35383SE064720	</t>
  </si>
  <si>
    <t xml:space="preserve">999225213201697	</t>
  </si>
  <si>
    <t>XU/TIANJIE</t>
  </si>
  <si>
    <t xml:space="preserve">3611110	</t>
  </si>
  <si>
    <t xml:space="preserve">41569408	</t>
  </si>
  <si>
    <t xml:space="preserve">999225213210840	</t>
  </si>
  <si>
    <t>[纽约]亚洲酒店 - 法拉盛(Asiatic Hotel - Flushing)(55320902)</t>
  </si>
  <si>
    <t>舒适客房&lt;2人入住&gt;&lt;不退款&gt;&lt;早餐&gt;</t>
  </si>
  <si>
    <t>ZHOU/WEIMIN,XU/FENGCAI</t>
  </si>
  <si>
    <t xml:space="preserve">3611113	</t>
  </si>
  <si>
    <t xml:space="preserve">8186599	</t>
  </si>
  <si>
    <t xml:space="preserve">999225213286071	</t>
  </si>
  <si>
    <t>[巴厘岛]晟诗度假酒店及水疗与会议中心(Sens Hotel and Spa)(89930556)</t>
  </si>
  <si>
    <t>高级双床房&lt;2人入住&gt;&lt;不退款&gt;&lt;早餐&gt;</t>
  </si>
  <si>
    <t>ZHANG/LUCHEN,wang/yan</t>
  </si>
  <si>
    <t xml:space="preserve">3611122	</t>
  </si>
  <si>
    <t>RZ-44175588</t>
  </si>
  <si>
    <t xml:space="preserve">RZ-44175590	</t>
  </si>
  <si>
    <t xml:space="preserve">999225213993698	</t>
  </si>
  <si>
    <t>[曼谷]曼谷千禧希尔顿酒店(Millennium Hilton Bangkok)(55269931)</t>
  </si>
  <si>
    <t>Twin Deluxe Room&lt;2人入住&gt;&lt;不退款&gt;</t>
  </si>
  <si>
    <t>ZHOU/FENGZHI</t>
  </si>
  <si>
    <t xml:space="preserve">3611272	</t>
  </si>
  <si>
    <t xml:space="preserve">HTH-7P52PGH6+C4-E00	</t>
  </si>
  <si>
    <t xml:space="preserve">999225214217891	</t>
  </si>
  <si>
    <t>SEETAKAE/WUTTICHAI</t>
  </si>
  <si>
    <t xml:space="preserve">3611305	</t>
  </si>
  <si>
    <t xml:space="preserve">-44201533	</t>
  </si>
  <si>
    <t xml:space="preserve">999225214255973	</t>
  </si>
  <si>
    <t>[乔治市]槟城希迪特酒店（又称槟城龙城酒店）(Cititel Penang)(55851880)</t>
  </si>
  <si>
    <t>高级房(双床)&lt;2人入住&gt;&lt;不退款&gt;</t>
  </si>
  <si>
    <t>Li/Xianbin,Zhang/He,Li/Chen,Xue/Shuhang</t>
  </si>
  <si>
    <t xml:space="preserve">3611308	</t>
  </si>
  <si>
    <t xml:space="preserve">999225214258594	</t>
  </si>
  <si>
    <t>[苏梅岛]苏梅顶楼青年旅舍(Top Hostel Samui)(90401654)</t>
  </si>
  <si>
    <t>经济双人间&lt;2人入住&gt;&lt;不退款&gt;</t>
  </si>
  <si>
    <t>PERMDEE/NAKARIN</t>
  </si>
  <si>
    <t xml:space="preserve">3611309	</t>
  </si>
  <si>
    <t xml:space="preserve">|44201835	</t>
  </si>
  <si>
    <t xml:space="preserve">999225214796913	</t>
  </si>
  <si>
    <t>[亚罗士打]莱维拉治商务酒店（班达尔巴鲁美贡）(The Leverage Business Hotel - Bandar Baru Mergong)(91545011)</t>
  </si>
  <si>
    <t>高级大号床&lt;1人入住&gt;&lt;不退款&gt;</t>
  </si>
  <si>
    <t>NAPIAH/SITI ROHAYU</t>
  </si>
  <si>
    <t xml:space="preserve">3611369	</t>
  </si>
  <si>
    <t xml:space="preserve">44215456	</t>
  </si>
  <si>
    <t xml:space="preserve">25214947056	</t>
  </si>
  <si>
    <t>[普吉岛]海滩高地度假村(The Beach Heights Resort)(55380733)</t>
  </si>
  <si>
    <t>豪华房(直通泳池)&lt;2人入住&gt;&lt;不退款&gt;</t>
  </si>
  <si>
    <t>A/DIYA</t>
  </si>
  <si>
    <t xml:space="preserve">3611503	</t>
  </si>
  <si>
    <t xml:space="preserve">999225215059962	</t>
  </si>
  <si>
    <t>[曼谷]曼谷京华大酒店(Hotel Royal Bangkok@Chinatown)(55932568)</t>
  </si>
  <si>
    <t>CHENG/QIANG,dong/sihan,Zhuang/Zhuoda</t>
  </si>
  <si>
    <t xml:space="preserve">3611519	</t>
  </si>
  <si>
    <t xml:space="preserve">363844	</t>
  </si>
  <si>
    <t xml:space="preserve">999225215907698	</t>
  </si>
  <si>
    <t>[曼谷]曼谷瑰丽酒店(Rosewood Bangkok)(70165084)</t>
  </si>
  <si>
    <t>豪华特大床房&lt;1人入住&gt;&lt;不退款&gt;&lt;早餐&gt;</t>
  </si>
  <si>
    <t>Xie/Zhenjie</t>
  </si>
  <si>
    <t xml:space="preserve">3611590	</t>
  </si>
  <si>
    <t xml:space="preserve">999225215924239	</t>
  </si>
  <si>
    <t>豪华特大床房&lt;2人入住&gt;&lt;不退款&gt;&lt;早餐&gt;</t>
  </si>
  <si>
    <t>lin/Jianming</t>
  </si>
  <si>
    <t xml:space="preserve">3611715	</t>
  </si>
  <si>
    <t xml:space="preserve">999225216051805	</t>
  </si>
  <si>
    <t>[曼谷]曼谷帕那空盛泰乐中心酒店(Centra by Centara Hotel Bangkok Phra Nakhon)(109174758)</t>
  </si>
  <si>
    <t>Twin room - Superior&lt;2人入住&gt;&lt;不退款&gt;</t>
  </si>
  <si>
    <t>CAI/FUJUAN</t>
  </si>
  <si>
    <t xml:space="preserve">3611726	</t>
  </si>
  <si>
    <t xml:space="preserve">38374SE026836	</t>
  </si>
  <si>
    <t xml:space="preserve">999225216591577	</t>
  </si>
  <si>
    <t>[帕朗卡巴亚]尼欧棕榈酒店 - 帕朗卡拉亚 - 阿斯顿酒店(Hotel Neo Palma Palangkaraya by Aston)(60494103)</t>
  </si>
  <si>
    <t>欧力嗯房&lt;2人入住&gt;&lt;不退款&gt;&lt;早餐&gt;</t>
  </si>
  <si>
    <t>NURLIAN/NURLIAN</t>
  </si>
  <si>
    <t xml:space="preserve">3611806	</t>
  </si>
  <si>
    <t xml:space="preserve">RZ-44243247	</t>
  </si>
  <si>
    <t xml:space="preserve">999225216854635	</t>
  </si>
  <si>
    <t>[迪拜]迪拜瓦斯区凯悦嘉轩酒店(Hyatt Place Dubai Wasl District)(90360973)</t>
  </si>
  <si>
    <t>双床房&lt;2人入住&gt;&lt;不退款&gt;&lt;早餐&gt;</t>
  </si>
  <si>
    <t>ZHOU/YUHANG,ZHONG/PENG</t>
  </si>
  <si>
    <t xml:space="preserve">3611840	</t>
  </si>
  <si>
    <t xml:space="preserve">999225217062659	</t>
  </si>
  <si>
    <t>海景高级房带阳台&lt;2人入住&gt;&lt;不退款&gt;</t>
  </si>
  <si>
    <t>MARIDI/DARWESH</t>
  </si>
  <si>
    <t xml:space="preserve">3611954	</t>
  </si>
  <si>
    <t xml:space="preserve">-44250167	</t>
  </si>
  <si>
    <t xml:space="preserve">999225217163740	</t>
  </si>
  <si>
    <t>Liang/Wen Feng</t>
  </si>
  <si>
    <t xml:space="preserve">3611970	</t>
  </si>
  <si>
    <t xml:space="preserve">Conf by Ms. Monica - Rcpt	</t>
  </si>
  <si>
    <t xml:space="preserve">999225217304031	</t>
  </si>
  <si>
    <t>[威廉斯]近大峡谷舒适酒店(Comfort Inn Near Grand Canyon)(55402973)</t>
  </si>
  <si>
    <t>大号床间 - 带两张大号床&lt;2人入住&gt;&lt;不退款&gt;&lt;早餐&gt;</t>
  </si>
  <si>
    <t>SHIN/DONG HWI</t>
  </si>
  <si>
    <t xml:space="preserve">3611988	</t>
  </si>
  <si>
    <t xml:space="preserve">999225217383593	</t>
  </si>
  <si>
    <t>UTAMA/ANGGAEKA</t>
  </si>
  <si>
    <t xml:space="preserve">3611995	</t>
  </si>
  <si>
    <t xml:space="preserve">RZ-44254262	</t>
  </si>
  <si>
    <t xml:space="preserve">999225217442053	</t>
  </si>
  <si>
    <t>[圣地亚哥]圣迭戈奥塔伊梅萨品质套房酒店(Quality Suites San Diego Otay Mesa)(89916864)</t>
  </si>
  <si>
    <t>套房1特大床（无烟）&lt;2人入住&gt;&lt;不退款&gt;</t>
  </si>
  <si>
    <t>ROMERO MURRA/LUIS ANGEL</t>
  </si>
  <si>
    <t xml:space="preserve">3612000	</t>
  </si>
  <si>
    <t xml:space="preserve">HUS-8545H345+C5-E00	</t>
  </si>
  <si>
    <t xml:space="preserve">999225217922819	</t>
  </si>
  <si>
    <t>[辛俄萨里]索拉斯玛琅酒店(Solaris Hotel Malang)(89919517)</t>
  </si>
  <si>
    <t>家庭房&lt;2人入住&gt;&lt;不退款&gt;&lt;早餐&gt;</t>
  </si>
  <si>
    <t>SAMSUDIN/MEGA</t>
  </si>
  <si>
    <t xml:space="preserve">3612029	</t>
  </si>
  <si>
    <t xml:space="preserve">-44261997	</t>
  </si>
  <si>
    <t xml:space="preserve">999225217957759	</t>
  </si>
  <si>
    <t>[马口]河景酒店(Riverview Hotel)(92031694)</t>
  </si>
  <si>
    <t>三人房&lt;2人入住&gt;&lt;不退款&gt;</t>
  </si>
  <si>
    <t>MAHMUD/MAT SAAD</t>
  </si>
  <si>
    <t xml:space="preserve">3612090	</t>
  </si>
  <si>
    <t xml:space="preserve">8187749	</t>
  </si>
  <si>
    <t xml:space="preserve">25218195574	</t>
  </si>
  <si>
    <t>美利亚房&lt;1人入住&gt;&lt;不退款&gt;&lt;早餐&gt;</t>
  </si>
  <si>
    <t>CHONG/CHING JACK</t>
  </si>
  <si>
    <t xml:space="preserve">3612157	</t>
  </si>
  <si>
    <t xml:space="preserve">999225218379911	</t>
  </si>
  <si>
    <t>[迪拜]奥酷瑞中庭酒店(Al Khoory Atrium)(55439200)</t>
  </si>
  <si>
    <t>DAHMANI/NORDINE</t>
  </si>
  <si>
    <t xml:space="preserve">3612178	</t>
  </si>
  <si>
    <t xml:space="preserve">999225218617437	</t>
  </si>
  <si>
    <t>AYU/FATMA</t>
  </si>
  <si>
    <t xml:space="preserve">3612208	</t>
  </si>
  <si>
    <t xml:space="preserve">999225218559425	</t>
  </si>
  <si>
    <t>[雅典]雅典娜格兰德酒店(Athenaeum Grand Hotel)(55281287)</t>
  </si>
  <si>
    <t>行政房带阳台&lt;2人入住&gt;&lt;不退款&gt;</t>
  </si>
  <si>
    <t>BAUTISTA/CARLO,TRABALLO/RAPHAELLE</t>
  </si>
  <si>
    <t xml:space="preserve">3612197	</t>
  </si>
  <si>
    <t xml:space="preserve">10061	</t>
  </si>
  <si>
    <t xml:space="preserve">999225219050950	</t>
  </si>
  <si>
    <t>[芭堤雅]特罗皮卡纳酒店(Hotel Tropicana Pattaya)(55745204)</t>
  </si>
  <si>
    <t>尊贵房主翼&lt;2人入住&gt;&lt;不退款&gt;</t>
  </si>
  <si>
    <t>SALARIT/WARANYA</t>
  </si>
  <si>
    <t xml:space="preserve">3612351	</t>
  </si>
  <si>
    <t xml:space="preserve">999225219751393	</t>
  </si>
  <si>
    <t>[圣何塞]阿露拉旅馆(Alura Inn)(89920001)</t>
  </si>
  <si>
    <t>Cortez/Ernesto Javier,Cortez/Jenny</t>
  </si>
  <si>
    <t xml:space="preserve">3612545	</t>
  </si>
  <si>
    <t xml:space="preserve">53477SE036419	</t>
  </si>
  <si>
    <t xml:space="preserve">999225219814488	</t>
  </si>
  <si>
    <t>豪华房（特大床）&lt;2人入住&gt;&lt;不退款&gt;</t>
  </si>
  <si>
    <t>ZHOU/KANGCHENG,qiu/lin</t>
  </si>
  <si>
    <t xml:space="preserve">3612555	</t>
  </si>
  <si>
    <t>38374SE026848</t>
  </si>
  <si>
    <t xml:space="preserve">38374SE026849	</t>
  </si>
  <si>
    <t xml:space="preserve">999225220153972	</t>
  </si>
  <si>
    <t>[苏梅岛]苏梅岛垂直颜色酒店(Samui Verticolor)(109174661)</t>
  </si>
  <si>
    <t>高级一室房&lt;2人入住&gt;&lt;不退款&gt;</t>
  </si>
  <si>
    <t>TENNANT/ALEXANDER</t>
  </si>
  <si>
    <t xml:space="preserve">3612607	</t>
  </si>
  <si>
    <t xml:space="preserve">999225220295454	</t>
  </si>
  <si>
    <t>ZHANG/XIAOJUAN</t>
  </si>
  <si>
    <t xml:space="preserve">3612635	</t>
  </si>
  <si>
    <t xml:space="preserve">RZ-44299949	</t>
  </si>
  <si>
    <t xml:space="preserve">999225220763193	</t>
  </si>
  <si>
    <t>[波德申]彩云旅社 @ 波德申(Langit Langi Hotel @ Port Dickson)(90368845)</t>
  </si>
  <si>
    <t>标准间&lt;2人入住&gt;&lt;不退款&gt;&lt;早餐&gt;</t>
  </si>
  <si>
    <t>MR/FAIZ</t>
  </si>
  <si>
    <t xml:space="preserve">3612857	</t>
  </si>
  <si>
    <t xml:space="preserve">8064aa8c6091bc2	</t>
  </si>
  <si>
    <t xml:space="preserve">999225220951538	</t>
  </si>
  <si>
    <t>[合艾]旺诺伊酒店(Wungnoy Hotel)(109175630)</t>
  </si>
  <si>
    <t>双人间&lt;2人入住&gt;&lt;不退款&gt;</t>
  </si>
  <si>
    <t>SRIKANUON/NAVAPORN</t>
  </si>
  <si>
    <t xml:space="preserve">3612886	</t>
  </si>
  <si>
    <t xml:space="preserve">kamolrot	</t>
  </si>
  <si>
    <t xml:space="preserve">999225220998321	</t>
  </si>
  <si>
    <t>家庭套房&lt;2人入住&gt;&lt;不退款&gt;</t>
  </si>
  <si>
    <t>Ma/Jietao,ZHENG/XIAOJUN</t>
  </si>
  <si>
    <t xml:space="preserve">3612899	</t>
  </si>
  <si>
    <t xml:space="preserve">999225221028144	</t>
  </si>
  <si>
    <t>尼欧房&lt;2人入住&gt;&lt;不退款&gt;</t>
  </si>
  <si>
    <t>WIBOWO/GANI</t>
  </si>
  <si>
    <t xml:space="preserve">3612908	</t>
  </si>
  <si>
    <t xml:space="preserve">RZ-44314111	</t>
  </si>
  <si>
    <t xml:space="preserve">999225221594343	</t>
  </si>
  <si>
    <t>[利兹]利兹便捷酒店(EasyHotel Leeds)(89935295)</t>
  </si>
  <si>
    <t>双人床房&lt;2人入住&gt;&lt;不退款&gt;</t>
  </si>
  <si>
    <t>OMOYUNGBO/SAMSON</t>
  </si>
  <si>
    <t xml:space="preserve">3613146	</t>
  </si>
  <si>
    <t xml:space="preserve">-44326124	</t>
  </si>
  <si>
    <t xml:space="preserve">999225221698442	</t>
  </si>
  <si>
    <t>豪华大号床房（upper floor）&lt;2人入住&gt;&lt;不退款&gt;</t>
  </si>
  <si>
    <t>Zhou/Guiyu</t>
  </si>
  <si>
    <t xml:space="preserve">3613165	</t>
  </si>
  <si>
    <t xml:space="preserve">999225221854968	</t>
  </si>
  <si>
    <t>[三宝垄]POP！三宝拢佩穆达酒店(Pop! Hotel Pemuda Semarang)(96746697)</t>
  </si>
  <si>
    <t>标准房&lt;2人入住&gt;&lt;不退款&gt;&lt;早餐&gt;</t>
  </si>
  <si>
    <t>ILMI/SYAHRIADI</t>
  </si>
  <si>
    <t xml:space="preserve">3613194	</t>
  </si>
  <si>
    <t xml:space="preserve">999225221978297	</t>
  </si>
  <si>
    <t>[新加坡]新加坡J8酒店(J8 Hotel)(55851940)</t>
  </si>
  <si>
    <t>白银豪华双床房&lt;2人入住&gt;&lt;不退款&gt;</t>
  </si>
  <si>
    <t>ARFAN/BUDDIE</t>
  </si>
  <si>
    <t xml:space="preserve">3613371	</t>
  </si>
  <si>
    <t xml:space="preserve">71084823	</t>
  </si>
  <si>
    <t xml:space="preserve">999225222438532	</t>
  </si>
  <si>
    <t>[贾尔迪尼纳克索斯]耐克酒店(Hotel Nike)(97594678)</t>
  </si>
  <si>
    <t>高级海景房&lt;2人入住&gt;&lt;不退款&gt;&lt;早餐&gt;</t>
  </si>
  <si>
    <t>PARLONGO/SAVERIO</t>
  </si>
  <si>
    <t xml:space="preserve">3613451	</t>
  </si>
  <si>
    <t xml:space="preserve">999225222933526	</t>
  </si>
  <si>
    <t>Superior Cabana&lt;2人入住&gt;&lt;不退款&gt;</t>
  </si>
  <si>
    <t>LIN TUN/NAY</t>
  </si>
  <si>
    <t xml:space="preserve">3613648	</t>
  </si>
  <si>
    <t xml:space="preserve">999225223292019	</t>
  </si>
  <si>
    <t>[曼谷]沙吞使馆酒店(The Embassy Sathorn)(55414260)</t>
  </si>
  <si>
    <t>KLINSON/PADON</t>
  </si>
  <si>
    <t xml:space="preserve">3613708	</t>
  </si>
  <si>
    <t xml:space="preserve">999225223405033	</t>
  </si>
  <si>
    <t>[黑风洞]拉瓦纳黑风洞酒店(Lavana Hotel Batu Caves)(94359240)</t>
  </si>
  <si>
    <t>豪华客房, 1 张大床&lt;2人入住&gt;&lt;不退款&gt;</t>
  </si>
  <si>
    <t>Amit/INDRA</t>
  </si>
  <si>
    <t xml:space="preserve">3613728	</t>
  </si>
  <si>
    <t xml:space="preserve">|44372958	</t>
  </si>
  <si>
    <t xml:space="preserve">999225223542814	</t>
  </si>
  <si>
    <t>[曼谷]T2 沙吞酒店(T2 Residence Sathorn)(55586055)</t>
  </si>
  <si>
    <t>豪华客房&lt;2人入住&gt;&lt;不退款&gt;</t>
  </si>
  <si>
    <t>SANGUANPAO/KHETSOPON</t>
  </si>
  <si>
    <t xml:space="preserve">3613898	</t>
  </si>
  <si>
    <t xml:space="preserve">RL29703443	</t>
  </si>
  <si>
    <t xml:space="preserve">999225223570270	</t>
  </si>
  <si>
    <t>[多哈]多哈城市中心假日别墅酒店&amp;公寓(Holiday Villa Hotel &amp; Residence City Centre Doha)(60467258)</t>
  </si>
  <si>
    <t>高级房&lt;1人入住&gt;&lt;不退款&gt;</t>
  </si>
  <si>
    <t>VERISSIMO DE SOUZA MELO/RODRIGO</t>
  </si>
  <si>
    <t xml:space="preserve">3613909	</t>
  </si>
  <si>
    <t xml:space="preserve">999225223719501	</t>
  </si>
  <si>
    <t>[乔治市]槟城双威乔治市酒店(Sunway Hotel Georgetown Penang)(55451620)</t>
  </si>
  <si>
    <t>HOO/KIU CENT</t>
  </si>
  <si>
    <t xml:space="preserve">3613965	</t>
  </si>
  <si>
    <t xml:space="preserve">999225223745208	</t>
  </si>
  <si>
    <t>[迪拜]美仑大酒店(Royalton Hotel)(55328798)</t>
  </si>
  <si>
    <t>标准双床间&lt;2人入住&gt;&lt;不退款&gt;</t>
  </si>
  <si>
    <t>WU/LONG</t>
  </si>
  <si>
    <t xml:space="preserve">3613974	</t>
  </si>
  <si>
    <t xml:space="preserve">999225223778823	</t>
  </si>
  <si>
    <t>[East Garden City]拉魁塔花园城市酒店(La Quinta by Wyndham Garden City)(95139578)</t>
  </si>
  <si>
    <t>豪华客房1张特大床（无烟）&lt;2人入住&gt;&lt;不退款&gt;&lt;早餐&gt;</t>
  </si>
  <si>
    <t>PRESSER/KAREN L</t>
  </si>
  <si>
    <t xml:space="preserve">3613986	</t>
  </si>
  <si>
    <t xml:space="preserve">HUS-87G8P9MW+JH-E00	</t>
  </si>
  <si>
    <t xml:space="preserve">999225223807155	</t>
  </si>
  <si>
    <t>[芭堤雅]芭堤雅独特丽景酒店(Unique Regency Pattaya)(70165468)</t>
  </si>
  <si>
    <t>THEPSAI/KHUANRUETHAI</t>
  </si>
  <si>
    <t xml:space="preserve">3614000	</t>
  </si>
  <si>
    <t xml:space="preserve">999225223872905	</t>
  </si>
  <si>
    <t>SURACHETTAPONG/JAIDAO,SURACHETTAPONG/SUTIT</t>
  </si>
  <si>
    <t xml:space="preserve">3614024	</t>
  </si>
  <si>
    <t>,</t>
  </si>
  <si>
    <t>HKD 312626.99</t>
  </si>
  <si>
    <t>A230713094034911</t>
  </si>
  <si>
    <t>A230713094105911</t>
  </si>
  <si>
    <t>总计：HKD 312626.99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</si>
  <si>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</si>
  <si>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</si>
  <si>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</si>
  <si>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</si>
  <si>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</si>
  <si>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</si>
  <si>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</si>
  <si>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</si>
  <si>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</si>
  <si>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</si>
  <si>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</si>
  <si>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</si>
  <si>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</si>
  <si>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</si>
  <si>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</si>
  <si>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</si>
  <si>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</si>
  <si>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</si>
  <si>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</si>
  <si>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2023-07-09</t>
  </si>
  <si>
    <t>3614024</t>
  </si>
  <si>
    <t>独特芭堤雅酒店</t>
  </si>
  <si>
    <t>SURACHETTAPONG JAIDAO,SURACHETTAPONG SUTIT</t>
  </si>
  <si>
    <t>2023-07-10</t>
  </si>
  <si>
    <t>退房日周结</t>
  </si>
  <si>
    <t>157.90</t>
  </si>
  <si>
    <t>170.65</t>
  </si>
  <si>
    <t>0</t>
  </si>
  <si>
    <t>0.00</t>
  </si>
  <si>
    <t>携程汇智国际直连</t>
  </si>
  <si>
    <t>925</t>
  </si>
  <si>
    <t>2023-07-09 22:44:51</t>
  </si>
  <si>
    <t>否</t>
  </si>
  <si>
    <t>汇智国际旅游发展有限公司</t>
  </si>
  <si>
    <t>直连</t>
  </si>
  <si>
    <t>泰国</t>
  </si>
  <si>
    <t>3614000</t>
  </si>
  <si>
    <t>THEPSAI KHUANRUETHAI</t>
  </si>
  <si>
    <t>2023-07-09 22:37:26</t>
  </si>
  <si>
    <t>3613986</t>
  </si>
  <si>
    <t>拉魁塔花园城市酒店</t>
  </si>
  <si>
    <t>PRESSER KAREN L</t>
  </si>
  <si>
    <t>1070.17</t>
  </si>
  <si>
    <t>1156.57</t>
  </si>
  <si>
    <t>2023-07-09 22:34:21</t>
  </si>
  <si>
    <t>美国</t>
  </si>
  <si>
    <t>3613974</t>
  </si>
  <si>
    <t>美仑大酒店</t>
  </si>
  <si>
    <t>WU LONG</t>
  </si>
  <si>
    <t>252.98</t>
  </si>
  <si>
    <t>273.40</t>
  </si>
  <si>
    <t>2023-07-09 22:30:31</t>
  </si>
  <si>
    <t>阿拉伯联合酋长国</t>
  </si>
  <si>
    <t>3613965</t>
  </si>
  <si>
    <t>槟城双威乔治市酒店</t>
  </si>
  <si>
    <t>HOO KIU CENT</t>
  </si>
  <si>
    <t>992.77</t>
  </si>
  <si>
    <t>1072.92</t>
  </si>
  <si>
    <t>2023-07-09 22:30:06</t>
  </si>
  <si>
    <t>马来西亚</t>
  </si>
  <si>
    <t>3613909</t>
  </si>
  <si>
    <t>多哈城市中心假日别墅酒店&amp;公寓</t>
  </si>
  <si>
    <t>VERISSIMO DE SOUZA MELO RODRIGO</t>
  </si>
  <si>
    <t>341.02</t>
  </si>
  <si>
    <t>368.55</t>
  </si>
  <si>
    <t>2023-07-09 22:11:26</t>
  </si>
  <si>
    <t>卡塔尔</t>
  </si>
  <si>
    <t>3613898</t>
  </si>
  <si>
    <t>T2 沙吞酒店</t>
  </si>
  <si>
    <t>SANGUANPAO KHETSOPON</t>
  </si>
  <si>
    <t>323.78</t>
  </si>
  <si>
    <t>349.92</t>
  </si>
  <si>
    <t>2023-07-09 22:10:41</t>
  </si>
  <si>
    <t>3613728</t>
  </si>
  <si>
    <t>拉瓦讷酒店</t>
  </si>
  <si>
    <t>Amit INDRA</t>
  </si>
  <si>
    <t>186.55</t>
  </si>
  <si>
    <t>201.61</t>
  </si>
  <si>
    <t>2023-07-09 21:59:14</t>
  </si>
  <si>
    <t>3613708</t>
  </si>
  <si>
    <t>沙吞使馆酒店</t>
  </si>
  <si>
    <t>KLINSON PADON</t>
  </si>
  <si>
    <t>203.41</t>
  </si>
  <si>
    <t>219.83</t>
  </si>
  <si>
    <t>2023-07-09 21:50:27</t>
  </si>
  <si>
    <t>3613648</t>
  </si>
  <si>
    <t>特罗皮卡纳酒店</t>
  </si>
  <si>
    <t>LIN TUN NAY</t>
  </si>
  <si>
    <t>165.55</t>
  </si>
  <si>
    <t>178.91</t>
  </si>
  <si>
    <t>2023-07-09 21:23:44</t>
  </si>
  <si>
    <t>3613451</t>
  </si>
  <si>
    <t>耐克酒店</t>
  </si>
  <si>
    <t>PARLONGO SAVERIO</t>
  </si>
  <si>
    <t>1042.65</t>
  </si>
  <si>
    <t>1126.82</t>
  </si>
  <si>
    <t>2023-07-09 20:46:15</t>
  </si>
  <si>
    <t>意大利</t>
  </si>
  <si>
    <t>3613371</t>
  </si>
  <si>
    <t>新加坡J8酒店</t>
  </si>
  <si>
    <t>ARFAN BUDDIE</t>
  </si>
  <si>
    <t>838.34</t>
  </si>
  <si>
    <t>906.02</t>
  </si>
  <si>
    <t>2023-07-09 20:11:32</t>
  </si>
  <si>
    <t>新加坡</t>
  </si>
  <si>
    <t>3613194</t>
  </si>
  <si>
    <t>POP！三宝拢佩穆达酒店</t>
  </si>
  <si>
    <t>ILMI SYAHRIADI</t>
  </si>
  <si>
    <t>488.78</t>
  </si>
  <si>
    <t>528.24</t>
  </si>
  <si>
    <t>2023-07-09 19:59:46</t>
  </si>
  <si>
    <t>印度尼西亚</t>
  </si>
  <si>
    <t>3613165</t>
  </si>
  <si>
    <t>温德姆花园唐人街酒店</t>
  </si>
  <si>
    <t>Zhou Guiyu</t>
  </si>
  <si>
    <t>1022.79</t>
  </si>
  <si>
    <t>1105.36</t>
  </si>
  <si>
    <t>2023-07-09 19:46:46</t>
  </si>
  <si>
    <t>3613146</t>
  </si>
  <si>
    <t>利兹便捷酒店</t>
  </si>
  <si>
    <t>OMOYUNGBO SAMSON</t>
  </si>
  <si>
    <t>505.38</t>
  </si>
  <si>
    <t>546.18</t>
  </si>
  <si>
    <t>2023-07-09 19:38:52</t>
  </si>
  <si>
    <t>英国</t>
  </si>
  <si>
    <t>3612908</t>
  </si>
  <si>
    <t>尼欧棕榈酒店 - 帕朗卡拉亚 - 阿斯顿酒店</t>
  </si>
  <si>
    <t>WIBOWO GANI</t>
  </si>
  <si>
    <t>163.57</t>
  </si>
  <si>
    <t>176.77</t>
  </si>
  <si>
    <t>2023-07-09 18:51:15</t>
  </si>
  <si>
    <t>3612899</t>
  </si>
  <si>
    <t>曼谷千禧希尔顿酒店</t>
  </si>
  <si>
    <t>Ma Jietao,ZHENG XIAOJUN</t>
  </si>
  <si>
    <t>1952.15</t>
  </si>
  <si>
    <t>2109.75</t>
  </si>
  <si>
    <t>2023-07-09 18:48:03</t>
  </si>
  <si>
    <t>3612886</t>
  </si>
  <si>
    <t>旺诺伊酒店</t>
  </si>
  <si>
    <t>SRIKANUON NAVAPORN</t>
  </si>
  <si>
    <t>282.17</t>
  </si>
  <si>
    <t>304.95</t>
  </si>
  <si>
    <t>2023-07-09 18:44:05</t>
  </si>
  <si>
    <t>3612857</t>
  </si>
  <si>
    <t>迪克逊港天空海豚酒店</t>
  </si>
  <si>
    <t>MR FAIZ</t>
  </si>
  <si>
    <t>143.06</t>
  </si>
  <si>
    <t>154.61</t>
  </si>
  <si>
    <t>2023-07-09 18:30:45</t>
  </si>
  <si>
    <t>3612635</t>
  </si>
  <si>
    <t>晟诗度假酒店及水疗与会议中心</t>
  </si>
  <si>
    <t>ZHANG XIAOJUAN</t>
  </si>
  <si>
    <t>773.09</t>
  </si>
  <si>
    <t>835.50</t>
  </si>
  <si>
    <t>2023-07-09 17:49:31</t>
  </si>
  <si>
    <t>3612607</t>
  </si>
  <si>
    <t>苏梅岛垂直颜色酒店</t>
  </si>
  <si>
    <t>TENNANT ALEXANDER</t>
  </si>
  <si>
    <t>153.02</t>
  </si>
  <si>
    <t>165.37</t>
  </si>
  <si>
    <t>2023-07-09 17:37:52</t>
  </si>
  <si>
    <t>3612555</t>
  </si>
  <si>
    <t>曼谷帕那空盛泰乐中心酒店</t>
  </si>
  <si>
    <t>ZHOU KANGCHENG,qiu lin</t>
  </si>
  <si>
    <t>1094.69</t>
  </si>
  <si>
    <t>1183.06</t>
  </si>
  <si>
    <t>2023-07-09 17:10:21</t>
  </si>
  <si>
    <t>3612545</t>
  </si>
  <si>
    <t>阿露拉旅馆</t>
  </si>
  <si>
    <t>Cortez Ernesto Javier,Cortez Jenny</t>
  </si>
  <si>
    <t>538.62</t>
  </si>
  <si>
    <t>582.10</t>
  </si>
  <si>
    <t>2023-07-09 17:07:00</t>
  </si>
  <si>
    <t>3612351</t>
  </si>
  <si>
    <t>SALARIT WARANYA</t>
  </si>
  <si>
    <t>502.92</t>
  </si>
  <si>
    <t>543.52</t>
  </si>
  <si>
    <t>2023-07-09 16:09:33</t>
  </si>
  <si>
    <t>3612208</t>
  </si>
  <si>
    <t>波普！克拉帕加丁酒店</t>
  </si>
  <si>
    <t>AYU FATMA</t>
  </si>
  <si>
    <t>168.90</t>
  </si>
  <si>
    <t>182.53</t>
  </si>
  <si>
    <t>2023-07-09 15:42:05</t>
  </si>
  <si>
    <t>3612197</t>
  </si>
  <si>
    <t>雅典娜格兰德酒店</t>
  </si>
  <si>
    <t>BAUTISTA CARLO,TRABALLO RAPHAELLE</t>
  </si>
  <si>
    <t>885.68</t>
  </si>
  <si>
    <t>957.18</t>
  </si>
  <si>
    <t>2023-07-09 15:43:33</t>
  </si>
  <si>
    <t>希腊</t>
  </si>
  <si>
    <t>3612178</t>
  </si>
  <si>
    <t>奥酷瑞中庭酒店</t>
  </si>
  <si>
    <t>DAHMANI NORDINE</t>
  </si>
  <si>
    <t>256.71</t>
  </si>
  <si>
    <t>277.43</t>
  </si>
  <si>
    <t>2023-07-09 15:27:16</t>
  </si>
  <si>
    <t>3612157</t>
  </si>
  <si>
    <t>吉隆坡美利亚酒店</t>
  </si>
  <si>
    <t>CHONG CHING JACK</t>
  </si>
  <si>
    <t>486.15</t>
  </si>
  <si>
    <t>525.40</t>
  </si>
  <si>
    <t>2023-07-09 15:17:38</t>
  </si>
  <si>
    <t>3612090</t>
  </si>
  <si>
    <t>河景酒店</t>
  </si>
  <si>
    <t>MAHMUD MAT SAAD</t>
  </si>
  <si>
    <t>242.89</t>
  </si>
  <si>
    <t>262.50</t>
  </si>
  <si>
    <t>2023-07-09 15:08:42</t>
  </si>
  <si>
    <t>3612029</t>
  </si>
  <si>
    <t>索拉斯玛琅酒店</t>
  </si>
  <si>
    <t>SAMSUDIN MEGA</t>
  </si>
  <si>
    <t>247.36</t>
  </si>
  <si>
    <t>267.33</t>
  </si>
  <si>
    <t>2023-07-09 15:00:12</t>
  </si>
  <si>
    <t>3612000</t>
  </si>
  <si>
    <t>奥塔伊梅萨品质酒店</t>
  </si>
  <si>
    <t>ROMERO MURRA LUIS ANGEL</t>
  </si>
  <si>
    <t>833.02</t>
  </si>
  <si>
    <t>900.27</t>
  </si>
  <si>
    <t>2023-07-09 14:28:37</t>
  </si>
  <si>
    <t>3611995</t>
  </si>
  <si>
    <t>阿斯顿巴努阿班贾尔马辛酒店及会议中心</t>
  </si>
  <si>
    <t>UTAMA ANGGAEKA</t>
  </si>
  <si>
    <t>224.36</t>
  </si>
  <si>
    <t>242.47</t>
  </si>
  <si>
    <t>2023-07-09 14:25:14</t>
  </si>
  <si>
    <t>3611988</t>
  </si>
  <si>
    <t>近大峡谷舒适酒店</t>
  </si>
  <si>
    <t>SHIN DONG HWI</t>
  </si>
  <si>
    <t>603.15</t>
  </si>
  <si>
    <t>651.84</t>
  </si>
  <si>
    <t>2023-07-09 14:20:40</t>
  </si>
  <si>
    <t>3611970</t>
  </si>
  <si>
    <t>巴淡岛艺术酒店</t>
  </si>
  <si>
    <t>Liang Wen Feng</t>
  </si>
  <si>
    <t>266.64</t>
  </si>
  <si>
    <t>288.17</t>
  </si>
  <si>
    <t>2023-07-09 14:11:39</t>
  </si>
  <si>
    <t>3611954</t>
  </si>
  <si>
    <t xml:space="preserve">现代生活酒店 </t>
  </si>
  <si>
    <t>MARIDI DARWESH</t>
  </si>
  <si>
    <t>234.08</t>
  </si>
  <si>
    <t>2023-07-09 14:07:11</t>
  </si>
  <si>
    <t>3611840</t>
  </si>
  <si>
    <t>迪拜瓦斯区凯悦嘉轩酒店</t>
  </si>
  <si>
    <t>ZHOU YUHANG,ZHONG PENG</t>
  </si>
  <si>
    <t>373.34</t>
  </si>
  <si>
    <t>403.48</t>
  </si>
  <si>
    <t>2023-07-09 13:53:45</t>
  </si>
  <si>
    <t>3611806</t>
  </si>
  <si>
    <t>NURLIAN NURLIAN</t>
  </si>
  <si>
    <t>223.33</t>
  </si>
  <si>
    <t>241.36</t>
  </si>
  <si>
    <t>2023-07-09 13:39:32</t>
  </si>
  <si>
    <t>3611726</t>
  </si>
  <si>
    <t>CAI FUJUAN</t>
  </si>
  <si>
    <t>468.68</t>
  </si>
  <si>
    <t>506.52</t>
  </si>
  <si>
    <t>2023-07-09 13:08:41</t>
  </si>
  <si>
    <t>3611715</t>
  </si>
  <si>
    <t>曼谷瑰丽酒店</t>
  </si>
  <si>
    <t>lin Jianming</t>
  </si>
  <si>
    <t>2796.59</t>
  </si>
  <si>
    <t>3022.36</t>
  </si>
  <si>
    <t>2023-07-09 13:01:20</t>
  </si>
  <si>
    <t>3611590</t>
  </si>
  <si>
    <t>Xie Zhenjie</t>
  </si>
  <si>
    <t>2612.79</t>
  </si>
  <si>
    <t>2823.72</t>
  </si>
  <si>
    <t>2023-07-09 13:00:22</t>
  </si>
  <si>
    <t>3611519</t>
  </si>
  <si>
    <t>曼谷京华大酒店</t>
  </si>
  <si>
    <t>CHENG QIANG,dong sihan,Zhuang Zhuoda</t>
  </si>
  <si>
    <t>562.36</t>
  </si>
  <si>
    <t>607.76</t>
  </si>
  <si>
    <t>2023-07-09 12:10:52</t>
  </si>
  <si>
    <t>3611503</t>
  </si>
  <si>
    <t>海滩高地度假村</t>
  </si>
  <si>
    <t>A DIYA</t>
  </si>
  <si>
    <t>336.51</t>
  </si>
  <si>
    <t>363.68</t>
  </si>
  <si>
    <t>2023-07-09 12:04:31</t>
  </si>
  <si>
    <t>3611369</t>
  </si>
  <si>
    <t>莱维拉治商务酒店（班达尔巴鲁美贡）</t>
  </si>
  <si>
    <t>NAPIAH SITI ROHAYU</t>
  </si>
  <si>
    <t>162.13</t>
  </si>
  <si>
    <t>175.22</t>
  </si>
  <si>
    <t>2023-07-09 12:02:37</t>
  </si>
  <si>
    <t>3611309</t>
  </si>
  <si>
    <t>苏梅顶楼青年旅舍</t>
  </si>
  <si>
    <t>PERMDEE NAKARIN</t>
  </si>
  <si>
    <t>136.91</t>
  </si>
  <si>
    <t>147.96</t>
  </si>
  <si>
    <t>2023-07-09 11:24:24</t>
  </si>
  <si>
    <t>3611308</t>
  </si>
  <si>
    <t>槟城龙城酒店</t>
  </si>
  <si>
    <t>Li Xianbin,Zhang He,Li Chen,Xue Shuhang</t>
  </si>
  <si>
    <t>743.44</t>
  </si>
  <si>
    <t>803.46</t>
  </si>
  <si>
    <t>2023-07-09 11:27:21</t>
  </si>
  <si>
    <t>3611305</t>
  </si>
  <si>
    <t>皇家普吉城市酒店(SHA Plus+)</t>
  </si>
  <si>
    <t>SEETAKAE WUTTICHAI</t>
  </si>
  <si>
    <t>249.80</t>
  </si>
  <si>
    <t>269.97</t>
  </si>
  <si>
    <t>2023-07-09 11:23:40</t>
  </si>
  <si>
    <t>3611272</t>
  </si>
  <si>
    <t>ZHOU FENGZHI</t>
  </si>
  <si>
    <t>1027.42</t>
  </si>
  <si>
    <t>1110.36</t>
  </si>
  <si>
    <t>2023-07-09 11:08:20</t>
  </si>
  <si>
    <t>3611122</t>
  </si>
  <si>
    <t>ZHANG LUCHEN,wang yan</t>
  </si>
  <si>
    <t>1513.18</t>
  </si>
  <si>
    <t>1635.34</t>
  </si>
  <si>
    <t>2023-07-09 10:20:28</t>
  </si>
  <si>
    <t>3611113</t>
  </si>
  <si>
    <t>亚洲酒店 - 法拉盛</t>
  </si>
  <si>
    <t>ZHOU WEIMIN,XU FENGCAI</t>
  </si>
  <si>
    <t>895.34</t>
  </si>
  <si>
    <t>967.62</t>
  </si>
  <si>
    <t>2023-07-09 10:15:55</t>
  </si>
  <si>
    <t>3611110</t>
  </si>
  <si>
    <t>曼谷世纪公园酒店</t>
  </si>
  <si>
    <t>XU TIANJIE</t>
  </si>
  <si>
    <t>335.38</t>
  </si>
  <si>
    <t>362.46</t>
  </si>
  <si>
    <t>2023-07-09 10:14:06</t>
  </si>
  <si>
    <t>3610873</t>
  </si>
  <si>
    <t>贝尔维尤拉克斯普兰廷全套房酒店</t>
  </si>
  <si>
    <t>OMalley Maria</t>
  </si>
  <si>
    <t>1269.53</t>
  </si>
  <si>
    <t>1372.02</t>
  </si>
  <si>
    <t>2023-07-09 08:26:27</t>
  </si>
  <si>
    <t>3610804</t>
  </si>
  <si>
    <t>Kumar Kevis</t>
  </si>
  <si>
    <t>917.34</t>
  </si>
  <si>
    <t>991.40</t>
  </si>
  <si>
    <t>2023-07-09 07:59:05</t>
  </si>
  <si>
    <t>3610795</t>
  </si>
  <si>
    <t>流行！三佳吉日惹酒店</t>
  </si>
  <si>
    <t>AMELIA TRISKA</t>
  </si>
  <si>
    <t>144.47</t>
  </si>
  <si>
    <t>156.13</t>
  </si>
  <si>
    <t>2023-07-09 07:39:54</t>
  </si>
  <si>
    <t>3610732</t>
  </si>
  <si>
    <t>SYARONI AHMAD</t>
  </si>
  <si>
    <t>2023-07-09 06:40:26</t>
  </si>
  <si>
    <t>3610707</t>
  </si>
  <si>
    <t>哥本哈根斯堪迪克酒店</t>
  </si>
  <si>
    <t>Brekke-Hansen Marius</t>
  </si>
  <si>
    <t>1179.05</t>
  </si>
  <si>
    <t>1274.24</t>
  </si>
  <si>
    <t>2023-07-09 05:53:20</t>
  </si>
  <si>
    <t>丹麦</t>
  </si>
  <si>
    <t>3610562</t>
  </si>
  <si>
    <t>辉盛凯贝丽</t>
  </si>
  <si>
    <t>ROESLI FANLY</t>
  </si>
  <si>
    <t>539.68</t>
  </si>
  <si>
    <t>583.25</t>
  </si>
  <si>
    <t>2023-07-09 08:41:49</t>
  </si>
  <si>
    <t>3610554</t>
  </si>
  <si>
    <t>芭提雅黄金海酒店</t>
  </si>
  <si>
    <t>THONGAIN AUSA</t>
  </si>
  <si>
    <t>201.41</t>
  </si>
  <si>
    <t>217.67</t>
  </si>
  <si>
    <t>2023-07-09 02:14:24</t>
  </si>
  <si>
    <t>3610510</t>
  </si>
  <si>
    <t>东坦帕凯隆波因特酒店 - 近展览中心和娱乐场</t>
  </si>
  <si>
    <t>MORA DARIAN NICHOLE</t>
  </si>
  <si>
    <t>681.32</t>
  </si>
  <si>
    <t>736.32</t>
  </si>
  <si>
    <t>2023-07-09 01:38:49</t>
  </si>
  <si>
    <t>3610487</t>
  </si>
  <si>
    <t>HUANG NIANCI,Luo Xiaoyi</t>
  </si>
  <si>
    <t>499.61</t>
  </si>
  <si>
    <t>539.94</t>
  </si>
  <si>
    <t>2023-07-09 01:17:26</t>
  </si>
  <si>
    <t>2023-07-08</t>
  </si>
  <si>
    <t>3610355</t>
  </si>
  <si>
    <t>Mutia Sari Elisabeth</t>
  </si>
  <si>
    <t>168.84</t>
  </si>
  <si>
    <t>2023-07-08 23:40:32</t>
  </si>
  <si>
    <t>3610273</t>
  </si>
  <si>
    <t>贝斯特韦斯特亚斯特维德酒店</t>
  </si>
  <si>
    <t>Cherbuin Nicolas</t>
  </si>
  <si>
    <t>1043.60</t>
  </si>
  <si>
    <t>1128.22</t>
  </si>
  <si>
    <t>2023-07-08 23:02:04</t>
  </si>
  <si>
    <t>3610178</t>
  </si>
  <si>
    <t>WIDDYA SARWENDAH</t>
  </si>
  <si>
    <t>144.43</t>
  </si>
  <si>
    <t>156.14</t>
  </si>
  <si>
    <t>2023-07-08 22:29:27</t>
  </si>
  <si>
    <t>3610164</t>
  </si>
  <si>
    <t>东方古迹住宅酒店</t>
  </si>
  <si>
    <t>Cheng Can hui</t>
  </si>
  <si>
    <t>349.55</t>
  </si>
  <si>
    <t>377.89</t>
  </si>
  <si>
    <t>2023-07-08 22:27:48</t>
  </si>
  <si>
    <t>3610143</t>
  </si>
  <si>
    <t>凯宾斯基酋长国购物广场酒店</t>
  </si>
  <si>
    <t>CAO QIAOJING,ZHANG AOXIANG</t>
  </si>
  <si>
    <t>4394.12</t>
  </si>
  <si>
    <t>4750.40</t>
  </si>
  <si>
    <t>2023-07-08 22:14:48</t>
  </si>
  <si>
    <t>3610075</t>
  </si>
  <si>
    <t>哥打京那巴鲁西岭城市广场酒店</t>
  </si>
  <si>
    <t>RAJANDRAN MANJULA</t>
  </si>
  <si>
    <t>349.74</t>
  </si>
  <si>
    <t>378.10</t>
  </si>
  <si>
    <t>2023-07-08 21:47:39</t>
  </si>
  <si>
    <t>3609989</t>
  </si>
  <si>
    <t>新加坡诺怡酒店</t>
  </si>
  <si>
    <t>KHENG HOCK ONG</t>
  </si>
  <si>
    <t>3648.93</t>
  </si>
  <si>
    <t>3944.79</t>
  </si>
  <si>
    <t>2023-07-08 21:14:59</t>
  </si>
  <si>
    <t>3609793</t>
  </si>
  <si>
    <t>KVL 酒店</t>
  </si>
  <si>
    <t>SREYLEAP HENG</t>
  </si>
  <si>
    <t>1970.84</t>
  </si>
  <si>
    <t>2130.64</t>
  </si>
  <si>
    <t>2023-07-08 20:57:53</t>
  </si>
  <si>
    <t>柬埔寨</t>
  </si>
  <si>
    <t>3609721</t>
  </si>
  <si>
    <t>普吉岛主城时髦港口酒店</t>
  </si>
  <si>
    <t>THEPSUWAN MUKKAPON</t>
  </si>
  <si>
    <t>153.98</t>
  </si>
  <si>
    <t>166.47</t>
  </si>
  <si>
    <t>2023-07-08 20:19:31</t>
  </si>
  <si>
    <t>3609712</t>
  </si>
  <si>
    <t>马尼拉迷你套房酒店-马卡迪裕景商业大厦</t>
  </si>
  <si>
    <t>THADANI LACHMI</t>
  </si>
  <si>
    <t>552.41</t>
  </si>
  <si>
    <t>597.20</t>
  </si>
  <si>
    <t>2023-07-08 20:14:54</t>
  </si>
  <si>
    <t>菲律宾</t>
  </si>
  <si>
    <t>3609368</t>
  </si>
  <si>
    <t>OYO拉斯维加斯娱乐场酒店</t>
  </si>
  <si>
    <t>Harris Kelley</t>
  </si>
  <si>
    <t>888.83</t>
  </si>
  <si>
    <t>960.90</t>
  </si>
  <si>
    <t>2023-07-08 19:01:48</t>
  </si>
  <si>
    <t>3609148</t>
  </si>
  <si>
    <t>普吉翡翠海滩度假村</t>
  </si>
  <si>
    <t>HAO WEI</t>
  </si>
  <si>
    <t>648.67</t>
  </si>
  <si>
    <t>701.27</t>
  </si>
  <si>
    <t>2023-07-08 18:39:36</t>
  </si>
  <si>
    <t>3609145</t>
  </si>
  <si>
    <t>TA GUIJING</t>
  </si>
  <si>
    <t>2023-07-08 18:38:33</t>
  </si>
  <si>
    <t>3609144</t>
  </si>
  <si>
    <t>JIA JUNFEI,LI TIANTIAN</t>
  </si>
  <si>
    <t>2023-07-08 18:38:26</t>
  </si>
  <si>
    <t>3609129</t>
  </si>
  <si>
    <t>莫卡酒店</t>
  </si>
  <si>
    <t>GONG JINCAI</t>
  </si>
  <si>
    <t>139.24</t>
  </si>
  <si>
    <t>150.53</t>
  </si>
  <si>
    <t>2023-07-08 18:29:17</t>
  </si>
  <si>
    <t>3608857</t>
  </si>
  <si>
    <t>坦博OR尚品酒店</t>
  </si>
  <si>
    <t>TURKINGTON SIMONE MARGARET</t>
  </si>
  <si>
    <t>990.90</t>
  </si>
  <si>
    <t>1071.24</t>
  </si>
  <si>
    <t>2023-07-08 17:28:35</t>
  </si>
  <si>
    <t>南非</t>
  </si>
  <si>
    <t>3608822</t>
  </si>
  <si>
    <t>拉米酒店</t>
  </si>
  <si>
    <t>Choi Junhyuk,Choi Junhyuk</t>
  </si>
  <si>
    <t>1215.10</t>
  </si>
  <si>
    <t>1313.62</t>
  </si>
  <si>
    <t>2023-07-08 17:13:43</t>
  </si>
  <si>
    <t>西班牙</t>
  </si>
  <si>
    <t>3608655</t>
  </si>
  <si>
    <t>吉隆坡嘉登斯圣吉尔斯签名酒店及公寓</t>
  </si>
  <si>
    <t>LEE CHEE HUA</t>
  </si>
  <si>
    <t>1256.17</t>
  </si>
  <si>
    <t>1358.02</t>
  </si>
  <si>
    <t>2023-07-08 16:54:32</t>
  </si>
  <si>
    <t>3608638</t>
  </si>
  <si>
    <t>岘港美利亚海滩度假酒店</t>
  </si>
  <si>
    <t>GUO YONGSHUAI</t>
  </si>
  <si>
    <t>2024.79</t>
  </si>
  <si>
    <t>2188.96</t>
  </si>
  <si>
    <t>2023-07-08 16:44:11</t>
  </si>
  <si>
    <t>越南</t>
  </si>
  <si>
    <t>3608380</t>
  </si>
  <si>
    <t>马尼拉世纪公园酒店</t>
  </si>
  <si>
    <t>FAN JIAYUAN</t>
  </si>
  <si>
    <t>502.82</t>
  </si>
  <si>
    <t>543.59</t>
  </si>
  <si>
    <t>2023-07-08 15:33:59</t>
  </si>
  <si>
    <t>3608356</t>
  </si>
  <si>
    <t>曼谷137柱公寓酒店</t>
  </si>
  <si>
    <t>ZHAO HAIJIAO</t>
  </si>
  <si>
    <t>2093.44</t>
  </si>
  <si>
    <t>2263.18</t>
  </si>
  <si>
    <t>2023-07-08 15:26:01</t>
  </si>
  <si>
    <t>3608154</t>
  </si>
  <si>
    <t>ALEXANDER DARYL DAVID</t>
  </si>
  <si>
    <t>2023-07-08 14:45:05</t>
  </si>
  <si>
    <t>3608100</t>
  </si>
  <si>
    <t>通金酒店</t>
  </si>
  <si>
    <t>Kumamoto Hiroki</t>
  </si>
  <si>
    <t>1454.26</t>
  </si>
  <si>
    <t>1572.17</t>
  </si>
  <si>
    <t>2023-07-08 14:23:58</t>
  </si>
  <si>
    <t>加拿大</t>
  </si>
  <si>
    <t>3607811</t>
  </si>
  <si>
    <t>曼谷康莱德酒店</t>
  </si>
  <si>
    <t>WANG PING</t>
  </si>
  <si>
    <t>2384.00</t>
  </si>
  <si>
    <t>2577.30</t>
  </si>
  <si>
    <t>2023-07-08 13:06:57</t>
  </si>
  <si>
    <t>3607349</t>
  </si>
  <si>
    <t>Taisey Jeremy</t>
  </si>
  <si>
    <t>266.57</t>
  </si>
  <si>
    <t>288.18</t>
  </si>
  <si>
    <t>2023-07-08 11:31:48</t>
  </si>
  <si>
    <t>3607172</t>
  </si>
  <si>
    <t>岘港罗姆之家青年旅舍</t>
  </si>
  <si>
    <t>TRAN HAI DANG</t>
  </si>
  <si>
    <t>235.89</t>
  </si>
  <si>
    <t>255.02</t>
  </si>
  <si>
    <t>-255</t>
  </si>
  <si>
    <t>-235</t>
  </si>
  <si>
    <t>2023-07-08 10:41:03</t>
  </si>
  <si>
    <t>3606728</t>
  </si>
  <si>
    <t>多伦多市中心丽笙蓝标酒店</t>
  </si>
  <si>
    <t>stallard arlene jane</t>
  </si>
  <si>
    <t>2580.85</t>
  </si>
  <si>
    <t>2790.11</t>
  </si>
  <si>
    <t>2023-07-08 07:13:10</t>
  </si>
  <si>
    <t>3606657</t>
  </si>
  <si>
    <t>亚洲机场饭店</t>
  </si>
  <si>
    <t>WONGTAKHEE AMORNRAT</t>
  </si>
  <si>
    <t>400.32</t>
  </si>
  <si>
    <t>432.78</t>
  </si>
  <si>
    <t>2023-07-08 06:33:59</t>
  </si>
  <si>
    <t>3606645</t>
  </si>
  <si>
    <t>匹兹堡温德姆大酒店</t>
  </si>
  <si>
    <t>MCDADE RANDALL</t>
  </si>
  <si>
    <t>3946.57</t>
  </si>
  <si>
    <t>4266.56</t>
  </si>
  <si>
    <t>2023-07-08 06:22:32</t>
  </si>
  <si>
    <t>3606623</t>
  </si>
  <si>
    <t>墨尔本全套房酒店</t>
  </si>
  <si>
    <t>HUGHES CORY PATRICK,BRYAN BREANNA WHITNEY</t>
  </si>
  <si>
    <t>1179.75</t>
  </si>
  <si>
    <t>1275.41</t>
  </si>
  <si>
    <t>2023-07-08 06:03:05</t>
  </si>
  <si>
    <t>3606533</t>
  </si>
  <si>
    <t>贝尔维尤品质酒店</t>
  </si>
  <si>
    <t>LI JINGJING</t>
  </si>
  <si>
    <t>2388.85</t>
  </si>
  <si>
    <t>2582.54</t>
  </si>
  <si>
    <t>2023-07-08 03:14:56</t>
  </si>
  <si>
    <t>3606347</t>
  </si>
  <si>
    <t>BATT STEPHEN</t>
  </si>
  <si>
    <t>738.41</t>
  </si>
  <si>
    <t>794.76</t>
  </si>
  <si>
    <t>2023-07-08 00:36:26</t>
  </si>
  <si>
    <t>3606330</t>
  </si>
  <si>
    <t>希尔顿伯明翰大街欢朋酒店</t>
  </si>
  <si>
    <t>FUNG WAI TING WENDY</t>
  </si>
  <si>
    <t>403.81</t>
  </si>
  <si>
    <t>434.62</t>
  </si>
  <si>
    <t>2023-07-08 00:23:49</t>
  </si>
  <si>
    <t>2023-07-07</t>
  </si>
  <si>
    <t>3605773</t>
  </si>
  <si>
    <t>哥打京那巴鲁乡格里拉酒店</t>
  </si>
  <si>
    <t>SONG LIJUN,XU KEXIN</t>
  </si>
  <si>
    <t>203.84</t>
  </si>
  <si>
    <t>219.39</t>
  </si>
  <si>
    <t>2023-07-07 21:07:49</t>
  </si>
  <si>
    <t>3605528</t>
  </si>
  <si>
    <t>和谐会议酒店及服务公寓</t>
  </si>
  <si>
    <t>TAN SAW MUI</t>
  </si>
  <si>
    <t>613.37</t>
  </si>
  <si>
    <t>660.18</t>
  </si>
  <si>
    <t>2023-07-07 20:46:43</t>
  </si>
  <si>
    <t>3605444</t>
  </si>
  <si>
    <t>Amin Maulana</t>
  </si>
  <si>
    <t>229.26</t>
  </si>
  <si>
    <t>246.76</t>
  </si>
  <si>
    <t>2023-07-07 20:11:22</t>
  </si>
  <si>
    <t>3604336</t>
  </si>
  <si>
    <t>LI CHENG</t>
  </si>
  <si>
    <t>309.81</t>
  </si>
  <si>
    <t>333.45</t>
  </si>
  <si>
    <t>2023-07-07 16:43:35</t>
  </si>
  <si>
    <t>3604291</t>
  </si>
  <si>
    <t>LIN CHEN</t>
  </si>
  <si>
    <t>2279.53</t>
  </si>
  <si>
    <t>2453.48</t>
  </si>
  <si>
    <t>2023-07-07 16:09:10</t>
  </si>
  <si>
    <t>3604073</t>
  </si>
  <si>
    <t>安德鲁斯酒店</t>
  </si>
  <si>
    <t>Fermin Luis</t>
  </si>
  <si>
    <t>2248.16</t>
  </si>
  <si>
    <t>2419.72</t>
  </si>
  <si>
    <t>2023-07-07 15:34:40</t>
  </si>
  <si>
    <t>3603914</t>
  </si>
  <si>
    <t>ANTO JEFRI,PUTRI TRI ANIDYA</t>
  </si>
  <si>
    <t>515.18</t>
  </si>
  <si>
    <t>554.49</t>
  </si>
  <si>
    <t>2023-07-07 15:00:50</t>
  </si>
  <si>
    <t>3603583</t>
  </si>
  <si>
    <t>HE XINHOU,HE XINHOU</t>
  </si>
  <si>
    <t>2023-07-07 13:42:15</t>
  </si>
  <si>
    <t>3602922</t>
  </si>
  <si>
    <t>PUSPITANINGRUM APRIANDARI</t>
  </si>
  <si>
    <t>435.77</t>
  </si>
  <si>
    <t>469.02</t>
  </si>
  <si>
    <t>2023-07-07 11:00:53</t>
  </si>
  <si>
    <t>3602571</t>
  </si>
  <si>
    <t>吉隆坡市中心智选假日酒店</t>
  </si>
  <si>
    <t>WU WENJIE</t>
  </si>
  <si>
    <t>728.00</t>
  </si>
  <si>
    <t>783.55</t>
  </si>
  <si>
    <t>2023-07-07 09:29:10</t>
  </si>
  <si>
    <t>直采</t>
  </si>
  <si>
    <t>3602542</t>
  </si>
  <si>
    <t>巴厘岛伍拉·赖国际机场希尔顿花园酒店</t>
  </si>
  <si>
    <t>LIAO WEILAN,ZHANG TIANHE</t>
  </si>
  <si>
    <t>388.53</t>
  </si>
  <si>
    <t>418.18</t>
  </si>
  <si>
    <t>2023-07-07 08:32:56</t>
  </si>
  <si>
    <t>3602224</t>
  </si>
  <si>
    <t>斯派尔斯格拉斯哥酒店</t>
  </si>
  <si>
    <t>MCGREGOR STEVEN</t>
  </si>
  <si>
    <t>817.96</t>
  </si>
  <si>
    <t>880.38</t>
  </si>
  <si>
    <t>2023-07-07 02:30:16</t>
  </si>
  <si>
    <t>3602191</t>
  </si>
  <si>
    <t>日内瓦温德姆华美达酒店</t>
  </si>
  <si>
    <t>Bersin Matthew</t>
  </si>
  <si>
    <t>1542.50</t>
  </si>
  <si>
    <t>1660.21</t>
  </si>
  <si>
    <t>2023-07-07 01:57:25</t>
  </si>
  <si>
    <t>瑞士</t>
  </si>
  <si>
    <t>2023-07-06</t>
  </si>
  <si>
    <t>3601598</t>
  </si>
  <si>
    <t>东大门 k 精品酒店</t>
  </si>
  <si>
    <t>SUNG MINSEOP</t>
  </si>
  <si>
    <t>728.01</t>
  </si>
  <si>
    <t>783.48</t>
  </si>
  <si>
    <t>2023-07-06 22:25:58</t>
  </si>
  <si>
    <t>韩国</t>
  </si>
  <si>
    <t>3600815</t>
  </si>
  <si>
    <t>威尔逊六月湾大酒店</t>
  </si>
  <si>
    <t>TANVIR MOHAMMAD</t>
  </si>
  <si>
    <t>1119.85</t>
  </si>
  <si>
    <t>1205.18</t>
  </si>
  <si>
    <t>2023-07-06 19:57:15</t>
  </si>
  <si>
    <t>3600340</t>
  </si>
  <si>
    <t>曼谷华昌传统酒店</t>
  </si>
  <si>
    <t>XU SHUAI,XU HUI</t>
  </si>
  <si>
    <t>5520.01</t>
  </si>
  <si>
    <t>5940.60</t>
  </si>
  <si>
    <t>2023-07-07 10:56:39</t>
  </si>
  <si>
    <t>3598334</t>
  </si>
  <si>
    <t>伍德拜恩酒店&amp;套房</t>
  </si>
  <si>
    <t>LAGMAY VIRGILIO</t>
  </si>
  <si>
    <t>1712.87</t>
  </si>
  <si>
    <t>1843.38</t>
  </si>
  <si>
    <t>2023-07-06 09:28:46</t>
  </si>
  <si>
    <t>3597987</t>
  </si>
  <si>
    <t>艾拉酒店</t>
  </si>
  <si>
    <t>Khalifa Ramez,Said Rehab</t>
  </si>
  <si>
    <t>453.60</t>
  </si>
  <si>
    <t>488.16</t>
  </si>
  <si>
    <t>2023-07-06 05:03:48</t>
  </si>
  <si>
    <t>3597796</t>
  </si>
  <si>
    <t>曼谷格乐丽雅12酒店</t>
  </si>
  <si>
    <t>CULLADO BENEDICTO</t>
  </si>
  <si>
    <t>623.04</t>
  </si>
  <si>
    <t>674.72</t>
  </si>
  <si>
    <t>2023-07-06 00:59:01</t>
  </si>
  <si>
    <t>3597791</t>
  </si>
  <si>
    <t>阿尔伯克基旧城伊克诺旅馆</t>
  </si>
  <si>
    <t>GUPTA ANANT</t>
  </si>
  <si>
    <t>530.68</t>
  </si>
  <si>
    <t>574.70</t>
  </si>
  <si>
    <t>2023-07-06 00:56:44</t>
  </si>
  <si>
    <t>2023-07-05</t>
  </si>
  <si>
    <t>3596393</t>
  </si>
  <si>
    <t>皇家锡里精品酒店</t>
  </si>
  <si>
    <t>KHONGHIRANRATSAMEE JANYARAT</t>
  </si>
  <si>
    <t>310.48</t>
  </si>
  <si>
    <t>336.24</t>
  </si>
  <si>
    <t>2023-07-05 19:51:44</t>
  </si>
  <si>
    <t>3595554</t>
  </si>
  <si>
    <t>富丽华国际管理大酒店</t>
  </si>
  <si>
    <t>EE DENNIS</t>
  </si>
  <si>
    <t>300.93</t>
  </si>
  <si>
    <t>325.89</t>
  </si>
  <si>
    <t>2023-07-05 16:26:06</t>
  </si>
  <si>
    <t>3593648</t>
  </si>
  <si>
    <t>萨德伯里旅馆</t>
  </si>
  <si>
    <t>Wiebe Jayme</t>
  </si>
  <si>
    <t>641.60</t>
  </si>
  <si>
    <t>694.82</t>
  </si>
  <si>
    <t>-694</t>
  </si>
  <si>
    <t>-641</t>
  </si>
  <si>
    <t>2023-07-05 05:59:17</t>
  </si>
  <si>
    <t>3593320</t>
  </si>
  <si>
    <t>杜塞道夫我与全部酒店</t>
  </si>
  <si>
    <t>Della Porta Cristian</t>
  </si>
  <si>
    <t>1854.79</t>
  </si>
  <si>
    <t>2001.28</t>
  </si>
  <si>
    <t>2023-07-05 00:30:51</t>
  </si>
  <si>
    <t>德国</t>
  </si>
  <si>
    <t>2023-07-04</t>
  </si>
  <si>
    <t>3593043</t>
  </si>
  <si>
    <t>棕榈滩度假村</t>
  </si>
  <si>
    <t>Maidin Emma</t>
  </si>
  <si>
    <t>380.00</t>
  </si>
  <si>
    <t>410.01</t>
  </si>
  <si>
    <t>2023-07-05 10:12:55</t>
  </si>
  <si>
    <t>3592877</t>
  </si>
  <si>
    <t>Arni Arni Najamuddin</t>
  </si>
  <si>
    <t>335.00</t>
  </si>
  <si>
    <t>361.46</t>
  </si>
  <si>
    <t>2023-07-05 10:13:07</t>
  </si>
  <si>
    <t>3591628</t>
  </si>
  <si>
    <t>棕榈广场温泉酒店</t>
  </si>
  <si>
    <t>DEMDOUM SAID,KHALIL AMINA</t>
  </si>
  <si>
    <t>1840.18</t>
  </si>
  <si>
    <t>1985.52</t>
  </si>
  <si>
    <t>2023-07-04 18:39:33</t>
  </si>
  <si>
    <t>摩洛哥</t>
  </si>
  <si>
    <t>3591263</t>
  </si>
  <si>
    <t>卢巴普吉岛芭东旅舍</t>
  </si>
  <si>
    <t>TONG CHIN YI</t>
  </si>
  <si>
    <t>735.25</t>
  </si>
  <si>
    <t>793.32</t>
  </si>
  <si>
    <t>2023-07-04 17:01:22</t>
  </si>
  <si>
    <t>3590177</t>
  </si>
  <si>
    <t>莎莉拉雅别墅套房酒店</t>
  </si>
  <si>
    <t>ZHAI HUAIFENG</t>
  </si>
  <si>
    <t>2809.02</t>
  </si>
  <si>
    <t>3030.88</t>
  </si>
  <si>
    <t>2023-07-04 13:08:03</t>
  </si>
  <si>
    <t>3589722</t>
  </si>
  <si>
    <t>佐拉托里平斯希尔顿酒店</t>
  </si>
  <si>
    <t>ROCKOWITZ CALI NICOLE</t>
  </si>
  <si>
    <t>3164.82</t>
  </si>
  <si>
    <t>3414.78</t>
  </si>
  <si>
    <t>2023-07-04 11:41:45</t>
  </si>
  <si>
    <t>2023-07-03</t>
  </si>
  <si>
    <t>3588613</t>
  </si>
  <si>
    <t>罗马和凯沃尔岩酒店</t>
  </si>
  <si>
    <t>RABECKI RUTKOWSKI ZOE,TATSOUDI GEORGIA MARIA</t>
  </si>
  <si>
    <t>591.94</t>
  </si>
  <si>
    <t>638.07</t>
  </si>
  <si>
    <t>2023-07-04 00:09:09</t>
  </si>
  <si>
    <t>3588404</t>
  </si>
  <si>
    <t>玛丽蒂姆科隆酒店</t>
  </si>
  <si>
    <t>POT MARTIN</t>
  </si>
  <si>
    <t>4211.15</t>
  </si>
  <si>
    <t>4539.35</t>
  </si>
  <si>
    <t>2023-07-03 22:37:11</t>
  </si>
  <si>
    <t>3588354</t>
  </si>
  <si>
    <t>曼谷阿诺玛酒店 (SHA Plus+)</t>
  </si>
  <si>
    <t>TAY LIANG SENG,LIM KHENG LENG</t>
  </si>
  <si>
    <t>2891.50</t>
  </si>
  <si>
    <t>3116.85</t>
  </si>
  <si>
    <t>2023-07-03 22:18:08</t>
  </si>
  <si>
    <t>3587190</t>
  </si>
  <si>
    <t>ROSLI ROSLIMA</t>
  </si>
  <si>
    <t>471.50</t>
  </si>
  <si>
    <t>508.25</t>
  </si>
  <si>
    <t>2023-07-03 18:50:37</t>
  </si>
  <si>
    <t>3586875</t>
  </si>
  <si>
    <t>泗水明古连管理乡村文化遗产酒店</t>
  </si>
  <si>
    <t>ISWARI DEWI</t>
  </si>
  <si>
    <t>119.59</t>
  </si>
  <si>
    <t>128.91</t>
  </si>
  <si>
    <t>2023-07-03 17:40:33</t>
  </si>
  <si>
    <t>3586055</t>
  </si>
  <si>
    <t>曼谷格乐丽雅10酒店</t>
  </si>
  <si>
    <t>OVERMANN NATHAN MICHAEL</t>
  </si>
  <si>
    <t>923.99</t>
  </si>
  <si>
    <t>996.00</t>
  </si>
  <si>
    <t>2023-07-03 15:36:47</t>
  </si>
  <si>
    <t>3585788</t>
  </si>
  <si>
    <t>阿万特酒店</t>
  </si>
  <si>
    <t>LIN CHONG</t>
  </si>
  <si>
    <t>482.00</t>
  </si>
  <si>
    <t>519.56</t>
  </si>
  <si>
    <t>2023-07-03 14:26:02</t>
  </si>
  <si>
    <t>3585137</t>
  </si>
  <si>
    <t>萨提卡高级哈亚乌鲁雅加达酒店</t>
  </si>
  <si>
    <t>CHEN LINGLING,DAI LINGZHI</t>
  </si>
  <si>
    <t>304.00</t>
  </si>
  <si>
    <t>327.69</t>
  </si>
  <si>
    <t>2023-07-03 12:37:11</t>
  </si>
  <si>
    <t>3585130</t>
  </si>
  <si>
    <t>LIN XIAOFU</t>
  </si>
  <si>
    <t>2023-07-03 12:35:48</t>
  </si>
  <si>
    <t>3584387</t>
  </si>
  <si>
    <t>阿瓦海度假酒店</t>
  </si>
  <si>
    <t>ABDUL RASHID AMIRAH</t>
  </si>
  <si>
    <t>563.80</t>
  </si>
  <si>
    <t>607.74</t>
  </si>
  <si>
    <t>2023-07-03 01:52:43</t>
  </si>
  <si>
    <t>3584355</t>
  </si>
  <si>
    <t>布鲁克林酒店</t>
  </si>
  <si>
    <t>THOMAS ISIAH</t>
  </si>
  <si>
    <t>2665.38</t>
  </si>
  <si>
    <t>2873.11</t>
  </si>
  <si>
    <t>2023-07-03 01:13:38</t>
  </si>
  <si>
    <t>2023-07-02</t>
  </si>
  <si>
    <t>3583405</t>
  </si>
  <si>
    <t>羽田东京西翼日航城市酒店</t>
  </si>
  <si>
    <t>CHEN RUIKAI,YANG SHICHAO,LU CHENGHONG,ZHAO YUNJIE,DENG TINGWEN,YU XIAOYU,HONG KAIXIAN</t>
  </si>
  <si>
    <t>1793.47</t>
  </si>
  <si>
    <t>1933.24</t>
  </si>
  <si>
    <t>2023-07-02 20:39:55</t>
  </si>
  <si>
    <t>日本</t>
  </si>
  <si>
    <t>3582277</t>
  </si>
  <si>
    <t>OZO槟城乔治镇酒店</t>
  </si>
  <si>
    <t>CHEN YANZHOU</t>
  </si>
  <si>
    <t>751.99</t>
  </si>
  <si>
    <t>810.60</t>
  </si>
  <si>
    <t>2023-07-04 17:15:13</t>
  </si>
  <si>
    <t>3580719</t>
  </si>
  <si>
    <t>shah manan,shah reshma</t>
  </si>
  <si>
    <t>4913.23</t>
  </si>
  <si>
    <t>5296.14</t>
  </si>
  <si>
    <t>2023-07-02 09:24:33</t>
  </si>
  <si>
    <t>2023-06-30</t>
  </si>
  <si>
    <t>3574765</t>
  </si>
  <si>
    <t>MUU 曼谷酒店</t>
  </si>
  <si>
    <t>WANG SHIMEI,JI WANRU</t>
  </si>
  <si>
    <t>1855.99</t>
  </si>
  <si>
    <t>2002.80</t>
  </si>
  <si>
    <t>2023-07-01 17:37:52</t>
  </si>
  <si>
    <t>3573683</t>
  </si>
  <si>
    <t>奥伯里庄园旅馆</t>
  </si>
  <si>
    <t>WU CHAO,HUO LI,ZHANG CHENG,ZHEN LI NA</t>
  </si>
  <si>
    <t>1146.83</t>
  </si>
  <si>
    <t>1237.54</t>
  </si>
  <si>
    <t>2023-06-30 17:08:18</t>
  </si>
  <si>
    <t>澳大利亚</t>
  </si>
  <si>
    <t>3571230</t>
  </si>
  <si>
    <t>巴黎12区贝西村康铂酒店</t>
  </si>
  <si>
    <t>CORDELIER Juliette,CAZES Elfie</t>
  </si>
  <si>
    <t>810.90</t>
  </si>
  <si>
    <t>875.04</t>
  </si>
  <si>
    <t>2023-06-30 03:24:50</t>
  </si>
  <si>
    <t>法国</t>
  </si>
  <si>
    <t>3571025</t>
  </si>
  <si>
    <t>25小时巴伐利亚皇家酒店</t>
  </si>
  <si>
    <t>Bergin Joseph Anthony</t>
  </si>
  <si>
    <t>5095.41</t>
  </si>
  <si>
    <t>5499.04</t>
  </si>
  <si>
    <t>2023-06-30 00:35:16</t>
  </si>
  <si>
    <t>2023-06-29</t>
  </si>
  <si>
    <t>3569413</t>
  </si>
  <si>
    <t>东京文华东方酒店</t>
  </si>
  <si>
    <t>li feng</t>
  </si>
  <si>
    <t>34597.02</t>
  </si>
  <si>
    <t>37337.60</t>
  </si>
  <si>
    <t>2023-06-29 18:22:26</t>
  </si>
  <si>
    <t>3569241</t>
  </si>
  <si>
    <t>槟城硬石酒店</t>
  </si>
  <si>
    <t>CHEN CAESAR</t>
  </si>
  <si>
    <t>947.15</t>
  </si>
  <si>
    <t>1022.18</t>
  </si>
  <si>
    <t>2023-06-29 18:01:46</t>
  </si>
  <si>
    <t>3566627</t>
  </si>
  <si>
    <t>WANG HUIJIN</t>
  </si>
  <si>
    <t>467.53</t>
  </si>
  <si>
    <t>504.57</t>
  </si>
  <si>
    <t>-504</t>
  </si>
  <si>
    <t>-467</t>
  </si>
  <si>
    <t>2023-06-30 22:29:03</t>
  </si>
  <si>
    <t>3566623</t>
  </si>
  <si>
    <t>HUANG WENYAN,WEI QIONGDAN,LIN JINQI,CHEN LIANQI</t>
  </si>
  <si>
    <t>935.07</t>
  </si>
  <si>
    <t>1009.14</t>
  </si>
  <si>
    <t>-1009</t>
  </si>
  <si>
    <t>-935</t>
  </si>
  <si>
    <t>2023-06-29 11:49:56</t>
  </si>
  <si>
    <t>2023-06-28</t>
  </si>
  <si>
    <t>3561330</t>
  </si>
  <si>
    <t>海港旁旅馆</t>
  </si>
  <si>
    <t>WANG XIAOYING</t>
  </si>
  <si>
    <t>1994.89</t>
  </si>
  <si>
    <t>2159.91</t>
  </si>
  <si>
    <t>2023-06-28 07:32:57</t>
  </si>
  <si>
    <t>2023-06-27</t>
  </si>
  <si>
    <t>3560215</t>
  </si>
  <si>
    <t>铂尔曼巴黎戴高乐机场酒店</t>
  </si>
  <si>
    <t>Yao Jing,He Haotian</t>
  </si>
  <si>
    <t>1418.13</t>
  </si>
  <si>
    <t>1530.63</t>
  </si>
  <si>
    <t>2023-06-27 21:34:13</t>
  </si>
  <si>
    <t>3557783</t>
  </si>
  <si>
    <t>Galindo Julian</t>
  </si>
  <si>
    <t>103.69</t>
  </si>
  <si>
    <t>111.92</t>
  </si>
  <si>
    <t>2023-06-27 13:25:18</t>
  </si>
  <si>
    <t>3557352</t>
  </si>
  <si>
    <t>KORNBLUM ADAM</t>
  </si>
  <si>
    <t>2023-06-27 11:32:50</t>
  </si>
  <si>
    <t>3556324</t>
  </si>
  <si>
    <t>曼谷素坤逸奥克伍德华庭工作室酒店</t>
  </si>
  <si>
    <t>FU WAI</t>
  </si>
  <si>
    <t>1173.00</t>
  </si>
  <si>
    <t>1266.06</t>
  </si>
  <si>
    <t>2023-06-27 11:18:06</t>
  </si>
  <si>
    <t>2023-06-26</t>
  </si>
  <si>
    <t>3555306</t>
  </si>
  <si>
    <t>世纪南悦酒店</t>
  </si>
  <si>
    <t>LI SIYING,LI ANLIN,DENG XIAOJIN,LI RUOXI</t>
  </si>
  <si>
    <t>13820.55</t>
  </si>
  <si>
    <t>15017.44</t>
  </si>
  <si>
    <t>2023-06-26 20:42:37</t>
  </si>
  <si>
    <t>2023-06-25</t>
  </si>
  <si>
    <t>3549415</t>
  </si>
  <si>
    <t>象岛格兰德温泉度假酒店 (SHA Extra Plus)</t>
  </si>
  <si>
    <t>CHU RISHENG,Zhou Boxuan</t>
  </si>
  <si>
    <t>1047.16</t>
  </si>
  <si>
    <t>1137.85</t>
  </si>
  <si>
    <t>2023-06-25 13:37:22</t>
  </si>
  <si>
    <t>3547954</t>
  </si>
  <si>
    <t>普吉芭东英迪格酒店 - IHG 酒店 (SHA PLUS+)</t>
  </si>
  <si>
    <t>YU PENGFEI,ZHAO JIE</t>
  </si>
  <si>
    <t>1456.01</t>
  </si>
  <si>
    <t>1582.10</t>
  </si>
  <si>
    <t>2023-06-25 11:04:10</t>
  </si>
  <si>
    <t>2023-06-24</t>
  </si>
  <si>
    <t>3547683</t>
  </si>
  <si>
    <t>ZHANG WENJUN,HUANG JIEMAN,CHEN HAOBIN,TANG QIANYAO</t>
  </si>
  <si>
    <t>1563.99</t>
  </si>
  <si>
    <t>1699.44</t>
  </si>
  <si>
    <t>2023-06-25 11:32:51</t>
  </si>
  <si>
    <t>2023-06-23</t>
  </si>
  <si>
    <t>3541719</t>
  </si>
  <si>
    <t>HUNG MAO SHU</t>
  </si>
  <si>
    <t>391.00</t>
  </si>
  <si>
    <t>425.56</t>
  </si>
  <si>
    <t>2023-06-23 15:37:40</t>
  </si>
  <si>
    <t>2023-06-19</t>
  </si>
  <si>
    <t>3524077</t>
  </si>
  <si>
    <t>HUANG TING,YIN KE</t>
  </si>
  <si>
    <t>1057.65</t>
  </si>
  <si>
    <t>1158.05</t>
  </si>
  <si>
    <t>2023-06-19 13:16:32</t>
  </si>
  <si>
    <t>3523802</t>
  </si>
  <si>
    <t>普吉岛巴东心爱度假酒店</t>
  </si>
  <si>
    <t>JIN MIAO,WANG JINHAO,YANG ZHUFENG,JIN YANGBO</t>
  </si>
  <si>
    <t>3782.38</t>
  </si>
  <si>
    <t>4141.44</t>
  </si>
  <si>
    <t>2023-06-19 12:12:36</t>
  </si>
  <si>
    <t>3523089</t>
  </si>
  <si>
    <t>纽约中央凯悦大酒店</t>
  </si>
  <si>
    <t>ZHU KEYI</t>
  </si>
  <si>
    <t>4831.38</t>
  </si>
  <si>
    <t>5290.02</t>
  </si>
  <si>
    <t>2023-06-19 08:03:17</t>
  </si>
  <si>
    <t>3522850</t>
  </si>
  <si>
    <t>曼谷暹罗智选假日酒店</t>
  </si>
  <si>
    <t>ZOU YIQI,Chen SiYan</t>
  </si>
  <si>
    <t>1369.73</t>
  </si>
  <si>
    <t>1499.76</t>
  </si>
  <si>
    <t>2023-06-19 03:07:56</t>
  </si>
  <si>
    <t>2023-06-18</t>
  </si>
  <si>
    <t>3522427</t>
  </si>
  <si>
    <t>大阪难波日和酒店</t>
  </si>
  <si>
    <t>YE MIN,Ye Qing</t>
  </si>
  <si>
    <t>1186.47</t>
  </si>
  <si>
    <t>1299.10</t>
  </si>
  <si>
    <t>2023-06-18 23:07:48</t>
  </si>
  <si>
    <t>3520829</t>
  </si>
  <si>
    <t>岘港富丽华大酒店</t>
  </si>
  <si>
    <t>SONG JOONHYEOK</t>
  </si>
  <si>
    <t>1470.00</t>
  </si>
  <si>
    <t>1609.55</t>
  </si>
  <si>
    <t>2023-06-18 17:46:50</t>
  </si>
  <si>
    <t>2023-06-08</t>
  </si>
  <si>
    <t>3477463</t>
  </si>
  <si>
    <t>拉查酒店</t>
  </si>
  <si>
    <t>WANG HAICHANG,Chi Xiaotong</t>
  </si>
  <si>
    <t>5576.22</t>
  </si>
  <si>
    <t>6123.00</t>
  </si>
  <si>
    <t>2023-06-08 14:37:51</t>
  </si>
  <si>
    <t>2023-06-14</t>
  </si>
  <si>
    <t>3501325</t>
  </si>
  <si>
    <t>马姆提斯度假酒店</t>
  </si>
  <si>
    <t>MIN JIE,MU BENBEN</t>
  </si>
  <si>
    <t>3260.13</t>
  </si>
  <si>
    <t>3566.10</t>
  </si>
  <si>
    <t>2023-06-14 00:43:51</t>
  </si>
  <si>
    <t>2023-05-05</t>
  </si>
  <si>
    <t>3331396</t>
  </si>
  <si>
    <t>普吉岛卡塔坦尼海滩度假村(SHA Extra Plus)</t>
  </si>
  <si>
    <t>cao qunfen</t>
  </si>
  <si>
    <t>2203.47</t>
  </si>
  <si>
    <t>2496.00</t>
  </si>
  <si>
    <t>748.80</t>
  </si>
  <si>
    <t>-1747</t>
  </si>
  <si>
    <t>-1542</t>
  </si>
  <si>
    <t>2023-05-06 07:35:17</t>
  </si>
  <si>
    <t>2023-06-11</t>
  </si>
  <si>
    <t>3490390</t>
  </si>
  <si>
    <t>大阪日航酒店</t>
  </si>
  <si>
    <t>Huan Xintong,Jiang Haixia</t>
  </si>
  <si>
    <t>3132.60</t>
  </si>
  <si>
    <t>3436.00</t>
  </si>
  <si>
    <t>2023-06-11 11:04:12</t>
  </si>
  <si>
    <t>3479297</t>
  </si>
  <si>
    <t>ZHOU SHUMEI,HUANG JIASHUN,CEN MINTING,ZHOU ZHIWEN,Liang Ruheng,cai yuanfei</t>
  </si>
  <si>
    <t>2721.17</t>
  </si>
  <si>
    <t>2988.00</t>
  </si>
  <si>
    <t>2023-06-08 23:36:03</t>
  </si>
  <si>
    <t>2023-06-13</t>
  </si>
  <si>
    <t>3498489</t>
  </si>
  <si>
    <t>ZENG YONGLIN,ZHONG JIABAO</t>
  </si>
  <si>
    <t>1816.77</t>
  </si>
  <si>
    <t>1987.28</t>
  </si>
  <si>
    <t>2023-06-13 12:44:42</t>
  </si>
  <si>
    <t>2023-05-31</t>
  </si>
  <si>
    <t>3442763</t>
  </si>
  <si>
    <t>TU YIZHONG,SHANG JIALI</t>
  </si>
  <si>
    <t>913.05</t>
  </si>
  <si>
    <t>1008.00</t>
  </si>
  <si>
    <t>2023-05-31 14:30:54</t>
  </si>
  <si>
    <t>2023-06-12</t>
  </si>
  <si>
    <t>3496733</t>
  </si>
  <si>
    <t>奥利安酒店本部度假村</t>
  </si>
  <si>
    <t>CHAN SHUHAN</t>
  </si>
  <si>
    <t>5946.09</t>
  </si>
  <si>
    <t>6521.98</t>
  </si>
  <si>
    <t>2023-06-12 22:30:43</t>
  </si>
  <si>
    <t>2023-05-17</t>
  </si>
  <si>
    <t>3384903</t>
  </si>
  <si>
    <t>普吉岛铂尔曼阿卡迪亚卡隆海滩酒店</t>
  </si>
  <si>
    <t>Cui Ying,Zhang Xiao qian,Zhou Xiao li,Tong Li jun,Zhu Ling ling,Zhu Li li,Han Jiao,Yu Tao hong,Wang Ling jiao,Yang Jing wen</t>
  </si>
  <si>
    <t>7582.00</t>
  </si>
  <si>
    <t>8500.00</t>
  </si>
  <si>
    <t>2023-05-17 13:04:52</t>
  </si>
  <si>
    <t>3518615</t>
  </si>
  <si>
    <t>宜必思布鲁日中心酒店</t>
  </si>
  <si>
    <t>Cox Nico</t>
  </si>
  <si>
    <t>1841.82</t>
  </si>
  <si>
    <t>2016.67</t>
  </si>
  <si>
    <t>2023-06-18 02:23:04</t>
  </si>
  <si>
    <t>比利时</t>
  </si>
  <si>
    <t>2023-02-17</t>
  </si>
  <si>
    <t>3037693</t>
  </si>
  <si>
    <t>酷洛内列日酒店</t>
  </si>
  <si>
    <t>GALLET Florian</t>
  </si>
  <si>
    <t>4623.89</t>
  </si>
  <si>
    <t>5276.00</t>
  </si>
  <si>
    <t>2023-02-17 03:18:59</t>
  </si>
  <si>
    <t>2023-05-28</t>
  </si>
  <si>
    <t>3431915</t>
  </si>
  <si>
    <t>阿瑞斯弗格兰酒店及水疗中心</t>
  </si>
  <si>
    <t>Solis Vicente</t>
  </si>
  <si>
    <t>1005.25</t>
  </si>
  <si>
    <t>1112.00</t>
  </si>
  <si>
    <t>2023-05-28 16:04:47</t>
  </si>
  <si>
    <t>2023-04-14</t>
  </si>
  <si>
    <t>3226377</t>
  </si>
  <si>
    <t>国际机场 KLIA-KLIA2途恩酒店</t>
  </si>
  <si>
    <t>ZENG TIANZI,ZENG Tina I</t>
  </si>
  <si>
    <t>550.82</t>
  </si>
  <si>
    <t>628.00</t>
  </si>
  <si>
    <t>2023-04-14 13:21:41</t>
  </si>
  <si>
    <t>3327326</t>
  </si>
  <si>
    <t>新加坡史各士皇族酒店</t>
  </si>
  <si>
    <t>BONG SARY ANNY</t>
  </si>
  <si>
    <t>5466.30</t>
  </si>
  <si>
    <t>6192.00</t>
  </si>
  <si>
    <t>2023-05-05 08:39:19</t>
  </si>
  <si>
    <t>2023-05-12</t>
  </si>
  <si>
    <t>3359434</t>
  </si>
  <si>
    <t>新加坡卡尔顿城市酒店</t>
  </si>
  <si>
    <t>GUO Weidong</t>
  </si>
  <si>
    <t>5303.47</t>
  </si>
  <si>
    <t>5967.00</t>
  </si>
  <si>
    <t>2023-05-12 10:29:48</t>
  </si>
  <si>
    <t>2023-05-01</t>
  </si>
  <si>
    <t>3312040</t>
  </si>
  <si>
    <t>曼谷瑞博朗得酒店</t>
  </si>
  <si>
    <t>MATSUNAMI KENICIHRO,SUZUKI NOBUKAZU</t>
  </si>
  <si>
    <t>2200.16</t>
  </si>
  <si>
    <t>2490.00</t>
  </si>
  <si>
    <t>2023-05-01 16:30:00</t>
  </si>
  <si>
    <t>2023-06-03</t>
  </si>
  <si>
    <t>3457720</t>
  </si>
  <si>
    <t>Duff Maria Brid</t>
  </si>
  <si>
    <t>3760.96</t>
  </si>
  <si>
    <t>4153.00</t>
  </si>
  <si>
    <t>2023-06-03 18:45:34</t>
  </si>
  <si>
    <t>2023-06-04</t>
  </si>
  <si>
    <t>3460103</t>
  </si>
  <si>
    <t>波里斯大酒店</t>
  </si>
  <si>
    <t>CUI XIAOMING</t>
  </si>
  <si>
    <t>2267.68</t>
  </si>
  <si>
    <t>2498.00</t>
  </si>
  <si>
    <t>2023-06-04 11:04:11</t>
  </si>
  <si>
    <t>2023-05-14</t>
  </si>
  <si>
    <t>3369843</t>
  </si>
  <si>
    <t>经济酒店</t>
  </si>
  <si>
    <t>Ferrari Jonathan</t>
  </si>
  <si>
    <t>506.13</t>
  </si>
  <si>
    <t>569.00</t>
  </si>
  <si>
    <t>2023-05-14 10:16:48</t>
  </si>
  <si>
    <t>3362799</t>
  </si>
  <si>
    <t>KIM JEONGAE</t>
  </si>
  <si>
    <t>2226.44</t>
  </si>
  <si>
    <t>2505.00</t>
  </si>
  <si>
    <t>2023-05-12 22:11:52</t>
  </si>
  <si>
    <t>2023-05-07</t>
  </si>
  <si>
    <t>3339571</t>
  </si>
  <si>
    <t>塞维利亚托雷欧洲之星酒店</t>
  </si>
  <si>
    <t>Manokhin Andrey</t>
  </si>
  <si>
    <t>1113.46</t>
  </si>
  <si>
    <t>1264.00</t>
  </si>
  <si>
    <t>2023-05-07 23:59:23</t>
  </si>
  <si>
    <t>2023-06-15</t>
  </si>
  <si>
    <t>3507654</t>
  </si>
  <si>
    <t>民丹岛拉古洼湾卡蜜拉别墅</t>
  </si>
  <si>
    <t>NG DAPHNE ZHI HUI,SEAH JIA LE</t>
  </si>
  <si>
    <t>2409.52</t>
  </si>
  <si>
    <t>2634.22</t>
  </si>
  <si>
    <t>2023-06-15 15:52:22</t>
  </si>
  <si>
    <t>2023-05-21</t>
  </si>
  <si>
    <t>3401228</t>
  </si>
  <si>
    <t>休斯顿市中心艾美酒店</t>
  </si>
  <si>
    <t>Schenk Stephan</t>
  </si>
  <si>
    <t>2264.44</t>
  </si>
  <si>
    <t>2518.00</t>
  </si>
  <si>
    <t>2023-05-21 03:43:20</t>
  </si>
  <si>
    <t>3455289</t>
  </si>
  <si>
    <t>曼谷辛德霍恩凯宾斯基</t>
  </si>
  <si>
    <t>CHENG YANXIAN</t>
  </si>
  <si>
    <t>7052.81</t>
  </si>
  <si>
    <t>7788.00</t>
  </si>
  <si>
    <t>2023-06-03 09:37:48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</si>
</sst>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45113</v>
      </c>
      <c r="G2" s="6">
        <v>45117</v>
      </c>
      <c r="H2" s="4">
        <v>1</v>
      </c>
      <c r="I2" s="4">
        <v>4</v>
      </c>
      <c r="J2" s="4">
        <v>4</v>
      </c>
      <c r="K2" s="4" t="s">
        <v>30</v>
      </c>
      <c r="L2" s="4">
        <v>5276</v>
      </c>
      <c r="M2" s="4">
        <v>5276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44974</v>
      </c>
      <c r="S2" s="6">
        <v>45120</v>
      </c>
      <c r="T2" s="4" t="s">
        <v>34</v>
      </c>
      <c r="U2" s="4">
        <v>5276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45116</v>
      </c>
      <c r="G3" s="6">
        <v>45117</v>
      </c>
      <c r="H3" s="4">
        <v>1</v>
      </c>
      <c r="I3" s="4">
        <v>1</v>
      </c>
      <c r="J3" s="4">
        <v>1</v>
      </c>
      <c r="K3" s="4" t="s">
        <v>30</v>
      </c>
      <c r="L3" s="4">
        <v>628</v>
      </c>
      <c r="M3" s="4">
        <v>628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45030</v>
      </c>
      <c r="S3" s="6">
        <v>45120</v>
      </c>
      <c r="T3" s="4" t="s">
        <v>34</v>
      </c>
      <c r="U3" s="4">
        <v>628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45112</v>
      </c>
      <c r="G4" s="6">
        <v>45117</v>
      </c>
      <c r="H4" s="4">
        <v>1</v>
      </c>
      <c r="I4" s="4">
        <v>5</v>
      </c>
      <c r="J4" s="4">
        <v>5</v>
      </c>
      <c r="K4" s="4" t="s">
        <v>30</v>
      </c>
      <c r="L4" s="4">
        <v>5495</v>
      </c>
      <c r="M4" s="4">
        <v>5495</v>
      </c>
      <c r="N4" s="4" t="s">
        <v>45</v>
      </c>
      <c r="O4" s="4" t="s">
        <v>32</v>
      </c>
      <c r="P4" s="4" t="s">
        <v>33</v>
      </c>
      <c r="Q4" s="4">
        <v>0</v>
      </c>
      <c r="R4" s="7">
        <v>45040</v>
      </c>
      <c r="S4" s="6">
        <v>45120</v>
      </c>
      <c r="T4" s="4" t="s">
        <v>34</v>
      </c>
      <c r="U4" s="4">
        <v>5495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45114</v>
      </c>
      <c r="G5" s="6">
        <v>45117</v>
      </c>
      <c r="H5" s="4">
        <v>2</v>
      </c>
      <c r="I5" s="4">
        <v>3</v>
      </c>
      <c r="J5" s="4">
        <v>6</v>
      </c>
      <c r="K5" s="4" t="s">
        <v>30</v>
      </c>
      <c r="L5" s="4">
        <v>2490</v>
      </c>
      <c r="M5" s="4">
        <v>2490</v>
      </c>
      <c r="N5" s="4" t="s">
        <v>50</v>
      </c>
      <c r="O5" s="4" t="s">
        <v>32</v>
      </c>
      <c r="P5" s="4" t="s">
        <v>33</v>
      </c>
      <c r="Q5" s="4">
        <v>0</v>
      </c>
      <c r="R5" s="7">
        <v>45047</v>
      </c>
      <c r="S5" s="6">
        <v>45120</v>
      </c>
      <c r="T5" s="4" t="s">
        <v>34</v>
      </c>
      <c r="U5" s="4">
        <v>2490</v>
      </c>
      <c r="V5" s="4">
        <v>0</v>
      </c>
      <c r="W5" s="4">
        <v>0</v>
      </c>
      <c r="X5" s="4" t="s">
        <v>51</v>
      </c>
      <c r="Y5" s="4">
        <v>123766256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45115</v>
      </c>
      <c r="G6" s="6">
        <v>45117</v>
      </c>
      <c r="H6" s="4">
        <v>2</v>
      </c>
      <c r="I6" s="4">
        <v>2</v>
      </c>
      <c r="J6" s="4">
        <v>4</v>
      </c>
      <c r="K6" s="4" t="s">
        <v>30</v>
      </c>
      <c r="L6" s="4">
        <v>6192</v>
      </c>
      <c r="M6" s="4">
        <v>6192</v>
      </c>
      <c r="N6" s="4" t="s">
        <v>56</v>
      </c>
      <c r="O6" s="4" t="s">
        <v>32</v>
      </c>
      <c r="P6" s="4" t="s">
        <v>33</v>
      </c>
      <c r="Q6" s="4">
        <v>0</v>
      </c>
      <c r="R6" s="7">
        <v>45051</v>
      </c>
      <c r="S6" s="6">
        <v>45120</v>
      </c>
      <c r="T6" s="4" t="s">
        <v>34</v>
      </c>
      <c r="U6" s="4">
        <v>6192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45116</v>
      </c>
      <c r="G7" s="6">
        <v>45117</v>
      </c>
      <c r="H7" s="4">
        <v>1</v>
      </c>
      <c r="I7" s="4">
        <v>1</v>
      </c>
      <c r="J7" s="4">
        <v>1</v>
      </c>
      <c r="K7" s="4" t="s">
        <v>30</v>
      </c>
      <c r="L7" s="4">
        <v>1264</v>
      </c>
      <c r="M7" s="4">
        <v>1264</v>
      </c>
      <c r="N7" s="4" t="s">
        <v>62</v>
      </c>
      <c r="O7" s="4" t="s">
        <v>32</v>
      </c>
      <c r="P7" s="4" t="s">
        <v>33</v>
      </c>
      <c r="Q7" s="4">
        <v>0</v>
      </c>
      <c r="R7" s="7">
        <v>45053</v>
      </c>
      <c r="S7" s="6">
        <v>45120</v>
      </c>
      <c r="T7" s="4" t="s">
        <v>34</v>
      </c>
      <c r="U7" s="4">
        <v>1264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42</v>
      </c>
      <c r="B8" s="4" t="s">
        <v>26</v>
      </c>
      <c r="C8" s="4" t="s">
        <v>65</v>
      </c>
      <c r="D8" s="4" t="s">
        <v>43</v>
      </c>
      <c r="E8" s="4" t="s">
        <v>44</v>
      </c>
      <c r="F8" s="6">
        <v>45112</v>
      </c>
      <c r="G8" s="6">
        <v>45117</v>
      </c>
      <c r="H8" s="4">
        <v>1</v>
      </c>
      <c r="I8" s="4">
        <v>5</v>
      </c>
      <c r="J8" s="4">
        <v>5</v>
      </c>
      <c r="K8" s="4" t="s">
        <v>30</v>
      </c>
      <c r="L8" s="4">
        <v>-5495</v>
      </c>
      <c r="M8" s="4">
        <v>-5495</v>
      </c>
      <c r="N8" s="4" t="s">
        <v>45</v>
      </c>
      <c r="O8" s="4" t="s">
        <v>32</v>
      </c>
      <c r="P8" s="4" t="s">
        <v>33</v>
      </c>
      <c r="Q8" s="4">
        <v>0</v>
      </c>
      <c r="R8" s="7">
        <v>45040</v>
      </c>
      <c r="S8" s="6">
        <v>45120</v>
      </c>
      <c r="T8" s="4" t="s">
        <v>34</v>
      </c>
      <c r="U8" s="4">
        <v>-5495</v>
      </c>
      <c r="V8" s="4">
        <v>0</v>
      </c>
      <c r="W8" s="4">
        <v>0</v>
      </c>
      <c r="X8" s="4" t="s">
        <v>46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45114</v>
      </c>
      <c r="G9" s="6">
        <v>45117</v>
      </c>
      <c r="H9" s="4">
        <v>1</v>
      </c>
      <c r="I9" s="4">
        <v>3</v>
      </c>
      <c r="J9" s="4">
        <v>3</v>
      </c>
      <c r="K9" s="4" t="s">
        <v>30</v>
      </c>
      <c r="L9" s="4">
        <v>5967</v>
      </c>
      <c r="M9" s="4">
        <v>5967</v>
      </c>
      <c r="N9" s="4" t="s">
        <v>69</v>
      </c>
      <c r="O9" s="4" t="s">
        <v>32</v>
      </c>
      <c r="P9" s="4" t="s">
        <v>33</v>
      </c>
      <c r="Q9" s="4">
        <v>0</v>
      </c>
      <c r="R9" s="7">
        <v>45058</v>
      </c>
      <c r="S9" s="6">
        <v>45120</v>
      </c>
      <c r="T9" s="4" t="s">
        <v>34</v>
      </c>
      <c r="U9" s="4">
        <v>5967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45114</v>
      </c>
      <c r="G10" s="6">
        <v>45117</v>
      </c>
      <c r="H10" s="4">
        <v>1</v>
      </c>
      <c r="I10" s="4">
        <v>3</v>
      </c>
      <c r="J10" s="4">
        <v>3</v>
      </c>
      <c r="K10" s="4" t="s">
        <v>30</v>
      </c>
      <c r="L10" s="4">
        <v>2505</v>
      </c>
      <c r="M10" s="4">
        <v>2505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45058</v>
      </c>
      <c r="S10" s="6">
        <v>45120</v>
      </c>
      <c r="T10" s="4" t="s">
        <v>34</v>
      </c>
      <c r="U10" s="4">
        <v>2505</v>
      </c>
      <c r="V10" s="4">
        <v>0</v>
      </c>
      <c r="W10" s="4">
        <v>0</v>
      </c>
      <c r="X10" s="4" t="s">
        <v>76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45116</v>
      </c>
      <c r="G11" s="6">
        <v>45117</v>
      </c>
      <c r="H11" s="4">
        <v>1</v>
      </c>
      <c r="I11" s="4">
        <v>1</v>
      </c>
      <c r="J11" s="4">
        <v>1</v>
      </c>
      <c r="K11" s="4" t="s">
        <v>30</v>
      </c>
      <c r="L11" s="4">
        <v>569</v>
      </c>
      <c r="M11" s="4">
        <v>569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45060</v>
      </c>
      <c r="S11" s="6">
        <v>45120</v>
      </c>
      <c r="T11" s="4" t="s">
        <v>34</v>
      </c>
      <c r="U11" s="4">
        <v>569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45115</v>
      </c>
      <c r="G12" s="6">
        <v>45117</v>
      </c>
      <c r="H12" s="4">
        <v>5</v>
      </c>
      <c r="I12" s="4">
        <v>2</v>
      </c>
      <c r="J12" s="4">
        <v>10</v>
      </c>
      <c r="K12" s="4" t="s">
        <v>30</v>
      </c>
      <c r="L12" s="4">
        <v>8500</v>
      </c>
      <c r="M12" s="4">
        <v>8500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45063</v>
      </c>
      <c r="S12" s="6">
        <v>45120</v>
      </c>
      <c r="T12" s="4" t="s">
        <v>34</v>
      </c>
      <c r="U12" s="4">
        <v>8500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45115</v>
      </c>
      <c r="G13" s="6">
        <v>45117</v>
      </c>
      <c r="H13" s="4">
        <v>1</v>
      </c>
      <c r="I13" s="4">
        <v>2</v>
      </c>
      <c r="J13" s="4">
        <v>2</v>
      </c>
      <c r="K13" s="4" t="s">
        <v>30</v>
      </c>
      <c r="L13" s="4">
        <v>2518</v>
      </c>
      <c r="M13" s="4">
        <v>2518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45067</v>
      </c>
      <c r="S13" s="6">
        <v>45120</v>
      </c>
      <c r="T13" s="4" t="s">
        <v>34</v>
      </c>
      <c r="U13" s="4">
        <v>2518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45116</v>
      </c>
      <c r="G14" s="6">
        <v>45117</v>
      </c>
      <c r="H14" s="4">
        <v>1</v>
      </c>
      <c r="I14" s="4">
        <v>1</v>
      </c>
      <c r="J14" s="4">
        <v>1</v>
      </c>
      <c r="K14" s="4" t="s">
        <v>30</v>
      </c>
      <c r="L14" s="4">
        <v>1112</v>
      </c>
      <c r="M14" s="4">
        <v>1112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45074</v>
      </c>
      <c r="S14" s="6">
        <v>45120</v>
      </c>
      <c r="T14" s="4" t="s">
        <v>34</v>
      </c>
      <c r="U14" s="4">
        <v>1112</v>
      </c>
      <c r="V14" s="4">
        <v>0</v>
      </c>
      <c r="W14" s="4">
        <v>0</v>
      </c>
      <c r="X14" s="4" t="s">
        <v>99</v>
      </c>
      <c r="Y14" s="4" t="s">
        <v>36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45115</v>
      </c>
      <c r="G15" s="6">
        <v>45117</v>
      </c>
      <c r="H15" s="4">
        <v>1</v>
      </c>
      <c r="I15" s="4">
        <v>2</v>
      </c>
      <c r="J15" s="4">
        <v>2</v>
      </c>
      <c r="K15" s="4" t="s">
        <v>30</v>
      </c>
      <c r="L15" s="4">
        <v>1008</v>
      </c>
      <c r="M15" s="4">
        <v>1008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45077</v>
      </c>
      <c r="S15" s="6">
        <v>45120</v>
      </c>
      <c r="T15" s="4" t="s">
        <v>34</v>
      </c>
      <c r="U15" s="4">
        <v>1008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45114</v>
      </c>
      <c r="G16" s="6">
        <v>45117</v>
      </c>
      <c r="H16" s="4">
        <v>1</v>
      </c>
      <c r="I16" s="4">
        <v>3</v>
      </c>
      <c r="J16" s="4">
        <v>3</v>
      </c>
      <c r="K16" s="4" t="s">
        <v>30</v>
      </c>
      <c r="L16" s="4">
        <v>7788</v>
      </c>
      <c r="M16" s="4">
        <v>7788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45080</v>
      </c>
      <c r="S16" s="6">
        <v>45120</v>
      </c>
      <c r="T16" s="4" t="s">
        <v>34</v>
      </c>
      <c r="U16" s="4">
        <v>7788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45114</v>
      </c>
      <c r="G17" s="6">
        <v>45117</v>
      </c>
      <c r="H17" s="4">
        <v>1</v>
      </c>
      <c r="I17" s="4">
        <v>3</v>
      </c>
      <c r="J17" s="4">
        <v>3</v>
      </c>
      <c r="K17" s="4" t="s">
        <v>30</v>
      </c>
      <c r="L17" s="4">
        <v>4152</v>
      </c>
      <c r="M17" s="4">
        <v>4152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45080</v>
      </c>
      <c r="S17" s="6">
        <v>45120</v>
      </c>
      <c r="T17" s="4" t="s">
        <v>34</v>
      </c>
      <c r="U17" s="4">
        <v>4152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45115</v>
      </c>
      <c r="G18" s="6">
        <v>45117</v>
      </c>
      <c r="H18" s="4">
        <v>1</v>
      </c>
      <c r="I18" s="4">
        <v>2</v>
      </c>
      <c r="J18" s="4">
        <v>2</v>
      </c>
      <c r="K18" s="4" t="s">
        <v>30</v>
      </c>
      <c r="L18" s="4">
        <v>2498</v>
      </c>
      <c r="M18" s="4">
        <v>2498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45081</v>
      </c>
      <c r="S18" s="6">
        <v>45120</v>
      </c>
      <c r="T18" s="4" t="s">
        <v>34</v>
      </c>
      <c r="U18" s="4">
        <v>2498</v>
      </c>
      <c r="V18" s="4">
        <v>0</v>
      </c>
      <c r="W18" s="4">
        <v>0</v>
      </c>
      <c r="X18" s="4" t="s">
        <v>122</v>
      </c>
      <c r="Y18" s="4" t="s">
        <v>36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45113</v>
      </c>
      <c r="G19" s="6">
        <v>45117</v>
      </c>
      <c r="H19" s="4">
        <v>1</v>
      </c>
      <c r="I19" s="4">
        <v>4</v>
      </c>
      <c r="J19" s="4">
        <v>4</v>
      </c>
      <c r="K19" s="4" t="s">
        <v>30</v>
      </c>
      <c r="L19" s="4">
        <v>2044</v>
      </c>
      <c r="M19" s="4">
        <v>2044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45081</v>
      </c>
      <c r="S19" s="6">
        <v>45120</v>
      </c>
      <c r="T19" s="4" t="s">
        <v>34</v>
      </c>
      <c r="U19" s="4">
        <v>2044</v>
      </c>
      <c r="V19" s="4">
        <v>0</v>
      </c>
      <c r="W19" s="4">
        <v>0</v>
      </c>
      <c r="X19" s="4" t="s">
        <v>125</v>
      </c>
      <c r="Y19" s="4" t="s">
        <v>36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45112</v>
      </c>
      <c r="G20" s="6">
        <v>45117</v>
      </c>
      <c r="H20" s="4">
        <v>1</v>
      </c>
      <c r="I20" s="4">
        <v>5</v>
      </c>
      <c r="J20" s="4">
        <v>5</v>
      </c>
      <c r="K20" s="4" t="s">
        <v>30</v>
      </c>
      <c r="L20" s="4">
        <v>2555</v>
      </c>
      <c r="M20" s="4">
        <v>2555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45082</v>
      </c>
      <c r="S20" s="6">
        <v>45120</v>
      </c>
      <c r="T20" s="4" t="s">
        <v>34</v>
      </c>
      <c r="U20" s="4">
        <v>2555</v>
      </c>
      <c r="V20" s="4">
        <v>0</v>
      </c>
      <c r="W20" s="4">
        <v>0</v>
      </c>
      <c r="X20" s="4" t="s">
        <v>128</v>
      </c>
      <c r="Y20" s="4" t="s">
        <v>36</v>
      </c>
    </row>
    <row r="21" s="4" customFormat="1" spans="1:25">
      <c r="A21" s="4" t="s">
        <v>126</v>
      </c>
      <c r="B21" s="4" t="s">
        <v>26</v>
      </c>
      <c r="C21" s="4" t="s">
        <v>65</v>
      </c>
      <c r="D21" s="4" t="s">
        <v>101</v>
      </c>
      <c r="E21" s="4" t="s">
        <v>102</v>
      </c>
      <c r="F21" s="6">
        <v>45112</v>
      </c>
      <c r="G21" s="6">
        <v>45117</v>
      </c>
      <c r="H21" s="4">
        <v>1</v>
      </c>
      <c r="I21" s="4">
        <v>5</v>
      </c>
      <c r="J21" s="4">
        <v>5</v>
      </c>
      <c r="K21" s="4" t="s">
        <v>30</v>
      </c>
      <c r="L21" s="4">
        <v>-2555</v>
      </c>
      <c r="M21" s="4">
        <v>-2555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45082</v>
      </c>
      <c r="S21" s="6">
        <v>45120</v>
      </c>
      <c r="T21" s="4" t="s">
        <v>34</v>
      </c>
      <c r="U21" s="4">
        <v>-2555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45114</v>
      </c>
      <c r="G22" s="6">
        <v>45117</v>
      </c>
      <c r="H22" s="4">
        <v>1</v>
      </c>
      <c r="I22" s="4">
        <v>3</v>
      </c>
      <c r="J22" s="4">
        <v>3</v>
      </c>
      <c r="K22" s="4" t="s">
        <v>30</v>
      </c>
      <c r="L22" s="4">
        <v>6123</v>
      </c>
      <c r="M22" s="4">
        <v>6123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45085.0000115741</v>
      </c>
      <c r="S22" s="6">
        <v>45120</v>
      </c>
      <c r="T22" s="4" t="s">
        <v>34</v>
      </c>
      <c r="U22" s="4">
        <v>6123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45110</v>
      </c>
      <c r="G23" s="6">
        <v>45117</v>
      </c>
      <c r="H23" s="4">
        <v>2</v>
      </c>
      <c r="I23" s="4">
        <v>7</v>
      </c>
      <c r="J23" s="4">
        <v>14</v>
      </c>
      <c r="K23" s="4" t="s">
        <v>30</v>
      </c>
      <c r="L23" s="4">
        <v>6342</v>
      </c>
      <c r="M23" s="4">
        <v>6342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45085</v>
      </c>
      <c r="S23" s="6">
        <v>45120</v>
      </c>
      <c r="T23" s="4" t="s">
        <v>34</v>
      </c>
      <c r="U23" s="4">
        <v>6342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134</v>
      </c>
      <c r="B24" s="4" t="s">
        <v>26</v>
      </c>
      <c r="C24" s="4" t="s">
        <v>65</v>
      </c>
      <c r="D24" s="4" t="s">
        <v>135</v>
      </c>
      <c r="E24" s="4" t="s">
        <v>136</v>
      </c>
      <c r="F24" s="6">
        <v>45110</v>
      </c>
      <c r="G24" s="6">
        <v>45117</v>
      </c>
      <c r="H24" s="4">
        <v>2</v>
      </c>
      <c r="I24" s="4">
        <v>7</v>
      </c>
      <c r="J24" s="4">
        <v>14</v>
      </c>
      <c r="K24" s="4" t="s">
        <v>30</v>
      </c>
      <c r="L24" s="4">
        <v>-6342</v>
      </c>
      <c r="M24" s="4">
        <v>-6342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45085</v>
      </c>
      <c r="S24" s="6">
        <v>45120</v>
      </c>
      <c r="T24" s="4" t="s">
        <v>34</v>
      </c>
      <c r="U24" s="4">
        <v>-6342</v>
      </c>
      <c r="V24" s="4">
        <v>0</v>
      </c>
      <c r="W24" s="4">
        <v>0</v>
      </c>
      <c r="X24" s="4" t="s">
        <v>138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45115</v>
      </c>
      <c r="G25" s="6">
        <v>45117</v>
      </c>
      <c r="H25" s="4">
        <v>1</v>
      </c>
      <c r="I25" s="4">
        <v>2</v>
      </c>
      <c r="J25" s="4">
        <v>2</v>
      </c>
      <c r="K25" s="4" t="s">
        <v>30</v>
      </c>
      <c r="L25" s="4">
        <v>860</v>
      </c>
      <c r="M25" s="4">
        <v>860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45087.0000115741</v>
      </c>
      <c r="S25" s="6">
        <v>45120</v>
      </c>
      <c r="T25" s="4" t="s">
        <v>34</v>
      </c>
      <c r="U25" s="4">
        <v>860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45114</v>
      </c>
      <c r="G26" s="6">
        <v>45117</v>
      </c>
      <c r="H26" s="4">
        <v>1</v>
      </c>
      <c r="I26" s="4">
        <v>3</v>
      </c>
      <c r="J26" s="4">
        <v>3</v>
      </c>
      <c r="K26" s="4" t="s">
        <v>30</v>
      </c>
      <c r="L26" s="4">
        <v>3436</v>
      </c>
      <c r="M26" s="4">
        <v>3436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45088</v>
      </c>
      <c r="S26" s="6">
        <v>45120</v>
      </c>
      <c r="T26" s="4" t="s">
        <v>34</v>
      </c>
      <c r="U26" s="4">
        <v>3436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45115</v>
      </c>
      <c r="G27" s="6">
        <v>45117</v>
      </c>
      <c r="H27" s="4">
        <v>1</v>
      </c>
      <c r="I27" s="4">
        <v>2</v>
      </c>
      <c r="J27" s="4">
        <v>2</v>
      </c>
      <c r="K27" s="4" t="s">
        <v>30</v>
      </c>
      <c r="L27" s="4">
        <v>6521.98</v>
      </c>
      <c r="M27" s="4">
        <v>6521.98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45089</v>
      </c>
      <c r="S27" s="6">
        <v>45120</v>
      </c>
      <c r="T27" s="4" t="s">
        <v>34</v>
      </c>
      <c r="U27" s="4">
        <v>6521.98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123</v>
      </c>
      <c r="B28" s="4" t="s">
        <v>26</v>
      </c>
      <c r="C28" s="4" t="s">
        <v>65</v>
      </c>
      <c r="D28" s="4" t="s">
        <v>101</v>
      </c>
      <c r="E28" s="4" t="s">
        <v>102</v>
      </c>
      <c r="F28" s="6">
        <v>45113</v>
      </c>
      <c r="G28" s="6">
        <v>45117</v>
      </c>
      <c r="H28" s="4">
        <v>1</v>
      </c>
      <c r="I28" s="4">
        <v>4</v>
      </c>
      <c r="J28" s="4">
        <v>4</v>
      </c>
      <c r="K28" s="4" t="s">
        <v>30</v>
      </c>
      <c r="L28" s="4">
        <v>-2044</v>
      </c>
      <c r="M28" s="4">
        <v>-2044</v>
      </c>
      <c r="N28" s="4" t="s">
        <v>124</v>
      </c>
      <c r="O28" s="4" t="s">
        <v>32</v>
      </c>
      <c r="P28" s="4" t="s">
        <v>33</v>
      </c>
      <c r="Q28" s="4">
        <v>0</v>
      </c>
      <c r="R28" s="7">
        <v>45081</v>
      </c>
      <c r="S28" s="6">
        <v>45120</v>
      </c>
      <c r="T28" s="4" t="s">
        <v>34</v>
      </c>
      <c r="U28" s="4">
        <v>-2044</v>
      </c>
      <c r="V28" s="4">
        <v>0</v>
      </c>
      <c r="W28" s="4">
        <v>0</v>
      </c>
      <c r="X28" s="4" t="s">
        <v>125</v>
      </c>
      <c r="Y28" s="4" t="s">
        <v>36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101</v>
      </c>
      <c r="E29" s="4" t="s">
        <v>102</v>
      </c>
      <c r="F29" s="6">
        <v>45113</v>
      </c>
      <c r="G29" s="6">
        <v>45117</v>
      </c>
      <c r="H29" s="4">
        <v>1</v>
      </c>
      <c r="I29" s="4">
        <v>4</v>
      </c>
      <c r="J29" s="4">
        <v>4</v>
      </c>
      <c r="K29" s="4" t="s">
        <v>30</v>
      </c>
      <c r="L29" s="4">
        <v>1987.28</v>
      </c>
      <c r="M29" s="4">
        <v>1987.28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45090.0000115741</v>
      </c>
      <c r="S29" s="6">
        <v>45120</v>
      </c>
      <c r="T29" s="4" t="s">
        <v>34</v>
      </c>
      <c r="U29" s="4">
        <v>1987.28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45114</v>
      </c>
      <c r="G30" s="6">
        <v>45117</v>
      </c>
      <c r="H30" s="4">
        <v>1</v>
      </c>
      <c r="I30" s="4">
        <v>3</v>
      </c>
      <c r="J30" s="4">
        <v>3</v>
      </c>
      <c r="K30" s="4" t="s">
        <v>30</v>
      </c>
      <c r="L30" s="4">
        <v>3566.1</v>
      </c>
      <c r="M30" s="4">
        <v>3566.1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45091</v>
      </c>
      <c r="S30" s="6">
        <v>45120</v>
      </c>
      <c r="T30" s="4" t="s">
        <v>34</v>
      </c>
      <c r="U30" s="4">
        <v>3566.1</v>
      </c>
      <c r="V30" s="4">
        <v>0</v>
      </c>
      <c r="W30" s="4">
        <v>0</v>
      </c>
      <c r="X30" s="4" t="s">
        <v>164</v>
      </c>
      <c r="Y30" s="4" t="s">
        <v>36</v>
      </c>
    </row>
    <row r="31" s="4" customFormat="1" spans="1:25">
      <c r="A31" s="4" t="s">
        <v>139</v>
      </c>
      <c r="B31" s="4" t="s">
        <v>26</v>
      </c>
      <c r="C31" s="4" t="s">
        <v>65</v>
      </c>
      <c r="D31" s="4" t="s">
        <v>140</v>
      </c>
      <c r="E31" s="4" t="s">
        <v>141</v>
      </c>
      <c r="F31" s="6">
        <v>45115</v>
      </c>
      <c r="G31" s="6">
        <v>45117</v>
      </c>
      <c r="H31" s="4">
        <v>1</v>
      </c>
      <c r="I31" s="4">
        <v>2</v>
      </c>
      <c r="J31" s="4">
        <v>2</v>
      </c>
      <c r="K31" s="4" t="s">
        <v>30</v>
      </c>
      <c r="L31" s="4">
        <v>-860</v>
      </c>
      <c r="M31" s="4">
        <v>-860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45087.0000115741</v>
      </c>
      <c r="S31" s="6">
        <v>45120</v>
      </c>
      <c r="T31" s="4" t="s">
        <v>34</v>
      </c>
      <c r="U31" s="4">
        <v>-860</v>
      </c>
      <c r="V31" s="4">
        <v>0</v>
      </c>
      <c r="W31" s="4">
        <v>0</v>
      </c>
      <c r="X31" s="4" t="s">
        <v>143</v>
      </c>
      <c r="Y31" s="4" t="s">
        <v>144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45115</v>
      </c>
      <c r="G32" s="6">
        <v>45117</v>
      </c>
      <c r="H32" s="4">
        <v>1</v>
      </c>
      <c r="I32" s="4">
        <v>2</v>
      </c>
      <c r="J32" s="4">
        <v>2</v>
      </c>
      <c r="K32" s="4" t="s">
        <v>30</v>
      </c>
      <c r="L32" s="4">
        <v>2634.22</v>
      </c>
      <c r="M32" s="4">
        <v>2634.22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45092</v>
      </c>
      <c r="S32" s="6">
        <v>45120</v>
      </c>
      <c r="T32" s="4" t="s">
        <v>34</v>
      </c>
      <c r="U32" s="4">
        <v>2634.22</v>
      </c>
      <c r="V32" s="4">
        <v>0</v>
      </c>
      <c r="W32" s="4">
        <v>0</v>
      </c>
      <c r="X32" s="4" t="s">
        <v>169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45115</v>
      </c>
      <c r="G33" s="6">
        <v>45117</v>
      </c>
      <c r="H33" s="4">
        <v>1</v>
      </c>
      <c r="I33" s="4">
        <v>2</v>
      </c>
      <c r="J33" s="4">
        <v>2</v>
      </c>
      <c r="K33" s="4" t="s">
        <v>30</v>
      </c>
      <c r="L33" s="4">
        <v>2386.97</v>
      </c>
      <c r="M33" s="4">
        <v>2386.97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45093</v>
      </c>
      <c r="S33" s="6">
        <v>45120</v>
      </c>
      <c r="T33" s="4" t="s">
        <v>34</v>
      </c>
      <c r="U33" s="4">
        <v>2386.97</v>
      </c>
      <c r="V33" s="4">
        <v>0</v>
      </c>
      <c r="W33" s="4">
        <v>0</v>
      </c>
      <c r="X33" s="4" t="s">
        <v>175</v>
      </c>
      <c r="Y33" s="4" t="s">
        <v>36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45115</v>
      </c>
      <c r="G34" s="6">
        <v>45117</v>
      </c>
      <c r="H34" s="4">
        <v>1</v>
      </c>
      <c r="I34" s="4">
        <v>2</v>
      </c>
      <c r="J34" s="4">
        <v>2</v>
      </c>
      <c r="K34" s="4" t="s">
        <v>30</v>
      </c>
      <c r="L34" s="4">
        <v>2016.64</v>
      </c>
      <c r="M34" s="4">
        <v>2016.64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45095.0000115741</v>
      </c>
      <c r="S34" s="6">
        <v>45120</v>
      </c>
      <c r="T34" s="4" t="s">
        <v>34</v>
      </c>
      <c r="U34" s="4">
        <v>2016.64</v>
      </c>
      <c r="V34" s="4">
        <v>0</v>
      </c>
      <c r="W34" s="4">
        <v>0</v>
      </c>
      <c r="X34" s="4" t="s">
        <v>180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45116</v>
      </c>
      <c r="G35" s="6">
        <v>45117</v>
      </c>
      <c r="H35" s="4">
        <v>1</v>
      </c>
      <c r="I35" s="4">
        <v>1</v>
      </c>
      <c r="J35" s="4">
        <v>1</v>
      </c>
      <c r="K35" s="4" t="s">
        <v>30</v>
      </c>
      <c r="L35" s="4">
        <v>1609.55</v>
      </c>
      <c r="M35" s="4">
        <v>1609.55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45095</v>
      </c>
      <c r="S35" s="6">
        <v>45120</v>
      </c>
      <c r="T35" s="4" t="s">
        <v>34</v>
      </c>
      <c r="U35" s="4">
        <v>1609.55</v>
      </c>
      <c r="V35" s="4">
        <v>0</v>
      </c>
      <c r="W35" s="4">
        <v>0</v>
      </c>
      <c r="X35" s="4" t="s">
        <v>186</v>
      </c>
      <c r="Y35" s="4" t="s">
        <v>36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45116</v>
      </c>
      <c r="G36" s="6">
        <v>45117</v>
      </c>
      <c r="H36" s="4">
        <v>2</v>
      </c>
      <c r="I36" s="4">
        <v>1</v>
      </c>
      <c r="J36" s="4">
        <v>2</v>
      </c>
      <c r="K36" s="4" t="s">
        <v>30</v>
      </c>
      <c r="L36" s="4">
        <v>1299.1</v>
      </c>
      <c r="M36" s="4">
        <v>1299.1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45095</v>
      </c>
      <c r="S36" s="6">
        <v>45120</v>
      </c>
      <c r="T36" s="4" t="s">
        <v>34</v>
      </c>
      <c r="U36" s="4">
        <v>1299.1</v>
      </c>
      <c r="V36" s="4">
        <v>0</v>
      </c>
      <c r="W36" s="4">
        <v>0</v>
      </c>
      <c r="X36" s="4" t="s">
        <v>191</v>
      </c>
      <c r="Y36" s="4" t="s">
        <v>36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101</v>
      </c>
      <c r="E37" s="4" t="s">
        <v>102</v>
      </c>
      <c r="F37" s="6">
        <v>45114</v>
      </c>
      <c r="G37" s="6">
        <v>45117</v>
      </c>
      <c r="H37" s="4">
        <v>1</v>
      </c>
      <c r="I37" s="4">
        <v>3</v>
      </c>
      <c r="J37" s="4">
        <v>3</v>
      </c>
      <c r="K37" s="4" t="s">
        <v>30</v>
      </c>
      <c r="L37" s="4">
        <v>1499.76</v>
      </c>
      <c r="M37" s="4">
        <v>1499.76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45096.0000115741</v>
      </c>
      <c r="S37" s="6">
        <v>45120</v>
      </c>
      <c r="T37" s="4" t="s">
        <v>34</v>
      </c>
      <c r="U37" s="4">
        <v>1499.76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45114</v>
      </c>
      <c r="G38" s="6">
        <v>45117</v>
      </c>
      <c r="H38" s="4">
        <v>1</v>
      </c>
      <c r="I38" s="4">
        <v>3</v>
      </c>
      <c r="J38" s="4">
        <v>3</v>
      </c>
      <c r="K38" s="4" t="s">
        <v>30</v>
      </c>
      <c r="L38" s="4">
        <v>5290.02</v>
      </c>
      <c r="M38" s="4">
        <v>5290.02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45096</v>
      </c>
      <c r="S38" s="6">
        <v>45120</v>
      </c>
      <c r="T38" s="4" t="s">
        <v>34</v>
      </c>
      <c r="U38" s="4">
        <v>5290.02</v>
      </c>
      <c r="V38" s="4">
        <v>0</v>
      </c>
      <c r="W38" s="4">
        <v>0</v>
      </c>
      <c r="X38" s="4" t="s">
        <v>200</v>
      </c>
      <c r="Y38" s="4" t="s">
        <v>36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45113</v>
      </c>
      <c r="G39" s="6">
        <v>45117</v>
      </c>
      <c r="H39" s="4">
        <v>2</v>
      </c>
      <c r="I39" s="4">
        <v>4</v>
      </c>
      <c r="J39" s="4">
        <v>8</v>
      </c>
      <c r="K39" s="4" t="s">
        <v>30</v>
      </c>
      <c r="L39" s="4">
        <v>4141.44</v>
      </c>
      <c r="M39" s="4">
        <v>4141.44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45096</v>
      </c>
      <c r="S39" s="6">
        <v>45120</v>
      </c>
      <c r="T39" s="4" t="s">
        <v>34</v>
      </c>
      <c r="U39" s="4">
        <v>4141.44</v>
      </c>
      <c r="V39" s="4">
        <v>0</v>
      </c>
      <c r="W39" s="4">
        <v>0</v>
      </c>
      <c r="X39" s="4" t="s">
        <v>205</v>
      </c>
      <c r="Y39" s="4" t="s">
        <v>36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45115</v>
      </c>
      <c r="G40" s="6">
        <v>45117</v>
      </c>
      <c r="H40" s="4">
        <v>1</v>
      </c>
      <c r="I40" s="4">
        <v>2</v>
      </c>
      <c r="J40" s="4">
        <v>2</v>
      </c>
      <c r="K40" s="4" t="s">
        <v>30</v>
      </c>
      <c r="L40" s="4">
        <v>1158.04</v>
      </c>
      <c r="M40" s="4">
        <v>1158.04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45096.0000115741</v>
      </c>
      <c r="S40" s="6">
        <v>45120</v>
      </c>
      <c r="T40" s="4" t="s">
        <v>34</v>
      </c>
      <c r="U40" s="4">
        <v>1158.04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45116</v>
      </c>
      <c r="G41" s="6">
        <v>45117</v>
      </c>
      <c r="H41" s="4">
        <v>1</v>
      </c>
      <c r="I41" s="4">
        <v>1</v>
      </c>
      <c r="J41" s="4">
        <v>1</v>
      </c>
      <c r="K41" s="4" t="s">
        <v>30</v>
      </c>
      <c r="L41" s="4">
        <v>237.13</v>
      </c>
      <c r="M41" s="4">
        <v>237.13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45096.0000115741</v>
      </c>
      <c r="S41" s="6">
        <v>45120</v>
      </c>
      <c r="T41" s="4" t="s">
        <v>34</v>
      </c>
      <c r="U41" s="4">
        <v>237.13</v>
      </c>
      <c r="V41" s="4">
        <v>0</v>
      </c>
      <c r="W41" s="4">
        <v>0</v>
      </c>
      <c r="X41" s="4" t="s">
        <v>216</v>
      </c>
      <c r="Y41" s="4" t="s">
        <v>36</v>
      </c>
    </row>
    <row r="42" s="4" customFormat="1" spans="1:25">
      <c r="A42" s="4" t="s">
        <v>212</v>
      </c>
      <c r="B42" s="4" t="s">
        <v>26</v>
      </c>
      <c r="C42" s="4" t="s">
        <v>65</v>
      </c>
      <c r="D42" s="4" t="s">
        <v>213</v>
      </c>
      <c r="E42" s="4" t="s">
        <v>214</v>
      </c>
      <c r="F42" s="6">
        <v>45116</v>
      </c>
      <c r="G42" s="6">
        <v>45117</v>
      </c>
      <c r="H42" s="4">
        <v>1</v>
      </c>
      <c r="I42" s="4">
        <v>1</v>
      </c>
      <c r="J42" s="4">
        <v>1</v>
      </c>
      <c r="K42" s="4" t="s">
        <v>30</v>
      </c>
      <c r="L42" s="4">
        <v>-237.13</v>
      </c>
      <c r="M42" s="4">
        <v>-237.13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45096.0000115741</v>
      </c>
      <c r="S42" s="6">
        <v>45120</v>
      </c>
      <c r="T42" s="4" t="s">
        <v>34</v>
      </c>
      <c r="U42" s="4">
        <v>-237.13</v>
      </c>
      <c r="V42" s="4">
        <v>0</v>
      </c>
      <c r="W42" s="4">
        <v>0</v>
      </c>
      <c r="X42" s="4" t="s">
        <v>216</v>
      </c>
      <c r="Y42" s="4" t="s">
        <v>36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45115</v>
      </c>
      <c r="G43" s="6">
        <v>45117</v>
      </c>
      <c r="H43" s="4">
        <v>1</v>
      </c>
      <c r="I43" s="4">
        <v>2</v>
      </c>
      <c r="J43" s="4">
        <v>2</v>
      </c>
      <c r="K43" s="4" t="s">
        <v>30</v>
      </c>
      <c r="L43" s="4">
        <v>2496</v>
      </c>
      <c r="M43" s="4">
        <v>2496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45051</v>
      </c>
      <c r="S43" s="6">
        <v>45120</v>
      </c>
      <c r="T43" s="4" t="s">
        <v>34</v>
      </c>
      <c r="U43" s="4">
        <v>2496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45115</v>
      </c>
      <c r="G44" s="6">
        <v>45117</v>
      </c>
      <c r="H44" s="4">
        <v>1</v>
      </c>
      <c r="I44" s="4">
        <v>2</v>
      </c>
      <c r="J44" s="4">
        <v>2</v>
      </c>
      <c r="K44" s="4" t="s">
        <v>30</v>
      </c>
      <c r="L44" s="4">
        <v>2821.12</v>
      </c>
      <c r="M44" s="4">
        <v>2821.12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45096.0000115741</v>
      </c>
      <c r="S44" s="6">
        <v>45120</v>
      </c>
      <c r="T44" s="4" t="s">
        <v>34</v>
      </c>
      <c r="U44" s="4">
        <v>2821.12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45114</v>
      </c>
      <c r="G45" s="6">
        <v>45117</v>
      </c>
      <c r="H45" s="4">
        <v>1</v>
      </c>
      <c r="I45" s="4">
        <v>3</v>
      </c>
      <c r="J45" s="4">
        <v>3</v>
      </c>
      <c r="K45" s="4" t="s">
        <v>30</v>
      </c>
      <c r="L45" s="4">
        <v>3050.4</v>
      </c>
      <c r="M45" s="4">
        <v>3050.4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45098</v>
      </c>
      <c r="S45" s="6">
        <v>45120</v>
      </c>
      <c r="T45" s="4" t="s">
        <v>34</v>
      </c>
      <c r="U45" s="4">
        <v>3050.4</v>
      </c>
      <c r="V45" s="4">
        <v>0</v>
      </c>
      <c r="W45" s="4">
        <v>0</v>
      </c>
      <c r="X45" s="4" t="s">
        <v>233</v>
      </c>
      <c r="Y45" s="4" t="s">
        <v>36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45116</v>
      </c>
      <c r="G46" s="6">
        <v>45117</v>
      </c>
      <c r="H46" s="4">
        <v>1</v>
      </c>
      <c r="I46" s="4">
        <v>1</v>
      </c>
      <c r="J46" s="4">
        <v>1</v>
      </c>
      <c r="K46" s="4" t="s">
        <v>30</v>
      </c>
      <c r="L46" s="4">
        <v>602.18</v>
      </c>
      <c r="M46" s="4">
        <v>602.18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45098.0000115741</v>
      </c>
      <c r="S46" s="6">
        <v>45120</v>
      </c>
      <c r="T46" s="4" t="s">
        <v>34</v>
      </c>
      <c r="U46" s="4">
        <v>602.18</v>
      </c>
      <c r="V46" s="4">
        <v>0</v>
      </c>
      <c r="W46" s="4">
        <v>0</v>
      </c>
      <c r="X46" s="4" t="s">
        <v>238</v>
      </c>
      <c r="Y46" s="4" t="s">
        <v>36</v>
      </c>
    </row>
    <row r="47" s="4" customFormat="1" spans="1:25">
      <c r="A47" s="4" t="s">
        <v>234</v>
      </c>
      <c r="B47" s="4" t="s">
        <v>26</v>
      </c>
      <c r="C47" s="4" t="s">
        <v>65</v>
      </c>
      <c r="D47" s="4" t="s">
        <v>235</v>
      </c>
      <c r="E47" s="4" t="s">
        <v>236</v>
      </c>
      <c r="F47" s="6">
        <v>45116</v>
      </c>
      <c r="G47" s="6">
        <v>45117</v>
      </c>
      <c r="H47" s="4">
        <v>1</v>
      </c>
      <c r="I47" s="4">
        <v>1</v>
      </c>
      <c r="J47" s="4">
        <v>1</v>
      </c>
      <c r="K47" s="4" t="s">
        <v>30</v>
      </c>
      <c r="L47" s="4">
        <v>-602.18</v>
      </c>
      <c r="M47" s="4">
        <v>-602.18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45098.0000115741</v>
      </c>
      <c r="S47" s="6">
        <v>45120</v>
      </c>
      <c r="T47" s="4" t="s">
        <v>34</v>
      </c>
      <c r="U47" s="4">
        <v>-602.18</v>
      </c>
      <c r="V47" s="4">
        <v>0</v>
      </c>
      <c r="W47" s="4">
        <v>0</v>
      </c>
      <c r="X47" s="4" t="s">
        <v>238</v>
      </c>
      <c r="Y47" s="4" t="s">
        <v>36</v>
      </c>
    </row>
    <row r="48" s="4" customFormat="1" spans="1:25">
      <c r="A48" s="4" t="s">
        <v>171</v>
      </c>
      <c r="B48" s="4" t="s">
        <v>26</v>
      </c>
      <c r="C48" s="4" t="s">
        <v>65</v>
      </c>
      <c r="D48" s="4" t="s">
        <v>172</v>
      </c>
      <c r="E48" s="4" t="s">
        <v>173</v>
      </c>
      <c r="F48" s="6">
        <v>45115</v>
      </c>
      <c r="G48" s="6">
        <v>45117</v>
      </c>
      <c r="H48" s="4">
        <v>1</v>
      </c>
      <c r="I48" s="4">
        <v>2</v>
      </c>
      <c r="J48" s="4">
        <v>2</v>
      </c>
      <c r="K48" s="4" t="s">
        <v>30</v>
      </c>
      <c r="L48" s="4">
        <v>-2386.97</v>
      </c>
      <c r="M48" s="4">
        <v>-2386.97</v>
      </c>
      <c r="N48" s="4" t="s">
        <v>174</v>
      </c>
      <c r="O48" s="4" t="s">
        <v>32</v>
      </c>
      <c r="P48" s="4" t="s">
        <v>33</v>
      </c>
      <c r="Q48" s="4">
        <v>0</v>
      </c>
      <c r="R48" s="7">
        <v>45093</v>
      </c>
      <c r="S48" s="6">
        <v>45120</v>
      </c>
      <c r="T48" s="4" t="s">
        <v>34</v>
      </c>
      <c r="U48" s="4">
        <v>-2386.97</v>
      </c>
      <c r="V48" s="4">
        <v>0</v>
      </c>
      <c r="W48" s="4">
        <v>0</v>
      </c>
      <c r="X48" s="4" t="s">
        <v>175</v>
      </c>
      <c r="Y48" s="4" t="s">
        <v>36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45116</v>
      </c>
      <c r="G49" s="6">
        <v>45117</v>
      </c>
      <c r="H49" s="4">
        <v>1</v>
      </c>
      <c r="I49" s="4">
        <v>1</v>
      </c>
      <c r="J49" s="4">
        <v>1</v>
      </c>
      <c r="K49" s="4" t="s">
        <v>30</v>
      </c>
      <c r="L49" s="4">
        <v>514.08</v>
      </c>
      <c r="M49" s="4">
        <v>514.08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45099.0000115741</v>
      </c>
      <c r="S49" s="6">
        <v>45120</v>
      </c>
      <c r="T49" s="4" t="s">
        <v>34</v>
      </c>
      <c r="U49" s="4">
        <v>514.08</v>
      </c>
      <c r="V49" s="4">
        <v>0</v>
      </c>
      <c r="W49" s="4">
        <v>0</v>
      </c>
      <c r="X49" s="4" t="s">
        <v>243</v>
      </c>
      <c r="Y49" s="4" t="s">
        <v>36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140</v>
      </c>
      <c r="E50" s="4" t="s">
        <v>245</v>
      </c>
      <c r="F50" s="6">
        <v>45116</v>
      </c>
      <c r="G50" s="6">
        <v>45117</v>
      </c>
      <c r="H50" s="4">
        <v>1</v>
      </c>
      <c r="I50" s="4">
        <v>1</v>
      </c>
      <c r="J50" s="4">
        <v>1</v>
      </c>
      <c r="K50" s="4" t="s">
        <v>30</v>
      </c>
      <c r="L50" s="4">
        <v>425.56</v>
      </c>
      <c r="M50" s="4">
        <v>425.56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45100.0000115741</v>
      </c>
      <c r="S50" s="6">
        <v>45120</v>
      </c>
      <c r="T50" s="4" t="s">
        <v>34</v>
      </c>
      <c r="U50" s="4">
        <v>425.56</v>
      </c>
      <c r="V50" s="4">
        <v>0</v>
      </c>
      <c r="W50" s="4">
        <v>0</v>
      </c>
      <c r="X50" s="4" t="s">
        <v>247</v>
      </c>
      <c r="Y50" s="4" t="s">
        <v>247</v>
      </c>
    </row>
    <row r="51" s="4" customFormat="1" spans="1:26">
      <c r="A51" s="4" t="s">
        <v>248</v>
      </c>
      <c r="B51" s="4" t="s">
        <v>26</v>
      </c>
      <c r="C51" s="4" t="s">
        <v>27</v>
      </c>
      <c r="D51" s="4" t="s">
        <v>140</v>
      </c>
      <c r="E51" s="4" t="s">
        <v>245</v>
      </c>
      <c r="F51" s="6">
        <v>45115</v>
      </c>
      <c r="G51" s="6">
        <v>45117</v>
      </c>
      <c r="H51" s="4">
        <v>2</v>
      </c>
      <c r="I51" s="4">
        <v>2</v>
      </c>
      <c r="J51" s="4">
        <v>4</v>
      </c>
      <c r="K51" s="4" t="s">
        <v>30</v>
      </c>
      <c r="L51" s="4">
        <v>1699.44</v>
      </c>
      <c r="M51" s="4">
        <v>1699.44</v>
      </c>
      <c r="N51" s="4" t="s">
        <v>249</v>
      </c>
      <c r="O51" s="4" t="s">
        <v>32</v>
      </c>
      <c r="P51" s="4" t="s">
        <v>33</v>
      </c>
      <c r="Q51" s="4">
        <v>0</v>
      </c>
      <c r="R51" s="7">
        <v>45101</v>
      </c>
      <c r="S51" s="6">
        <v>45120</v>
      </c>
      <c r="T51" s="4" t="s">
        <v>34</v>
      </c>
      <c r="U51" s="4">
        <v>1699.44</v>
      </c>
      <c r="V51" s="4">
        <v>0</v>
      </c>
      <c r="W51" s="4">
        <v>0</v>
      </c>
      <c r="X51" s="4" t="s">
        <v>250</v>
      </c>
      <c r="Y51" s="4">
        <v>9478852</v>
      </c>
      <c r="Z51" s="4" t="s">
        <v>251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45115</v>
      </c>
      <c r="G52" s="6">
        <v>45117</v>
      </c>
      <c r="H52" s="4">
        <v>1</v>
      </c>
      <c r="I52" s="4">
        <v>2</v>
      </c>
      <c r="J52" s="4">
        <v>2</v>
      </c>
      <c r="K52" s="4" t="s">
        <v>30</v>
      </c>
      <c r="L52" s="4">
        <v>1582.1</v>
      </c>
      <c r="M52" s="4">
        <v>1582.1</v>
      </c>
      <c r="N52" s="4" t="s">
        <v>255</v>
      </c>
      <c r="O52" s="4" t="s">
        <v>32</v>
      </c>
      <c r="P52" s="4" t="s">
        <v>33</v>
      </c>
      <c r="Q52" s="4">
        <v>0</v>
      </c>
      <c r="R52" s="7">
        <v>45102.0000115741</v>
      </c>
      <c r="S52" s="6">
        <v>45120</v>
      </c>
      <c r="T52" s="4" t="s">
        <v>34</v>
      </c>
      <c r="U52" s="4">
        <v>1582.1</v>
      </c>
      <c r="V52" s="4">
        <v>0</v>
      </c>
      <c r="W52" s="4">
        <v>0</v>
      </c>
      <c r="X52" s="4" t="s">
        <v>256</v>
      </c>
      <c r="Y52" s="4" t="s">
        <v>257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45116</v>
      </c>
      <c r="G53" s="6">
        <v>45117</v>
      </c>
      <c r="H53" s="4">
        <v>1</v>
      </c>
      <c r="I53" s="4">
        <v>1</v>
      </c>
      <c r="J53" s="4">
        <v>1</v>
      </c>
      <c r="K53" s="4" t="s">
        <v>30</v>
      </c>
      <c r="L53" s="4">
        <v>1137.85</v>
      </c>
      <c r="M53" s="4">
        <v>1137.85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45102.0000115741</v>
      </c>
      <c r="S53" s="6">
        <v>45120</v>
      </c>
      <c r="T53" s="4" t="s">
        <v>34</v>
      </c>
      <c r="U53" s="4">
        <v>1137.85</v>
      </c>
      <c r="V53" s="4">
        <v>0</v>
      </c>
      <c r="W53" s="4">
        <v>0</v>
      </c>
      <c r="X53" s="4" t="s">
        <v>262</v>
      </c>
      <c r="Y53" s="4" t="s">
        <v>36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101</v>
      </c>
      <c r="E54" s="4" t="s">
        <v>102</v>
      </c>
      <c r="F54" s="6">
        <v>45115</v>
      </c>
      <c r="G54" s="6">
        <v>45117</v>
      </c>
      <c r="H54" s="4">
        <v>3</v>
      </c>
      <c r="I54" s="4">
        <v>2</v>
      </c>
      <c r="J54" s="4">
        <v>6</v>
      </c>
      <c r="K54" s="4" t="s">
        <v>30</v>
      </c>
      <c r="L54" s="4">
        <v>2988</v>
      </c>
      <c r="M54" s="4">
        <v>2988</v>
      </c>
      <c r="N54" s="4" t="s">
        <v>264</v>
      </c>
      <c r="O54" s="4" t="s">
        <v>32</v>
      </c>
      <c r="P54" s="4" t="s">
        <v>33</v>
      </c>
      <c r="Q54" s="4">
        <v>0</v>
      </c>
      <c r="R54" s="7">
        <v>45085</v>
      </c>
      <c r="S54" s="6">
        <v>45120</v>
      </c>
      <c r="T54" s="4" t="s">
        <v>34</v>
      </c>
      <c r="U54" s="4">
        <v>2988</v>
      </c>
      <c r="V54" s="4">
        <v>0</v>
      </c>
      <c r="W54" s="4">
        <v>0</v>
      </c>
      <c r="X54" s="4" t="s">
        <v>265</v>
      </c>
      <c r="Y54" s="4" t="s">
        <v>266</v>
      </c>
    </row>
    <row r="55" s="4" customFormat="1" spans="1:25">
      <c r="A55" s="4" t="s">
        <v>267</v>
      </c>
      <c r="B55" s="4" t="s">
        <v>26</v>
      </c>
      <c r="C55" s="4" t="s">
        <v>27</v>
      </c>
      <c r="D55" s="4" t="s">
        <v>268</v>
      </c>
      <c r="E55" s="4" t="s">
        <v>269</v>
      </c>
      <c r="F55" s="6">
        <v>45113</v>
      </c>
      <c r="G55" s="6">
        <v>45117</v>
      </c>
      <c r="H55" s="4">
        <v>2</v>
      </c>
      <c r="I55" s="4">
        <v>4</v>
      </c>
      <c r="J55" s="4">
        <v>8</v>
      </c>
      <c r="K55" s="4" t="s">
        <v>30</v>
      </c>
      <c r="L55" s="4">
        <v>15017.44</v>
      </c>
      <c r="M55" s="4">
        <v>15017.44</v>
      </c>
      <c r="N55" s="4" t="s">
        <v>270</v>
      </c>
      <c r="O55" s="4" t="s">
        <v>32</v>
      </c>
      <c r="P55" s="4" t="s">
        <v>33</v>
      </c>
      <c r="Q55" s="4">
        <v>0</v>
      </c>
      <c r="R55" s="7">
        <v>45103</v>
      </c>
      <c r="S55" s="6">
        <v>45120</v>
      </c>
      <c r="T55" s="4" t="s">
        <v>34</v>
      </c>
      <c r="U55" s="4">
        <v>15017.44</v>
      </c>
      <c r="V55" s="4">
        <v>0</v>
      </c>
      <c r="W55" s="4">
        <v>0</v>
      </c>
      <c r="X55" s="4" t="s">
        <v>271</v>
      </c>
      <c r="Y55" s="4" t="s">
        <v>36</v>
      </c>
    </row>
    <row r="56" s="4" customFormat="1" spans="1:25">
      <c r="A56" s="4" t="s">
        <v>272</v>
      </c>
      <c r="B56" s="4" t="s">
        <v>26</v>
      </c>
      <c r="C56" s="4" t="s">
        <v>27</v>
      </c>
      <c r="D56" s="4" t="s">
        <v>140</v>
      </c>
      <c r="E56" s="4" t="s">
        <v>273</v>
      </c>
      <c r="F56" s="6">
        <v>45114</v>
      </c>
      <c r="G56" s="6">
        <v>45117</v>
      </c>
      <c r="H56" s="4">
        <v>1</v>
      </c>
      <c r="I56" s="4">
        <v>3</v>
      </c>
      <c r="J56" s="4">
        <v>3</v>
      </c>
      <c r="K56" s="4" t="s">
        <v>30</v>
      </c>
      <c r="L56" s="4">
        <v>1266.06</v>
      </c>
      <c r="M56" s="4">
        <v>1266.06</v>
      </c>
      <c r="N56" s="4" t="s">
        <v>274</v>
      </c>
      <c r="O56" s="4" t="s">
        <v>32</v>
      </c>
      <c r="P56" s="4" t="s">
        <v>33</v>
      </c>
      <c r="Q56" s="4">
        <v>0</v>
      </c>
      <c r="R56" s="7">
        <v>45104</v>
      </c>
      <c r="S56" s="6">
        <v>45120</v>
      </c>
      <c r="T56" s="4" t="s">
        <v>34</v>
      </c>
      <c r="U56" s="4">
        <v>1266.06</v>
      </c>
      <c r="V56" s="4">
        <v>0</v>
      </c>
      <c r="W56" s="4">
        <v>0</v>
      </c>
      <c r="X56" s="4" t="s">
        <v>275</v>
      </c>
      <c r="Y56" s="4" t="s">
        <v>276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278</v>
      </c>
      <c r="E57" s="4" t="s">
        <v>279</v>
      </c>
      <c r="F57" s="6">
        <v>45116</v>
      </c>
      <c r="G57" s="6">
        <v>45117</v>
      </c>
      <c r="H57" s="4">
        <v>1</v>
      </c>
      <c r="I57" s="4">
        <v>1</v>
      </c>
      <c r="J57" s="4">
        <v>1</v>
      </c>
      <c r="K57" s="4" t="s">
        <v>30</v>
      </c>
      <c r="L57" s="4">
        <v>111.92</v>
      </c>
      <c r="M57" s="4">
        <v>111.92</v>
      </c>
      <c r="N57" s="4" t="s">
        <v>280</v>
      </c>
      <c r="O57" s="4" t="s">
        <v>32</v>
      </c>
      <c r="P57" s="4" t="s">
        <v>33</v>
      </c>
      <c r="Q57" s="4">
        <v>0</v>
      </c>
      <c r="R57" s="7">
        <v>45104</v>
      </c>
      <c r="S57" s="6">
        <v>45120</v>
      </c>
      <c r="T57" s="4" t="s">
        <v>34</v>
      </c>
      <c r="U57" s="4">
        <v>111.92</v>
      </c>
      <c r="V57" s="4">
        <v>0</v>
      </c>
      <c r="W57" s="4">
        <v>0</v>
      </c>
      <c r="X57" s="4" t="s">
        <v>281</v>
      </c>
      <c r="Y57" s="4" t="s">
        <v>36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278</v>
      </c>
      <c r="E58" s="4" t="s">
        <v>279</v>
      </c>
      <c r="F58" s="6">
        <v>45116</v>
      </c>
      <c r="G58" s="6">
        <v>45117</v>
      </c>
      <c r="H58" s="4">
        <v>1</v>
      </c>
      <c r="I58" s="4">
        <v>1</v>
      </c>
      <c r="J58" s="4">
        <v>1</v>
      </c>
      <c r="K58" s="4" t="s">
        <v>30</v>
      </c>
      <c r="L58" s="4">
        <v>111.92</v>
      </c>
      <c r="M58" s="4">
        <v>111.92</v>
      </c>
      <c r="N58" s="4" t="s">
        <v>283</v>
      </c>
      <c r="O58" s="4" t="s">
        <v>32</v>
      </c>
      <c r="P58" s="4" t="s">
        <v>33</v>
      </c>
      <c r="Q58" s="4">
        <v>0</v>
      </c>
      <c r="R58" s="7">
        <v>45104</v>
      </c>
      <c r="S58" s="6">
        <v>45120</v>
      </c>
      <c r="T58" s="4" t="s">
        <v>34</v>
      </c>
      <c r="U58" s="4">
        <v>111.92</v>
      </c>
      <c r="V58" s="4">
        <v>0</v>
      </c>
      <c r="W58" s="4">
        <v>0</v>
      </c>
      <c r="X58" s="4" t="s">
        <v>284</v>
      </c>
      <c r="Y58" s="4" t="s">
        <v>36</v>
      </c>
    </row>
    <row r="59" s="4" customFormat="1" spans="1:25">
      <c r="A59" s="4" t="s">
        <v>229</v>
      </c>
      <c r="B59" s="4" t="s">
        <v>26</v>
      </c>
      <c r="C59" s="4" t="s">
        <v>65</v>
      </c>
      <c r="D59" s="4" t="s">
        <v>230</v>
      </c>
      <c r="E59" s="4" t="s">
        <v>231</v>
      </c>
      <c r="F59" s="6">
        <v>45114</v>
      </c>
      <c r="G59" s="6">
        <v>45117</v>
      </c>
      <c r="H59" s="4">
        <v>1</v>
      </c>
      <c r="I59" s="4">
        <v>3</v>
      </c>
      <c r="J59" s="4">
        <v>3</v>
      </c>
      <c r="K59" s="4" t="s">
        <v>30</v>
      </c>
      <c r="L59" s="4">
        <v>-3050.4</v>
      </c>
      <c r="M59" s="4">
        <v>-3050.4</v>
      </c>
      <c r="N59" s="4" t="s">
        <v>232</v>
      </c>
      <c r="O59" s="4" t="s">
        <v>32</v>
      </c>
      <c r="P59" s="4" t="s">
        <v>33</v>
      </c>
      <c r="Q59" s="4">
        <v>0</v>
      </c>
      <c r="R59" s="7">
        <v>45098</v>
      </c>
      <c r="S59" s="6">
        <v>45120</v>
      </c>
      <c r="T59" s="4" t="s">
        <v>34</v>
      </c>
      <c r="U59" s="4">
        <v>-3050.4</v>
      </c>
      <c r="V59" s="4">
        <v>0</v>
      </c>
      <c r="W59" s="4">
        <v>0</v>
      </c>
      <c r="X59" s="4" t="s">
        <v>233</v>
      </c>
      <c r="Y59" s="4" t="s">
        <v>36</v>
      </c>
    </row>
    <row r="60" s="4" customFormat="1" spans="1:25">
      <c r="A60" s="4" t="s">
        <v>217</v>
      </c>
      <c r="B60" s="4" t="s">
        <v>26</v>
      </c>
      <c r="C60" s="4" t="s">
        <v>65</v>
      </c>
      <c r="D60" s="4" t="s">
        <v>218</v>
      </c>
      <c r="E60" s="4" t="s">
        <v>219</v>
      </c>
      <c r="F60" s="6">
        <v>45115</v>
      </c>
      <c r="G60" s="6">
        <v>45117</v>
      </c>
      <c r="H60" s="4">
        <v>1</v>
      </c>
      <c r="I60" s="4">
        <v>2</v>
      </c>
      <c r="J60" s="4">
        <v>2</v>
      </c>
      <c r="K60" s="4" t="s">
        <v>30</v>
      </c>
      <c r="L60" s="4">
        <v>-2496</v>
      </c>
      <c r="M60" s="4">
        <v>-2496</v>
      </c>
      <c r="N60" s="4" t="s">
        <v>220</v>
      </c>
      <c r="O60" s="4" t="s">
        <v>32</v>
      </c>
      <c r="P60" s="4" t="s">
        <v>33</v>
      </c>
      <c r="Q60" s="4">
        <v>0</v>
      </c>
      <c r="R60" s="7">
        <v>45051</v>
      </c>
      <c r="S60" s="6">
        <v>45120</v>
      </c>
      <c r="T60" s="4" t="s">
        <v>34</v>
      </c>
      <c r="U60" s="4">
        <v>-2496</v>
      </c>
      <c r="V60" s="4">
        <v>0</v>
      </c>
      <c r="W60" s="4">
        <v>0</v>
      </c>
      <c r="X60" s="4" t="s">
        <v>221</v>
      </c>
      <c r="Y60" s="4" t="s">
        <v>222</v>
      </c>
    </row>
    <row r="61" s="4" customFormat="1" spans="1:25">
      <c r="A61" s="4" t="s">
        <v>217</v>
      </c>
      <c r="B61" s="4" t="s">
        <v>26</v>
      </c>
      <c r="C61" s="4" t="s">
        <v>285</v>
      </c>
      <c r="D61" s="4" t="s">
        <v>218</v>
      </c>
      <c r="E61" s="4" t="s">
        <v>219</v>
      </c>
      <c r="F61" s="6">
        <v>45115</v>
      </c>
      <c r="G61" s="6">
        <v>45117</v>
      </c>
      <c r="H61" s="4">
        <v>1</v>
      </c>
      <c r="I61" s="4">
        <v>2</v>
      </c>
      <c r="J61" s="4">
        <v>2</v>
      </c>
      <c r="K61" s="4" t="s">
        <v>30</v>
      </c>
      <c r="L61" s="4">
        <v>748.8</v>
      </c>
      <c r="M61" s="4">
        <v>748.8</v>
      </c>
      <c r="N61" s="4" t="s">
        <v>220</v>
      </c>
      <c r="O61" s="4" t="s">
        <v>32</v>
      </c>
      <c r="P61" s="4" t="s">
        <v>33</v>
      </c>
      <c r="Q61" s="4">
        <v>0</v>
      </c>
      <c r="R61" s="7">
        <v>45051.9950347222</v>
      </c>
      <c r="S61" s="6">
        <v>45120</v>
      </c>
      <c r="T61" s="4" t="s">
        <v>34</v>
      </c>
      <c r="U61" s="4">
        <v>748.8</v>
      </c>
      <c r="V61" s="4">
        <v>0</v>
      </c>
      <c r="W61" s="4">
        <v>0</v>
      </c>
      <c r="X61" s="4" t="s">
        <v>221</v>
      </c>
      <c r="Y61" s="4" t="s">
        <v>222</v>
      </c>
    </row>
    <row r="62" s="4" customFormat="1" spans="1:25">
      <c r="A62" s="4" t="s">
        <v>286</v>
      </c>
      <c r="B62" s="4" t="s">
        <v>26</v>
      </c>
      <c r="C62" s="4" t="s">
        <v>27</v>
      </c>
      <c r="D62" s="4" t="s">
        <v>287</v>
      </c>
      <c r="E62" s="4" t="s">
        <v>288</v>
      </c>
      <c r="F62" s="6">
        <v>45116</v>
      </c>
      <c r="G62" s="6">
        <v>45117</v>
      </c>
      <c r="H62" s="4">
        <v>1</v>
      </c>
      <c r="I62" s="4">
        <v>1</v>
      </c>
      <c r="J62" s="4">
        <v>1</v>
      </c>
      <c r="K62" s="4" t="s">
        <v>30</v>
      </c>
      <c r="L62" s="4">
        <v>1530.63</v>
      </c>
      <c r="M62" s="4">
        <v>1530.63</v>
      </c>
      <c r="N62" s="4" t="s">
        <v>289</v>
      </c>
      <c r="O62" s="4" t="s">
        <v>32</v>
      </c>
      <c r="P62" s="4" t="s">
        <v>33</v>
      </c>
      <c r="Q62" s="4">
        <v>0</v>
      </c>
      <c r="R62" s="7">
        <v>45104.0000115741</v>
      </c>
      <c r="S62" s="6">
        <v>45120</v>
      </c>
      <c r="T62" s="4" t="s">
        <v>34</v>
      </c>
      <c r="U62" s="4">
        <v>1530.63</v>
      </c>
      <c r="V62" s="4">
        <v>0</v>
      </c>
      <c r="W62" s="4">
        <v>0</v>
      </c>
      <c r="X62" s="4" t="s">
        <v>290</v>
      </c>
      <c r="Y62" s="4" t="s">
        <v>36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6">
        <v>45116</v>
      </c>
      <c r="G63" s="6">
        <v>45117</v>
      </c>
      <c r="H63" s="4">
        <v>1</v>
      </c>
      <c r="I63" s="4">
        <v>1</v>
      </c>
      <c r="J63" s="4">
        <v>1</v>
      </c>
      <c r="K63" s="4" t="s">
        <v>30</v>
      </c>
      <c r="L63" s="4">
        <v>2159.91</v>
      </c>
      <c r="M63" s="4">
        <v>2159.91</v>
      </c>
      <c r="N63" s="4" t="s">
        <v>294</v>
      </c>
      <c r="O63" s="4" t="s">
        <v>32</v>
      </c>
      <c r="P63" s="4" t="s">
        <v>33</v>
      </c>
      <c r="Q63" s="4">
        <v>0</v>
      </c>
      <c r="R63" s="7">
        <v>45105.0000115741</v>
      </c>
      <c r="S63" s="6">
        <v>45120</v>
      </c>
      <c r="T63" s="4" t="s">
        <v>34</v>
      </c>
      <c r="U63" s="4">
        <v>2159.91</v>
      </c>
      <c r="V63" s="4">
        <v>0</v>
      </c>
      <c r="W63" s="4">
        <v>0</v>
      </c>
      <c r="X63" s="4" t="s">
        <v>295</v>
      </c>
      <c r="Y63" s="4" t="s">
        <v>296</v>
      </c>
    </row>
    <row r="64" s="4" customFormat="1" spans="1:25">
      <c r="A64" s="4" t="s">
        <v>297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45113</v>
      </c>
      <c r="G64" s="6">
        <v>45117</v>
      </c>
      <c r="H64" s="4">
        <v>1</v>
      </c>
      <c r="I64" s="4">
        <v>4</v>
      </c>
      <c r="J64" s="4">
        <v>4</v>
      </c>
      <c r="K64" s="4" t="s">
        <v>30</v>
      </c>
      <c r="L64" s="4">
        <v>9109.58</v>
      </c>
      <c r="M64" s="4">
        <v>9109.58</v>
      </c>
      <c r="N64" s="4" t="s">
        <v>300</v>
      </c>
      <c r="O64" s="4" t="s">
        <v>32</v>
      </c>
      <c r="P64" s="4" t="s">
        <v>33</v>
      </c>
      <c r="Q64" s="4">
        <v>0</v>
      </c>
      <c r="R64" s="7">
        <v>45106</v>
      </c>
      <c r="S64" s="6">
        <v>45120</v>
      </c>
      <c r="T64" s="4" t="s">
        <v>34</v>
      </c>
      <c r="U64" s="4">
        <v>9109.58</v>
      </c>
      <c r="V64" s="4">
        <v>0</v>
      </c>
      <c r="W64" s="4">
        <v>0</v>
      </c>
      <c r="X64" s="4" t="s">
        <v>301</v>
      </c>
      <c r="Y64" s="4" t="s">
        <v>36</v>
      </c>
    </row>
    <row r="65" s="4" customFormat="1" spans="1:25">
      <c r="A65" s="4" t="s">
        <v>297</v>
      </c>
      <c r="B65" s="4" t="s">
        <v>26</v>
      </c>
      <c r="C65" s="4" t="s">
        <v>65</v>
      </c>
      <c r="D65" s="4" t="s">
        <v>298</v>
      </c>
      <c r="E65" s="4" t="s">
        <v>299</v>
      </c>
      <c r="F65" s="6">
        <v>45113</v>
      </c>
      <c r="G65" s="6">
        <v>45117</v>
      </c>
      <c r="H65" s="4">
        <v>1</v>
      </c>
      <c r="I65" s="4">
        <v>4</v>
      </c>
      <c r="J65" s="4">
        <v>4</v>
      </c>
      <c r="K65" s="4" t="s">
        <v>30</v>
      </c>
      <c r="L65" s="4">
        <v>-9109.58</v>
      </c>
      <c r="M65" s="4">
        <v>-9109.58</v>
      </c>
      <c r="N65" s="4" t="s">
        <v>300</v>
      </c>
      <c r="O65" s="4" t="s">
        <v>32</v>
      </c>
      <c r="P65" s="4" t="s">
        <v>33</v>
      </c>
      <c r="Q65" s="4">
        <v>0</v>
      </c>
      <c r="R65" s="7">
        <v>45106</v>
      </c>
      <c r="S65" s="6">
        <v>45120</v>
      </c>
      <c r="T65" s="4" t="s">
        <v>34</v>
      </c>
      <c r="U65" s="4">
        <v>-9109.58</v>
      </c>
      <c r="V65" s="4">
        <v>0</v>
      </c>
      <c r="W65" s="4">
        <v>0</v>
      </c>
      <c r="X65" s="4" t="s">
        <v>301</v>
      </c>
      <c r="Y65" s="4" t="s">
        <v>36</v>
      </c>
    </row>
    <row r="66" s="4" customFormat="1" spans="1:25">
      <c r="A66" s="4" t="s">
        <v>302</v>
      </c>
      <c r="B66" s="4" t="s">
        <v>26</v>
      </c>
      <c r="C66" s="4" t="s">
        <v>27</v>
      </c>
      <c r="D66" s="4" t="s">
        <v>303</v>
      </c>
      <c r="E66" s="4" t="s">
        <v>304</v>
      </c>
      <c r="F66" s="6">
        <v>45116</v>
      </c>
      <c r="G66" s="6">
        <v>45117</v>
      </c>
      <c r="H66" s="4">
        <v>1</v>
      </c>
      <c r="I66" s="4">
        <v>1</v>
      </c>
      <c r="J66" s="4">
        <v>1</v>
      </c>
      <c r="K66" s="4" t="s">
        <v>30</v>
      </c>
      <c r="L66" s="4">
        <v>1022.18</v>
      </c>
      <c r="M66" s="4">
        <v>1022.18</v>
      </c>
      <c r="N66" s="4" t="s">
        <v>305</v>
      </c>
      <c r="O66" s="4" t="s">
        <v>32</v>
      </c>
      <c r="P66" s="4" t="s">
        <v>33</v>
      </c>
      <c r="Q66" s="4">
        <v>0</v>
      </c>
      <c r="R66" s="7">
        <v>45106</v>
      </c>
      <c r="S66" s="6">
        <v>45120</v>
      </c>
      <c r="T66" s="4" t="s">
        <v>34</v>
      </c>
      <c r="U66" s="4">
        <v>1022.18</v>
      </c>
      <c r="V66" s="4">
        <v>0</v>
      </c>
      <c r="W66" s="4">
        <v>0</v>
      </c>
      <c r="X66" s="4" t="s">
        <v>306</v>
      </c>
      <c r="Y66" s="4" t="s">
        <v>307</v>
      </c>
    </row>
    <row r="67" s="4" customFormat="1" spans="1:25">
      <c r="A67" s="4" t="s">
        <v>308</v>
      </c>
      <c r="B67" s="4" t="s">
        <v>26</v>
      </c>
      <c r="C67" s="4" t="s">
        <v>27</v>
      </c>
      <c r="D67" s="4" t="s">
        <v>309</v>
      </c>
      <c r="E67" s="4" t="s">
        <v>310</v>
      </c>
      <c r="F67" s="6">
        <v>45112</v>
      </c>
      <c r="G67" s="6">
        <v>45117</v>
      </c>
      <c r="H67" s="4">
        <v>1</v>
      </c>
      <c r="I67" s="4">
        <v>5</v>
      </c>
      <c r="J67" s="4">
        <v>5</v>
      </c>
      <c r="K67" s="4" t="s">
        <v>30</v>
      </c>
      <c r="L67" s="4">
        <v>37337.6</v>
      </c>
      <c r="M67" s="4">
        <v>37337.6</v>
      </c>
      <c r="N67" s="4" t="s">
        <v>311</v>
      </c>
      <c r="O67" s="4" t="s">
        <v>32</v>
      </c>
      <c r="P67" s="4" t="s">
        <v>33</v>
      </c>
      <c r="Q67" s="4">
        <v>0</v>
      </c>
      <c r="R67" s="7">
        <v>45106</v>
      </c>
      <c r="S67" s="6">
        <v>45120</v>
      </c>
      <c r="T67" s="4" t="s">
        <v>34</v>
      </c>
      <c r="U67" s="4">
        <v>37337.6</v>
      </c>
      <c r="V67" s="4">
        <v>0</v>
      </c>
      <c r="W67" s="4">
        <v>0</v>
      </c>
      <c r="X67" s="4" t="s">
        <v>312</v>
      </c>
      <c r="Y67" s="4" t="s">
        <v>313</v>
      </c>
    </row>
    <row r="68" s="4" customFormat="1" spans="1:25">
      <c r="A68" s="4" t="s">
        <v>223</v>
      </c>
      <c r="B68" s="4" t="s">
        <v>26</v>
      </c>
      <c r="C68" s="4" t="s">
        <v>65</v>
      </c>
      <c r="D68" s="4" t="s">
        <v>224</v>
      </c>
      <c r="E68" s="4" t="s">
        <v>225</v>
      </c>
      <c r="F68" s="6">
        <v>45115</v>
      </c>
      <c r="G68" s="6">
        <v>45117</v>
      </c>
      <c r="H68" s="4">
        <v>1</v>
      </c>
      <c r="I68" s="4">
        <v>2</v>
      </c>
      <c r="J68" s="4">
        <v>2</v>
      </c>
      <c r="K68" s="4" t="s">
        <v>30</v>
      </c>
      <c r="L68" s="4">
        <v>-2821.12</v>
      </c>
      <c r="M68" s="4">
        <v>-2821.12</v>
      </c>
      <c r="N68" s="4" t="s">
        <v>226</v>
      </c>
      <c r="O68" s="4" t="s">
        <v>32</v>
      </c>
      <c r="P68" s="4" t="s">
        <v>33</v>
      </c>
      <c r="Q68" s="4">
        <v>0</v>
      </c>
      <c r="R68" s="7">
        <v>45096.0000115741</v>
      </c>
      <c r="S68" s="6">
        <v>45120</v>
      </c>
      <c r="T68" s="4" t="s">
        <v>34</v>
      </c>
      <c r="U68" s="4">
        <v>-2821.12</v>
      </c>
      <c r="V68" s="4">
        <v>0</v>
      </c>
      <c r="W68" s="4">
        <v>0</v>
      </c>
      <c r="X68" s="4" t="s">
        <v>227</v>
      </c>
      <c r="Y68" s="4" t="s">
        <v>228</v>
      </c>
    </row>
    <row r="69" s="4" customFormat="1" spans="1:25">
      <c r="A69" s="4" t="s">
        <v>314</v>
      </c>
      <c r="B69" s="4" t="s">
        <v>26</v>
      </c>
      <c r="C69" s="4" t="s">
        <v>27</v>
      </c>
      <c r="D69" s="4" t="s">
        <v>315</v>
      </c>
      <c r="E69" s="4" t="s">
        <v>316</v>
      </c>
      <c r="F69" s="6">
        <v>45114</v>
      </c>
      <c r="G69" s="6">
        <v>45117</v>
      </c>
      <c r="H69" s="4">
        <v>1</v>
      </c>
      <c r="I69" s="4">
        <v>3</v>
      </c>
      <c r="J69" s="4">
        <v>3</v>
      </c>
      <c r="K69" s="4" t="s">
        <v>30</v>
      </c>
      <c r="L69" s="4">
        <v>5499.04</v>
      </c>
      <c r="M69" s="4">
        <v>5499.04</v>
      </c>
      <c r="N69" s="4" t="s">
        <v>317</v>
      </c>
      <c r="O69" s="4" t="s">
        <v>32</v>
      </c>
      <c r="P69" s="4" t="s">
        <v>33</v>
      </c>
      <c r="Q69" s="4">
        <v>0</v>
      </c>
      <c r="R69" s="7">
        <v>45107.0000115741</v>
      </c>
      <c r="S69" s="6">
        <v>45120</v>
      </c>
      <c r="T69" s="4" t="s">
        <v>34</v>
      </c>
      <c r="U69" s="4">
        <v>5499.04</v>
      </c>
      <c r="V69" s="4">
        <v>0</v>
      </c>
      <c r="W69" s="4">
        <v>0</v>
      </c>
      <c r="X69" s="4" t="s">
        <v>318</v>
      </c>
      <c r="Y69" s="4" t="s">
        <v>319</v>
      </c>
    </row>
    <row r="70" s="4" customFormat="1" spans="1:25">
      <c r="A70" s="4" t="s">
        <v>320</v>
      </c>
      <c r="B70" s="4" t="s">
        <v>26</v>
      </c>
      <c r="C70" s="4" t="s">
        <v>27</v>
      </c>
      <c r="D70" s="4" t="s">
        <v>321</v>
      </c>
      <c r="E70" s="4" t="s">
        <v>322</v>
      </c>
      <c r="F70" s="6">
        <v>45116</v>
      </c>
      <c r="G70" s="6">
        <v>45117</v>
      </c>
      <c r="H70" s="4">
        <v>1</v>
      </c>
      <c r="I70" s="4">
        <v>1</v>
      </c>
      <c r="J70" s="4">
        <v>1</v>
      </c>
      <c r="K70" s="4" t="s">
        <v>30</v>
      </c>
      <c r="L70" s="4">
        <v>875.04</v>
      </c>
      <c r="M70" s="4">
        <v>875.04</v>
      </c>
      <c r="N70" s="4" t="s">
        <v>323</v>
      </c>
      <c r="O70" s="4" t="s">
        <v>32</v>
      </c>
      <c r="P70" s="4" t="s">
        <v>33</v>
      </c>
      <c r="Q70" s="4">
        <v>0</v>
      </c>
      <c r="R70" s="7">
        <v>45107</v>
      </c>
      <c r="S70" s="6">
        <v>45120</v>
      </c>
      <c r="T70" s="4" t="s">
        <v>34</v>
      </c>
      <c r="U70" s="4">
        <v>875.04</v>
      </c>
      <c r="V70" s="4">
        <v>0</v>
      </c>
      <c r="W70" s="4">
        <v>0</v>
      </c>
      <c r="X70" s="4" t="s">
        <v>324</v>
      </c>
      <c r="Y70" s="4" t="s">
        <v>36</v>
      </c>
    </row>
    <row r="71" s="4" customFormat="1" spans="1:25">
      <c r="A71" s="4" t="s">
        <v>325</v>
      </c>
      <c r="B71" s="4" t="s">
        <v>26</v>
      </c>
      <c r="C71" s="4" t="s">
        <v>27</v>
      </c>
      <c r="D71" s="4" t="s">
        <v>326</v>
      </c>
      <c r="E71" s="4" t="s">
        <v>327</v>
      </c>
      <c r="F71" s="6">
        <v>45115</v>
      </c>
      <c r="G71" s="6">
        <v>45117</v>
      </c>
      <c r="H71" s="4">
        <v>1</v>
      </c>
      <c r="I71" s="4">
        <v>2</v>
      </c>
      <c r="J71" s="4">
        <v>2</v>
      </c>
      <c r="K71" s="4" t="s">
        <v>30</v>
      </c>
      <c r="L71" s="4">
        <v>2002.8</v>
      </c>
      <c r="M71" s="4">
        <v>2002.8</v>
      </c>
      <c r="N71" s="4" t="s">
        <v>328</v>
      </c>
      <c r="O71" s="4" t="s">
        <v>32</v>
      </c>
      <c r="P71" s="4" t="s">
        <v>33</v>
      </c>
      <c r="Q71" s="4">
        <v>0</v>
      </c>
      <c r="R71" s="7">
        <v>45107.0000115741</v>
      </c>
      <c r="S71" s="6">
        <v>45120</v>
      </c>
      <c r="T71" s="4" t="s">
        <v>34</v>
      </c>
      <c r="U71" s="4">
        <v>2002.8</v>
      </c>
      <c r="V71" s="4">
        <v>0</v>
      </c>
      <c r="W71" s="4">
        <v>0</v>
      </c>
      <c r="X71" s="4" t="s">
        <v>329</v>
      </c>
      <c r="Y71" s="4" t="s">
        <v>330</v>
      </c>
    </row>
    <row r="72" s="4" customFormat="1" spans="1:25">
      <c r="A72" s="4" t="s">
        <v>239</v>
      </c>
      <c r="B72" s="4" t="s">
        <v>26</v>
      </c>
      <c r="C72" s="4" t="s">
        <v>65</v>
      </c>
      <c r="D72" s="4" t="s">
        <v>240</v>
      </c>
      <c r="E72" s="4" t="s">
        <v>241</v>
      </c>
      <c r="F72" s="6">
        <v>45116</v>
      </c>
      <c r="G72" s="6">
        <v>45117</v>
      </c>
      <c r="H72" s="4">
        <v>1</v>
      </c>
      <c r="I72" s="4">
        <v>1</v>
      </c>
      <c r="J72" s="4">
        <v>1</v>
      </c>
      <c r="K72" s="4" t="s">
        <v>30</v>
      </c>
      <c r="L72" s="4">
        <v>-514.08</v>
      </c>
      <c r="M72" s="4">
        <v>-514.08</v>
      </c>
      <c r="N72" s="4" t="s">
        <v>242</v>
      </c>
      <c r="O72" s="4" t="s">
        <v>32</v>
      </c>
      <c r="P72" s="4" t="s">
        <v>33</v>
      </c>
      <c r="Q72" s="4">
        <v>0</v>
      </c>
      <c r="R72" s="7">
        <v>45099.0000115741</v>
      </c>
      <c r="S72" s="6">
        <v>45120</v>
      </c>
      <c r="T72" s="4" t="s">
        <v>34</v>
      </c>
      <c r="U72" s="4">
        <v>-514.08</v>
      </c>
      <c r="V72" s="4">
        <v>0</v>
      </c>
      <c r="W72" s="4">
        <v>0</v>
      </c>
      <c r="X72" s="4" t="s">
        <v>243</v>
      </c>
      <c r="Y72" s="4" t="s">
        <v>36</v>
      </c>
    </row>
    <row r="73" s="4" customFormat="1" spans="1:25">
      <c r="A73" s="4" t="s">
        <v>331</v>
      </c>
      <c r="B73" s="4" t="s">
        <v>26</v>
      </c>
      <c r="C73" s="4" t="s">
        <v>27</v>
      </c>
      <c r="D73" s="4" t="s">
        <v>332</v>
      </c>
      <c r="E73" s="4" t="s">
        <v>333</v>
      </c>
      <c r="F73" s="6">
        <v>45114</v>
      </c>
      <c r="G73" s="6">
        <v>45117</v>
      </c>
      <c r="H73" s="4">
        <v>1</v>
      </c>
      <c r="I73" s="4">
        <v>3</v>
      </c>
      <c r="J73" s="4">
        <v>3</v>
      </c>
      <c r="K73" s="4" t="s">
        <v>30</v>
      </c>
      <c r="L73" s="4">
        <v>5296.14</v>
      </c>
      <c r="M73" s="4">
        <v>5296.14</v>
      </c>
      <c r="N73" s="4" t="s">
        <v>334</v>
      </c>
      <c r="O73" s="4" t="s">
        <v>32</v>
      </c>
      <c r="P73" s="4" t="s">
        <v>33</v>
      </c>
      <c r="Q73" s="4">
        <v>0</v>
      </c>
      <c r="R73" s="7">
        <v>45109.0000115741</v>
      </c>
      <c r="S73" s="6">
        <v>45120</v>
      </c>
      <c r="T73" s="4" t="s">
        <v>34</v>
      </c>
      <c r="U73" s="4">
        <v>5296.14</v>
      </c>
      <c r="V73" s="4">
        <v>0</v>
      </c>
      <c r="W73" s="4">
        <v>0</v>
      </c>
      <c r="X73" s="4" t="s">
        <v>335</v>
      </c>
      <c r="Y73" s="4" t="s">
        <v>336</v>
      </c>
    </row>
    <row r="74" s="4" customFormat="1" spans="1:25">
      <c r="A74" s="4" t="s">
        <v>337</v>
      </c>
      <c r="B74" s="4" t="s">
        <v>26</v>
      </c>
      <c r="C74" s="4" t="s">
        <v>27</v>
      </c>
      <c r="D74" s="4" t="s">
        <v>338</v>
      </c>
      <c r="E74" s="4" t="s">
        <v>339</v>
      </c>
      <c r="F74" s="6">
        <v>45115</v>
      </c>
      <c r="G74" s="6">
        <v>45117</v>
      </c>
      <c r="H74" s="4">
        <v>1</v>
      </c>
      <c r="I74" s="4">
        <v>2</v>
      </c>
      <c r="J74" s="4">
        <v>2</v>
      </c>
      <c r="K74" s="4" t="s">
        <v>30</v>
      </c>
      <c r="L74" s="4">
        <v>810.6</v>
      </c>
      <c r="M74" s="4">
        <v>810.6</v>
      </c>
      <c r="N74" s="4" t="s">
        <v>340</v>
      </c>
      <c r="O74" s="4" t="s">
        <v>32</v>
      </c>
      <c r="P74" s="4" t="s">
        <v>33</v>
      </c>
      <c r="Q74" s="4">
        <v>0</v>
      </c>
      <c r="R74" s="7">
        <v>45109</v>
      </c>
      <c r="S74" s="6">
        <v>45120</v>
      </c>
      <c r="T74" s="4" t="s">
        <v>34</v>
      </c>
      <c r="U74" s="4">
        <v>810.6</v>
      </c>
      <c r="V74" s="4">
        <v>0</v>
      </c>
      <c r="W74" s="4">
        <v>0</v>
      </c>
      <c r="X74" s="4" t="s">
        <v>341</v>
      </c>
      <c r="Y74" s="4" t="s">
        <v>342</v>
      </c>
    </row>
    <row r="75" s="4" customFormat="1" spans="1:28">
      <c r="A75" s="4" t="s">
        <v>343</v>
      </c>
      <c r="B75" s="4" t="s">
        <v>26</v>
      </c>
      <c r="C75" s="4" t="s">
        <v>27</v>
      </c>
      <c r="D75" s="4" t="s">
        <v>344</v>
      </c>
      <c r="E75" s="4" t="s">
        <v>345</v>
      </c>
      <c r="F75" s="6">
        <v>45116</v>
      </c>
      <c r="G75" s="6">
        <v>45117</v>
      </c>
      <c r="H75" s="4">
        <v>4</v>
      </c>
      <c r="I75" s="4">
        <v>1</v>
      </c>
      <c r="J75" s="4">
        <v>4</v>
      </c>
      <c r="K75" s="4" t="s">
        <v>30</v>
      </c>
      <c r="L75" s="4">
        <v>1933.24</v>
      </c>
      <c r="M75" s="4">
        <v>1933.24</v>
      </c>
      <c r="N75" s="4" t="s">
        <v>346</v>
      </c>
      <c r="O75" s="4" t="s">
        <v>32</v>
      </c>
      <c r="P75" s="4" t="s">
        <v>33</v>
      </c>
      <c r="Q75" s="4">
        <v>0</v>
      </c>
      <c r="R75" s="7">
        <v>45109.0000115741</v>
      </c>
      <c r="S75" s="6">
        <v>45120</v>
      </c>
      <c r="T75" s="4" t="s">
        <v>34</v>
      </c>
      <c r="U75" s="4">
        <v>1933.24</v>
      </c>
      <c r="V75" s="4">
        <v>0</v>
      </c>
      <c r="W75" s="4">
        <v>0</v>
      </c>
      <c r="X75" s="4" t="s">
        <v>347</v>
      </c>
      <c r="Y75" s="4">
        <v>2.02307026534125e+16</v>
      </c>
      <c r="Z75" s="4">
        <v>2.02307026534126e+16</v>
      </c>
      <c r="AA75" s="4">
        <v>2.02307026534126e+16</v>
      </c>
      <c r="AB75" s="4" t="s">
        <v>348</v>
      </c>
    </row>
    <row r="76" s="4" customFormat="1" spans="1:25">
      <c r="A76" s="4" t="s">
        <v>349</v>
      </c>
      <c r="B76" s="4" t="s">
        <v>26</v>
      </c>
      <c r="C76" s="4" t="s">
        <v>27</v>
      </c>
      <c r="D76" s="4" t="s">
        <v>350</v>
      </c>
      <c r="E76" s="4" t="s">
        <v>351</v>
      </c>
      <c r="F76" s="6">
        <v>45116</v>
      </c>
      <c r="G76" s="6">
        <v>45117</v>
      </c>
      <c r="H76" s="4">
        <v>1</v>
      </c>
      <c r="I76" s="4">
        <v>1</v>
      </c>
      <c r="J76" s="4">
        <v>1</v>
      </c>
      <c r="K76" s="4" t="s">
        <v>30</v>
      </c>
      <c r="L76" s="4">
        <v>165.08</v>
      </c>
      <c r="M76" s="4">
        <v>165.08</v>
      </c>
      <c r="N76" s="4" t="s">
        <v>352</v>
      </c>
      <c r="O76" s="4" t="s">
        <v>32</v>
      </c>
      <c r="P76" s="4" t="s">
        <v>33</v>
      </c>
      <c r="Q76" s="4">
        <v>0</v>
      </c>
      <c r="R76" s="7">
        <v>45109.0000115741</v>
      </c>
      <c r="S76" s="6">
        <v>45120</v>
      </c>
      <c r="T76" s="4" t="s">
        <v>34</v>
      </c>
      <c r="U76" s="4">
        <v>165.08</v>
      </c>
      <c r="V76" s="4">
        <v>0</v>
      </c>
      <c r="W76" s="4">
        <v>0</v>
      </c>
      <c r="X76" s="4" t="s">
        <v>353</v>
      </c>
      <c r="Y76" s="4" t="s">
        <v>354</v>
      </c>
    </row>
    <row r="77" s="4" customFormat="1" spans="1:25">
      <c r="A77" s="4" t="s">
        <v>349</v>
      </c>
      <c r="B77" s="4" t="s">
        <v>26</v>
      </c>
      <c r="C77" s="4" t="s">
        <v>65</v>
      </c>
      <c r="D77" s="4" t="s">
        <v>350</v>
      </c>
      <c r="E77" s="4" t="s">
        <v>351</v>
      </c>
      <c r="F77" s="6">
        <v>45116</v>
      </c>
      <c r="G77" s="6">
        <v>45117</v>
      </c>
      <c r="H77" s="4">
        <v>1</v>
      </c>
      <c r="I77" s="4">
        <v>1</v>
      </c>
      <c r="J77" s="4">
        <v>1</v>
      </c>
      <c r="K77" s="4" t="s">
        <v>30</v>
      </c>
      <c r="L77" s="4">
        <v>-165.08</v>
      </c>
      <c r="M77" s="4">
        <v>-165.08</v>
      </c>
      <c r="N77" s="4" t="s">
        <v>352</v>
      </c>
      <c r="O77" s="4" t="s">
        <v>32</v>
      </c>
      <c r="P77" s="4" t="s">
        <v>33</v>
      </c>
      <c r="Q77" s="4">
        <v>0</v>
      </c>
      <c r="R77" s="7">
        <v>45109.0000115741</v>
      </c>
      <c r="S77" s="6">
        <v>45120</v>
      </c>
      <c r="T77" s="4" t="s">
        <v>34</v>
      </c>
      <c r="U77" s="4">
        <v>-165.08</v>
      </c>
      <c r="V77" s="4">
        <v>0</v>
      </c>
      <c r="W77" s="4">
        <v>0</v>
      </c>
      <c r="X77" s="4" t="s">
        <v>353</v>
      </c>
      <c r="Y77" s="4" t="s">
        <v>354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45115</v>
      </c>
      <c r="G78" s="6">
        <v>45117</v>
      </c>
      <c r="H78" s="4">
        <v>1</v>
      </c>
      <c r="I78" s="4">
        <v>2</v>
      </c>
      <c r="J78" s="4">
        <v>2</v>
      </c>
      <c r="K78" s="4" t="s">
        <v>30</v>
      </c>
      <c r="L78" s="4">
        <v>2873.11</v>
      </c>
      <c r="M78" s="4">
        <v>2873.11</v>
      </c>
      <c r="N78" s="4" t="s">
        <v>358</v>
      </c>
      <c r="O78" s="4" t="s">
        <v>32</v>
      </c>
      <c r="P78" s="4" t="s">
        <v>33</v>
      </c>
      <c r="Q78" s="4">
        <v>0</v>
      </c>
      <c r="R78" s="7">
        <v>45110.0000115741</v>
      </c>
      <c r="S78" s="6">
        <v>45120</v>
      </c>
      <c r="T78" s="4" t="s">
        <v>34</v>
      </c>
      <c r="U78" s="4">
        <v>2873.11</v>
      </c>
      <c r="V78" s="4">
        <v>0</v>
      </c>
      <c r="W78" s="4">
        <v>0</v>
      </c>
      <c r="X78" s="4" t="s">
        <v>359</v>
      </c>
      <c r="Y78" s="4" t="s">
        <v>360</v>
      </c>
    </row>
    <row r="79" s="4" customFormat="1" spans="1:25">
      <c r="A79" s="4" t="s">
        <v>361</v>
      </c>
      <c r="B79" s="4" t="s">
        <v>26</v>
      </c>
      <c r="C79" s="4" t="s">
        <v>27</v>
      </c>
      <c r="D79" s="4" t="s">
        <v>362</v>
      </c>
      <c r="E79" s="4" t="s">
        <v>363</v>
      </c>
      <c r="F79" s="6">
        <v>45115</v>
      </c>
      <c r="G79" s="6">
        <v>45117</v>
      </c>
      <c r="H79" s="4">
        <v>1</v>
      </c>
      <c r="I79" s="4">
        <v>2</v>
      </c>
      <c r="J79" s="4">
        <v>2</v>
      </c>
      <c r="K79" s="4" t="s">
        <v>30</v>
      </c>
      <c r="L79" s="4">
        <v>607.74</v>
      </c>
      <c r="M79" s="4">
        <v>607.74</v>
      </c>
      <c r="N79" s="4" t="s">
        <v>364</v>
      </c>
      <c r="O79" s="4" t="s">
        <v>32</v>
      </c>
      <c r="P79" s="4" t="s">
        <v>33</v>
      </c>
      <c r="Q79" s="4">
        <v>0</v>
      </c>
      <c r="R79" s="7">
        <v>45110</v>
      </c>
      <c r="S79" s="6">
        <v>45120</v>
      </c>
      <c r="T79" s="4" t="s">
        <v>34</v>
      </c>
      <c r="U79" s="4">
        <v>607.74</v>
      </c>
      <c r="V79" s="4">
        <v>0</v>
      </c>
      <c r="W79" s="4">
        <v>0</v>
      </c>
      <c r="X79" s="4" t="s">
        <v>365</v>
      </c>
      <c r="Y79" s="4" t="s">
        <v>366</v>
      </c>
    </row>
    <row r="80" s="4" customFormat="1" spans="1:25">
      <c r="A80" s="4" t="s">
        <v>367</v>
      </c>
      <c r="B80" s="4" t="s">
        <v>26</v>
      </c>
      <c r="C80" s="4" t="s">
        <v>27</v>
      </c>
      <c r="D80" s="4" t="s">
        <v>368</v>
      </c>
      <c r="E80" s="4" t="s">
        <v>369</v>
      </c>
      <c r="F80" s="6">
        <v>45116</v>
      </c>
      <c r="G80" s="6">
        <v>45117</v>
      </c>
      <c r="H80" s="4">
        <v>1</v>
      </c>
      <c r="I80" s="4">
        <v>1</v>
      </c>
      <c r="J80" s="4">
        <v>1</v>
      </c>
      <c r="K80" s="4" t="s">
        <v>30</v>
      </c>
      <c r="L80" s="4">
        <v>327.69</v>
      </c>
      <c r="M80" s="4">
        <v>327.69</v>
      </c>
      <c r="N80" s="4" t="s">
        <v>370</v>
      </c>
      <c r="O80" s="4" t="s">
        <v>32</v>
      </c>
      <c r="P80" s="4" t="s">
        <v>33</v>
      </c>
      <c r="Q80" s="4">
        <v>0</v>
      </c>
      <c r="R80" s="7">
        <v>45110</v>
      </c>
      <c r="S80" s="6">
        <v>45120</v>
      </c>
      <c r="T80" s="4" t="s">
        <v>34</v>
      </c>
      <c r="U80" s="4">
        <v>327.69</v>
      </c>
      <c r="V80" s="4">
        <v>0</v>
      </c>
      <c r="W80" s="4">
        <v>0</v>
      </c>
      <c r="X80" s="4" t="s">
        <v>371</v>
      </c>
      <c r="Y80" s="4" t="s">
        <v>372</v>
      </c>
    </row>
    <row r="81" s="4" customFormat="1" spans="1:25">
      <c r="A81" s="4" t="s">
        <v>373</v>
      </c>
      <c r="B81" s="4" t="s">
        <v>26</v>
      </c>
      <c r="C81" s="4" t="s">
        <v>27</v>
      </c>
      <c r="D81" s="4" t="s">
        <v>368</v>
      </c>
      <c r="E81" s="4" t="s">
        <v>374</v>
      </c>
      <c r="F81" s="6">
        <v>45116</v>
      </c>
      <c r="G81" s="6">
        <v>45117</v>
      </c>
      <c r="H81" s="4">
        <v>1</v>
      </c>
      <c r="I81" s="4">
        <v>1</v>
      </c>
      <c r="J81" s="4">
        <v>1</v>
      </c>
      <c r="K81" s="4" t="s">
        <v>30</v>
      </c>
      <c r="L81" s="4">
        <v>327.69</v>
      </c>
      <c r="M81" s="4">
        <v>327.69</v>
      </c>
      <c r="N81" s="4" t="s">
        <v>375</v>
      </c>
      <c r="O81" s="4" t="s">
        <v>32</v>
      </c>
      <c r="P81" s="4" t="s">
        <v>33</v>
      </c>
      <c r="Q81" s="4">
        <v>0</v>
      </c>
      <c r="R81" s="7">
        <v>45110.0000115741</v>
      </c>
      <c r="S81" s="6">
        <v>45120</v>
      </c>
      <c r="T81" s="4" t="s">
        <v>34</v>
      </c>
      <c r="U81" s="4">
        <v>327.69</v>
      </c>
      <c r="V81" s="4">
        <v>0</v>
      </c>
      <c r="W81" s="4">
        <v>0</v>
      </c>
      <c r="X81" s="4" t="s">
        <v>376</v>
      </c>
      <c r="Y81" s="4" t="s">
        <v>377</v>
      </c>
    </row>
    <row r="82" s="4" customFormat="1" spans="1:25">
      <c r="A82" s="4" t="s">
        <v>378</v>
      </c>
      <c r="B82" s="4" t="s">
        <v>26</v>
      </c>
      <c r="C82" s="4" t="s">
        <v>27</v>
      </c>
      <c r="D82" s="4" t="s">
        <v>379</v>
      </c>
      <c r="E82" s="4" t="s">
        <v>380</v>
      </c>
      <c r="F82" s="6">
        <v>45116</v>
      </c>
      <c r="G82" s="6">
        <v>45117</v>
      </c>
      <c r="H82" s="4">
        <v>1</v>
      </c>
      <c r="I82" s="4">
        <v>1</v>
      </c>
      <c r="J82" s="4">
        <v>1</v>
      </c>
      <c r="K82" s="4" t="s">
        <v>30</v>
      </c>
      <c r="L82" s="4">
        <v>519.56</v>
      </c>
      <c r="M82" s="4">
        <v>519.56</v>
      </c>
      <c r="N82" s="4" t="s">
        <v>381</v>
      </c>
      <c r="O82" s="4" t="s">
        <v>32</v>
      </c>
      <c r="P82" s="4" t="s">
        <v>33</v>
      </c>
      <c r="Q82" s="4">
        <v>0</v>
      </c>
      <c r="R82" s="7">
        <v>45110.0000115741</v>
      </c>
      <c r="S82" s="6">
        <v>45120</v>
      </c>
      <c r="T82" s="4" t="s">
        <v>34</v>
      </c>
      <c r="U82" s="4">
        <v>519.56</v>
      </c>
      <c r="V82" s="4">
        <v>0</v>
      </c>
      <c r="W82" s="4">
        <v>0</v>
      </c>
      <c r="X82" s="4" t="s">
        <v>382</v>
      </c>
      <c r="Y82" s="4" t="s">
        <v>383</v>
      </c>
    </row>
    <row r="83" s="4" customFormat="1" spans="1:25">
      <c r="A83" s="4" t="s">
        <v>384</v>
      </c>
      <c r="B83" s="4" t="s">
        <v>26</v>
      </c>
      <c r="C83" s="4" t="s">
        <v>27</v>
      </c>
      <c r="D83" s="4" t="s">
        <v>385</v>
      </c>
      <c r="E83" s="4" t="s">
        <v>386</v>
      </c>
      <c r="F83" s="6">
        <v>45114</v>
      </c>
      <c r="G83" s="6">
        <v>45117</v>
      </c>
      <c r="H83" s="4">
        <v>1</v>
      </c>
      <c r="I83" s="4">
        <v>3</v>
      </c>
      <c r="J83" s="4">
        <v>3</v>
      </c>
      <c r="K83" s="4" t="s">
        <v>30</v>
      </c>
      <c r="L83" s="4">
        <v>996</v>
      </c>
      <c r="M83" s="4">
        <v>996</v>
      </c>
      <c r="N83" s="4" t="s">
        <v>387</v>
      </c>
      <c r="O83" s="4" t="s">
        <v>32</v>
      </c>
      <c r="P83" s="4" t="s">
        <v>33</v>
      </c>
      <c r="Q83" s="4">
        <v>0</v>
      </c>
      <c r="R83" s="7">
        <v>45110</v>
      </c>
      <c r="S83" s="6">
        <v>45120</v>
      </c>
      <c r="T83" s="4" t="s">
        <v>34</v>
      </c>
      <c r="U83" s="4">
        <v>996</v>
      </c>
      <c r="V83" s="4">
        <v>0</v>
      </c>
      <c r="W83" s="4">
        <v>0</v>
      </c>
      <c r="X83" s="4" t="s">
        <v>388</v>
      </c>
      <c r="Y83" s="4" t="s">
        <v>389</v>
      </c>
    </row>
    <row r="84" s="4" customFormat="1" spans="1:25">
      <c r="A84" s="4" t="s">
        <v>390</v>
      </c>
      <c r="B84" s="4" t="s">
        <v>26</v>
      </c>
      <c r="C84" s="4" t="s">
        <v>27</v>
      </c>
      <c r="D84" s="4" t="s">
        <v>391</v>
      </c>
      <c r="E84" s="4" t="s">
        <v>55</v>
      </c>
      <c r="F84" s="6">
        <v>45116</v>
      </c>
      <c r="G84" s="6">
        <v>45117</v>
      </c>
      <c r="H84" s="4">
        <v>1</v>
      </c>
      <c r="I84" s="4">
        <v>1</v>
      </c>
      <c r="J84" s="4">
        <v>1</v>
      </c>
      <c r="K84" s="4" t="s">
        <v>30</v>
      </c>
      <c r="L84" s="4">
        <v>128.91</v>
      </c>
      <c r="M84" s="4">
        <v>128.91</v>
      </c>
      <c r="N84" s="4" t="s">
        <v>392</v>
      </c>
      <c r="O84" s="4" t="s">
        <v>32</v>
      </c>
      <c r="P84" s="4" t="s">
        <v>33</v>
      </c>
      <c r="Q84" s="4">
        <v>0</v>
      </c>
      <c r="R84" s="7">
        <v>45110.0000115741</v>
      </c>
      <c r="S84" s="6">
        <v>45120</v>
      </c>
      <c r="T84" s="4" t="s">
        <v>34</v>
      </c>
      <c r="U84" s="4">
        <v>128.91</v>
      </c>
      <c r="V84" s="4">
        <v>0</v>
      </c>
      <c r="W84" s="4">
        <v>0</v>
      </c>
      <c r="X84" s="4" t="s">
        <v>393</v>
      </c>
      <c r="Y84" s="4" t="s">
        <v>394</v>
      </c>
    </row>
    <row r="85" s="4" customFormat="1" spans="1:25">
      <c r="A85" s="4" t="s">
        <v>395</v>
      </c>
      <c r="B85" s="4" t="s">
        <v>26</v>
      </c>
      <c r="C85" s="4" t="s">
        <v>27</v>
      </c>
      <c r="D85" s="4" t="s">
        <v>396</v>
      </c>
      <c r="E85" s="4" t="s">
        <v>49</v>
      </c>
      <c r="F85" s="6">
        <v>45114</v>
      </c>
      <c r="G85" s="6">
        <v>45117</v>
      </c>
      <c r="H85" s="4">
        <v>1</v>
      </c>
      <c r="I85" s="4">
        <v>3</v>
      </c>
      <c r="J85" s="4">
        <v>3</v>
      </c>
      <c r="K85" s="4" t="s">
        <v>30</v>
      </c>
      <c r="L85" s="4">
        <v>508.25</v>
      </c>
      <c r="M85" s="4">
        <v>508.25</v>
      </c>
      <c r="N85" s="4" t="s">
        <v>397</v>
      </c>
      <c r="O85" s="4" t="s">
        <v>32</v>
      </c>
      <c r="P85" s="4" t="s">
        <v>33</v>
      </c>
      <c r="Q85" s="4">
        <v>0</v>
      </c>
      <c r="R85" s="7">
        <v>45110.0000115741</v>
      </c>
      <c r="S85" s="6">
        <v>45120</v>
      </c>
      <c r="T85" s="4" t="s">
        <v>34</v>
      </c>
      <c r="U85" s="4">
        <v>508.25</v>
      </c>
      <c r="V85" s="4">
        <v>0</v>
      </c>
      <c r="W85" s="4">
        <v>0</v>
      </c>
      <c r="X85" s="4" t="s">
        <v>398</v>
      </c>
      <c r="Y85" s="4" t="s">
        <v>399</v>
      </c>
    </row>
    <row r="86" s="4" customFormat="1" spans="1:25">
      <c r="A86" s="4" t="s">
        <v>400</v>
      </c>
      <c r="B86" s="4" t="s">
        <v>26</v>
      </c>
      <c r="C86" s="4" t="s">
        <v>27</v>
      </c>
      <c r="D86" s="4" t="s">
        <v>401</v>
      </c>
      <c r="E86" s="4" t="s">
        <v>402</v>
      </c>
      <c r="F86" s="6">
        <v>45112</v>
      </c>
      <c r="G86" s="6">
        <v>45117</v>
      </c>
      <c r="H86" s="4">
        <v>1</v>
      </c>
      <c r="I86" s="4">
        <v>5</v>
      </c>
      <c r="J86" s="4">
        <v>5</v>
      </c>
      <c r="K86" s="4" t="s">
        <v>30</v>
      </c>
      <c r="L86" s="4">
        <v>3116.85</v>
      </c>
      <c r="M86" s="4">
        <v>3116.85</v>
      </c>
      <c r="N86" s="4" t="s">
        <v>403</v>
      </c>
      <c r="O86" s="4" t="s">
        <v>32</v>
      </c>
      <c r="P86" s="4" t="s">
        <v>33</v>
      </c>
      <c r="Q86" s="4">
        <v>0</v>
      </c>
      <c r="R86" s="7">
        <v>45110.0000115741</v>
      </c>
      <c r="S86" s="6">
        <v>45120</v>
      </c>
      <c r="T86" s="4" t="s">
        <v>34</v>
      </c>
      <c r="U86" s="4">
        <v>3116.85</v>
      </c>
      <c r="V86" s="4">
        <v>0</v>
      </c>
      <c r="W86" s="4">
        <v>0</v>
      </c>
      <c r="X86" s="4" t="s">
        <v>404</v>
      </c>
      <c r="Y86" s="4" t="s">
        <v>405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407</v>
      </c>
      <c r="E87" s="4" t="s">
        <v>408</v>
      </c>
      <c r="F87" s="6">
        <v>45114</v>
      </c>
      <c r="G87" s="6">
        <v>45117</v>
      </c>
      <c r="H87" s="4">
        <v>1</v>
      </c>
      <c r="I87" s="4">
        <v>3</v>
      </c>
      <c r="J87" s="4">
        <v>3</v>
      </c>
      <c r="K87" s="4" t="s">
        <v>30</v>
      </c>
      <c r="L87" s="4">
        <v>4539.35</v>
      </c>
      <c r="M87" s="4">
        <v>4539.35</v>
      </c>
      <c r="N87" s="4" t="s">
        <v>409</v>
      </c>
      <c r="O87" s="4" t="s">
        <v>32</v>
      </c>
      <c r="P87" s="4" t="s">
        <v>33</v>
      </c>
      <c r="Q87" s="4">
        <v>0</v>
      </c>
      <c r="R87" s="7">
        <v>45110</v>
      </c>
      <c r="S87" s="6">
        <v>45120</v>
      </c>
      <c r="T87" s="4" t="s">
        <v>34</v>
      </c>
      <c r="U87" s="4">
        <v>4539.35</v>
      </c>
      <c r="V87" s="4">
        <v>0</v>
      </c>
      <c r="W87" s="4">
        <v>0</v>
      </c>
      <c r="X87" s="4" t="s">
        <v>410</v>
      </c>
      <c r="Y87" s="4" t="s">
        <v>411</v>
      </c>
    </row>
    <row r="88" s="4" customFormat="1" spans="1:25">
      <c r="A88" s="4" t="s">
        <v>412</v>
      </c>
      <c r="B88" s="4" t="s">
        <v>26</v>
      </c>
      <c r="C88" s="4" t="s">
        <v>27</v>
      </c>
      <c r="D88" s="4" t="s">
        <v>413</v>
      </c>
      <c r="E88" s="4" t="s">
        <v>414</v>
      </c>
      <c r="F88" s="6">
        <v>45116</v>
      </c>
      <c r="G88" s="6">
        <v>45117</v>
      </c>
      <c r="H88" s="4">
        <v>1</v>
      </c>
      <c r="I88" s="4">
        <v>1</v>
      </c>
      <c r="J88" s="4">
        <v>1</v>
      </c>
      <c r="K88" s="4" t="s">
        <v>30</v>
      </c>
      <c r="L88" s="4">
        <v>638.07</v>
      </c>
      <c r="M88" s="4">
        <v>638.07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45110.0000115741</v>
      </c>
      <c r="S88" s="6">
        <v>45120</v>
      </c>
      <c r="T88" s="4" t="s">
        <v>34</v>
      </c>
      <c r="U88" s="4">
        <v>638.07</v>
      </c>
      <c r="V88" s="4">
        <v>0</v>
      </c>
      <c r="W88" s="4">
        <v>0</v>
      </c>
      <c r="X88" s="4" t="s">
        <v>416</v>
      </c>
      <c r="Y88" s="4" t="s">
        <v>417</v>
      </c>
    </row>
    <row r="89" s="4" customFormat="1" spans="1:26">
      <c r="A89" s="4" t="s">
        <v>418</v>
      </c>
      <c r="B89" s="4" t="s">
        <v>26</v>
      </c>
      <c r="C89" s="4" t="s">
        <v>27</v>
      </c>
      <c r="D89" s="4" t="s">
        <v>419</v>
      </c>
      <c r="E89" s="4" t="s">
        <v>420</v>
      </c>
      <c r="F89" s="6">
        <v>45116</v>
      </c>
      <c r="G89" s="6">
        <v>45117</v>
      </c>
      <c r="H89" s="4">
        <v>2</v>
      </c>
      <c r="I89" s="4">
        <v>1</v>
      </c>
      <c r="J89" s="4">
        <v>2</v>
      </c>
      <c r="K89" s="4" t="s">
        <v>30</v>
      </c>
      <c r="L89" s="4">
        <v>1863.56</v>
      </c>
      <c r="M89" s="4">
        <v>1863.56</v>
      </c>
      <c r="N89" s="4" t="s">
        <v>421</v>
      </c>
      <c r="O89" s="4" t="s">
        <v>32</v>
      </c>
      <c r="P89" s="4" t="s">
        <v>33</v>
      </c>
      <c r="Q89" s="4">
        <v>0</v>
      </c>
      <c r="R89" s="7">
        <v>45111.0000115741</v>
      </c>
      <c r="S89" s="6">
        <v>45120</v>
      </c>
      <c r="T89" s="4" t="s">
        <v>34</v>
      </c>
      <c r="U89" s="4">
        <v>1863.56</v>
      </c>
      <c r="V89" s="4">
        <v>0</v>
      </c>
      <c r="W89" s="4">
        <v>0</v>
      </c>
      <c r="X89" s="4" t="s">
        <v>422</v>
      </c>
      <c r="Y89" s="4">
        <v>40808615</v>
      </c>
      <c r="Z89" s="4" t="s">
        <v>423</v>
      </c>
    </row>
    <row r="90" s="4" customFormat="1" spans="1:26">
      <c r="A90" s="4" t="s">
        <v>424</v>
      </c>
      <c r="B90" s="4" t="s">
        <v>26</v>
      </c>
      <c r="C90" s="4" t="s">
        <v>27</v>
      </c>
      <c r="D90" s="4" t="s">
        <v>425</v>
      </c>
      <c r="E90" s="4" t="s">
        <v>426</v>
      </c>
      <c r="F90" s="6">
        <v>45116</v>
      </c>
      <c r="G90" s="6">
        <v>45117</v>
      </c>
      <c r="H90" s="4">
        <v>2</v>
      </c>
      <c r="I90" s="4">
        <v>1</v>
      </c>
      <c r="J90" s="4">
        <v>2</v>
      </c>
      <c r="K90" s="4" t="s">
        <v>30</v>
      </c>
      <c r="L90" s="4">
        <v>1237.54</v>
      </c>
      <c r="M90" s="4">
        <v>1237.54</v>
      </c>
      <c r="N90" s="4" t="s">
        <v>427</v>
      </c>
      <c r="O90" s="4" t="s">
        <v>32</v>
      </c>
      <c r="P90" s="4" t="s">
        <v>33</v>
      </c>
      <c r="Q90" s="4">
        <v>0</v>
      </c>
      <c r="R90" s="7">
        <v>45107</v>
      </c>
      <c r="S90" s="6">
        <v>45120</v>
      </c>
      <c r="T90" s="4" t="s">
        <v>34</v>
      </c>
      <c r="U90" s="4">
        <v>1237.54</v>
      </c>
      <c r="V90" s="4">
        <v>0</v>
      </c>
      <c r="W90" s="4">
        <v>0</v>
      </c>
      <c r="X90" s="4" t="s">
        <v>428</v>
      </c>
      <c r="Y90" s="4">
        <v>255596</v>
      </c>
      <c r="Z90" s="4" t="s">
        <v>429</v>
      </c>
    </row>
    <row r="91" s="4" customFormat="1" spans="1:25">
      <c r="A91" s="4" t="s">
        <v>430</v>
      </c>
      <c r="B91" s="4" t="s">
        <v>26</v>
      </c>
      <c r="C91" s="4" t="s">
        <v>27</v>
      </c>
      <c r="D91" s="4" t="s">
        <v>332</v>
      </c>
      <c r="E91" s="4" t="s">
        <v>431</v>
      </c>
      <c r="F91" s="6">
        <v>45115</v>
      </c>
      <c r="G91" s="6">
        <v>45117</v>
      </c>
      <c r="H91" s="4">
        <v>1</v>
      </c>
      <c r="I91" s="4">
        <v>2</v>
      </c>
      <c r="J91" s="4">
        <v>2</v>
      </c>
      <c r="K91" s="4" t="s">
        <v>30</v>
      </c>
      <c r="L91" s="4">
        <v>3414.78</v>
      </c>
      <c r="M91" s="4">
        <v>3414.78</v>
      </c>
      <c r="N91" s="4" t="s">
        <v>432</v>
      </c>
      <c r="O91" s="4" t="s">
        <v>32</v>
      </c>
      <c r="P91" s="4" t="s">
        <v>33</v>
      </c>
      <c r="Q91" s="4">
        <v>0</v>
      </c>
      <c r="R91" s="7">
        <v>45111.0000115741</v>
      </c>
      <c r="S91" s="6">
        <v>45120</v>
      </c>
      <c r="T91" s="4" t="s">
        <v>34</v>
      </c>
      <c r="U91" s="4">
        <v>3414.78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437</v>
      </c>
      <c r="F92" s="6">
        <v>45115</v>
      </c>
      <c r="G92" s="6">
        <v>45117</v>
      </c>
      <c r="H92" s="4">
        <v>1</v>
      </c>
      <c r="I92" s="4">
        <v>2</v>
      </c>
      <c r="J92" s="4">
        <v>2</v>
      </c>
      <c r="K92" s="4" t="s">
        <v>30</v>
      </c>
      <c r="L92" s="4">
        <v>3030.88</v>
      </c>
      <c r="M92" s="4">
        <v>3030.88</v>
      </c>
      <c r="N92" s="4" t="s">
        <v>438</v>
      </c>
      <c r="O92" s="4" t="s">
        <v>32</v>
      </c>
      <c r="P92" s="4" t="s">
        <v>33</v>
      </c>
      <c r="Q92" s="4">
        <v>0</v>
      </c>
      <c r="R92" s="7">
        <v>45111</v>
      </c>
      <c r="S92" s="6">
        <v>45120</v>
      </c>
      <c r="T92" s="4" t="s">
        <v>34</v>
      </c>
      <c r="U92" s="4">
        <v>3030.88</v>
      </c>
      <c r="V92" s="4">
        <v>0</v>
      </c>
      <c r="W92" s="4">
        <v>0</v>
      </c>
      <c r="X92" s="4" t="s">
        <v>439</v>
      </c>
      <c r="Y92" s="4" t="s">
        <v>36</v>
      </c>
    </row>
    <row r="93" s="4" customFormat="1" spans="1:25">
      <c r="A93" s="4" t="s">
        <v>440</v>
      </c>
      <c r="B93" s="4" t="s">
        <v>26</v>
      </c>
      <c r="C93" s="4" t="s">
        <v>27</v>
      </c>
      <c r="D93" s="4" t="s">
        <v>441</v>
      </c>
      <c r="E93" s="4" t="s">
        <v>442</v>
      </c>
      <c r="F93" s="6">
        <v>45114</v>
      </c>
      <c r="G93" s="6">
        <v>45117</v>
      </c>
      <c r="H93" s="4">
        <v>1</v>
      </c>
      <c r="I93" s="4">
        <v>3</v>
      </c>
      <c r="J93" s="4">
        <v>3</v>
      </c>
      <c r="K93" s="4" t="s">
        <v>30</v>
      </c>
      <c r="L93" s="4">
        <v>793.32</v>
      </c>
      <c r="M93" s="4">
        <v>793.32</v>
      </c>
      <c r="N93" s="4" t="s">
        <v>443</v>
      </c>
      <c r="O93" s="4" t="s">
        <v>32</v>
      </c>
      <c r="P93" s="4" t="s">
        <v>33</v>
      </c>
      <c r="Q93" s="4">
        <v>0</v>
      </c>
      <c r="R93" s="7">
        <v>45111</v>
      </c>
      <c r="S93" s="6">
        <v>45120</v>
      </c>
      <c r="T93" s="4" t="s">
        <v>34</v>
      </c>
      <c r="U93" s="4">
        <v>793.32</v>
      </c>
      <c r="V93" s="4">
        <v>0</v>
      </c>
      <c r="W93" s="4">
        <v>0</v>
      </c>
      <c r="X93" s="4" t="s">
        <v>444</v>
      </c>
      <c r="Y93" s="4" t="s">
        <v>36</v>
      </c>
    </row>
    <row r="94" s="4" customFormat="1" spans="1:25">
      <c r="A94" s="4" t="s">
        <v>445</v>
      </c>
      <c r="B94" s="4" t="s">
        <v>26</v>
      </c>
      <c r="C94" s="4" t="s">
        <v>27</v>
      </c>
      <c r="D94" s="4" t="s">
        <v>446</v>
      </c>
      <c r="E94" s="4" t="s">
        <v>447</v>
      </c>
      <c r="F94" s="6">
        <v>45114</v>
      </c>
      <c r="G94" s="6">
        <v>45117</v>
      </c>
      <c r="H94" s="4">
        <v>1</v>
      </c>
      <c r="I94" s="4">
        <v>3</v>
      </c>
      <c r="J94" s="4">
        <v>3</v>
      </c>
      <c r="K94" s="4" t="s">
        <v>30</v>
      </c>
      <c r="L94" s="4">
        <v>1985.52</v>
      </c>
      <c r="M94" s="4">
        <v>1985.52</v>
      </c>
      <c r="N94" s="4" t="s">
        <v>448</v>
      </c>
      <c r="O94" s="4" t="s">
        <v>32</v>
      </c>
      <c r="P94" s="4" t="s">
        <v>33</v>
      </c>
      <c r="Q94" s="4">
        <v>0</v>
      </c>
      <c r="R94" s="7">
        <v>45111</v>
      </c>
      <c r="S94" s="6">
        <v>45120</v>
      </c>
      <c r="T94" s="4" t="s">
        <v>34</v>
      </c>
      <c r="U94" s="4">
        <v>1985.52</v>
      </c>
      <c r="V94" s="4">
        <v>0</v>
      </c>
      <c r="W94" s="4">
        <v>0</v>
      </c>
      <c r="X94" s="4" t="s">
        <v>449</v>
      </c>
      <c r="Y94" s="4" t="s">
        <v>36</v>
      </c>
    </row>
    <row r="95" s="4" customFormat="1" spans="1:25">
      <c r="A95" s="4" t="s">
        <v>450</v>
      </c>
      <c r="B95" s="4" t="s">
        <v>26</v>
      </c>
      <c r="C95" s="4" t="s">
        <v>27</v>
      </c>
      <c r="D95" s="4" t="s">
        <v>451</v>
      </c>
      <c r="E95" s="4" t="s">
        <v>452</v>
      </c>
      <c r="F95" s="6">
        <v>45116</v>
      </c>
      <c r="G95" s="6">
        <v>45117</v>
      </c>
      <c r="H95" s="4">
        <v>1</v>
      </c>
      <c r="I95" s="4">
        <v>1</v>
      </c>
      <c r="J95" s="4">
        <v>1</v>
      </c>
      <c r="K95" s="4" t="s">
        <v>30</v>
      </c>
      <c r="L95" s="4">
        <v>361.46</v>
      </c>
      <c r="M95" s="4">
        <v>361.46</v>
      </c>
      <c r="N95" s="4" t="s">
        <v>453</v>
      </c>
      <c r="O95" s="4" t="s">
        <v>32</v>
      </c>
      <c r="P95" s="4" t="s">
        <v>33</v>
      </c>
      <c r="Q95" s="4">
        <v>0</v>
      </c>
      <c r="R95" s="7">
        <v>45111</v>
      </c>
      <c r="S95" s="6">
        <v>45120</v>
      </c>
      <c r="T95" s="4" t="s">
        <v>34</v>
      </c>
      <c r="U95" s="4">
        <v>361.46</v>
      </c>
      <c r="V95" s="4">
        <v>0</v>
      </c>
      <c r="W95" s="4">
        <v>0</v>
      </c>
      <c r="X95" s="4" t="s">
        <v>454</v>
      </c>
      <c r="Y95" s="4" t="s">
        <v>455</v>
      </c>
    </row>
    <row r="96" s="4" customFormat="1" spans="1:25">
      <c r="A96" s="4" t="s">
        <v>456</v>
      </c>
      <c r="B96" s="4" t="s">
        <v>26</v>
      </c>
      <c r="C96" s="4" t="s">
        <v>27</v>
      </c>
      <c r="D96" s="4" t="s">
        <v>451</v>
      </c>
      <c r="E96" s="4" t="s">
        <v>457</v>
      </c>
      <c r="F96" s="6">
        <v>45116</v>
      </c>
      <c r="G96" s="6">
        <v>45117</v>
      </c>
      <c r="H96" s="4">
        <v>1</v>
      </c>
      <c r="I96" s="4">
        <v>1</v>
      </c>
      <c r="J96" s="4">
        <v>1</v>
      </c>
      <c r="K96" s="4" t="s">
        <v>30</v>
      </c>
      <c r="L96" s="4">
        <v>410.01</v>
      </c>
      <c r="M96" s="4">
        <v>410.01</v>
      </c>
      <c r="N96" s="4" t="s">
        <v>458</v>
      </c>
      <c r="O96" s="4" t="s">
        <v>32</v>
      </c>
      <c r="P96" s="4" t="s">
        <v>33</v>
      </c>
      <c r="Q96" s="4">
        <v>0</v>
      </c>
      <c r="R96" s="7">
        <v>45111</v>
      </c>
      <c r="S96" s="6">
        <v>45120</v>
      </c>
      <c r="T96" s="4" t="s">
        <v>34</v>
      </c>
      <c r="U96" s="4">
        <v>410.01</v>
      </c>
      <c r="V96" s="4">
        <v>0</v>
      </c>
      <c r="W96" s="4">
        <v>0</v>
      </c>
      <c r="X96" s="4" t="s">
        <v>459</v>
      </c>
      <c r="Y96" s="4" t="s">
        <v>460</v>
      </c>
    </row>
    <row r="97" s="4" customFormat="1" spans="1:25">
      <c r="A97" s="4" t="s">
        <v>461</v>
      </c>
      <c r="B97" s="4" t="s">
        <v>26</v>
      </c>
      <c r="C97" s="4" t="s">
        <v>27</v>
      </c>
      <c r="D97" s="4" t="s">
        <v>462</v>
      </c>
      <c r="E97" s="4" t="s">
        <v>463</v>
      </c>
      <c r="F97" s="6">
        <v>45115</v>
      </c>
      <c r="G97" s="6">
        <v>45117</v>
      </c>
      <c r="H97" s="4">
        <v>1</v>
      </c>
      <c r="I97" s="4">
        <v>2</v>
      </c>
      <c r="J97" s="4">
        <v>2</v>
      </c>
      <c r="K97" s="4" t="s">
        <v>30</v>
      </c>
      <c r="L97" s="4">
        <v>2001.28</v>
      </c>
      <c r="M97" s="4">
        <v>2001.28</v>
      </c>
      <c r="N97" s="4" t="s">
        <v>464</v>
      </c>
      <c r="O97" s="4" t="s">
        <v>32</v>
      </c>
      <c r="P97" s="4" t="s">
        <v>33</v>
      </c>
      <c r="Q97" s="4">
        <v>0</v>
      </c>
      <c r="R97" s="7">
        <v>45112</v>
      </c>
      <c r="S97" s="6">
        <v>45120</v>
      </c>
      <c r="T97" s="4" t="s">
        <v>34</v>
      </c>
      <c r="U97" s="4">
        <v>2001.28</v>
      </c>
      <c r="V97" s="4">
        <v>0</v>
      </c>
      <c r="W97" s="4">
        <v>0</v>
      </c>
      <c r="X97" s="4" t="s">
        <v>465</v>
      </c>
      <c r="Y97" s="4" t="s">
        <v>466</v>
      </c>
    </row>
    <row r="98" s="4" customFormat="1" spans="1:25">
      <c r="A98" s="4" t="s">
        <v>467</v>
      </c>
      <c r="B98" s="4" t="s">
        <v>26</v>
      </c>
      <c r="C98" s="4" t="s">
        <v>27</v>
      </c>
      <c r="D98" s="4" t="s">
        <v>468</v>
      </c>
      <c r="E98" s="4" t="s">
        <v>469</v>
      </c>
      <c r="F98" s="6">
        <v>45116</v>
      </c>
      <c r="G98" s="6">
        <v>45117</v>
      </c>
      <c r="H98" s="4">
        <v>1</v>
      </c>
      <c r="I98" s="4">
        <v>1</v>
      </c>
      <c r="J98" s="4">
        <v>1</v>
      </c>
      <c r="K98" s="4" t="s">
        <v>30</v>
      </c>
      <c r="L98" s="4">
        <v>694.82</v>
      </c>
      <c r="M98" s="4">
        <v>694.82</v>
      </c>
      <c r="N98" s="4" t="s">
        <v>470</v>
      </c>
      <c r="O98" s="4" t="s">
        <v>32</v>
      </c>
      <c r="P98" s="4" t="s">
        <v>33</v>
      </c>
      <c r="Q98" s="4">
        <v>0</v>
      </c>
      <c r="R98" s="7">
        <v>45112</v>
      </c>
      <c r="S98" s="6">
        <v>45120</v>
      </c>
      <c r="T98" s="4" t="s">
        <v>34</v>
      </c>
      <c r="U98" s="4">
        <v>694.82</v>
      </c>
      <c r="V98" s="4">
        <v>0</v>
      </c>
      <c r="W98" s="4">
        <v>0</v>
      </c>
      <c r="X98" s="4" t="s">
        <v>471</v>
      </c>
      <c r="Y98" s="4" t="s">
        <v>36</v>
      </c>
    </row>
    <row r="99" s="4" customFormat="1" spans="1:25">
      <c r="A99" s="4" t="s">
        <v>467</v>
      </c>
      <c r="B99" s="4" t="s">
        <v>26</v>
      </c>
      <c r="C99" s="4" t="s">
        <v>65</v>
      </c>
      <c r="D99" s="4" t="s">
        <v>468</v>
      </c>
      <c r="E99" s="4" t="s">
        <v>469</v>
      </c>
      <c r="F99" s="6">
        <v>45116</v>
      </c>
      <c r="G99" s="6">
        <v>45117</v>
      </c>
      <c r="H99" s="4">
        <v>1</v>
      </c>
      <c r="I99" s="4">
        <v>1</v>
      </c>
      <c r="J99" s="4">
        <v>1</v>
      </c>
      <c r="K99" s="4" t="s">
        <v>30</v>
      </c>
      <c r="L99" s="4">
        <v>-694.82</v>
      </c>
      <c r="M99" s="4">
        <v>-694.82</v>
      </c>
      <c r="N99" s="4" t="s">
        <v>470</v>
      </c>
      <c r="O99" s="4" t="s">
        <v>32</v>
      </c>
      <c r="P99" s="4" t="s">
        <v>33</v>
      </c>
      <c r="Q99" s="4">
        <v>0</v>
      </c>
      <c r="R99" s="7">
        <v>45112</v>
      </c>
      <c r="S99" s="6">
        <v>45120</v>
      </c>
      <c r="T99" s="4" t="s">
        <v>34</v>
      </c>
      <c r="U99" s="4">
        <v>-694.82</v>
      </c>
      <c r="V99" s="4">
        <v>0</v>
      </c>
      <c r="W99" s="4">
        <v>0</v>
      </c>
      <c r="X99" s="4" t="s">
        <v>471</v>
      </c>
      <c r="Y99" s="4" t="s">
        <v>36</v>
      </c>
    </row>
    <row r="100" s="4" customFormat="1" spans="1:25">
      <c r="A100" s="4" t="s">
        <v>472</v>
      </c>
      <c r="B100" s="4" t="s">
        <v>26</v>
      </c>
      <c r="C100" s="4" t="s">
        <v>27</v>
      </c>
      <c r="D100" s="4" t="s">
        <v>473</v>
      </c>
      <c r="E100" s="4" t="s">
        <v>402</v>
      </c>
      <c r="F100" s="6">
        <v>45116</v>
      </c>
      <c r="G100" s="6">
        <v>45117</v>
      </c>
      <c r="H100" s="4">
        <v>1</v>
      </c>
      <c r="I100" s="4">
        <v>1</v>
      </c>
      <c r="J100" s="4">
        <v>1</v>
      </c>
      <c r="K100" s="4" t="s">
        <v>30</v>
      </c>
      <c r="L100" s="4">
        <v>325.89</v>
      </c>
      <c r="M100" s="4">
        <v>325.89</v>
      </c>
      <c r="N100" s="4" t="s">
        <v>474</v>
      </c>
      <c r="O100" s="4" t="s">
        <v>32</v>
      </c>
      <c r="P100" s="4" t="s">
        <v>33</v>
      </c>
      <c r="Q100" s="4">
        <v>0</v>
      </c>
      <c r="R100" s="7">
        <v>45112</v>
      </c>
      <c r="S100" s="6">
        <v>45120</v>
      </c>
      <c r="T100" s="4" t="s">
        <v>34</v>
      </c>
      <c r="U100" s="4">
        <v>325.89</v>
      </c>
      <c r="V100" s="4">
        <v>0</v>
      </c>
      <c r="W100" s="4">
        <v>0</v>
      </c>
      <c r="X100" s="4" t="s">
        <v>475</v>
      </c>
      <c r="Y100" s="4" t="s">
        <v>476</v>
      </c>
    </row>
    <row r="101" s="4" customFormat="1" spans="1:26">
      <c r="A101" s="4" t="s">
        <v>477</v>
      </c>
      <c r="B101" s="4" t="s">
        <v>26</v>
      </c>
      <c r="C101" s="4" t="s">
        <v>27</v>
      </c>
      <c r="D101" s="4" t="s">
        <v>478</v>
      </c>
      <c r="E101" s="4" t="s">
        <v>479</v>
      </c>
      <c r="F101" s="6">
        <v>45115</v>
      </c>
      <c r="G101" s="6">
        <v>45117</v>
      </c>
      <c r="H101" s="4">
        <v>2</v>
      </c>
      <c r="I101" s="4">
        <v>2</v>
      </c>
      <c r="J101" s="4">
        <v>4</v>
      </c>
      <c r="K101" s="4" t="s">
        <v>30</v>
      </c>
      <c r="L101" s="4">
        <v>336.24</v>
      </c>
      <c r="M101" s="4">
        <v>336.24</v>
      </c>
      <c r="N101" s="4" t="s">
        <v>480</v>
      </c>
      <c r="O101" s="4" t="s">
        <v>32</v>
      </c>
      <c r="P101" s="4" t="s">
        <v>33</v>
      </c>
      <c r="Q101" s="4">
        <v>0</v>
      </c>
      <c r="R101" s="7">
        <v>45112.0000115741</v>
      </c>
      <c r="S101" s="6">
        <v>45120</v>
      </c>
      <c r="T101" s="4" t="s">
        <v>34</v>
      </c>
      <c r="U101" s="4">
        <v>336.24</v>
      </c>
      <c r="V101" s="4">
        <v>0</v>
      </c>
      <c r="W101" s="4">
        <v>0</v>
      </c>
      <c r="X101" s="4" t="s">
        <v>481</v>
      </c>
      <c r="Y101" s="4" t="s">
        <v>482</v>
      </c>
      <c r="Z101" s="4" t="s">
        <v>483</v>
      </c>
    </row>
    <row r="102" s="4" customFormat="1" spans="1:25">
      <c r="A102" s="4" t="s">
        <v>484</v>
      </c>
      <c r="B102" s="4" t="s">
        <v>26</v>
      </c>
      <c r="C102" s="4" t="s">
        <v>27</v>
      </c>
      <c r="D102" s="4" t="s">
        <v>485</v>
      </c>
      <c r="E102" s="4" t="s">
        <v>486</v>
      </c>
      <c r="F102" s="6">
        <v>45115</v>
      </c>
      <c r="G102" s="6">
        <v>45117</v>
      </c>
      <c r="H102" s="4">
        <v>1</v>
      </c>
      <c r="I102" s="4">
        <v>2</v>
      </c>
      <c r="J102" s="4">
        <v>2</v>
      </c>
      <c r="K102" s="4" t="s">
        <v>30</v>
      </c>
      <c r="L102" s="4">
        <v>674.72</v>
      </c>
      <c r="M102" s="4">
        <v>674.72</v>
      </c>
      <c r="N102" s="4" t="s">
        <v>487</v>
      </c>
      <c r="O102" s="4" t="s">
        <v>32</v>
      </c>
      <c r="P102" s="4" t="s">
        <v>33</v>
      </c>
      <c r="Q102" s="4">
        <v>0</v>
      </c>
      <c r="R102" s="7">
        <v>45113</v>
      </c>
      <c r="S102" s="6">
        <v>45120</v>
      </c>
      <c r="T102" s="4" t="s">
        <v>34</v>
      </c>
      <c r="U102" s="4">
        <v>674.72</v>
      </c>
      <c r="V102" s="4">
        <v>0</v>
      </c>
      <c r="W102" s="4">
        <v>0</v>
      </c>
      <c r="X102" s="4" t="s">
        <v>488</v>
      </c>
      <c r="Y102" s="4" t="s">
        <v>489</v>
      </c>
    </row>
    <row r="103" s="4" customFormat="1" spans="1:25">
      <c r="A103" s="4" t="s">
        <v>490</v>
      </c>
      <c r="B103" s="4" t="s">
        <v>26</v>
      </c>
      <c r="C103" s="4" t="s">
        <v>27</v>
      </c>
      <c r="D103" s="4" t="s">
        <v>491</v>
      </c>
      <c r="E103" s="4" t="s">
        <v>492</v>
      </c>
      <c r="F103" s="6">
        <v>45116</v>
      </c>
      <c r="G103" s="6">
        <v>45117</v>
      </c>
      <c r="H103" s="4">
        <v>1</v>
      </c>
      <c r="I103" s="4">
        <v>1</v>
      </c>
      <c r="J103" s="4">
        <v>1</v>
      </c>
      <c r="K103" s="4" t="s">
        <v>30</v>
      </c>
      <c r="L103" s="4">
        <v>574.7</v>
      </c>
      <c r="M103" s="4">
        <v>574.7</v>
      </c>
      <c r="N103" s="4" t="s">
        <v>493</v>
      </c>
      <c r="O103" s="4" t="s">
        <v>32</v>
      </c>
      <c r="P103" s="4" t="s">
        <v>33</v>
      </c>
      <c r="Q103" s="4">
        <v>0</v>
      </c>
      <c r="R103" s="7">
        <v>45113</v>
      </c>
      <c r="S103" s="6">
        <v>45120</v>
      </c>
      <c r="T103" s="4" t="s">
        <v>34</v>
      </c>
      <c r="U103" s="4">
        <v>574.7</v>
      </c>
      <c r="V103" s="4">
        <v>0</v>
      </c>
      <c r="W103" s="4">
        <v>0</v>
      </c>
      <c r="X103" s="4" t="s">
        <v>494</v>
      </c>
      <c r="Y103" s="4" t="s">
        <v>36</v>
      </c>
    </row>
    <row r="104" s="4" customFormat="1" spans="1:25">
      <c r="A104" s="4" t="s">
        <v>495</v>
      </c>
      <c r="B104" s="4" t="s">
        <v>26</v>
      </c>
      <c r="C104" s="4" t="s">
        <v>27</v>
      </c>
      <c r="D104" s="4" t="s">
        <v>496</v>
      </c>
      <c r="E104" s="4" t="s">
        <v>497</v>
      </c>
      <c r="F104" s="6">
        <v>45116</v>
      </c>
      <c r="G104" s="6">
        <v>45117</v>
      </c>
      <c r="H104" s="4">
        <v>1</v>
      </c>
      <c r="I104" s="4">
        <v>1</v>
      </c>
      <c r="J104" s="4">
        <v>1</v>
      </c>
      <c r="K104" s="4" t="s">
        <v>30</v>
      </c>
      <c r="L104" s="4">
        <v>488.16</v>
      </c>
      <c r="M104" s="4">
        <v>488.16</v>
      </c>
      <c r="N104" s="4" t="s">
        <v>498</v>
      </c>
      <c r="O104" s="4" t="s">
        <v>32</v>
      </c>
      <c r="P104" s="4" t="s">
        <v>33</v>
      </c>
      <c r="Q104" s="4">
        <v>0</v>
      </c>
      <c r="R104" s="7">
        <v>45113</v>
      </c>
      <c r="S104" s="6">
        <v>45120</v>
      </c>
      <c r="T104" s="4" t="s">
        <v>34</v>
      </c>
      <c r="U104" s="4">
        <v>488.16</v>
      </c>
      <c r="V104" s="4">
        <v>0</v>
      </c>
      <c r="W104" s="4">
        <v>0</v>
      </c>
      <c r="X104" s="4" t="s">
        <v>499</v>
      </c>
      <c r="Y104" s="4" t="s">
        <v>500</v>
      </c>
    </row>
    <row r="105" s="4" customFormat="1" spans="1:25">
      <c r="A105" s="4" t="s">
        <v>501</v>
      </c>
      <c r="B105" s="4" t="s">
        <v>26</v>
      </c>
      <c r="C105" s="4" t="s">
        <v>27</v>
      </c>
      <c r="D105" s="4" t="s">
        <v>502</v>
      </c>
      <c r="E105" s="4" t="s">
        <v>503</v>
      </c>
      <c r="F105" s="6">
        <v>45115</v>
      </c>
      <c r="G105" s="6">
        <v>45117</v>
      </c>
      <c r="H105" s="4">
        <v>1</v>
      </c>
      <c r="I105" s="4">
        <v>2</v>
      </c>
      <c r="J105" s="4">
        <v>2</v>
      </c>
      <c r="K105" s="4" t="s">
        <v>30</v>
      </c>
      <c r="L105" s="4">
        <v>1843.38</v>
      </c>
      <c r="M105" s="4">
        <v>1843.38</v>
      </c>
      <c r="N105" s="4" t="s">
        <v>504</v>
      </c>
      <c r="O105" s="4" t="s">
        <v>32</v>
      </c>
      <c r="P105" s="4" t="s">
        <v>33</v>
      </c>
      <c r="Q105" s="4">
        <v>0</v>
      </c>
      <c r="R105" s="7">
        <v>45113</v>
      </c>
      <c r="S105" s="6">
        <v>45120</v>
      </c>
      <c r="T105" s="4" t="s">
        <v>34</v>
      </c>
      <c r="U105" s="4">
        <v>1843.38</v>
      </c>
      <c r="V105" s="4">
        <v>0</v>
      </c>
      <c r="W105" s="4">
        <v>0</v>
      </c>
      <c r="X105" s="4" t="s">
        <v>505</v>
      </c>
      <c r="Y105" s="4" t="s">
        <v>506</v>
      </c>
    </row>
    <row r="106" s="4" customFormat="1" spans="1:25">
      <c r="A106" s="4" t="s">
        <v>507</v>
      </c>
      <c r="B106" s="4" t="s">
        <v>26</v>
      </c>
      <c r="C106" s="4" t="s">
        <v>27</v>
      </c>
      <c r="D106" s="4" t="s">
        <v>508</v>
      </c>
      <c r="E106" s="4" t="s">
        <v>509</v>
      </c>
      <c r="F106" s="6">
        <v>45114</v>
      </c>
      <c r="G106" s="6">
        <v>45117</v>
      </c>
      <c r="H106" s="4">
        <v>2</v>
      </c>
      <c r="I106" s="4">
        <v>3</v>
      </c>
      <c r="J106" s="4">
        <v>6</v>
      </c>
      <c r="K106" s="4" t="s">
        <v>30</v>
      </c>
      <c r="L106" s="4">
        <v>5940.6</v>
      </c>
      <c r="M106" s="4">
        <v>5940.6</v>
      </c>
      <c r="N106" s="4" t="s">
        <v>510</v>
      </c>
      <c r="O106" s="4" t="s">
        <v>32</v>
      </c>
      <c r="P106" s="4" t="s">
        <v>33</v>
      </c>
      <c r="Q106" s="4">
        <v>0</v>
      </c>
      <c r="R106" s="7">
        <v>45113</v>
      </c>
      <c r="S106" s="6">
        <v>45120</v>
      </c>
      <c r="T106" s="4" t="s">
        <v>34</v>
      </c>
      <c r="U106" s="4">
        <v>5940.6</v>
      </c>
      <c r="V106" s="4">
        <v>0</v>
      </c>
      <c r="W106" s="4">
        <v>0</v>
      </c>
      <c r="X106" s="4" t="s">
        <v>511</v>
      </c>
      <c r="Y106" s="4" t="s">
        <v>512</v>
      </c>
    </row>
    <row r="107" s="4" customFormat="1" spans="1:25">
      <c r="A107" s="4" t="s">
        <v>513</v>
      </c>
      <c r="B107" s="4" t="s">
        <v>26</v>
      </c>
      <c r="C107" s="4" t="s">
        <v>27</v>
      </c>
      <c r="D107" s="4" t="s">
        <v>514</v>
      </c>
      <c r="E107" s="4" t="s">
        <v>515</v>
      </c>
      <c r="F107" s="6">
        <v>45115</v>
      </c>
      <c r="G107" s="6">
        <v>45117</v>
      </c>
      <c r="H107" s="4">
        <v>1</v>
      </c>
      <c r="I107" s="4">
        <v>2</v>
      </c>
      <c r="J107" s="4">
        <v>2</v>
      </c>
      <c r="K107" s="4" t="s">
        <v>30</v>
      </c>
      <c r="L107" s="4">
        <v>1205.18</v>
      </c>
      <c r="M107" s="4">
        <v>1205.18</v>
      </c>
      <c r="N107" s="4" t="s">
        <v>516</v>
      </c>
      <c r="O107" s="4" t="s">
        <v>32</v>
      </c>
      <c r="P107" s="4" t="s">
        <v>33</v>
      </c>
      <c r="Q107" s="4">
        <v>0</v>
      </c>
      <c r="R107" s="7">
        <v>45113</v>
      </c>
      <c r="S107" s="6">
        <v>45120</v>
      </c>
      <c r="T107" s="4" t="s">
        <v>34</v>
      </c>
      <c r="U107" s="4">
        <v>1205.18</v>
      </c>
      <c r="V107" s="4">
        <v>0</v>
      </c>
      <c r="W107" s="4">
        <v>0</v>
      </c>
      <c r="X107" s="4" t="s">
        <v>517</v>
      </c>
      <c r="Y107" s="4" t="s">
        <v>36</v>
      </c>
    </row>
    <row r="108" s="4" customFormat="1" spans="1:25">
      <c r="A108" s="4" t="s">
        <v>518</v>
      </c>
      <c r="B108" s="4" t="s">
        <v>26</v>
      </c>
      <c r="C108" s="4" t="s">
        <v>27</v>
      </c>
      <c r="D108" s="4" t="s">
        <v>519</v>
      </c>
      <c r="E108" s="4" t="s">
        <v>520</v>
      </c>
      <c r="F108" s="6">
        <v>45115</v>
      </c>
      <c r="G108" s="6">
        <v>45117</v>
      </c>
      <c r="H108" s="4">
        <v>1</v>
      </c>
      <c r="I108" s="4">
        <v>2</v>
      </c>
      <c r="J108" s="4">
        <v>2</v>
      </c>
      <c r="K108" s="4" t="s">
        <v>30</v>
      </c>
      <c r="L108" s="4">
        <v>783.48</v>
      </c>
      <c r="M108" s="4">
        <v>783.48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45113</v>
      </c>
      <c r="S108" s="6">
        <v>45120</v>
      </c>
      <c r="T108" s="4" t="s">
        <v>34</v>
      </c>
      <c r="U108" s="4">
        <v>783.48</v>
      </c>
      <c r="V108" s="4">
        <v>0</v>
      </c>
      <c r="W108" s="4">
        <v>0</v>
      </c>
      <c r="X108" s="4" t="s">
        <v>522</v>
      </c>
      <c r="Y108" s="4" t="s">
        <v>523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6">
        <v>45115</v>
      </c>
      <c r="G109" s="6">
        <v>45117</v>
      </c>
      <c r="H109" s="4">
        <v>1</v>
      </c>
      <c r="I109" s="4">
        <v>2</v>
      </c>
      <c r="J109" s="4">
        <v>2</v>
      </c>
      <c r="K109" s="4" t="s">
        <v>30</v>
      </c>
      <c r="L109" s="4">
        <v>1660.18</v>
      </c>
      <c r="M109" s="4">
        <v>1660.18</v>
      </c>
      <c r="N109" s="4" t="s">
        <v>527</v>
      </c>
      <c r="O109" s="4" t="s">
        <v>32</v>
      </c>
      <c r="P109" s="4" t="s">
        <v>33</v>
      </c>
      <c r="Q109" s="4">
        <v>0</v>
      </c>
      <c r="R109" s="7">
        <v>45114.0000115741</v>
      </c>
      <c r="S109" s="6">
        <v>45120</v>
      </c>
      <c r="T109" s="4" t="s">
        <v>34</v>
      </c>
      <c r="U109" s="4">
        <v>1660.18</v>
      </c>
      <c r="V109" s="4">
        <v>0</v>
      </c>
      <c r="W109" s="4">
        <v>0</v>
      </c>
      <c r="X109" s="4" t="s">
        <v>528</v>
      </c>
      <c r="Y109" s="4" t="s">
        <v>529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45116</v>
      </c>
      <c r="G110" s="6">
        <v>45117</v>
      </c>
      <c r="H110" s="4">
        <v>1</v>
      </c>
      <c r="I110" s="4">
        <v>1</v>
      </c>
      <c r="J110" s="4">
        <v>1</v>
      </c>
      <c r="K110" s="4" t="s">
        <v>30</v>
      </c>
      <c r="L110" s="4">
        <v>880.38</v>
      </c>
      <c r="M110" s="4">
        <v>880.38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45114.0000115741</v>
      </c>
      <c r="S110" s="6">
        <v>45120</v>
      </c>
      <c r="T110" s="4" t="s">
        <v>34</v>
      </c>
      <c r="U110" s="4">
        <v>880.38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6">
      <c r="A111" s="4" t="s">
        <v>418</v>
      </c>
      <c r="B111" s="4" t="s">
        <v>26</v>
      </c>
      <c r="C111" s="4" t="s">
        <v>65</v>
      </c>
      <c r="D111" s="4" t="s">
        <v>419</v>
      </c>
      <c r="E111" s="4" t="s">
        <v>420</v>
      </c>
      <c r="F111" s="6">
        <v>45116</v>
      </c>
      <c r="G111" s="6">
        <v>45117</v>
      </c>
      <c r="H111" s="4">
        <v>2</v>
      </c>
      <c r="I111" s="4">
        <v>1</v>
      </c>
      <c r="J111" s="4">
        <v>2</v>
      </c>
      <c r="K111" s="4" t="s">
        <v>30</v>
      </c>
      <c r="L111" s="4">
        <v>-1863.56</v>
      </c>
      <c r="M111" s="4">
        <v>-1863.56</v>
      </c>
      <c r="N111" s="4" t="s">
        <v>421</v>
      </c>
      <c r="O111" s="4" t="s">
        <v>32</v>
      </c>
      <c r="P111" s="4" t="s">
        <v>33</v>
      </c>
      <c r="Q111" s="4">
        <v>0</v>
      </c>
      <c r="R111" s="7">
        <v>45111.0000115741</v>
      </c>
      <c r="S111" s="6">
        <v>45120</v>
      </c>
      <c r="T111" s="4" t="s">
        <v>34</v>
      </c>
      <c r="U111" s="4">
        <v>-1863.56</v>
      </c>
      <c r="V111" s="4">
        <v>0</v>
      </c>
      <c r="W111" s="4">
        <v>0</v>
      </c>
      <c r="X111" s="4" t="s">
        <v>422</v>
      </c>
      <c r="Y111" s="4">
        <v>40808615</v>
      </c>
      <c r="Z111" s="4" t="s">
        <v>423</v>
      </c>
    </row>
    <row r="112" s="4" customFormat="1" spans="1:25">
      <c r="A112" s="4" t="s">
        <v>536</v>
      </c>
      <c r="B112" s="4" t="s">
        <v>26</v>
      </c>
      <c r="C112" s="4" t="s">
        <v>27</v>
      </c>
      <c r="D112" s="4" t="s">
        <v>537</v>
      </c>
      <c r="E112" s="4" t="s">
        <v>29</v>
      </c>
      <c r="F112" s="6">
        <v>45116</v>
      </c>
      <c r="G112" s="6">
        <v>45117</v>
      </c>
      <c r="H112" s="4">
        <v>1</v>
      </c>
      <c r="I112" s="4">
        <v>1</v>
      </c>
      <c r="J112" s="4">
        <v>1</v>
      </c>
      <c r="K112" s="4" t="s">
        <v>30</v>
      </c>
      <c r="L112" s="4">
        <v>418.18</v>
      </c>
      <c r="M112" s="4">
        <v>418.18</v>
      </c>
      <c r="N112" s="4" t="s">
        <v>538</v>
      </c>
      <c r="O112" s="4" t="s">
        <v>32</v>
      </c>
      <c r="P112" s="4" t="s">
        <v>33</v>
      </c>
      <c r="Q112" s="4">
        <v>0</v>
      </c>
      <c r="R112" s="7">
        <v>45114</v>
      </c>
      <c r="S112" s="6">
        <v>45120</v>
      </c>
      <c r="T112" s="4" t="s">
        <v>34</v>
      </c>
      <c r="U112" s="4">
        <v>418.18</v>
      </c>
      <c r="V112" s="4">
        <v>0</v>
      </c>
      <c r="W112" s="4">
        <v>0</v>
      </c>
      <c r="X112" s="4" t="s">
        <v>539</v>
      </c>
      <c r="Y112" s="4" t="s">
        <v>540</v>
      </c>
    </row>
    <row r="113" s="4" customFormat="1" spans="1:25">
      <c r="A113" s="4" t="s">
        <v>541</v>
      </c>
      <c r="B113" s="4" t="s">
        <v>26</v>
      </c>
      <c r="C113" s="4" t="s">
        <v>27</v>
      </c>
      <c r="D113" s="4" t="s">
        <v>542</v>
      </c>
      <c r="E113" s="4" t="s">
        <v>543</v>
      </c>
      <c r="F113" s="6">
        <v>45115</v>
      </c>
      <c r="G113" s="6">
        <v>45117</v>
      </c>
      <c r="H113" s="4">
        <v>1</v>
      </c>
      <c r="I113" s="4">
        <v>2</v>
      </c>
      <c r="J113" s="4">
        <v>2</v>
      </c>
      <c r="K113" s="4" t="s">
        <v>30</v>
      </c>
      <c r="L113" s="4">
        <v>783.55</v>
      </c>
      <c r="M113" s="4">
        <v>783.55</v>
      </c>
      <c r="N113" s="4" t="s">
        <v>544</v>
      </c>
      <c r="O113" s="4" t="s">
        <v>32</v>
      </c>
      <c r="P113" s="4" t="s">
        <v>33</v>
      </c>
      <c r="Q113" s="4">
        <v>0</v>
      </c>
      <c r="R113" s="7">
        <v>45114</v>
      </c>
      <c r="S113" s="6">
        <v>45120</v>
      </c>
      <c r="T113" s="4" t="s">
        <v>34</v>
      </c>
      <c r="U113" s="4">
        <v>783.55</v>
      </c>
      <c r="V113" s="4">
        <v>0</v>
      </c>
      <c r="W113" s="4">
        <v>0</v>
      </c>
      <c r="X113" s="4" t="s">
        <v>545</v>
      </c>
      <c r="Y113" s="4" t="s">
        <v>546</v>
      </c>
    </row>
    <row r="114" s="4" customFormat="1" spans="1:25">
      <c r="A114" s="4" t="s">
        <v>547</v>
      </c>
      <c r="B114" s="4" t="s">
        <v>26</v>
      </c>
      <c r="C114" s="4" t="s">
        <v>27</v>
      </c>
      <c r="D114" s="4" t="s">
        <v>548</v>
      </c>
      <c r="E114" s="4" t="s">
        <v>549</v>
      </c>
      <c r="F114" s="6">
        <v>45116</v>
      </c>
      <c r="G114" s="6">
        <v>45117</v>
      </c>
      <c r="H114" s="4">
        <v>3</v>
      </c>
      <c r="I114" s="4">
        <v>1</v>
      </c>
      <c r="J114" s="4">
        <v>3</v>
      </c>
      <c r="K114" s="4" t="s">
        <v>30</v>
      </c>
      <c r="L114" s="4">
        <v>468.99</v>
      </c>
      <c r="M114" s="4">
        <v>468.99</v>
      </c>
      <c r="N114" s="4" t="s">
        <v>550</v>
      </c>
      <c r="O114" s="4" t="s">
        <v>32</v>
      </c>
      <c r="P114" s="4" t="s">
        <v>33</v>
      </c>
      <c r="Q114" s="4">
        <v>0</v>
      </c>
      <c r="R114" s="7">
        <v>45114.0000115741</v>
      </c>
      <c r="S114" s="6">
        <v>45120</v>
      </c>
      <c r="T114" s="4" t="s">
        <v>34</v>
      </c>
      <c r="U114" s="4">
        <v>468.99</v>
      </c>
      <c r="V114" s="4">
        <v>0</v>
      </c>
      <c r="W114" s="4">
        <v>0</v>
      </c>
      <c r="X114" s="4" t="s">
        <v>551</v>
      </c>
      <c r="Y114" s="4" t="s">
        <v>36</v>
      </c>
    </row>
    <row r="115" s="4" customFormat="1" spans="1:25">
      <c r="A115" s="4" t="s">
        <v>552</v>
      </c>
      <c r="B115" s="4" t="s">
        <v>26</v>
      </c>
      <c r="C115" s="4" t="s">
        <v>27</v>
      </c>
      <c r="D115" s="4" t="s">
        <v>553</v>
      </c>
      <c r="E115" s="4" t="s">
        <v>554</v>
      </c>
      <c r="F115" s="6">
        <v>45114</v>
      </c>
      <c r="G115" s="6">
        <v>45117</v>
      </c>
      <c r="H115" s="4">
        <v>1</v>
      </c>
      <c r="I115" s="4">
        <v>3</v>
      </c>
      <c r="J115" s="4">
        <v>3</v>
      </c>
      <c r="K115" s="4" t="s">
        <v>30</v>
      </c>
      <c r="L115" s="4">
        <v>554.49</v>
      </c>
      <c r="M115" s="4">
        <v>554.49</v>
      </c>
      <c r="N115" s="4" t="s">
        <v>555</v>
      </c>
      <c r="O115" s="4" t="s">
        <v>32</v>
      </c>
      <c r="P115" s="4" t="s">
        <v>33</v>
      </c>
      <c r="Q115" s="4">
        <v>0</v>
      </c>
      <c r="R115" s="7">
        <v>45114.0000115741</v>
      </c>
      <c r="S115" s="6">
        <v>45120</v>
      </c>
      <c r="T115" s="4" t="s">
        <v>34</v>
      </c>
      <c r="U115" s="4">
        <v>554.49</v>
      </c>
      <c r="V115" s="4">
        <v>0</v>
      </c>
      <c r="W115" s="4">
        <v>0</v>
      </c>
      <c r="X115" s="4" t="s">
        <v>556</v>
      </c>
      <c r="Y115" s="4" t="s">
        <v>36</v>
      </c>
    </row>
    <row r="116" s="4" customFormat="1" spans="1:25">
      <c r="A116" s="4" t="s">
        <v>557</v>
      </c>
      <c r="B116" s="4" t="s">
        <v>26</v>
      </c>
      <c r="C116" s="4" t="s">
        <v>27</v>
      </c>
      <c r="D116" s="4" t="s">
        <v>553</v>
      </c>
      <c r="E116" s="4" t="s">
        <v>554</v>
      </c>
      <c r="F116" s="6">
        <v>45114</v>
      </c>
      <c r="G116" s="6">
        <v>45117</v>
      </c>
      <c r="H116" s="4">
        <v>1</v>
      </c>
      <c r="I116" s="4">
        <v>3</v>
      </c>
      <c r="J116" s="4">
        <v>3</v>
      </c>
      <c r="K116" s="4" t="s">
        <v>30</v>
      </c>
      <c r="L116" s="4">
        <v>554.49</v>
      </c>
      <c r="M116" s="4">
        <v>554.49</v>
      </c>
      <c r="N116" s="4" t="s">
        <v>558</v>
      </c>
      <c r="O116" s="4" t="s">
        <v>32</v>
      </c>
      <c r="P116" s="4" t="s">
        <v>33</v>
      </c>
      <c r="Q116" s="4">
        <v>0</v>
      </c>
      <c r="R116" s="7">
        <v>45114</v>
      </c>
      <c r="S116" s="6">
        <v>45120</v>
      </c>
      <c r="T116" s="4" t="s">
        <v>34</v>
      </c>
      <c r="U116" s="4">
        <v>554.49</v>
      </c>
      <c r="V116" s="4">
        <v>0</v>
      </c>
      <c r="W116" s="4">
        <v>0</v>
      </c>
      <c r="X116" s="4" t="s">
        <v>559</v>
      </c>
      <c r="Y116" s="4" t="s">
        <v>36</v>
      </c>
    </row>
    <row r="117" s="4" customFormat="1" spans="1:25">
      <c r="A117" s="4" t="s">
        <v>560</v>
      </c>
      <c r="B117" s="4" t="s">
        <v>26</v>
      </c>
      <c r="C117" s="4" t="s">
        <v>27</v>
      </c>
      <c r="D117" s="4" t="s">
        <v>561</v>
      </c>
      <c r="E117" s="4" t="s">
        <v>562</v>
      </c>
      <c r="F117" s="6">
        <v>45114</v>
      </c>
      <c r="G117" s="6">
        <v>45117</v>
      </c>
      <c r="H117" s="4">
        <v>1</v>
      </c>
      <c r="I117" s="4">
        <v>3</v>
      </c>
      <c r="J117" s="4">
        <v>3</v>
      </c>
      <c r="K117" s="4" t="s">
        <v>30</v>
      </c>
      <c r="L117" s="4">
        <v>2419.72</v>
      </c>
      <c r="M117" s="4">
        <v>2419.72</v>
      </c>
      <c r="N117" s="4" t="s">
        <v>563</v>
      </c>
      <c r="O117" s="4" t="s">
        <v>32</v>
      </c>
      <c r="P117" s="4" t="s">
        <v>33</v>
      </c>
      <c r="Q117" s="4">
        <v>0</v>
      </c>
      <c r="R117" s="7">
        <v>45114.0000115741</v>
      </c>
      <c r="S117" s="6">
        <v>45120</v>
      </c>
      <c r="T117" s="4" t="s">
        <v>34</v>
      </c>
      <c r="U117" s="4">
        <v>2419.72</v>
      </c>
      <c r="V117" s="4">
        <v>0</v>
      </c>
      <c r="W117" s="4">
        <v>0</v>
      </c>
      <c r="X117" s="4" t="s">
        <v>564</v>
      </c>
      <c r="Y117" s="4" t="s">
        <v>565</v>
      </c>
    </row>
    <row r="118" s="4" customFormat="1" spans="1:25">
      <c r="A118" s="4" t="s">
        <v>566</v>
      </c>
      <c r="B118" s="4" t="s">
        <v>26</v>
      </c>
      <c r="C118" s="4" t="s">
        <v>27</v>
      </c>
      <c r="D118" s="4" t="s">
        <v>567</v>
      </c>
      <c r="E118" s="4" t="s">
        <v>568</v>
      </c>
      <c r="F118" s="6">
        <v>45115</v>
      </c>
      <c r="G118" s="6">
        <v>45117</v>
      </c>
      <c r="H118" s="4">
        <v>1</v>
      </c>
      <c r="I118" s="4">
        <v>2</v>
      </c>
      <c r="J118" s="4">
        <v>2</v>
      </c>
      <c r="K118" s="4" t="s">
        <v>30</v>
      </c>
      <c r="L118" s="4">
        <v>2453.48</v>
      </c>
      <c r="M118" s="4">
        <v>2453.48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45114.0000115741</v>
      </c>
      <c r="S118" s="6">
        <v>45120</v>
      </c>
      <c r="T118" s="4" t="s">
        <v>34</v>
      </c>
      <c r="U118" s="4">
        <v>2453.48</v>
      </c>
      <c r="V118" s="4">
        <v>0</v>
      </c>
      <c r="W118" s="4">
        <v>0</v>
      </c>
      <c r="X118" s="4" t="s">
        <v>570</v>
      </c>
      <c r="Y118" s="4" t="s">
        <v>571</v>
      </c>
    </row>
    <row r="119" s="4" customFormat="1" spans="1:25">
      <c r="A119" s="4" t="s">
        <v>572</v>
      </c>
      <c r="B119" s="4" t="s">
        <v>26</v>
      </c>
      <c r="C119" s="4" t="s">
        <v>27</v>
      </c>
      <c r="D119" s="4" t="s">
        <v>573</v>
      </c>
      <c r="E119" s="4" t="s">
        <v>402</v>
      </c>
      <c r="F119" s="6">
        <v>45116</v>
      </c>
      <c r="G119" s="6">
        <v>45117</v>
      </c>
      <c r="H119" s="4">
        <v>1</v>
      </c>
      <c r="I119" s="4">
        <v>1</v>
      </c>
      <c r="J119" s="4">
        <v>1</v>
      </c>
      <c r="K119" s="4" t="s">
        <v>30</v>
      </c>
      <c r="L119" s="4">
        <v>333.45</v>
      </c>
      <c r="M119" s="4">
        <v>333.45</v>
      </c>
      <c r="N119" s="4" t="s">
        <v>574</v>
      </c>
      <c r="O119" s="4" t="s">
        <v>32</v>
      </c>
      <c r="P119" s="4" t="s">
        <v>33</v>
      </c>
      <c r="Q119" s="4">
        <v>0</v>
      </c>
      <c r="R119" s="7">
        <v>45114.0000115741</v>
      </c>
      <c r="S119" s="6">
        <v>45120</v>
      </c>
      <c r="T119" s="4" t="s">
        <v>34</v>
      </c>
      <c r="U119" s="4">
        <v>333.45</v>
      </c>
      <c r="V119" s="4">
        <v>0</v>
      </c>
      <c r="W119" s="4">
        <v>0</v>
      </c>
      <c r="X119" s="4" t="s">
        <v>575</v>
      </c>
      <c r="Y119" s="4" t="s">
        <v>576</v>
      </c>
    </row>
    <row r="120" s="4" customFormat="1" spans="1:25">
      <c r="A120" s="4" t="s">
        <v>577</v>
      </c>
      <c r="B120" s="4" t="s">
        <v>26</v>
      </c>
      <c r="C120" s="4" t="s">
        <v>27</v>
      </c>
      <c r="D120" s="4" t="s">
        <v>578</v>
      </c>
      <c r="E120" s="4" t="s">
        <v>402</v>
      </c>
      <c r="F120" s="6">
        <v>45116</v>
      </c>
      <c r="G120" s="6">
        <v>45117</v>
      </c>
      <c r="H120" s="4">
        <v>1</v>
      </c>
      <c r="I120" s="4">
        <v>1</v>
      </c>
      <c r="J120" s="4">
        <v>1</v>
      </c>
      <c r="K120" s="4" t="s">
        <v>30</v>
      </c>
      <c r="L120" s="4">
        <v>246.76</v>
      </c>
      <c r="M120" s="4">
        <v>246.76</v>
      </c>
      <c r="N120" s="4" t="s">
        <v>579</v>
      </c>
      <c r="O120" s="4" t="s">
        <v>32</v>
      </c>
      <c r="P120" s="4" t="s">
        <v>33</v>
      </c>
      <c r="Q120" s="4">
        <v>0</v>
      </c>
      <c r="R120" s="7">
        <v>45114</v>
      </c>
      <c r="S120" s="6">
        <v>45120</v>
      </c>
      <c r="T120" s="4" t="s">
        <v>34</v>
      </c>
      <c r="U120" s="4">
        <v>246.76</v>
      </c>
      <c r="V120" s="4">
        <v>0</v>
      </c>
      <c r="W120" s="4">
        <v>0</v>
      </c>
      <c r="X120" s="4" t="s">
        <v>580</v>
      </c>
      <c r="Y120" s="4" t="s">
        <v>36</v>
      </c>
    </row>
    <row r="121" s="4" customFormat="1" spans="1:25">
      <c r="A121" s="4" t="s">
        <v>581</v>
      </c>
      <c r="B121" s="4" t="s">
        <v>26</v>
      </c>
      <c r="C121" s="4" t="s">
        <v>27</v>
      </c>
      <c r="D121" s="4" t="s">
        <v>582</v>
      </c>
      <c r="E121" s="4" t="s">
        <v>583</v>
      </c>
      <c r="F121" s="6">
        <v>45115</v>
      </c>
      <c r="G121" s="6">
        <v>45117</v>
      </c>
      <c r="H121" s="4">
        <v>1</v>
      </c>
      <c r="I121" s="4">
        <v>2</v>
      </c>
      <c r="J121" s="4">
        <v>2</v>
      </c>
      <c r="K121" s="4" t="s">
        <v>30</v>
      </c>
      <c r="L121" s="4">
        <v>660.18</v>
      </c>
      <c r="M121" s="4">
        <v>660.18</v>
      </c>
      <c r="N121" s="4" t="s">
        <v>584</v>
      </c>
      <c r="O121" s="4" t="s">
        <v>32</v>
      </c>
      <c r="P121" s="4" t="s">
        <v>33</v>
      </c>
      <c r="Q121" s="4">
        <v>0</v>
      </c>
      <c r="R121" s="7">
        <v>45114.0000115741</v>
      </c>
      <c r="S121" s="6">
        <v>45120</v>
      </c>
      <c r="T121" s="4" t="s">
        <v>34</v>
      </c>
      <c r="U121" s="4">
        <v>660.18</v>
      </c>
      <c r="V121" s="4">
        <v>0</v>
      </c>
      <c r="W121" s="4">
        <v>0</v>
      </c>
      <c r="X121" s="4" t="s">
        <v>585</v>
      </c>
      <c r="Y121" s="4" t="s">
        <v>586</v>
      </c>
    </row>
    <row r="122" s="4" customFormat="1" spans="1:25">
      <c r="A122" s="4" t="s">
        <v>587</v>
      </c>
      <c r="B122" s="4" t="s">
        <v>26</v>
      </c>
      <c r="C122" s="4" t="s">
        <v>27</v>
      </c>
      <c r="D122" s="4" t="s">
        <v>588</v>
      </c>
      <c r="E122" s="4" t="s">
        <v>589</v>
      </c>
      <c r="F122" s="6">
        <v>45116</v>
      </c>
      <c r="G122" s="6">
        <v>45117</v>
      </c>
      <c r="H122" s="4">
        <v>1</v>
      </c>
      <c r="I122" s="4">
        <v>1</v>
      </c>
      <c r="J122" s="4">
        <v>1</v>
      </c>
      <c r="K122" s="4" t="s">
        <v>30</v>
      </c>
      <c r="L122" s="4">
        <v>219.39</v>
      </c>
      <c r="M122" s="4">
        <v>219.39</v>
      </c>
      <c r="N122" s="4" t="s">
        <v>590</v>
      </c>
      <c r="O122" s="4" t="s">
        <v>32</v>
      </c>
      <c r="P122" s="4" t="s">
        <v>33</v>
      </c>
      <c r="Q122" s="4">
        <v>0</v>
      </c>
      <c r="R122" s="7">
        <v>45114.0000115741</v>
      </c>
      <c r="S122" s="6">
        <v>45120</v>
      </c>
      <c r="T122" s="4" t="s">
        <v>34</v>
      </c>
      <c r="U122" s="4">
        <v>219.39</v>
      </c>
      <c r="V122" s="4">
        <v>0</v>
      </c>
      <c r="W122" s="4">
        <v>0</v>
      </c>
      <c r="X122" s="4" t="s">
        <v>591</v>
      </c>
      <c r="Y122" s="4" t="s">
        <v>36</v>
      </c>
    </row>
    <row r="123" s="4" customFormat="1" spans="1:25">
      <c r="A123" s="4" t="s">
        <v>592</v>
      </c>
      <c r="B123" s="4" t="s">
        <v>26</v>
      </c>
      <c r="C123" s="4" t="s">
        <v>27</v>
      </c>
      <c r="D123" s="4" t="s">
        <v>593</v>
      </c>
      <c r="E123" s="4" t="s">
        <v>594</v>
      </c>
      <c r="F123" s="6">
        <v>45116</v>
      </c>
      <c r="G123" s="6">
        <v>45117</v>
      </c>
      <c r="H123" s="4">
        <v>1</v>
      </c>
      <c r="I123" s="4">
        <v>1</v>
      </c>
      <c r="J123" s="4">
        <v>1</v>
      </c>
      <c r="K123" s="4" t="s">
        <v>30</v>
      </c>
      <c r="L123" s="4">
        <v>434.62</v>
      </c>
      <c r="M123" s="4">
        <v>434.62</v>
      </c>
      <c r="N123" s="4" t="s">
        <v>595</v>
      </c>
      <c r="O123" s="4" t="s">
        <v>32</v>
      </c>
      <c r="P123" s="4" t="s">
        <v>33</v>
      </c>
      <c r="Q123" s="4">
        <v>0</v>
      </c>
      <c r="R123" s="7">
        <v>45115.0000115741</v>
      </c>
      <c r="S123" s="6">
        <v>45120</v>
      </c>
      <c r="T123" s="4" t="s">
        <v>34</v>
      </c>
      <c r="U123" s="4">
        <v>434.62</v>
      </c>
      <c r="V123" s="4">
        <v>0</v>
      </c>
      <c r="W123" s="4">
        <v>0</v>
      </c>
      <c r="X123" s="4" t="s">
        <v>596</v>
      </c>
      <c r="Y123" s="4" t="s">
        <v>597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599</v>
      </c>
      <c r="E124" s="4" t="s">
        <v>600</v>
      </c>
      <c r="F124" s="6">
        <v>45115</v>
      </c>
      <c r="G124" s="6">
        <v>45117</v>
      </c>
      <c r="H124" s="4">
        <v>1</v>
      </c>
      <c r="I124" s="4">
        <v>2</v>
      </c>
      <c r="J124" s="4">
        <v>2</v>
      </c>
      <c r="K124" s="4" t="s">
        <v>30</v>
      </c>
      <c r="L124" s="4">
        <v>794.76</v>
      </c>
      <c r="M124" s="4">
        <v>794.76</v>
      </c>
      <c r="N124" s="4" t="s">
        <v>601</v>
      </c>
      <c r="O124" s="4" t="s">
        <v>32</v>
      </c>
      <c r="P124" s="4" t="s">
        <v>33</v>
      </c>
      <c r="Q124" s="4">
        <v>0</v>
      </c>
      <c r="R124" s="7">
        <v>45115</v>
      </c>
      <c r="S124" s="6">
        <v>45120</v>
      </c>
      <c r="T124" s="4" t="s">
        <v>34</v>
      </c>
      <c r="U124" s="4">
        <v>794.76</v>
      </c>
      <c r="V124" s="4">
        <v>0</v>
      </c>
      <c r="W124" s="4">
        <v>0</v>
      </c>
      <c r="X124" s="4" t="s">
        <v>602</v>
      </c>
      <c r="Y124" s="4" t="s">
        <v>603</v>
      </c>
    </row>
    <row r="125" s="4" customFormat="1" spans="1:25">
      <c r="A125" s="4" t="s">
        <v>604</v>
      </c>
      <c r="B125" s="4" t="s">
        <v>26</v>
      </c>
      <c r="C125" s="4" t="s">
        <v>27</v>
      </c>
      <c r="D125" s="4" t="s">
        <v>605</v>
      </c>
      <c r="E125" s="4" t="s">
        <v>606</v>
      </c>
      <c r="F125" s="6">
        <v>45115</v>
      </c>
      <c r="G125" s="6">
        <v>45117</v>
      </c>
      <c r="H125" s="4">
        <v>1</v>
      </c>
      <c r="I125" s="4">
        <v>2</v>
      </c>
      <c r="J125" s="4">
        <v>2</v>
      </c>
      <c r="K125" s="4" t="s">
        <v>30</v>
      </c>
      <c r="L125" s="4">
        <v>2582.54</v>
      </c>
      <c r="M125" s="4">
        <v>2582.54</v>
      </c>
      <c r="N125" s="4" t="s">
        <v>607</v>
      </c>
      <c r="O125" s="4" t="s">
        <v>32</v>
      </c>
      <c r="P125" s="4" t="s">
        <v>33</v>
      </c>
      <c r="Q125" s="4">
        <v>0</v>
      </c>
      <c r="R125" s="7">
        <v>45115</v>
      </c>
      <c r="S125" s="6">
        <v>45120</v>
      </c>
      <c r="T125" s="4" t="s">
        <v>34</v>
      </c>
      <c r="U125" s="4">
        <v>2582.54</v>
      </c>
      <c r="V125" s="4">
        <v>0</v>
      </c>
      <c r="W125" s="4">
        <v>0</v>
      </c>
      <c r="X125" s="4" t="s">
        <v>608</v>
      </c>
      <c r="Y125" s="4" t="s">
        <v>36</v>
      </c>
    </row>
    <row r="126" s="4" customFormat="1" spans="1:25">
      <c r="A126" s="4" t="s">
        <v>609</v>
      </c>
      <c r="B126" s="4" t="s">
        <v>26</v>
      </c>
      <c r="C126" s="4" t="s">
        <v>27</v>
      </c>
      <c r="D126" s="4" t="s">
        <v>610</v>
      </c>
      <c r="E126" s="4" t="s">
        <v>611</v>
      </c>
      <c r="F126" s="6">
        <v>45115</v>
      </c>
      <c r="G126" s="6">
        <v>45117</v>
      </c>
      <c r="H126" s="4">
        <v>1</v>
      </c>
      <c r="I126" s="4">
        <v>2</v>
      </c>
      <c r="J126" s="4">
        <v>2</v>
      </c>
      <c r="K126" s="4" t="s">
        <v>30</v>
      </c>
      <c r="L126" s="4">
        <v>1275.41</v>
      </c>
      <c r="M126" s="4">
        <v>1275.41</v>
      </c>
      <c r="N126" s="4" t="s">
        <v>612</v>
      </c>
      <c r="O126" s="4" t="s">
        <v>32</v>
      </c>
      <c r="P126" s="4" t="s">
        <v>33</v>
      </c>
      <c r="Q126" s="4">
        <v>0</v>
      </c>
      <c r="R126" s="7">
        <v>45115.0000115741</v>
      </c>
      <c r="S126" s="6">
        <v>45120</v>
      </c>
      <c r="T126" s="4" t="s">
        <v>34</v>
      </c>
      <c r="U126" s="4">
        <v>1275.41</v>
      </c>
      <c r="V126" s="4">
        <v>0</v>
      </c>
      <c r="W126" s="4">
        <v>0</v>
      </c>
      <c r="X126" s="4" t="s">
        <v>613</v>
      </c>
      <c r="Y126" s="4" t="s">
        <v>614</v>
      </c>
    </row>
    <row r="127" s="4" customFormat="1" spans="1:25">
      <c r="A127" s="4" t="s">
        <v>615</v>
      </c>
      <c r="B127" s="4" t="s">
        <v>26</v>
      </c>
      <c r="C127" s="4" t="s">
        <v>27</v>
      </c>
      <c r="D127" s="4" t="s">
        <v>616</v>
      </c>
      <c r="E127" s="4" t="s">
        <v>617</v>
      </c>
      <c r="F127" s="6">
        <v>45115</v>
      </c>
      <c r="G127" s="6">
        <v>45117</v>
      </c>
      <c r="H127" s="4">
        <v>1</v>
      </c>
      <c r="I127" s="4">
        <v>2</v>
      </c>
      <c r="J127" s="4">
        <v>2</v>
      </c>
      <c r="K127" s="4" t="s">
        <v>30</v>
      </c>
      <c r="L127" s="4">
        <v>4266.56</v>
      </c>
      <c r="M127" s="4">
        <v>4266.56</v>
      </c>
      <c r="N127" s="4" t="s">
        <v>618</v>
      </c>
      <c r="O127" s="4" t="s">
        <v>32</v>
      </c>
      <c r="P127" s="4" t="s">
        <v>33</v>
      </c>
      <c r="Q127" s="4">
        <v>0</v>
      </c>
      <c r="R127" s="7">
        <v>45115</v>
      </c>
      <c r="S127" s="6">
        <v>45120</v>
      </c>
      <c r="T127" s="4" t="s">
        <v>34</v>
      </c>
      <c r="U127" s="4">
        <v>4266.56</v>
      </c>
      <c r="V127" s="4">
        <v>0</v>
      </c>
      <c r="W127" s="4">
        <v>0</v>
      </c>
      <c r="X127" s="4" t="s">
        <v>619</v>
      </c>
      <c r="Y127" s="4" t="s">
        <v>36</v>
      </c>
    </row>
    <row r="128" s="4" customFormat="1" spans="1:25">
      <c r="A128" s="4" t="s">
        <v>620</v>
      </c>
      <c r="B128" s="4" t="s">
        <v>26</v>
      </c>
      <c r="C128" s="4" t="s">
        <v>27</v>
      </c>
      <c r="D128" s="4" t="s">
        <v>621</v>
      </c>
      <c r="E128" s="4" t="s">
        <v>49</v>
      </c>
      <c r="F128" s="6">
        <v>45115</v>
      </c>
      <c r="G128" s="6">
        <v>45117</v>
      </c>
      <c r="H128" s="4">
        <v>1</v>
      </c>
      <c r="I128" s="4">
        <v>2</v>
      </c>
      <c r="J128" s="4">
        <v>2</v>
      </c>
      <c r="K128" s="4" t="s">
        <v>30</v>
      </c>
      <c r="L128" s="4">
        <v>432.78</v>
      </c>
      <c r="M128" s="4">
        <v>432.78</v>
      </c>
      <c r="N128" s="4" t="s">
        <v>622</v>
      </c>
      <c r="O128" s="4" t="s">
        <v>32</v>
      </c>
      <c r="P128" s="4" t="s">
        <v>33</v>
      </c>
      <c r="Q128" s="4">
        <v>0</v>
      </c>
      <c r="R128" s="7">
        <v>45115.0000115741</v>
      </c>
      <c r="S128" s="6">
        <v>45120</v>
      </c>
      <c r="T128" s="4" t="s">
        <v>34</v>
      </c>
      <c r="U128" s="4">
        <v>432.78</v>
      </c>
      <c r="V128" s="4">
        <v>0</v>
      </c>
      <c r="W128" s="4">
        <v>0</v>
      </c>
      <c r="X128" s="4" t="s">
        <v>623</v>
      </c>
      <c r="Y128" s="4" t="s">
        <v>36</v>
      </c>
    </row>
    <row r="129" s="4" customFormat="1" spans="1:25">
      <c r="A129" s="4" t="s">
        <v>624</v>
      </c>
      <c r="B129" s="4" t="s">
        <v>26</v>
      </c>
      <c r="C129" s="4" t="s">
        <v>27</v>
      </c>
      <c r="D129" s="4" t="s">
        <v>625</v>
      </c>
      <c r="E129" s="4" t="s">
        <v>198</v>
      </c>
      <c r="F129" s="6">
        <v>45116</v>
      </c>
      <c r="G129" s="6">
        <v>45117</v>
      </c>
      <c r="H129" s="4">
        <v>1</v>
      </c>
      <c r="I129" s="4">
        <v>1</v>
      </c>
      <c r="J129" s="4">
        <v>1</v>
      </c>
      <c r="K129" s="4" t="s">
        <v>30</v>
      </c>
      <c r="L129" s="4">
        <v>2790.11</v>
      </c>
      <c r="M129" s="4">
        <v>2790.11</v>
      </c>
      <c r="N129" s="4" t="s">
        <v>626</v>
      </c>
      <c r="O129" s="4" t="s">
        <v>32</v>
      </c>
      <c r="P129" s="4" t="s">
        <v>33</v>
      </c>
      <c r="Q129" s="4">
        <v>0</v>
      </c>
      <c r="R129" s="7">
        <v>45115</v>
      </c>
      <c r="S129" s="6">
        <v>45120</v>
      </c>
      <c r="T129" s="4" t="s">
        <v>34</v>
      </c>
      <c r="U129" s="4">
        <v>2790.11</v>
      </c>
      <c r="V129" s="4">
        <v>0</v>
      </c>
      <c r="W129" s="4">
        <v>0</v>
      </c>
      <c r="X129" s="4" t="s">
        <v>627</v>
      </c>
      <c r="Y129" s="4" t="s">
        <v>36</v>
      </c>
    </row>
    <row r="130" s="4" customFormat="1" spans="1:25">
      <c r="A130" s="4" t="s">
        <v>628</v>
      </c>
      <c r="B130" s="4" t="s">
        <v>26</v>
      </c>
      <c r="C130" s="4" t="s">
        <v>27</v>
      </c>
      <c r="D130" s="4" t="s">
        <v>629</v>
      </c>
      <c r="E130" s="4" t="s">
        <v>630</v>
      </c>
      <c r="F130" s="6">
        <v>45115</v>
      </c>
      <c r="G130" s="6">
        <v>45117</v>
      </c>
      <c r="H130" s="4">
        <v>1</v>
      </c>
      <c r="I130" s="4">
        <v>2</v>
      </c>
      <c r="J130" s="4">
        <v>2</v>
      </c>
      <c r="K130" s="4" t="s">
        <v>30</v>
      </c>
      <c r="L130" s="4">
        <v>255.02</v>
      </c>
      <c r="M130" s="4">
        <v>255.02</v>
      </c>
      <c r="N130" s="4" t="s">
        <v>631</v>
      </c>
      <c r="O130" s="4" t="s">
        <v>32</v>
      </c>
      <c r="P130" s="4" t="s">
        <v>33</v>
      </c>
      <c r="Q130" s="4">
        <v>0</v>
      </c>
      <c r="R130" s="7">
        <v>45115.0000115741</v>
      </c>
      <c r="S130" s="6">
        <v>45120</v>
      </c>
      <c r="T130" s="4" t="s">
        <v>34</v>
      </c>
      <c r="U130" s="4">
        <v>255.02</v>
      </c>
      <c r="V130" s="4">
        <v>0</v>
      </c>
      <c r="W130" s="4">
        <v>0</v>
      </c>
      <c r="X130" s="4" t="s">
        <v>632</v>
      </c>
      <c r="Y130" s="4" t="s">
        <v>633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45116</v>
      </c>
      <c r="G131" s="6">
        <v>45117</v>
      </c>
      <c r="H131" s="4">
        <v>1</v>
      </c>
      <c r="I131" s="4">
        <v>1</v>
      </c>
      <c r="J131" s="4">
        <v>1</v>
      </c>
      <c r="K131" s="4" t="s">
        <v>30</v>
      </c>
      <c r="L131" s="4">
        <v>288.18</v>
      </c>
      <c r="M131" s="4">
        <v>288.18</v>
      </c>
      <c r="N131" s="4" t="s">
        <v>637</v>
      </c>
      <c r="O131" s="4" t="s">
        <v>32</v>
      </c>
      <c r="P131" s="4" t="s">
        <v>33</v>
      </c>
      <c r="Q131" s="4">
        <v>0</v>
      </c>
      <c r="R131" s="7">
        <v>45115</v>
      </c>
      <c r="S131" s="6">
        <v>45120</v>
      </c>
      <c r="T131" s="4" t="s">
        <v>34</v>
      </c>
      <c r="U131" s="4">
        <v>288.18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45115</v>
      </c>
      <c r="G132" s="6">
        <v>45117</v>
      </c>
      <c r="H132" s="4">
        <v>1</v>
      </c>
      <c r="I132" s="4">
        <v>2</v>
      </c>
      <c r="J132" s="4">
        <v>2</v>
      </c>
      <c r="K132" s="4" t="s">
        <v>30</v>
      </c>
      <c r="L132" s="4">
        <v>2577.3</v>
      </c>
      <c r="M132" s="4">
        <v>2577.3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45115.0000115741</v>
      </c>
      <c r="S132" s="6">
        <v>45120</v>
      </c>
      <c r="T132" s="4" t="s">
        <v>34</v>
      </c>
      <c r="U132" s="4">
        <v>2577.3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5">
      <c r="A133" s="4" t="s">
        <v>646</v>
      </c>
      <c r="B133" s="4" t="s">
        <v>26</v>
      </c>
      <c r="C133" s="4" t="s">
        <v>27</v>
      </c>
      <c r="D133" s="4" t="s">
        <v>647</v>
      </c>
      <c r="E133" s="4" t="s">
        <v>648</v>
      </c>
      <c r="F133" s="6">
        <v>45116</v>
      </c>
      <c r="G133" s="6">
        <v>45117</v>
      </c>
      <c r="H133" s="4">
        <v>1</v>
      </c>
      <c r="I133" s="4">
        <v>1</v>
      </c>
      <c r="J133" s="4">
        <v>1</v>
      </c>
      <c r="K133" s="4" t="s">
        <v>30</v>
      </c>
      <c r="L133" s="4">
        <v>1572.17</v>
      </c>
      <c r="M133" s="4">
        <v>1572.17</v>
      </c>
      <c r="N133" s="4" t="s">
        <v>649</v>
      </c>
      <c r="O133" s="4" t="s">
        <v>32</v>
      </c>
      <c r="P133" s="4" t="s">
        <v>33</v>
      </c>
      <c r="Q133" s="4">
        <v>0</v>
      </c>
      <c r="R133" s="7">
        <v>45115.0000115741</v>
      </c>
      <c r="S133" s="6">
        <v>45120</v>
      </c>
      <c r="T133" s="4" t="s">
        <v>34</v>
      </c>
      <c r="U133" s="4">
        <v>1572.17</v>
      </c>
      <c r="V133" s="4">
        <v>0</v>
      </c>
      <c r="W133" s="4">
        <v>0</v>
      </c>
      <c r="X133" s="4" t="s">
        <v>650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653</v>
      </c>
      <c r="E134" s="4" t="s">
        <v>402</v>
      </c>
      <c r="F134" s="6">
        <v>45115</v>
      </c>
      <c r="G134" s="6">
        <v>45117</v>
      </c>
      <c r="H134" s="4">
        <v>1</v>
      </c>
      <c r="I134" s="4">
        <v>2</v>
      </c>
      <c r="J134" s="4">
        <v>2</v>
      </c>
      <c r="K134" s="4" t="s">
        <v>30</v>
      </c>
      <c r="L134" s="4">
        <v>2188.96</v>
      </c>
      <c r="M134" s="4">
        <v>2188.96</v>
      </c>
      <c r="N134" s="4" t="s">
        <v>654</v>
      </c>
      <c r="O134" s="4" t="s">
        <v>32</v>
      </c>
      <c r="P134" s="4" t="s">
        <v>33</v>
      </c>
      <c r="Q134" s="4">
        <v>0</v>
      </c>
      <c r="R134" s="7">
        <v>45115</v>
      </c>
      <c r="S134" s="6">
        <v>45120</v>
      </c>
      <c r="T134" s="4" t="s">
        <v>34</v>
      </c>
      <c r="U134" s="4">
        <v>2188.96</v>
      </c>
      <c r="V134" s="4">
        <v>0</v>
      </c>
      <c r="W134" s="4">
        <v>0</v>
      </c>
      <c r="X134" s="4" t="s">
        <v>655</v>
      </c>
      <c r="Y134" s="4" t="s">
        <v>656</v>
      </c>
    </row>
    <row r="135" s="4" customFormat="1" spans="1:25">
      <c r="A135" s="4" t="s">
        <v>657</v>
      </c>
      <c r="B135" s="4" t="s">
        <v>26</v>
      </c>
      <c r="C135" s="4" t="s">
        <v>27</v>
      </c>
      <c r="D135" s="4" t="s">
        <v>567</v>
      </c>
      <c r="E135" s="4" t="s">
        <v>658</v>
      </c>
      <c r="F135" s="6">
        <v>45115</v>
      </c>
      <c r="G135" s="6">
        <v>45117</v>
      </c>
      <c r="H135" s="4">
        <v>1</v>
      </c>
      <c r="I135" s="4">
        <v>2</v>
      </c>
      <c r="J135" s="4">
        <v>2</v>
      </c>
      <c r="K135" s="4" t="s">
        <v>30</v>
      </c>
      <c r="L135" s="4">
        <v>2263.18</v>
      </c>
      <c r="M135" s="4">
        <v>2263.18</v>
      </c>
      <c r="N135" s="4" t="s">
        <v>659</v>
      </c>
      <c r="O135" s="4" t="s">
        <v>32</v>
      </c>
      <c r="P135" s="4" t="s">
        <v>33</v>
      </c>
      <c r="Q135" s="4">
        <v>0</v>
      </c>
      <c r="R135" s="7">
        <v>45115.0000115741</v>
      </c>
      <c r="S135" s="6">
        <v>45120</v>
      </c>
      <c r="T135" s="4" t="s">
        <v>34</v>
      </c>
      <c r="U135" s="4">
        <v>2263.18</v>
      </c>
      <c r="V135" s="4">
        <v>0</v>
      </c>
      <c r="W135" s="4">
        <v>0</v>
      </c>
      <c r="X135" s="4" t="s">
        <v>660</v>
      </c>
      <c r="Y135" s="4" t="s">
        <v>661</v>
      </c>
    </row>
    <row r="136" s="4" customFormat="1" spans="1:25">
      <c r="A136" s="4" t="s">
        <v>662</v>
      </c>
      <c r="B136" s="4" t="s">
        <v>26</v>
      </c>
      <c r="C136" s="4" t="s">
        <v>27</v>
      </c>
      <c r="D136" s="4" t="s">
        <v>663</v>
      </c>
      <c r="E136" s="4" t="s">
        <v>664</v>
      </c>
      <c r="F136" s="6">
        <v>45116</v>
      </c>
      <c r="G136" s="6">
        <v>45117</v>
      </c>
      <c r="H136" s="4">
        <v>1</v>
      </c>
      <c r="I136" s="4">
        <v>1</v>
      </c>
      <c r="J136" s="4">
        <v>1</v>
      </c>
      <c r="K136" s="4" t="s">
        <v>30</v>
      </c>
      <c r="L136" s="4">
        <v>543.59</v>
      </c>
      <c r="M136" s="4">
        <v>543.59</v>
      </c>
      <c r="N136" s="4" t="s">
        <v>665</v>
      </c>
      <c r="O136" s="4" t="s">
        <v>32</v>
      </c>
      <c r="P136" s="4" t="s">
        <v>33</v>
      </c>
      <c r="Q136" s="4">
        <v>0</v>
      </c>
      <c r="R136" s="7">
        <v>45115</v>
      </c>
      <c r="S136" s="6">
        <v>45120</v>
      </c>
      <c r="T136" s="4" t="s">
        <v>34</v>
      </c>
      <c r="U136" s="4">
        <v>543.59</v>
      </c>
      <c r="V136" s="4">
        <v>0</v>
      </c>
      <c r="W136" s="4">
        <v>0</v>
      </c>
      <c r="X136" s="4" t="s">
        <v>666</v>
      </c>
      <c r="Y136" s="4" t="s">
        <v>667</v>
      </c>
    </row>
    <row r="137" s="4" customFormat="1" spans="1:25">
      <c r="A137" s="4" t="s">
        <v>628</v>
      </c>
      <c r="B137" s="4" t="s">
        <v>26</v>
      </c>
      <c r="C137" s="4" t="s">
        <v>65</v>
      </c>
      <c r="D137" s="4" t="s">
        <v>629</v>
      </c>
      <c r="E137" s="4" t="s">
        <v>630</v>
      </c>
      <c r="F137" s="6">
        <v>45115</v>
      </c>
      <c r="G137" s="6">
        <v>45117</v>
      </c>
      <c r="H137" s="4">
        <v>1</v>
      </c>
      <c r="I137" s="4">
        <v>2</v>
      </c>
      <c r="J137" s="4">
        <v>2</v>
      </c>
      <c r="K137" s="4" t="s">
        <v>30</v>
      </c>
      <c r="L137" s="4">
        <v>-255.02</v>
      </c>
      <c r="M137" s="4">
        <v>-255.02</v>
      </c>
      <c r="N137" s="4" t="s">
        <v>631</v>
      </c>
      <c r="O137" s="4" t="s">
        <v>32</v>
      </c>
      <c r="P137" s="4" t="s">
        <v>33</v>
      </c>
      <c r="Q137" s="4">
        <v>0</v>
      </c>
      <c r="R137" s="7">
        <v>45115.0000115741</v>
      </c>
      <c r="S137" s="6">
        <v>45120</v>
      </c>
      <c r="T137" s="4" t="s">
        <v>34</v>
      </c>
      <c r="U137" s="4">
        <v>-255.02</v>
      </c>
      <c r="V137" s="4">
        <v>0</v>
      </c>
      <c r="W137" s="4">
        <v>0</v>
      </c>
      <c r="X137" s="4" t="s">
        <v>632</v>
      </c>
      <c r="Y137" s="4" t="s">
        <v>633</v>
      </c>
    </row>
    <row r="138" s="4" customFormat="1" spans="1:25">
      <c r="A138" s="4" t="s">
        <v>668</v>
      </c>
      <c r="B138" s="4" t="s">
        <v>26</v>
      </c>
      <c r="C138" s="4" t="s">
        <v>27</v>
      </c>
      <c r="D138" s="4" t="s">
        <v>653</v>
      </c>
      <c r="E138" s="4" t="s">
        <v>402</v>
      </c>
      <c r="F138" s="6">
        <v>45115</v>
      </c>
      <c r="G138" s="6">
        <v>45117</v>
      </c>
      <c r="H138" s="4">
        <v>1</v>
      </c>
      <c r="I138" s="4">
        <v>2</v>
      </c>
      <c r="J138" s="4">
        <v>2</v>
      </c>
      <c r="K138" s="4" t="s">
        <v>30</v>
      </c>
      <c r="L138" s="4">
        <v>2188.96</v>
      </c>
      <c r="M138" s="4">
        <v>2188.96</v>
      </c>
      <c r="N138" s="4" t="s">
        <v>669</v>
      </c>
      <c r="O138" s="4" t="s">
        <v>32</v>
      </c>
      <c r="P138" s="4" t="s">
        <v>33</v>
      </c>
      <c r="Q138" s="4">
        <v>0</v>
      </c>
      <c r="R138" s="7">
        <v>45115</v>
      </c>
      <c r="S138" s="6">
        <v>45120</v>
      </c>
      <c r="T138" s="4" t="s">
        <v>34</v>
      </c>
      <c r="U138" s="4">
        <v>2188.96</v>
      </c>
      <c r="V138" s="4">
        <v>0</v>
      </c>
      <c r="W138" s="4">
        <v>0</v>
      </c>
      <c r="X138" s="4" t="s">
        <v>670</v>
      </c>
      <c r="Y138" s="4" t="s">
        <v>36</v>
      </c>
    </row>
    <row r="139" s="4" customFormat="1" spans="1:25">
      <c r="A139" s="4" t="s">
        <v>671</v>
      </c>
      <c r="B139" s="4" t="s">
        <v>26</v>
      </c>
      <c r="C139" s="4" t="s">
        <v>27</v>
      </c>
      <c r="D139" s="4" t="s">
        <v>672</v>
      </c>
      <c r="E139" s="4" t="s">
        <v>673</v>
      </c>
      <c r="F139" s="6">
        <v>45115</v>
      </c>
      <c r="G139" s="6">
        <v>45117</v>
      </c>
      <c r="H139" s="4">
        <v>1</v>
      </c>
      <c r="I139" s="4">
        <v>2</v>
      </c>
      <c r="J139" s="4">
        <v>2</v>
      </c>
      <c r="K139" s="4" t="s">
        <v>30</v>
      </c>
      <c r="L139" s="4">
        <v>1358.02</v>
      </c>
      <c r="M139" s="4">
        <v>1358.02</v>
      </c>
      <c r="N139" s="4" t="s">
        <v>674</v>
      </c>
      <c r="O139" s="4" t="s">
        <v>32</v>
      </c>
      <c r="P139" s="4" t="s">
        <v>33</v>
      </c>
      <c r="Q139" s="4">
        <v>0</v>
      </c>
      <c r="R139" s="7">
        <v>45115.0000115741</v>
      </c>
      <c r="S139" s="6">
        <v>45120</v>
      </c>
      <c r="T139" s="4" t="s">
        <v>34</v>
      </c>
      <c r="U139" s="4">
        <v>1358.02</v>
      </c>
      <c r="V139" s="4">
        <v>0</v>
      </c>
      <c r="W139" s="4">
        <v>0</v>
      </c>
      <c r="X139" s="4" t="s">
        <v>675</v>
      </c>
      <c r="Y139" s="4" t="s">
        <v>36</v>
      </c>
    </row>
    <row r="140" s="4" customFormat="1" spans="1:25">
      <c r="A140" s="4" t="s">
        <v>676</v>
      </c>
      <c r="B140" s="4" t="s">
        <v>26</v>
      </c>
      <c r="C140" s="4" t="s">
        <v>27</v>
      </c>
      <c r="D140" s="4" t="s">
        <v>677</v>
      </c>
      <c r="E140" s="4" t="s">
        <v>678</v>
      </c>
      <c r="F140" s="6">
        <v>45115</v>
      </c>
      <c r="G140" s="6">
        <v>45117</v>
      </c>
      <c r="H140" s="4">
        <v>1</v>
      </c>
      <c r="I140" s="4">
        <v>2</v>
      </c>
      <c r="J140" s="4">
        <v>2</v>
      </c>
      <c r="K140" s="4" t="s">
        <v>30</v>
      </c>
      <c r="L140" s="4">
        <v>1520.44</v>
      </c>
      <c r="M140" s="4">
        <v>1520.44</v>
      </c>
      <c r="N140" s="4" t="s">
        <v>679</v>
      </c>
      <c r="O140" s="4" t="s">
        <v>32</v>
      </c>
      <c r="P140" s="4" t="s">
        <v>33</v>
      </c>
      <c r="Q140" s="4">
        <v>0</v>
      </c>
      <c r="R140" s="7">
        <v>45115.0000115741</v>
      </c>
      <c r="S140" s="6">
        <v>45120</v>
      </c>
      <c r="T140" s="4" t="s">
        <v>34</v>
      </c>
      <c r="U140" s="4">
        <v>1520.44</v>
      </c>
      <c r="V140" s="4">
        <v>0</v>
      </c>
      <c r="W140" s="4">
        <v>0</v>
      </c>
      <c r="X140" s="4" t="s">
        <v>680</v>
      </c>
      <c r="Y140" s="4" t="s">
        <v>36</v>
      </c>
    </row>
    <row r="141" s="4" customFormat="1" spans="1:25">
      <c r="A141" s="4" t="s">
        <v>681</v>
      </c>
      <c r="B141" s="4" t="s">
        <v>26</v>
      </c>
      <c r="C141" s="4" t="s">
        <v>27</v>
      </c>
      <c r="D141" s="4" t="s">
        <v>682</v>
      </c>
      <c r="E141" s="4" t="s">
        <v>630</v>
      </c>
      <c r="F141" s="6">
        <v>45115</v>
      </c>
      <c r="G141" s="6">
        <v>45117</v>
      </c>
      <c r="H141" s="4">
        <v>1</v>
      </c>
      <c r="I141" s="4">
        <v>2</v>
      </c>
      <c r="J141" s="4">
        <v>2</v>
      </c>
      <c r="K141" s="4" t="s">
        <v>30</v>
      </c>
      <c r="L141" s="4">
        <v>1313.62</v>
      </c>
      <c r="M141" s="4">
        <v>1313.62</v>
      </c>
      <c r="N141" s="4" t="s">
        <v>683</v>
      </c>
      <c r="O141" s="4" t="s">
        <v>32</v>
      </c>
      <c r="P141" s="4" t="s">
        <v>33</v>
      </c>
      <c r="Q141" s="4">
        <v>0</v>
      </c>
      <c r="R141" s="7">
        <v>45115</v>
      </c>
      <c r="S141" s="6">
        <v>45120</v>
      </c>
      <c r="T141" s="4" t="s">
        <v>34</v>
      </c>
      <c r="U141" s="4">
        <v>1313.62</v>
      </c>
      <c r="V141" s="4">
        <v>0</v>
      </c>
      <c r="W141" s="4">
        <v>0</v>
      </c>
      <c r="X141" s="4" t="s">
        <v>684</v>
      </c>
      <c r="Y141" s="4" t="s">
        <v>36</v>
      </c>
    </row>
    <row r="142" s="4" customFormat="1" spans="1:25">
      <c r="A142" s="4" t="s">
        <v>685</v>
      </c>
      <c r="B142" s="4" t="s">
        <v>26</v>
      </c>
      <c r="C142" s="4" t="s">
        <v>27</v>
      </c>
      <c r="D142" s="4" t="s">
        <v>686</v>
      </c>
      <c r="E142" s="4" t="s">
        <v>687</v>
      </c>
      <c r="F142" s="6">
        <v>45115</v>
      </c>
      <c r="G142" s="6">
        <v>45117</v>
      </c>
      <c r="H142" s="4">
        <v>1</v>
      </c>
      <c r="I142" s="4">
        <v>2</v>
      </c>
      <c r="J142" s="4">
        <v>2</v>
      </c>
      <c r="K142" s="4" t="s">
        <v>30</v>
      </c>
      <c r="L142" s="4">
        <v>1071.24</v>
      </c>
      <c r="M142" s="4">
        <v>1071.24</v>
      </c>
      <c r="N142" s="4" t="s">
        <v>688</v>
      </c>
      <c r="O142" s="4" t="s">
        <v>32</v>
      </c>
      <c r="P142" s="4" t="s">
        <v>33</v>
      </c>
      <c r="Q142" s="4">
        <v>0</v>
      </c>
      <c r="R142" s="7">
        <v>45115</v>
      </c>
      <c r="S142" s="6">
        <v>45120</v>
      </c>
      <c r="T142" s="4" t="s">
        <v>34</v>
      </c>
      <c r="U142" s="4">
        <v>1071.24</v>
      </c>
      <c r="V142" s="4">
        <v>0</v>
      </c>
      <c r="W142" s="4">
        <v>0</v>
      </c>
      <c r="X142" s="4" t="s">
        <v>689</v>
      </c>
      <c r="Y142" s="4" t="s">
        <v>690</v>
      </c>
    </row>
    <row r="143" s="4" customFormat="1" spans="1:25">
      <c r="A143" s="4" t="s">
        <v>676</v>
      </c>
      <c r="B143" s="4" t="s">
        <v>26</v>
      </c>
      <c r="C143" s="4" t="s">
        <v>65</v>
      </c>
      <c r="D143" s="4" t="s">
        <v>677</v>
      </c>
      <c r="E143" s="4" t="s">
        <v>678</v>
      </c>
      <c r="F143" s="6">
        <v>45115</v>
      </c>
      <c r="G143" s="6">
        <v>45117</v>
      </c>
      <c r="H143" s="4">
        <v>1</v>
      </c>
      <c r="I143" s="4">
        <v>2</v>
      </c>
      <c r="J143" s="4">
        <v>2</v>
      </c>
      <c r="K143" s="4" t="s">
        <v>30</v>
      </c>
      <c r="L143" s="4">
        <v>-1520.44</v>
      </c>
      <c r="M143" s="4">
        <v>-1520.44</v>
      </c>
      <c r="N143" s="4" t="s">
        <v>679</v>
      </c>
      <c r="O143" s="4" t="s">
        <v>32</v>
      </c>
      <c r="P143" s="4" t="s">
        <v>33</v>
      </c>
      <c r="Q143" s="4">
        <v>0</v>
      </c>
      <c r="R143" s="7">
        <v>45115.0000115741</v>
      </c>
      <c r="S143" s="6">
        <v>45120</v>
      </c>
      <c r="T143" s="4" t="s">
        <v>34</v>
      </c>
      <c r="U143" s="4">
        <v>-1520.44</v>
      </c>
      <c r="V143" s="4">
        <v>0</v>
      </c>
      <c r="W143" s="4">
        <v>0</v>
      </c>
      <c r="X143" s="4" t="s">
        <v>680</v>
      </c>
      <c r="Y143" s="4" t="s">
        <v>36</v>
      </c>
    </row>
    <row r="144" s="4" customFormat="1" spans="1:25">
      <c r="A144" s="4" t="s">
        <v>691</v>
      </c>
      <c r="B144" s="4" t="s">
        <v>26</v>
      </c>
      <c r="C144" s="4" t="s">
        <v>27</v>
      </c>
      <c r="D144" s="4" t="s">
        <v>692</v>
      </c>
      <c r="E144" s="4" t="s">
        <v>693</v>
      </c>
      <c r="F144" s="6">
        <v>45116</v>
      </c>
      <c r="G144" s="6">
        <v>45117</v>
      </c>
      <c r="H144" s="4">
        <v>1</v>
      </c>
      <c r="I144" s="4">
        <v>1</v>
      </c>
      <c r="J144" s="4">
        <v>1</v>
      </c>
      <c r="K144" s="4" t="s">
        <v>30</v>
      </c>
      <c r="L144" s="4">
        <v>150.53</v>
      </c>
      <c r="M144" s="4">
        <v>150.53</v>
      </c>
      <c r="N144" s="4" t="s">
        <v>694</v>
      </c>
      <c r="O144" s="4" t="s">
        <v>32</v>
      </c>
      <c r="P144" s="4" t="s">
        <v>33</v>
      </c>
      <c r="Q144" s="4">
        <v>0</v>
      </c>
      <c r="R144" s="7">
        <v>45115.0000115741</v>
      </c>
      <c r="S144" s="6">
        <v>45120</v>
      </c>
      <c r="T144" s="4" t="s">
        <v>34</v>
      </c>
      <c r="U144" s="4">
        <v>150.53</v>
      </c>
      <c r="V144" s="4">
        <v>0</v>
      </c>
      <c r="W144" s="4">
        <v>0</v>
      </c>
      <c r="X144" s="4" t="s">
        <v>695</v>
      </c>
      <c r="Y144" s="4" t="s">
        <v>696</v>
      </c>
    </row>
    <row r="145" s="4" customFormat="1" spans="1:25">
      <c r="A145" s="4" t="s">
        <v>697</v>
      </c>
      <c r="B145" s="4" t="s">
        <v>26</v>
      </c>
      <c r="C145" s="4" t="s">
        <v>27</v>
      </c>
      <c r="D145" s="4" t="s">
        <v>698</v>
      </c>
      <c r="E145" s="4" t="s">
        <v>699</v>
      </c>
      <c r="F145" s="6">
        <v>45116</v>
      </c>
      <c r="G145" s="6">
        <v>45117</v>
      </c>
      <c r="H145" s="4">
        <v>1</v>
      </c>
      <c r="I145" s="4">
        <v>1</v>
      </c>
      <c r="J145" s="4">
        <v>1</v>
      </c>
      <c r="K145" s="4" t="s">
        <v>30</v>
      </c>
      <c r="L145" s="4">
        <v>701.23</v>
      </c>
      <c r="M145" s="4">
        <v>701.23</v>
      </c>
      <c r="N145" s="4" t="s">
        <v>700</v>
      </c>
      <c r="O145" s="4" t="s">
        <v>32</v>
      </c>
      <c r="P145" s="4" t="s">
        <v>33</v>
      </c>
      <c r="Q145" s="4">
        <v>0</v>
      </c>
      <c r="R145" s="7">
        <v>45115</v>
      </c>
      <c r="S145" s="6">
        <v>45120</v>
      </c>
      <c r="T145" s="4" t="s">
        <v>34</v>
      </c>
      <c r="U145" s="4">
        <v>701.23</v>
      </c>
      <c r="V145" s="4">
        <v>0</v>
      </c>
      <c r="W145" s="4">
        <v>0</v>
      </c>
      <c r="X145" s="4" t="s">
        <v>701</v>
      </c>
      <c r="Y145" s="4" t="s">
        <v>702</v>
      </c>
    </row>
    <row r="146" s="4" customFormat="1" spans="1:25">
      <c r="A146" s="4" t="s">
        <v>703</v>
      </c>
      <c r="B146" s="4" t="s">
        <v>26</v>
      </c>
      <c r="C146" s="4" t="s">
        <v>27</v>
      </c>
      <c r="D146" s="4" t="s">
        <v>698</v>
      </c>
      <c r="E146" s="4" t="s">
        <v>699</v>
      </c>
      <c r="F146" s="6">
        <v>45116</v>
      </c>
      <c r="G146" s="6">
        <v>45117</v>
      </c>
      <c r="H146" s="4">
        <v>1</v>
      </c>
      <c r="I146" s="4">
        <v>1</v>
      </c>
      <c r="J146" s="4">
        <v>1</v>
      </c>
      <c r="K146" s="4" t="s">
        <v>30</v>
      </c>
      <c r="L146" s="4">
        <v>701.23</v>
      </c>
      <c r="M146" s="4">
        <v>701.23</v>
      </c>
      <c r="N146" s="4" t="s">
        <v>704</v>
      </c>
      <c r="O146" s="4" t="s">
        <v>32</v>
      </c>
      <c r="P146" s="4" t="s">
        <v>33</v>
      </c>
      <c r="Q146" s="4">
        <v>0</v>
      </c>
      <c r="R146" s="7">
        <v>45115</v>
      </c>
      <c r="S146" s="6">
        <v>45120</v>
      </c>
      <c r="T146" s="4" t="s">
        <v>34</v>
      </c>
      <c r="U146" s="4">
        <v>701.23</v>
      </c>
      <c r="V146" s="4">
        <v>0</v>
      </c>
      <c r="W146" s="4">
        <v>0</v>
      </c>
      <c r="X146" s="4" t="s">
        <v>705</v>
      </c>
      <c r="Y146" s="4" t="s">
        <v>706</v>
      </c>
    </row>
    <row r="147" s="4" customFormat="1" spans="1:25">
      <c r="A147" s="4" t="s">
        <v>707</v>
      </c>
      <c r="B147" s="4" t="s">
        <v>26</v>
      </c>
      <c r="C147" s="4" t="s">
        <v>27</v>
      </c>
      <c r="D147" s="4" t="s">
        <v>698</v>
      </c>
      <c r="E147" s="4" t="s">
        <v>699</v>
      </c>
      <c r="F147" s="6">
        <v>45116</v>
      </c>
      <c r="G147" s="6">
        <v>45117</v>
      </c>
      <c r="H147" s="4">
        <v>1</v>
      </c>
      <c r="I147" s="4">
        <v>1</v>
      </c>
      <c r="J147" s="4">
        <v>1</v>
      </c>
      <c r="K147" s="4" t="s">
        <v>30</v>
      </c>
      <c r="L147" s="4">
        <v>701.23</v>
      </c>
      <c r="M147" s="4">
        <v>701.23</v>
      </c>
      <c r="N147" s="4" t="s">
        <v>708</v>
      </c>
      <c r="O147" s="4" t="s">
        <v>32</v>
      </c>
      <c r="P147" s="4" t="s">
        <v>33</v>
      </c>
      <c r="Q147" s="4">
        <v>0</v>
      </c>
      <c r="R147" s="7">
        <v>45115</v>
      </c>
      <c r="S147" s="6">
        <v>45120</v>
      </c>
      <c r="T147" s="4" t="s">
        <v>34</v>
      </c>
      <c r="U147" s="4">
        <v>701.23</v>
      </c>
      <c r="V147" s="4">
        <v>0</v>
      </c>
      <c r="W147" s="4">
        <v>0</v>
      </c>
      <c r="X147" s="4" t="s">
        <v>709</v>
      </c>
      <c r="Y147" s="4" t="s">
        <v>710</v>
      </c>
    </row>
    <row r="148" s="4" customFormat="1" spans="1:25">
      <c r="A148" s="4" t="s">
        <v>711</v>
      </c>
      <c r="B148" s="4" t="s">
        <v>26</v>
      </c>
      <c r="C148" s="4" t="s">
        <v>27</v>
      </c>
      <c r="D148" s="4" t="s">
        <v>278</v>
      </c>
      <c r="E148" s="4" t="s">
        <v>198</v>
      </c>
      <c r="F148" s="6">
        <v>45115</v>
      </c>
      <c r="G148" s="6">
        <v>45117</v>
      </c>
      <c r="H148" s="4">
        <v>1</v>
      </c>
      <c r="I148" s="4">
        <v>2</v>
      </c>
      <c r="J148" s="4">
        <v>2</v>
      </c>
      <c r="K148" s="4" t="s">
        <v>30</v>
      </c>
      <c r="L148" s="4">
        <v>960.9</v>
      </c>
      <c r="M148" s="4">
        <v>960.9</v>
      </c>
      <c r="N148" s="4" t="s">
        <v>712</v>
      </c>
      <c r="O148" s="4" t="s">
        <v>32</v>
      </c>
      <c r="P148" s="4" t="s">
        <v>33</v>
      </c>
      <c r="Q148" s="4">
        <v>0</v>
      </c>
      <c r="R148" s="7">
        <v>45115</v>
      </c>
      <c r="S148" s="6">
        <v>45120</v>
      </c>
      <c r="T148" s="4" t="s">
        <v>34</v>
      </c>
      <c r="U148" s="4">
        <v>960.9</v>
      </c>
      <c r="V148" s="4">
        <v>0</v>
      </c>
      <c r="W148" s="4">
        <v>0</v>
      </c>
      <c r="X148" s="4" t="s">
        <v>713</v>
      </c>
      <c r="Y148" s="4" t="s">
        <v>36</v>
      </c>
    </row>
    <row r="149" s="4" customFormat="1" spans="1:25">
      <c r="A149" s="4" t="s">
        <v>714</v>
      </c>
      <c r="B149" s="4" t="s">
        <v>26</v>
      </c>
      <c r="C149" s="4" t="s">
        <v>27</v>
      </c>
      <c r="D149" s="4" t="s">
        <v>715</v>
      </c>
      <c r="E149" s="4" t="s">
        <v>716</v>
      </c>
      <c r="F149" s="6">
        <v>45115</v>
      </c>
      <c r="G149" s="6">
        <v>45117</v>
      </c>
      <c r="H149" s="4">
        <v>1</v>
      </c>
      <c r="I149" s="4">
        <v>2</v>
      </c>
      <c r="J149" s="4">
        <v>2</v>
      </c>
      <c r="K149" s="4" t="s">
        <v>30</v>
      </c>
      <c r="L149" s="4">
        <v>597.2</v>
      </c>
      <c r="M149" s="4">
        <v>597.2</v>
      </c>
      <c r="N149" s="4" t="s">
        <v>717</v>
      </c>
      <c r="O149" s="4" t="s">
        <v>32</v>
      </c>
      <c r="P149" s="4" t="s">
        <v>33</v>
      </c>
      <c r="Q149" s="4">
        <v>0</v>
      </c>
      <c r="R149" s="7">
        <v>45115</v>
      </c>
      <c r="S149" s="6">
        <v>45120</v>
      </c>
      <c r="T149" s="4" t="s">
        <v>34</v>
      </c>
      <c r="U149" s="4">
        <v>597.2</v>
      </c>
      <c r="V149" s="4">
        <v>0</v>
      </c>
      <c r="W149" s="4">
        <v>0</v>
      </c>
      <c r="X149" s="4" t="s">
        <v>718</v>
      </c>
      <c r="Y149" s="4" t="s">
        <v>36</v>
      </c>
    </row>
    <row r="150" s="4" customFormat="1" spans="1:25">
      <c r="A150" s="4" t="s">
        <v>719</v>
      </c>
      <c r="B150" s="4" t="s">
        <v>26</v>
      </c>
      <c r="C150" s="4" t="s">
        <v>27</v>
      </c>
      <c r="D150" s="4" t="s">
        <v>720</v>
      </c>
      <c r="E150" s="4" t="s">
        <v>721</v>
      </c>
      <c r="F150" s="6">
        <v>45116</v>
      </c>
      <c r="G150" s="6">
        <v>45117</v>
      </c>
      <c r="H150" s="4">
        <v>1</v>
      </c>
      <c r="I150" s="4">
        <v>1</v>
      </c>
      <c r="J150" s="4">
        <v>1</v>
      </c>
      <c r="K150" s="4" t="s">
        <v>30</v>
      </c>
      <c r="L150" s="4">
        <v>166.43</v>
      </c>
      <c r="M150" s="4">
        <v>166.43</v>
      </c>
      <c r="N150" s="4" t="s">
        <v>722</v>
      </c>
      <c r="O150" s="4" t="s">
        <v>32</v>
      </c>
      <c r="P150" s="4" t="s">
        <v>33</v>
      </c>
      <c r="Q150" s="4">
        <v>0</v>
      </c>
      <c r="R150" s="7">
        <v>45115.0000115741</v>
      </c>
      <c r="S150" s="6">
        <v>45120</v>
      </c>
      <c r="T150" s="4" t="s">
        <v>34</v>
      </c>
      <c r="U150" s="4">
        <v>166.43</v>
      </c>
      <c r="V150" s="4">
        <v>0</v>
      </c>
      <c r="W150" s="4">
        <v>0</v>
      </c>
      <c r="X150" s="4" t="s">
        <v>723</v>
      </c>
      <c r="Y150" s="4" t="s">
        <v>36</v>
      </c>
    </row>
    <row r="151" s="4" customFormat="1" spans="1:25">
      <c r="A151" s="4" t="s">
        <v>724</v>
      </c>
      <c r="B151" s="4" t="s">
        <v>26</v>
      </c>
      <c r="C151" s="4" t="s">
        <v>27</v>
      </c>
      <c r="D151" s="4" t="s">
        <v>725</v>
      </c>
      <c r="E151" s="4" t="s">
        <v>726</v>
      </c>
      <c r="F151" s="6">
        <v>45115</v>
      </c>
      <c r="G151" s="6">
        <v>45117</v>
      </c>
      <c r="H151" s="4">
        <v>1</v>
      </c>
      <c r="I151" s="4">
        <v>2</v>
      </c>
      <c r="J151" s="4">
        <v>2</v>
      </c>
      <c r="K151" s="4" t="s">
        <v>30</v>
      </c>
      <c r="L151" s="4">
        <v>2130.64</v>
      </c>
      <c r="M151" s="4">
        <v>2130.64</v>
      </c>
      <c r="N151" s="4" t="s">
        <v>727</v>
      </c>
      <c r="O151" s="4" t="s">
        <v>32</v>
      </c>
      <c r="P151" s="4" t="s">
        <v>33</v>
      </c>
      <c r="Q151" s="4">
        <v>0</v>
      </c>
      <c r="R151" s="7">
        <v>45115</v>
      </c>
      <c r="S151" s="6">
        <v>45120</v>
      </c>
      <c r="T151" s="4" t="s">
        <v>34</v>
      </c>
      <c r="U151" s="4">
        <v>2130.64</v>
      </c>
      <c r="V151" s="4">
        <v>0</v>
      </c>
      <c r="W151" s="4">
        <v>0</v>
      </c>
      <c r="X151" s="4" t="s">
        <v>728</v>
      </c>
      <c r="Y151" s="4" t="s">
        <v>36</v>
      </c>
    </row>
    <row r="152" s="4" customFormat="1" spans="1:25">
      <c r="A152" s="4" t="s">
        <v>729</v>
      </c>
      <c r="B152" s="4" t="s">
        <v>26</v>
      </c>
      <c r="C152" s="4" t="s">
        <v>27</v>
      </c>
      <c r="D152" s="4" t="s">
        <v>730</v>
      </c>
      <c r="E152" s="4" t="s">
        <v>731</v>
      </c>
      <c r="F152" s="6">
        <v>45115</v>
      </c>
      <c r="G152" s="6">
        <v>45117</v>
      </c>
      <c r="H152" s="4">
        <v>1</v>
      </c>
      <c r="I152" s="4">
        <v>2</v>
      </c>
      <c r="J152" s="4">
        <v>2</v>
      </c>
      <c r="K152" s="4" t="s">
        <v>30</v>
      </c>
      <c r="L152" s="4">
        <v>3944.79</v>
      </c>
      <c r="M152" s="4">
        <v>3944.79</v>
      </c>
      <c r="N152" s="4" t="s">
        <v>732</v>
      </c>
      <c r="O152" s="4" t="s">
        <v>32</v>
      </c>
      <c r="P152" s="4" t="s">
        <v>33</v>
      </c>
      <c r="Q152" s="4">
        <v>0</v>
      </c>
      <c r="R152" s="7">
        <v>45115.0000115741</v>
      </c>
      <c r="S152" s="6">
        <v>45120</v>
      </c>
      <c r="T152" s="4" t="s">
        <v>34</v>
      </c>
      <c r="U152" s="4">
        <v>3944.79</v>
      </c>
      <c r="V152" s="4">
        <v>0</v>
      </c>
      <c r="W152" s="4">
        <v>0</v>
      </c>
      <c r="X152" s="4" t="s">
        <v>733</v>
      </c>
      <c r="Y152" s="4" t="s">
        <v>734</v>
      </c>
    </row>
    <row r="153" s="4" customFormat="1" spans="1:25">
      <c r="A153" s="4" t="s">
        <v>735</v>
      </c>
      <c r="B153" s="4" t="s">
        <v>26</v>
      </c>
      <c r="C153" s="4" t="s">
        <v>27</v>
      </c>
      <c r="D153" s="4" t="s">
        <v>736</v>
      </c>
      <c r="E153" s="4" t="s">
        <v>543</v>
      </c>
      <c r="F153" s="6">
        <v>45115</v>
      </c>
      <c r="G153" s="6">
        <v>45117</v>
      </c>
      <c r="H153" s="4">
        <v>1</v>
      </c>
      <c r="I153" s="4">
        <v>2</v>
      </c>
      <c r="J153" s="4">
        <v>2</v>
      </c>
      <c r="K153" s="4" t="s">
        <v>30</v>
      </c>
      <c r="L153" s="4">
        <v>378.1</v>
      </c>
      <c r="M153" s="4">
        <v>378.1</v>
      </c>
      <c r="N153" s="4" t="s">
        <v>737</v>
      </c>
      <c r="O153" s="4" t="s">
        <v>32</v>
      </c>
      <c r="P153" s="4" t="s">
        <v>33</v>
      </c>
      <c r="Q153" s="4">
        <v>0</v>
      </c>
      <c r="R153" s="7">
        <v>45115.0000115741</v>
      </c>
      <c r="S153" s="6">
        <v>45120</v>
      </c>
      <c r="T153" s="4" t="s">
        <v>34</v>
      </c>
      <c r="U153" s="4">
        <v>378.1</v>
      </c>
      <c r="V153" s="4">
        <v>0</v>
      </c>
      <c r="W153" s="4">
        <v>0</v>
      </c>
      <c r="X153" s="4" t="s">
        <v>738</v>
      </c>
      <c r="Y153" s="4" t="s">
        <v>36</v>
      </c>
    </row>
    <row r="154" s="4" customFormat="1" spans="1:25">
      <c r="A154" s="4" t="s">
        <v>739</v>
      </c>
      <c r="B154" s="4" t="s">
        <v>26</v>
      </c>
      <c r="C154" s="4" t="s">
        <v>27</v>
      </c>
      <c r="D154" s="4" t="s">
        <v>740</v>
      </c>
      <c r="E154" s="4" t="s">
        <v>741</v>
      </c>
      <c r="F154" s="6">
        <v>45115</v>
      </c>
      <c r="G154" s="6">
        <v>45117</v>
      </c>
      <c r="H154" s="4">
        <v>1</v>
      </c>
      <c r="I154" s="4">
        <v>2</v>
      </c>
      <c r="J154" s="4">
        <v>2</v>
      </c>
      <c r="K154" s="4" t="s">
        <v>30</v>
      </c>
      <c r="L154" s="4">
        <v>4750.4</v>
      </c>
      <c r="M154" s="4">
        <v>4750.4</v>
      </c>
      <c r="N154" s="4" t="s">
        <v>742</v>
      </c>
      <c r="O154" s="4" t="s">
        <v>32</v>
      </c>
      <c r="P154" s="4" t="s">
        <v>33</v>
      </c>
      <c r="Q154" s="4">
        <v>0</v>
      </c>
      <c r="R154" s="7">
        <v>45115</v>
      </c>
      <c r="S154" s="6">
        <v>45120</v>
      </c>
      <c r="T154" s="4" t="s">
        <v>34</v>
      </c>
      <c r="U154" s="4">
        <v>4750.4</v>
      </c>
      <c r="V154" s="4">
        <v>0</v>
      </c>
      <c r="W154" s="4">
        <v>0</v>
      </c>
      <c r="X154" s="4" t="s">
        <v>743</v>
      </c>
      <c r="Y154" s="4" t="s">
        <v>744</v>
      </c>
    </row>
    <row r="155" s="4" customFormat="1" spans="1:25">
      <c r="A155" s="4" t="s">
        <v>745</v>
      </c>
      <c r="B155" s="4" t="s">
        <v>26</v>
      </c>
      <c r="C155" s="4" t="s">
        <v>27</v>
      </c>
      <c r="D155" s="4" t="s">
        <v>746</v>
      </c>
      <c r="E155" s="4" t="s">
        <v>747</v>
      </c>
      <c r="F155" s="6">
        <v>45116</v>
      </c>
      <c r="G155" s="6">
        <v>45117</v>
      </c>
      <c r="H155" s="4">
        <v>1</v>
      </c>
      <c r="I155" s="4">
        <v>1</v>
      </c>
      <c r="J155" s="4">
        <v>1</v>
      </c>
      <c r="K155" s="4" t="s">
        <v>30</v>
      </c>
      <c r="L155" s="4">
        <v>377.89</v>
      </c>
      <c r="M155" s="4">
        <v>377.89</v>
      </c>
      <c r="N155" s="4" t="s">
        <v>748</v>
      </c>
      <c r="O155" s="4" t="s">
        <v>32</v>
      </c>
      <c r="P155" s="4" t="s">
        <v>33</v>
      </c>
      <c r="Q155" s="4">
        <v>0</v>
      </c>
      <c r="R155" s="7">
        <v>45115</v>
      </c>
      <c r="S155" s="6">
        <v>45120</v>
      </c>
      <c r="T155" s="4" t="s">
        <v>34</v>
      </c>
      <c r="U155" s="4">
        <v>377.89</v>
      </c>
      <c r="V155" s="4">
        <v>0</v>
      </c>
      <c r="W155" s="4">
        <v>0</v>
      </c>
      <c r="X155" s="4" t="s">
        <v>749</v>
      </c>
      <c r="Y155" s="4" t="s">
        <v>750</v>
      </c>
    </row>
    <row r="156" s="4" customFormat="1" spans="1:25">
      <c r="A156" s="4" t="s">
        <v>751</v>
      </c>
      <c r="B156" s="4" t="s">
        <v>26</v>
      </c>
      <c r="C156" s="4" t="s">
        <v>27</v>
      </c>
      <c r="D156" s="4" t="s">
        <v>548</v>
      </c>
      <c r="E156" s="4" t="s">
        <v>549</v>
      </c>
      <c r="F156" s="6">
        <v>45116</v>
      </c>
      <c r="G156" s="6">
        <v>45117</v>
      </c>
      <c r="H156" s="4">
        <v>1</v>
      </c>
      <c r="I156" s="4">
        <v>1</v>
      </c>
      <c r="J156" s="4">
        <v>1</v>
      </c>
      <c r="K156" s="4" t="s">
        <v>30</v>
      </c>
      <c r="L156" s="4">
        <v>156.14</v>
      </c>
      <c r="M156" s="4">
        <v>156.14</v>
      </c>
      <c r="N156" s="4" t="s">
        <v>752</v>
      </c>
      <c r="O156" s="4" t="s">
        <v>32</v>
      </c>
      <c r="P156" s="4" t="s">
        <v>33</v>
      </c>
      <c r="Q156" s="4">
        <v>0</v>
      </c>
      <c r="R156" s="7">
        <v>45115</v>
      </c>
      <c r="S156" s="6">
        <v>45120</v>
      </c>
      <c r="T156" s="4" t="s">
        <v>34</v>
      </c>
      <c r="U156" s="4">
        <v>156.14</v>
      </c>
      <c r="V156" s="4">
        <v>0</v>
      </c>
      <c r="W156" s="4">
        <v>0</v>
      </c>
      <c r="X156" s="4" t="s">
        <v>753</v>
      </c>
      <c r="Y156" s="4" t="s">
        <v>36</v>
      </c>
    </row>
    <row r="157" s="4" customFormat="1" spans="1:25">
      <c r="A157" s="4" t="s">
        <v>754</v>
      </c>
      <c r="B157" s="4" t="s">
        <v>26</v>
      </c>
      <c r="C157" s="4" t="s">
        <v>27</v>
      </c>
      <c r="D157" s="4" t="s">
        <v>755</v>
      </c>
      <c r="E157" s="4" t="s">
        <v>756</v>
      </c>
      <c r="F157" s="6">
        <v>45116</v>
      </c>
      <c r="G157" s="6">
        <v>45117</v>
      </c>
      <c r="H157" s="4">
        <v>1</v>
      </c>
      <c r="I157" s="4">
        <v>1</v>
      </c>
      <c r="J157" s="4">
        <v>1</v>
      </c>
      <c r="K157" s="4" t="s">
        <v>30</v>
      </c>
      <c r="L157" s="4">
        <v>1128.22</v>
      </c>
      <c r="M157" s="4">
        <v>1128.22</v>
      </c>
      <c r="N157" s="4" t="s">
        <v>757</v>
      </c>
      <c r="O157" s="4" t="s">
        <v>32</v>
      </c>
      <c r="P157" s="4" t="s">
        <v>33</v>
      </c>
      <c r="Q157" s="4">
        <v>0</v>
      </c>
      <c r="R157" s="7">
        <v>45115.0000115741</v>
      </c>
      <c r="S157" s="6">
        <v>45120</v>
      </c>
      <c r="T157" s="4" t="s">
        <v>34</v>
      </c>
      <c r="U157" s="4">
        <v>1128.22</v>
      </c>
      <c r="V157" s="4">
        <v>0</v>
      </c>
      <c r="W157" s="4">
        <v>0</v>
      </c>
      <c r="X157" s="4" t="s">
        <v>758</v>
      </c>
      <c r="Y157" s="4" t="s">
        <v>36</v>
      </c>
    </row>
    <row r="158" s="4" customFormat="1" spans="1:25">
      <c r="A158" s="4" t="s">
        <v>759</v>
      </c>
      <c r="B158" s="4" t="s">
        <v>26</v>
      </c>
      <c r="C158" s="4" t="s">
        <v>27</v>
      </c>
      <c r="D158" s="4" t="s">
        <v>553</v>
      </c>
      <c r="E158" s="4" t="s">
        <v>554</v>
      </c>
      <c r="F158" s="6">
        <v>45116</v>
      </c>
      <c r="G158" s="6">
        <v>45117</v>
      </c>
      <c r="H158" s="4">
        <v>1</v>
      </c>
      <c r="I158" s="4">
        <v>1</v>
      </c>
      <c r="J158" s="4">
        <v>1</v>
      </c>
      <c r="K158" s="4" t="s">
        <v>30</v>
      </c>
      <c r="L158" s="4">
        <v>182.53</v>
      </c>
      <c r="M158" s="4">
        <v>182.53</v>
      </c>
      <c r="N158" s="4" t="s">
        <v>760</v>
      </c>
      <c r="O158" s="4" t="s">
        <v>32</v>
      </c>
      <c r="P158" s="4" t="s">
        <v>33</v>
      </c>
      <c r="Q158" s="4">
        <v>0</v>
      </c>
      <c r="R158" s="7">
        <v>45115.0000115741</v>
      </c>
      <c r="S158" s="6">
        <v>45120</v>
      </c>
      <c r="T158" s="4" t="s">
        <v>34</v>
      </c>
      <c r="U158" s="4">
        <v>182.53</v>
      </c>
      <c r="V158" s="4">
        <v>0</v>
      </c>
      <c r="W158" s="4">
        <v>0</v>
      </c>
      <c r="X158" s="4" t="s">
        <v>761</v>
      </c>
      <c r="Y158" s="4" t="s">
        <v>36</v>
      </c>
    </row>
    <row r="159" s="4" customFormat="1" spans="1:26">
      <c r="A159" s="4" t="s">
        <v>762</v>
      </c>
      <c r="B159" s="4" t="s">
        <v>26</v>
      </c>
      <c r="C159" s="4" t="s">
        <v>27</v>
      </c>
      <c r="D159" s="4" t="s">
        <v>573</v>
      </c>
      <c r="E159" s="4" t="s">
        <v>49</v>
      </c>
      <c r="F159" s="6">
        <v>45116</v>
      </c>
      <c r="G159" s="6">
        <v>45117</v>
      </c>
      <c r="H159" s="4">
        <v>2</v>
      </c>
      <c r="I159" s="4">
        <v>1</v>
      </c>
      <c r="J159" s="4">
        <v>2</v>
      </c>
      <c r="K159" s="4" t="s">
        <v>30</v>
      </c>
      <c r="L159" s="4">
        <v>539.94</v>
      </c>
      <c r="M159" s="4">
        <v>539.94</v>
      </c>
      <c r="N159" s="4" t="s">
        <v>763</v>
      </c>
      <c r="O159" s="4" t="s">
        <v>32</v>
      </c>
      <c r="P159" s="4" t="s">
        <v>33</v>
      </c>
      <c r="Q159" s="4">
        <v>0</v>
      </c>
      <c r="R159" s="7">
        <v>45116.0000115741</v>
      </c>
      <c r="S159" s="6">
        <v>45120</v>
      </c>
      <c r="T159" s="4" t="s">
        <v>34</v>
      </c>
      <c r="U159" s="4">
        <v>539.94</v>
      </c>
      <c r="V159" s="4">
        <v>0</v>
      </c>
      <c r="W159" s="4">
        <v>0</v>
      </c>
      <c r="X159" s="4" t="s">
        <v>764</v>
      </c>
      <c r="Y159" s="4">
        <v>-43921868</v>
      </c>
      <c r="Z159" s="4" t="s">
        <v>765</v>
      </c>
    </row>
    <row r="160" s="4" customFormat="1" spans="1:25">
      <c r="A160" s="4" t="s">
        <v>766</v>
      </c>
      <c r="B160" s="4" t="s">
        <v>26</v>
      </c>
      <c r="C160" s="4" t="s">
        <v>27</v>
      </c>
      <c r="D160" s="4" t="s">
        <v>767</v>
      </c>
      <c r="E160" s="4" t="s">
        <v>768</v>
      </c>
      <c r="F160" s="6">
        <v>45116</v>
      </c>
      <c r="G160" s="6">
        <v>45117</v>
      </c>
      <c r="H160" s="4">
        <v>1</v>
      </c>
      <c r="I160" s="4">
        <v>1</v>
      </c>
      <c r="J160" s="4">
        <v>1</v>
      </c>
      <c r="K160" s="4" t="s">
        <v>30</v>
      </c>
      <c r="L160" s="4">
        <v>736.32</v>
      </c>
      <c r="M160" s="4">
        <v>736.32</v>
      </c>
      <c r="N160" s="4" t="s">
        <v>769</v>
      </c>
      <c r="O160" s="4" t="s">
        <v>32</v>
      </c>
      <c r="P160" s="4" t="s">
        <v>33</v>
      </c>
      <c r="Q160" s="4">
        <v>0</v>
      </c>
      <c r="R160" s="7">
        <v>45116</v>
      </c>
      <c r="S160" s="6">
        <v>45120</v>
      </c>
      <c r="T160" s="4" t="s">
        <v>34</v>
      </c>
      <c r="U160" s="4">
        <v>736.32</v>
      </c>
      <c r="V160" s="4">
        <v>0</v>
      </c>
      <c r="W160" s="4">
        <v>0</v>
      </c>
      <c r="X160" s="4" t="s">
        <v>770</v>
      </c>
      <c r="Y160" s="4" t="s">
        <v>771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773</v>
      </c>
      <c r="E161" s="4" t="s">
        <v>402</v>
      </c>
      <c r="F161" s="6">
        <v>45116</v>
      </c>
      <c r="G161" s="6">
        <v>45117</v>
      </c>
      <c r="H161" s="4">
        <v>1</v>
      </c>
      <c r="I161" s="4">
        <v>1</v>
      </c>
      <c r="J161" s="4">
        <v>1</v>
      </c>
      <c r="K161" s="4" t="s">
        <v>30</v>
      </c>
      <c r="L161" s="4">
        <v>217.67</v>
      </c>
      <c r="M161" s="4">
        <v>217.67</v>
      </c>
      <c r="N161" s="4" t="s">
        <v>774</v>
      </c>
      <c r="O161" s="4" t="s">
        <v>32</v>
      </c>
      <c r="P161" s="4" t="s">
        <v>33</v>
      </c>
      <c r="Q161" s="4">
        <v>0</v>
      </c>
      <c r="R161" s="7">
        <v>45116.0000115741</v>
      </c>
      <c r="S161" s="6">
        <v>45120</v>
      </c>
      <c r="T161" s="4" t="s">
        <v>34</v>
      </c>
      <c r="U161" s="4">
        <v>217.67</v>
      </c>
      <c r="V161" s="4">
        <v>0</v>
      </c>
      <c r="W161" s="4">
        <v>0</v>
      </c>
      <c r="X161" s="4" t="s">
        <v>775</v>
      </c>
      <c r="Y161" s="4" t="s">
        <v>36</v>
      </c>
    </row>
    <row r="162" s="4" customFormat="1" spans="1:25">
      <c r="A162" s="4" t="s">
        <v>776</v>
      </c>
      <c r="B162" s="4" t="s">
        <v>26</v>
      </c>
      <c r="C162" s="4" t="s">
        <v>27</v>
      </c>
      <c r="D162" s="4" t="s">
        <v>113</v>
      </c>
      <c r="E162" s="4" t="s">
        <v>114</v>
      </c>
      <c r="F162" s="6">
        <v>45116</v>
      </c>
      <c r="G162" s="6">
        <v>45117</v>
      </c>
      <c r="H162" s="4">
        <v>1</v>
      </c>
      <c r="I162" s="4">
        <v>1</v>
      </c>
      <c r="J162" s="4">
        <v>1</v>
      </c>
      <c r="K162" s="4" t="s">
        <v>30</v>
      </c>
      <c r="L162" s="4">
        <v>1274.24</v>
      </c>
      <c r="M162" s="4">
        <v>1274.24</v>
      </c>
      <c r="N162" s="4" t="s">
        <v>777</v>
      </c>
      <c r="O162" s="4" t="s">
        <v>32</v>
      </c>
      <c r="P162" s="4" t="s">
        <v>33</v>
      </c>
      <c r="Q162" s="4">
        <v>0</v>
      </c>
      <c r="R162" s="7">
        <v>45116</v>
      </c>
      <c r="S162" s="6">
        <v>45120</v>
      </c>
      <c r="T162" s="4" t="s">
        <v>34</v>
      </c>
      <c r="U162" s="4">
        <v>1274.24</v>
      </c>
      <c r="V162" s="4">
        <v>0</v>
      </c>
      <c r="W162" s="4">
        <v>0</v>
      </c>
      <c r="X162" s="4" t="s">
        <v>778</v>
      </c>
      <c r="Y162" s="4" t="s">
        <v>36</v>
      </c>
    </row>
    <row r="163" s="4" customFormat="1" spans="1:25">
      <c r="A163" s="4" t="s">
        <v>779</v>
      </c>
      <c r="B163" s="4" t="s">
        <v>26</v>
      </c>
      <c r="C163" s="4" t="s">
        <v>27</v>
      </c>
      <c r="D163" s="4" t="s">
        <v>548</v>
      </c>
      <c r="E163" s="4" t="s">
        <v>549</v>
      </c>
      <c r="F163" s="6">
        <v>45116</v>
      </c>
      <c r="G163" s="6">
        <v>45117</v>
      </c>
      <c r="H163" s="4">
        <v>1</v>
      </c>
      <c r="I163" s="4">
        <v>1</v>
      </c>
      <c r="J163" s="4">
        <v>1</v>
      </c>
      <c r="K163" s="4" t="s">
        <v>30</v>
      </c>
      <c r="L163" s="4">
        <v>156.13</v>
      </c>
      <c r="M163" s="4">
        <v>156.13</v>
      </c>
      <c r="N163" s="4" t="s">
        <v>780</v>
      </c>
      <c r="O163" s="4" t="s">
        <v>32</v>
      </c>
      <c r="P163" s="4" t="s">
        <v>33</v>
      </c>
      <c r="Q163" s="4">
        <v>0</v>
      </c>
      <c r="R163" s="7">
        <v>45116</v>
      </c>
      <c r="S163" s="6">
        <v>45120</v>
      </c>
      <c r="T163" s="4" t="s">
        <v>34</v>
      </c>
      <c r="U163" s="4">
        <v>156.13</v>
      </c>
      <c r="V163" s="4">
        <v>0</v>
      </c>
      <c r="W163" s="4">
        <v>0</v>
      </c>
      <c r="X163" s="4" t="s">
        <v>781</v>
      </c>
      <c r="Y163" s="4" t="s">
        <v>36</v>
      </c>
    </row>
    <row r="164" s="4" customFormat="1" spans="1:25">
      <c r="A164" s="4" t="s">
        <v>782</v>
      </c>
      <c r="B164" s="4" t="s">
        <v>26</v>
      </c>
      <c r="C164" s="4" t="s">
        <v>27</v>
      </c>
      <c r="D164" s="4" t="s">
        <v>548</v>
      </c>
      <c r="E164" s="4" t="s">
        <v>549</v>
      </c>
      <c r="F164" s="6">
        <v>45116</v>
      </c>
      <c r="G164" s="6">
        <v>45117</v>
      </c>
      <c r="H164" s="4">
        <v>1</v>
      </c>
      <c r="I164" s="4">
        <v>1</v>
      </c>
      <c r="J164" s="4">
        <v>1</v>
      </c>
      <c r="K164" s="4" t="s">
        <v>30</v>
      </c>
      <c r="L164" s="4">
        <v>156.13</v>
      </c>
      <c r="M164" s="4">
        <v>156.13</v>
      </c>
      <c r="N164" s="4" t="s">
        <v>783</v>
      </c>
      <c r="O164" s="4" t="s">
        <v>32</v>
      </c>
      <c r="P164" s="4" t="s">
        <v>33</v>
      </c>
      <c r="Q164" s="4">
        <v>0</v>
      </c>
      <c r="R164" s="7">
        <v>45116.0000115741</v>
      </c>
      <c r="S164" s="6">
        <v>45120</v>
      </c>
      <c r="T164" s="4" t="s">
        <v>34</v>
      </c>
      <c r="U164" s="4">
        <v>156.13</v>
      </c>
      <c r="V164" s="4">
        <v>0</v>
      </c>
      <c r="W164" s="4">
        <v>0</v>
      </c>
      <c r="X164" s="4" t="s">
        <v>784</v>
      </c>
      <c r="Y164" s="4" t="s">
        <v>36</v>
      </c>
    </row>
    <row r="165" s="4" customFormat="1" spans="1:25">
      <c r="A165" s="4" t="s">
        <v>785</v>
      </c>
      <c r="B165" s="4" t="s">
        <v>26</v>
      </c>
      <c r="C165" s="4" t="s">
        <v>27</v>
      </c>
      <c r="D165" s="4" t="s">
        <v>786</v>
      </c>
      <c r="E165" s="4" t="s">
        <v>787</v>
      </c>
      <c r="F165" s="6">
        <v>45116</v>
      </c>
      <c r="G165" s="6">
        <v>45117</v>
      </c>
      <c r="H165" s="4">
        <v>1</v>
      </c>
      <c r="I165" s="4">
        <v>1</v>
      </c>
      <c r="J165" s="4">
        <v>1</v>
      </c>
      <c r="K165" s="4" t="s">
        <v>30</v>
      </c>
      <c r="L165" s="4">
        <v>991.4</v>
      </c>
      <c r="M165" s="4">
        <v>991.4</v>
      </c>
      <c r="N165" s="4" t="s">
        <v>788</v>
      </c>
      <c r="O165" s="4" t="s">
        <v>32</v>
      </c>
      <c r="P165" s="4" t="s">
        <v>33</v>
      </c>
      <c r="Q165" s="4">
        <v>0</v>
      </c>
      <c r="R165" s="7">
        <v>45116.0000115741</v>
      </c>
      <c r="S165" s="6">
        <v>45120</v>
      </c>
      <c r="T165" s="4" t="s">
        <v>34</v>
      </c>
      <c r="U165" s="4">
        <v>991.4</v>
      </c>
      <c r="V165" s="4">
        <v>0</v>
      </c>
      <c r="W165" s="4">
        <v>0</v>
      </c>
      <c r="X165" s="4" t="s">
        <v>789</v>
      </c>
      <c r="Y165" s="4" t="s">
        <v>790</v>
      </c>
    </row>
    <row r="166" s="4" customFormat="1" spans="1:25">
      <c r="A166" s="4" t="s">
        <v>791</v>
      </c>
      <c r="B166" s="4" t="s">
        <v>26</v>
      </c>
      <c r="C166" s="4" t="s">
        <v>27</v>
      </c>
      <c r="D166" s="4" t="s">
        <v>792</v>
      </c>
      <c r="E166" s="4" t="s">
        <v>793</v>
      </c>
      <c r="F166" s="6">
        <v>45116</v>
      </c>
      <c r="G166" s="6">
        <v>45117</v>
      </c>
      <c r="H166" s="4">
        <v>1</v>
      </c>
      <c r="I166" s="4">
        <v>1</v>
      </c>
      <c r="J166" s="4">
        <v>1</v>
      </c>
      <c r="K166" s="4" t="s">
        <v>30</v>
      </c>
      <c r="L166" s="4">
        <v>1372.02</v>
      </c>
      <c r="M166" s="4">
        <v>1372.02</v>
      </c>
      <c r="N166" s="4" t="s">
        <v>794</v>
      </c>
      <c r="O166" s="4" t="s">
        <v>32</v>
      </c>
      <c r="P166" s="4" t="s">
        <v>33</v>
      </c>
      <c r="Q166" s="4">
        <v>0</v>
      </c>
      <c r="R166" s="7">
        <v>45116</v>
      </c>
      <c r="S166" s="6">
        <v>45120</v>
      </c>
      <c r="T166" s="4" t="s">
        <v>34</v>
      </c>
      <c r="U166" s="4">
        <v>1372.02</v>
      </c>
      <c r="V166" s="4">
        <v>0</v>
      </c>
      <c r="W166" s="4">
        <v>0</v>
      </c>
      <c r="X166" s="4" t="s">
        <v>795</v>
      </c>
      <c r="Y166" s="4" t="s">
        <v>796</v>
      </c>
    </row>
    <row r="167" s="4" customFormat="1" spans="1:25">
      <c r="A167" s="4" t="s">
        <v>797</v>
      </c>
      <c r="B167" s="4" t="s">
        <v>26</v>
      </c>
      <c r="C167" s="4" t="s">
        <v>27</v>
      </c>
      <c r="D167" s="4" t="s">
        <v>798</v>
      </c>
      <c r="E167" s="4" t="s">
        <v>799</v>
      </c>
      <c r="F167" s="6">
        <v>45116</v>
      </c>
      <c r="G167" s="6">
        <v>45117</v>
      </c>
      <c r="H167" s="4">
        <v>1</v>
      </c>
      <c r="I167" s="4">
        <v>1</v>
      </c>
      <c r="J167" s="4">
        <v>1</v>
      </c>
      <c r="K167" s="4" t="s">
        <v>30</v>
      </c>
      <c r="L167" s="4">
        <v>583.22</v>
      </c>
      <c r="M167" s="4">
        <v>583.22</v>
      </c>
      <c r="N167" s="4" t="s">
        <v>800</v>
      </c>
      <c r="O167" s="4" t="s">
        <v>32</v>
      </c>
      <c r="P167" s="4" t="s">
        <v>33</v>
      </c>
      <c r="Q167" s="4">
        <v>0</v>
      </c>
      <c r="R167" s="7">
        <v>45116</v>
      </c>
      <c r="S167" s="6">
        <v>45120</v>
      </c>
      <c r="T167" s="4" t="s">
        <v>34</v>
      </c>
      <c r="U167" s="4">
        <v>583.22</v>
      </c>
      <c r="V167" s="4">
        <v>0</v>
      </c>
      <c r="W167" s="4">
        <v>0</v>
      </c>
      <c r="X167" s="4" t="s">
        <v>801</v>
      </c>
      <c r="Y167" s="4" t="s">
        <v>802</v>
      </c>
    </row>
    <row r="168" s="4" customFormat="1" spans="1:25">
      <c r="A168" s="4" t="s">
        <v>803</v>
      </c>
      <c r="B168" s="4" t="s">
        <v>26</v>
      </c>
      <c r="C168" s="4" t="s">
        <v>27</v>
      </c>
      <c r="D168" s="4" t="s">
        <v>599</v>
      </c>
      <c r="E168" s="4" t="s">
        <v>49</v>
      </c>
      <c r="F168" s="6">
        <v>45116</v>
      </c>
      <c r="G168" s="6">
        <v>45117</v>
      </c>
      <c r="H168" s="4">
        <v>1</v>
      </c>
      <c r="I168" s="4">
        <v>1</v>
      </c>
      <c r="J168" s="4">
        <v>1</v>
      </c>
      <c r="K168" s="4" t="s">
        <v>30</v>
      </c>
      <c r="L168" s="4">
        <v>362.46</v>
      </c>
      <c r="M168" s="4">
        <v>362.46</v>
      </c>
      <c r="N168" s="4" t="s">
        <v>804</v>
      </c>
      <c r="O168" s="4" t="s">
        <v>32</v>
      </c>
      <c r="P168" s="4" t="s">
        <v>33</v>
      </c>
      <c r="Q168" s="4">
        <v>0</v>
      </c>
      <c r="R168" s="7">
        <v>45116.0000115741</v>
      </c>
      <c r="S168" s="6">
        <v>45120</v>
      </c>
      <c r="T168" s="4" t="s">
        <v>34</v>
      </c>
      <c r="U168" s="4">
        <v>362.46</v>
      </c>
      <c r="V168" s="4">
        <v>0</v>
      </c>
      <c r="W168" s="4">
        <v>0</v>
      </c>
      <c r="X168" s="4" t="s">
        <v>805</v>
      </c>
      <c r="Y168" s="4" t="s">
        <v>806</v>
      </c>
    </row>
    <row r="169" s="4" customFormat="1" spans="1:25">
      <c r="A169" s="4" t="s">
        <v>807</v>
      </c>
      <c r="B169" s="4" t="s">
        <v>26</v>
      </c>
      <c r="C169" s="4" t="s">
        <v>27</v>
      </c>
      <c r="D169" s="4" t="s">
        <v>808</v>
      </c>
      <c r="E169" s="4" t="s">
        <v>809</v>
      </c>
      <c r="F169" s="6">
        <v>45116</v>
      </c>
      <c r="G169" s="6">
        <v>45117</v>
      </c>
      <c r="H169" s="4">
        <v>1</v>
      </c>
      <c r="I169" s="4">
        <v>1</v>
      </c>
      <c r="J169" s="4">
        <v>1</v>
      </c>
      <c r="K169" s="4" t="s">
        <v>30</v>
      </c>
      <c r="L169" s="4">
        <v>967.62</v>
      </c>
      <c r="M169" s="4">
        <v>967.62</v>
      </c>
      <c r="N169" s="4" t="s">
        <v>810</v>
      </c>
      <c r="O169" s="4" t="s">
        <v>32</v>
      </c>
      <c r="P169" s="4" t="s">
        <v>33</v>
      </c>
      <c r="Q169" s="4">
        <v>0</v>
      </c>
      <c r="R169" s="7">
        <v>45116.0000115741</v>
      </c>
      <c r="S169" s="6">
        <v>45120</v>
      </c>
      <c r="T169" s="4" t="s">
        <v>34</v>
      </c>
      <c r="U169" s="4">
        <v>967.62</v>
      </c>
      <c r="V169" s="4">
        <v>0</v>
      </c>
      <c r="W169" s="4">
        <v>0</v>
      </c>
      <c r="X169" s="4" t="s">
        <v>811</v>
      </c>
      <c r="Y169" s="4" t="s">
        <v>812</v>
      </c>
    </row>
    <row r="170" s="4" customFormat="1" spans="1:26">
      <c r="A170" s="4" t="s">
        <v>813</v>
      </c>
      <c r="B170" s="4" t="s">
        <v>26</v>
      </c>
      <c r="C170" s="4" t="s">
        <v>27</v>
      </c>
      <c r="D170" s="4" t="s">
        <v>814</v>
      </c>
      <c r="E170" s="4" t="s">
        <v>815</v>
      </c>
      <c r="F170" s="6">
        <v>45116</v>
      </c>
      <c r="G170" s="6">
        <v>45117</v>
      </c>
      <c r="H170" s="4">
        <v>2</v>
      </c>
      <c r="I170" s="4">
        <v>1</v>
      </c>
      <c r="J170" s="4">
        <v>2</v>
      </c>
      <c r="K170" s="4" t="s">
        <v>30</v>
      </c>
      <c r="L170" s="4">
        <v>1635.34</v>
      </c>
      <c r="M170" s="4">
        <v>1635.34</v>
      </c>
      <c r="N170" s="4" t="s">
        <v>816</v>
      </c>
      <c r="O170" s="4" t="s">
        <v>32</v>
      </c>
      <c r="P170" s="4" t="s">
        <v>33</v>
      </c>
      <c r="Q170" s="4">
        <v>0</v>
      </c>
      <c r="R170" s="7">
        <v>45116.0000115741</v>
      </c>
      <c r="S170" s="6">
        <v>45120</v>
      </c>
      <c r="T170" s="4" t="s">
        <v>34</v>
      </c>
      <c r="U170" s="4">
        <v>1635.34</v>
      </c>
      <c r="V170" s="4">
        <v>0</v>
      </c>
      <c r="W170" s="4">
        <v>0</v>
      </c>
      <c r="X170" s="4" t="s">
        <v>817</v>
      </c>
      <c r="Y170" s="4" t="s">
        <v>818</v>
      </c>
      <c r="Z170" s="4" t="s">
        <v>819</v>
      </c>
    </row>
    <row r="171" s="4" customFormat="1" spans="1:25">
      <c r="A171" s="4" t="s">
        <v>820</v>
      </c>
      <c r="B171" s="4" t="s">
        <v>26</v>
      </c>
      <c r="C171" s="4" t="s">
        <v>27</v>
      </c>
      <c r="D171" s="4" t="s">
        <v>821</v>
      </c>
      <c r="E171" s="4" t="s">
        <v>822</v>
      </c>
      <c r="F171" s="6">
        <v>45116</v>
      </c>
      <c r="G171" s="6">
        <v>45117</v>
      </c>
      <c r="H171" s="4">
        <v>1</v>
      </c>
      <c r="I171" s="4">
        <v>1</v>
      </c>
      <c r="J171" s="4">
        <v>1</v>
      </c>
      <c r="K171" s="4" t="s">
        <v>30</v>
      </c>
      <c r="L171" s="4">
        <v>1110.36</v>
      </c>
      <c r="M171" s="4">
        <v>1110.36</v>
      </c>
      <c r="N171" s="4" t="s">
        <v>823</v>
      </c>
      <c r="O171" s="4" t="s">
        <v>32</v>
      </c>
      <c r="P171" s="4" t="s">
        <v>33</v>
      </c>
      <c r="Q171" s="4">
        <v>0</v>
      </c>
      <c r="R171" s="7">
        <v>45116.0000115741</v>
      </c>
      <c r="S171" s="6">
        <v>45120</v>
      </c>
      <c r="T171" s="4" t="s">
        <v>34</v>
      </c>
      <c r="U171" s="4">
        <v>1110.36</v>
      </c>
      <c r="V171" s="4">
        <v>0</v>
      </c>
      <c r="W171" s="4">
        <v>0</v>
      </c>
      <c r="X171" s="4" t="s">
        <v>824</v>
      </c>
      <c r="Y171" s="4" t="s">
        <v>825</v>
      </c>
    </row>
    <row r="172" s="4" customFormat="1" spans="1:25">
      <c r="A172" s="4" t="s">
        <v>826</v>
      </c>
      <c r="B172" s="4" t="s">
        <v>26</v>
      </c>
      <c r="C172" s="4" t="s">
        <v>27</v>
      </c>
      <c r="D172" s="4" t="s">
        <v>573</v>
      </c>
      <c r="E172" s="4" t="s">
        <v>49</v>
      </c>
      <c r="F172" s="6">
        <v>45116</v>
      </c>
      <c r="G172" s="6">
        <v>45117</v>
      </c>
      <c r="H172" s="4">
        <v>1</v>
      </c>
      <c r="I172" s="4">
        <v>1</v>
      </c>
      <c r="J172" s="4">
        <v>1</v>
      </c>
      <c r="K172" s="4" t="s">
        <v>30</v>
      </c>
      <c r="L172" s="4">
        <v>269.97</v>
      </c>
      <c r="M172" s="4">
        <v>269.97</v>
      </c>
      <c r="N172" s="4" t="s">
        <v>827</v>
      </c>
      <c r="O172" s="4" t="s">
        <v>32</v>
      </c>
      <c r="P172" s="4" t="s">
        <v>33</v>
      </c>
      <c r="Q172" s="4">
        <v>0</v>
      </c>
      <c r="R172" s="7">
        <v>45116.0000115741</v>
      </c>
      <c r="S172" s="6">
        <v>45120</v>
      </c>
      <c r="T172" s="4" t="s">
        <v>34</v>
      </c>
      <c r="U172" s="4">
        <v>269.97</v>
      </c>
      <c r="V172" s="4">
        <v>0</v>
      </c>
      <c r="W172" s="4">
        <v>0</v>
      </c>
      <c r="X172" s="4" t="s">
        <v>828</v>
      </c>
      <c r="Y172" s="4" t="s">
        <v>829</v>
      </c>
    </row>
    <row r="173" s="4" customFormat="1" spans="1:25">
      <c r="A173" s="4" t="s">
        <v>830</v>
      </c>
      <c r="B173" s="4" t="s">
        <v>26</v>
      </c>
      <c r="C173" s="4" t="s">
        <v>27</v>
      </c>
      <c r="D173" s="4" t="s">
        <v>831</v>
      </c>
      <c r="E173" s="4" t="s">
        <v>832</v>
      </c>
      <c r="F173" s="6">
        <v>45116</v>
      </c>
      <c r="G173" s="6">
        <v>45117</v>
      </c>
      <c r="H173" s="4">
        <v>2</v>
      </c>
      <c r="I173" s="4">
        <v>1</v>
      </c>
      <c r="J173" s="4">
        <v>2</v>
      </c>
      <c r="K173" s="4" t="s">
        <v>30</v>
      </c>
      <c r="L173" s="4">
        <v>803.46</v>
      </c>
      <c r="M173" s="4">
        <v>803.46</v>
      </c>
      <c r="N173" s="4" t="s">
        <v>833</v>
      </c>
      <c r="O173" s="4" t="s">
        <v>32</v>
      </c>
      <c r="P173" s="4" t="s">
        <v>33</v>
      </c>
      <c r="Q173" s="4">
        <v>0</v>
      </c>
      <c r="R173" s="7">
        <v>45116</v>
      </c>
      <c r="S173" s="6">
        <v>45120</v>
      </c>
      <c r="T173" s="4" t="s">
        <v>34</v>
      </c>
      <c r="U173" s="4">
        <v>803.46</v>
      </c>
      <c r="V173" s="4">
        <v>0</v>
      </c>
      <c r="W173" s="4">
        <v>0</v>
      </c>
      <c r="X173" s="4" t="s">
        <v>834</v>
      </c>
      <c r="Y173" s="4" t="s">
        <v>36</v>
      </c>
    </row>
    <row r="174" s="4" customFormat="1" spans="1:25">
      <c r="A174" s="4" t="s">
        <v>835</v>
      </c>
      <c r="B174" s="4" t="s">
        <v>26</v>
      </c>
      <c r="C174" s="4" t="s">
        <v>27</v>
      </c>
      <c r="D174" s="4" t="s">
        <v>836</v>
      </c>
      <c r="E174" s="4" t="s">
        <v>837</v>
      </c>
      <c r="F174" s="6">
        <v>45116</v>
      </c>
      <c r="G174" s="6">
        <v>45117</v>
      </c>
      <c r="H174" s="4">
        <v>1</v>
      </c>
      <c r="I174" s="4">
        <v>1</v>
      </c>
      <c r="J174" s="4">
        <v>1</v>
      </c>
      <c r="K174" s="4" t="s">
        <v>30</v>
      </c>
      <c r="L174" s="4">
        <v>147.96</v>
      </c>
      <c r="M174" s="4">
        <v>147.96</v>
      </c>
      <c r="N174" s="4" t="s">
        <v>838</v>
      </c>
      <c r="O174" s="4" t="s">
        <v>32</v>
      </c>
      <c r="P174" s="4" t="s">
        <v>33</v>
      </c>
      <c r="Q174" s="4">
        <v>0</v>
      </c>
      <c r="R174" s="7">
        <v>45116.0000115741</v>
      </c>
      <c r="S174" s="6">
        <v>45120</v>
      </c>
      <c r="T174" s="4" t="s">
        <v>34</v>
      </c>
      <c r="U174" s="4">
        <v>147.96</v>
      </c>
      <c r="V174" s="4">
        <v>0</v>
      </c>
      <c r="W174" s="4">
        <v>0</v>
      </c>
      <c r="X174" s="4" t="s">
        <v>839</v>
      </c>
      <c r="Y174" s="4" t="s">
        <v>840</v>
      </c>
    </row>
    <row r="175" s="4" customFormat="1" spans="1:25">
      <c r="A175" s="4" t="s">
        <v>841</v>
      </c>
      <c r="B175" s="4" t="s">
        <v>26</v>
      </c>
      <c r="C175" s="4" t="s">
        <v>27</v>
      </c>
      <c r="D175" s="4" t="s">
        <v>842</v>
      </c>
      <c r="E175" s="4" t="s">
        <v>843</v>
      </c>
      <c r="F175" s="6">
        <v>45116</v>
      </c>
      <c r="G175" s="6">
        <v>45117</v>
      </c>
      <c r="H175" s="4">
        <v>1</v>
      </c>
      <c r="I175" s="4">
        <v>1</v>
      </c>
      <c r="J175" s="4">
        <v>1</v>
      </c>
      <c r="K175" s="4" t="s">
        <v>30</v>
      </c>
      <c r="L175" s="4">
        <v>175.22</v>
      </c>
      <c r="M175" s="4">
        <v>175.22</v>
      </c>
      <c r="N175" s="4" t="s">
        <v>844</v>
      </c>
      <c r="O175" s="4" t="s">
        <v>32</v>
      </c>
      <c r="P175" s="4" t="s">
        <v>33</v>
      </c>
      <c r="Q175" s="4">
        <v>0</v>
      </c>
      <c r="R175" s="7">
        <v>45116.0000115741</v>
      </c>
      <c r="S175" s="6">
        <v>45120</v>
      </c>
      <c r="T175" s="4" t="s">
        <v>34</v>
      </c>
      <c r="U175" s="4">
        <v>175.22</v>
      </c>
      <c r="V175" s="4">
        <v>0</v>
      </c>
      <c r="W175" s="4">
        <v>0</v>
      </c>
      <c r="X175" s="4" t="s">
        <v>845</v>
      </c>
      <c r="Y175" s="4" t="s">
        <v>846</v>
      </c>
    </row>
    <row r="176" s="4" customFormat="1" spans="1:25">
      <c r="A176" s="4" t="s">
        <v>847</v>
      </c>
      <c r="B176" s="4" t="s">
        <v>26</v>
      </c>
      <c r="C176" s="4" t="s">
        <v>27</v>
      </c>
      <c r="D176" s="4" t="s">
        <v>848</v>
      </c>
      <c r="E176" s="4" t="s">
        <v>849</v>
      </c>
      <c r="F176" s="6">
        <v>45116</v>
      </c>
      <c r="G176" s="6">
        <v>45117</v>
      </c>
      <c r="H176" s="4">
        <v>1</v>
      </c>
      <c r="I176" s="4">
        <v>1</v>
      </c>
      <c r="J176" s="4">
        <v>1</v>
      </c>
      <c r="K176" s="4" t="s">
        <v>30</v>
      </c>
      <c r="L176" s="4">
        <v>363.68</v>
      </c>
      <c r="M176" s="4">
        <v>363.68</v>
      </c>
      <c r="N176" s="4" t="s">
        <v>850</v>
      </c>
      <c r="O176" s="4" t="s">
        <v>32</v>
      </c>
      <c r="P176" s="4" t="s">
        <v>33</v>
      </c>
      <c r="Q176" s="4">
        <v>0</v>
      </c>
      <c r="R176" s="7">
        <v>45116.0000115741</v>
      </c>
      <c r="S176" s="6">
        <v>45120</v>
      </c>
      <c r="T176" s="4" t="s">
        <v>34</v>
      </c>
      <c r="U176" s="4">
        <v>363.68</v>
      </c>
      <c r="V176" s="4">
        <v>0</v>
      </c>
      <c r="W176" s="4">
        <v>0</v>
      </c>
      <c r="X176" s="4" t="s">
        <v>851</v>
      </c>
      <c r="Y176" s="4" t="s">
        <v>36</v>
      </c>
    </row>
    <row r="177" s="4" customFormat="1" spans="1:25">
      <c r="A177" s="4" t="s">
        <v>852</v>
      </c>
      <c r="B177" s="4" t="s">
        <v>26</v>
      </c>
      <c r="C177" s="4" t="s">
        <v>27</v>
      </c>
      <c r="D177" s="4" t="s">
        <v>853</v>
      </c>
      <c r="E177" s="4" t="s">
        <v>49</v>
      </c>
      <c r="F177" s="6">
        <v>45116</v>
      </c>
      <c r="G177" s="6">
        <v>45117</v>
      </c>
      <c r="H177" s="4">
        <v>2</v>
      </c>
      <c r="I177" s="4">
        <v>1</v>
      </c>
      <c r="J177" s="4">
        <v>2</v>
      </c>
      <c r="K177" s="4" t="s">
        <v>30</v>
      </c>
      <c r="L177" s="4">
        <v>607.7</v>
      </c>
      <c r="M177" s="4">
        <v>607.7</v>
      </c>
      <c r="N177" s="4" t="s">
        <v>854</v>
      </c>
      <c r="O177" s="4" t="s">
        <v>32</v>
      </c>
      <c r="P177" s="4" t="s">
        <v>33</v>
      </c>
      <c r="Q177" s="4">
        <v>0</v>
      </c>
      <c r="R177" s="7">
        <v>45116.0000115741</v>
      </c>
      <c r="S177" s="6">
        <v>45120</v>
      </c>
      <c r="T177" s="4" t="s">
        <v>34</v>
      </c>
      <c r="U177" s="4">
        <v>607.7</v>
      </c>
      <c r="V177" s="4">
        <v>0</v>
      </c>
      <c r="W177" s="4">
        <v>0</v>
      </c>
      <c r="X177" s="4" t="s">
        <v>855</v>
      </c>
      <c r="Y177" s="4" t="s">
        <v>856</v>
      </c>
    </row>
    <row r="178" s="4" customFormat="1" spans="1:25">
      <c r="A178" s="4" t="s">
        <v>857</v>
      </c>
      <c r="B178" s="4" t="s">
        <v>26</v>
      </c>
      <c r="C178" s="4" t="s">
        <v>27</v>
      </c>
      <c r="D178" s="4" t="s">
        <v>858</v>
      </c>
      <c r="E178" s="4" t="s">
        <v>859</v>
      </c>
      <c r="F178" s="6">
        <v>45116</v>
      </c>
      <c r="G178" s="6">
        <v>45117</v>
      </c>
      <c r="H178" s="4">
        <v>1</v>
      </c>
      <c r="I178" s="4">
        <v>1</v>
      </c>
      <c r="J178" s="4">
        <v>1</v>
      </c>
      <c r="K178" s="4" t="s">
        <v>30</v>
      </c>
      <c r="L178" s="4">
        <v>2823.7</v>
      </c>
      <c r="M178" s="4">
        <v>2823.7</v>
      </c>
      <c r="N178" s="4" t="s">
        <v>860</v>
      </c>
      <c r="O178" s="4" t="s">
        <v>32</v>
      </c>
      <c r="P178" s="4" t="s">
        <v>33</v>
      </c>
      <c r="Q178" s="4">
        <v>0</v>
      </c>
      <c r="R178" s="7">
        <v>45116</v>
      </c>
      <c r="S178" s="6">
        <v>45120</v>
      </c>
      <c r="T178" s="4" t="s">
        <v>34</v>
      </c>
      <c r="U178" s="4">
        <v>2823.7</v>
      </c>
      <c r="V178" s="4">
        <v>0</v>
      </c>
      <c r="W178" s="4">
        <v>0</v>
      </c>
      <c r="X178" s="4" t="s">
        <v>861</v>
      </c>
      <c r="Y178" s="4" t="s">
        <v>36</v>
      </c>
    </row>
    <row r="179" s="4" customFormat="1" spans="1:25">
      <c r="A179" s="4" t="s">
        <v>862</v>
      </c>
      <c r="B179" s="4" t="s">
        <v>26</v>
      </c>
      <c r="C179" s="4" t="s">
        <v>27</v>
      </c>
      <c r="D179" s="4" t="s">
        <v>858</v>
      </c>
      <c r="E179" s="4" t="s">
        <v>863</v>
      </c>
      <c r="F179" s="6">
        <v>45116</v>
      </c>
      <c r="G179" s="6">
        <v>45117</v>
      </c>
      <c r="H179" s="4">
        <v>1</v>
      </c>
      <c r="I179" s="4">
        <v>1</v>
      </c>
      <c r="J179" s="4">
        <v>1</v>
      </c>
      <c r="K179" s="4" t="s">
        <v>30</v>
      </c>
      <c r="L179" s="4">
        <v>3022.36</v>
      </c>
      <c r="M179" s="4">
        <v>3022.36</v>
      </c>
      <c r="N179" s="4" t="s">
        <v>864</v>
      </c>
      <c r="O179" s="4" t="s">
        <v>32</v>
      </c>
      <c r="P179" s="4" t="s">
        <v>33</v>
      </c>
      <c r="Q179" s="4">
        <v>0</v>
      </c>
      <c r="R179" s="7">
        <v>45116</v>
      </c>
      <c r="S179" s="6">
        <v>45120</v>
      </c>
      <c r="T179" s="4" t="s">
        <v>34</v>
      </c>
      <c r="U179" s="4">
        <v>3022.36</v>
      </c>
      <c r="V179" s="4">
        <v>0</v>
      </c>
      <c r="W179" s="4">
        <v>0</v>
      </c>
      <c r="X179" s="4" t="s">
        <v>865</v>
      </c>
      <c r="Y179" s="4" t="s">
        <v>36</v>
      </c>
    </row>
    <row r="180" s="4" customFormat="1" spans="1:25">
      <c r="A180" s="4" t="s">
        <v>866</v>
      </c>
      <c r="B180" s="4" t="s">
        <v>26</v>
      </c>
      <c r="C180" s="4" t="s">
        <v>27</v>
      </c>
      <c r="D180" s="4" t="s">
        <v>867</v>
      </c>
      <c r="E180" s="4" t="s">
        <v>868</v>
      </c>
      <c r="F180" s="6">
        <v>45116</v>
      </c>
      <c r="G180" s="6">
        <v>45117</v>
      </c>
      <c r="H180" s="4">
        <v>1</v>
      </c>
      <c r="I180" s="4">
        <v>1</v>
      </c>
      <c r="J180" s="4">
        <v>1</v>
      </c>
      <c r="K180" s="4" t="s">
        <v>30</v>
      </c>
      <c r="L180" s="4">
        <v>506.52</v>
      </c>
      <c r="M180" s="4">
        <v>506.52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45116</v>
      </c>
      <c r="S180" s="6">
        <v>45120</v>
      </c>
      <c r="T180" s="4" t="s">
        <v>34</v>
      </c>
      <c r="U180" s="4">
        <v>506.52</v>
      </c>
      <c r="V180" s="4">
        <v>0</v>
      </c>
      <c r="W180" s="4">
        <v>0</v>
      </c>
      <c r="X180" s="4" t="s">
        <v>870</v>
      </c>
      <c r="Y180" s="4" t="s">
        <v>871</v>
      </c>
    </row>
    <row r="181" s="4" customFormat="1" spans="1:25">
      <c r="A181" s="4" t="s">
        <v>872</v>
      </c>
      <c r="B181" s="4" t="s">
        <v>26</v>
      </c>
      <c r="C181" s="4" t="s">
        <v>27</v>
      </c>
      <c r="D181" s="4" t="s">
        <v>873</v>
      </c>
      <c r="E181" s="4" t="s">
        <v>874</v>
      </c>
      <c r="F181" s="6">
        <v>45116</v>
      </c>
      <c r="G181" s="6">
        <v>45117</v>
      </c>
      <c r="H181" s="4">
        <v>1</v>
      </c>
      <c r="I181" s="4">
        <v>1</v>
      </c>
      <c r="J181" s="4">
        <v>1</v>
      </c>
      <c r="K181" s="4" t="s">
        <v>30</v>
      </c>
      <c r="L181" s="4">
        <v>241.36</v>
      </c>
      <c r="M181" s="4">
        <v>241.36</v>
      </c>
      <c r="N181" s="4" t="s">
        <v>875</v>
      </c>
      <c r="O181" s="4" t="s">
        <v>32</v>
      </c>
      <c r="P181" s="4" t="s">
        <v>33</v>
      </c>
      <c r="Q181" s="4">
        <v>0</v>
      </c>
      <c r="R181" s="7">
        <v>45116.0000115741</v>
      </c>
      <c r="S181" s="6">
        <v>45120</v>
      </c>
      <c r="T181" s="4" t="s">
        <v>34</v>
      </c>
      <c r="U181" s="4">
        <v>241.36</v>
      </c>
      <c r="V181" s="4">
        <v>0</v>
      </c>
      <c r="W181" s="4">
        <v>0</v>
      </c>
      <c r="X181" s="4" t="s">
        <v>876</v>
      </c>
      <c r="Y181" s="4" t="s">
        <v>877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879</v>
      </c>
      <c r="E182" s="4" t="s">
        <v>880</v>
      </c>
      <c r="F182" s="6">
        <v>45116</v>
      </c>
      <c r="G182" s="6">
        <v>45117</v>
      </c>
      <c r="H182" s="4">
        <v>1</v>
      </c>
      <c r="I182" s="4">
        <v>1</v>
      </c>
      <c r="J182" s="4">
        <v>1</v>
      </c>
      <c r="K182" s="4" t="s">
        <v>30</v>
      </c>
      <c r="L182" s="4">
        <v>403.48</v>
      </c>
      <c r="M182" s="4">
        <v>403.48</v>
      </c>
      <c r="N182" s="4" t="s">
        <v>881</v>
      </c>
      <c r="O182" s="4" t="s">
        <v>32</v>
      </c>
      <c r="P182" s="4" t="s">
        <v>33</v>
      </c>
      <c r="Q182" s="4">
        <v>0</v>
      </c>
      <c r="R182" s="7">
        <v>45116</v>
      </c>
      <c r="S182" s="6">
        <v>45120</v>
      </c>
      <c r="T182" s="4" t="s">
        <v>34</v>
      </c>
      <c r="U182" s="4">
        <v>403.48</v>
      </c>
      <c r="V182" s="4">
        <v>0</v>
      </c>
      <c r="W182" s="4">
        <v>0</v>
      </c>
      <c r="X182" s="4" t="s">
        <v>882</v>
      </c>
      <c r="Y182" s="4" t="s">
        <v>36</v>
      </c>
    </row>
    <row r="183" s="4" customFormat="1" spans="1:25">
      <c r="A183" s="4" t="s">
        <v>883</v>
      </c>
      <c r="B183" s="4" t="s">
        <v>26</v>
      </c>
      <c r="C183" s="4" t="s">
        <v>27</v>
      </c>
      <c r="D183" s="4" t="s">
        <v>396</v>
      </c>
      <c r="E183" s="4" t="s">
        <v>884</v>
      </c>
      <c r="F183" s="6">
        <v>45116</v>
      </c>
      <c r="G183" s="6">
        <v>45117</v>
      </c>
      <c r="H183" s="4">
        <v>1</v>
      </c>
      <c r="I183" s="4">
        <v>1</v>
      </c>
      <c r="J183" s="4">
        <v>1</v>
      </c>
      <c r="K183" s="4" t="s">
        <v>30</v>
      </c>
      <c r="L183" s="4">
        <v>252.98</v>
      </c>
      <c r="M183" s="4">
        <v>252.98</v>
      </c>
      <c r="N183" s="4" t="s">
        <v>885</v>
      </c>
      <c r="O183" s="4" t="s">
        <v>32</v>
      </c>
      <c r="P183" s="4" t="s">
        <v>33</v>
      </c>
      <c r="Q183" s="4">
        <v>0</v>
      </c>
      <c r="R183" s="7">
        <v>45116</v>
      </c>
      <c r="S183" s="6">
        <v>45120</v>
      </c>
      <c r="T183" s="4" t="s">
        <v>34</v>
      </c>
      <c r="U183" s="4">
        <v>252.98</v>
      </c>
      <c r="V183" s="4">
        <v>0</v>
      </c>
      <c r="W183" s="4">
        <v>0</v>
      </c>
      <c r="X183" s="4" t="s">
        <v>886</v>
      </c>
      <c r="Y183" s="4" t="s">
        <v>887</v>
      </c>
    </row>
    <row r="184" s="4" customFormat="1" spans="1:25">
      <c r="A184" s="4" t="s">
        <v>888</v>
      </c>
      <c r="B184" s="4" t="s">
        <v>26</v>
      </c>
      <c r="C184" s="4" t="s">
        <v>27</v>
      </c>
      <c r="D184" s="4" t="s">
        <v>635</v>
      </c>
      <c r="E184" s="4" t="s">
        <v>636</v>
      </c>
      <c r="F184" s="6">
        <v>45116</v>
      </c>
      <c r="G184" s="6">
        <v>45117</v>
      </c>
      <c r="H184" s="4">
        <v>1</v>
      </c>
      <c r="I184" s="4">
        <v>1</v>
      </c>
      <c r="J184" s="4">
        <v>1</v>
      </c>
      <c r="K184" s="4" t="s">
        <v>30</v>
      </c>
      <c r="L184" s="4">
        <v>288.17</v>
      </c>
      <c r="M184" s="4">
        <v>288.17</v>
      </c>
      <c r="N184" s="4" t="s">
        <v>889</v>
      </c>
      <c r="O184" s="4" t="s">
        <v>32</v>
      </c>
      <c r="P184" s="4" t="s">
        <v>33</v>
      </c>
      <c r="Q184" s="4">
        <v>0</v>
      </c>
      <c r="R184" s="7">
        <v>45116.0000115741</v>
      </c>
      <c r="S184" s="6">
        <v>45120</v>
      </c>
      <c r="T184" s="4" t="s">
        <v>34</v>
      </c>
      <c r="U184" s="4">
        <v>288.17</v>
      </c>
      <c r="V184" s="4">
        <v>0</v>
      </c>
      <c r="W184" s="4">
        <v>0</v>
      </c>
      <c r="X184" s="4" t="s">
        <v>890</v>
      </c>
      <c r="Y184" s="4" t="s">
        <v>891</v>
      </c>
    </row>
    <row r="185" s="4" customFormat="1" spans="1:25">
      <c r="A185" s="4" t="s">
        <v>892</v>
      </c>
      <c r="B185" s="4" t="s">
        <v>26</v>
      </c>
      <c r="C185" s="4" t="s">
        <v>27</v>
      </c>
      <c r="D185" s="4" t="s">
        <v>893</v>
      </c>
      <c r="E185" s="4" t="s">
        <v>894</v>
      </c>
      <c r="F185" s="6">
        <v>45116</v>
      </c>
      <c r="G185" s="6">
        <v>45117</v>
      </c>
      <c r="H185" s="4">
        <v>1</v>
      </c>
      <c r="I185" s="4">
        <v>1</v>
      </c>
      <c r="J185" s="4">
        <v>1</v>
      </c>
      <c r="K185" s="4" t="s">
        <v>30</v>
      </c>
      <c r="L185" s="4">
        <v>651.84</v>
      </c>
      <c r="M185" s="4">
        <v>651.84</v>
      </c>
      <c r="N185" s="4" t="s">
        <v>895</v>
      </c>
      <c r="O185" s="4" t="s">
        <v>32</v>
      </c>
      <c r="P185" s="4" t="s">
        <v>33</v>
      </c>
      <c r="Q185" s="4">
        <v>0</v>
      </c>
      <c r="R185" s="7">
        <v>45116.0000115741</v>
      </c>
      <c r="S185" s="6">
        <v>45120</v>
      </c>
      <c r="T185" s="4" t="s">
        <v>34</v>
      </c>
      <c r="U185" s="4">
        <v>651.84</v>
      </c>
      <c r="V185" s="4">
        <v>0</v>
      </c>
      <c r="W185" s="4">
        <v>0</v>
      </c>
      <c r="X185" s="4" t="s">
        <v>896</v>
      </c>
      <c r="Y185" s="4" t="s">
        <v>36</v>
      </c>
    </row>
    <row r="186" s="4" customFormat="1" spans="1:25">
      <c r="A186" s="4" t="s">
        <v>897</v>
      </c>
      <c r="B186" s="4" t="s">
        <v>26</v>
      </c>
      <c r="C186" s="4" t="s">
        <v>27</v>
      </c>
      <c r="D186" s="4" t="s">
        <v>578</v>
      </c>
      <c r="E186" s="4" t="s">
        <v>402</v>
      </c>
      <c r="F186" s="6">
        <v>45116</v>
      </c>
      <c r="G186" s="6">
        <v>45117</v>
      </c>
      <c r="H186" s="4">
        <v>1</v>
      </c>
      <c r="I186" s="4">
        <v>1</v>
      </c>
      <c r="J186" s="4">
        <v>1</v>
      </c>
      <c r="K186" s="4" t="s">
        <v>30</v>
      </c>
      <c r="L186" s="4">
        <v>242.47</v>
      </c>
      <c r="M186" s="4">
        <v>242.47</v>
      </c>
      <c r="N186" s="4" t="s">
        <v>898</v>
      </c>
      <c r="O186" s="4" t="s">
        <v>32</v>
      </c>
      <c r="P186" s="4" t="s">
        <v>33</v>
      </c>
      <c r="Q186" s="4">
        <v>0</v>
      </c>
      <c r="R186" s="7">
        <v>45116.0000115741</v>
      </c>
      <c r="S186" s="6">
        <v>45120</v>
      </c>
      <c r="T186" s="4" t="s">
        <v>34</v>
      </c>
      <c r="U186" s="4">
        <v>242.47</v>
      </c>
      <c r="V186" s="4">
        <v>0</v>
      </c>
      <c r="W186" s="4">
        <v>0</v>
      </c>
      <c r="X186" s="4" t="s">
        <v>899</v>
      </c>
      <c r="Y186" s="4" t="s">
        <v>900</v>
      </c>
    </row>
    <row r="187" s="4" customFormat="1" spans="1:25">
      <c r="A187" s="4" t="s">
        <v>901</v>
      </c>
      <c r="B187" s="4" t="s">
        <v>26</v>
      </c>
      <c r="C187" s="4" t="s">
        <v>27</v>
      </c>
      <c r="D187" s="4" t="s">
        <v>902</v>
      </c>
      <c r="E187" s="4" t="s">
        <v>903</v>
      </c>
      <c r="F187" s="6">
        <v>45116</v>
      </c>
      <c r="G187" s="6">
        <v>45117</v>
      </c>
      <c r="H187" s="4">
        <v>1</v>
      </c>
      <c r="I187" s="4">
        <v>1</v>
      </c>
      <c r="J187" s="4">
        <v>1</v>
      </c>
      <c r="K187" s="4" t="s">
        <v>30</v>
      </c>
      <c r="L187" s="4">
        <v>900.27</v>
      </c>
      <c r="M187" s="4">
        <v>900.27</v>
      </c>
      <c r="N187" s="4" t="s">
        <v>904</v>
      </c>
      <c r="O187" s="4" t="s">
        <v>32</v>
      </c>
      <c r="P187" s="4" t="s">
        <v>33</v>
      </c>
      <c r="Q187" s="4">
        <v>0</v>
      </c>
      <c r="R187" s="7">
        <v>45116</v>
      </c>
      <c r="S187" s="6">
        <v>45120</v>
      </c>
      <c r="T187" s="4" t="s">
        <v>34</v>
      </c>
      <c r="U187" s="4">
        <v>900.27</v>
      </c>
      <c r="V187" s="4">
        <v>0</v>
      </c>
      <c r="W187" s="4">
        <v>0</v>
      </c>
      <c r="X187" s="4" t="s">
        <v>905</v>
      </c>
      <c r="Y187" s="4" t="s">
        <v>906</v>
      </c>
    </row>
    <row r="188" s="4" customFormat="1" spans="1:25">
      <c r="A188" s="4" t="s">
        <v>907</v>
      </c>
      <c r="B188" s="4" t="s">
        <v>26</v>
      </c>
      <c r="C188" s="4" t="s">
        <v>27</v>
      </c>
      <c r="D188" s="4" t="s">
        <v>908</v>
      </c>
      <c r="E188" s="4" t="s">
        <v>909</v>
      </c>
      <c r="F188" s="6">
        <v>45116</v>
      </c>
      <c r="G188" s="6">
        <v>45117</v>
      </c>
      <c r="H188" s="4">
        <v>1</v>
      </c>
      <c r="I188" s="4">
        <v>1</v>
      </c>
      <c r="J188" s="4">
        <v>1</v>
      </c>
      <c r="K188" s="4" t="s">
        <v>30</v>
      </c>
      <c r="L188" s="4">
        <v>267.33</v>
      </c>
      <c r="M188" s="4">
        <v>267.33</v>
      </c>
      <c r="N188" s="4" t="s">
        <v>910</v>
      </c>
      <c r="O188" s="4" t="s">
        <v>32</v>
      </c>
      <c r="P188" s="4" t="s">
        <v>33</v>
      </c>
      <c r="Q188" s="4">
        <v>0</v>
      </c>
      <c r="R188" s="7">
        <v>45116</v>
      </c>
      <c r="S188" s="6">
        <v>45120</v>
      </c>
      <c r="T188" s="4" t="s">
        <v>34</v>
      </c>
      <c r="U188" s="4">
        <v>267.33</v>
      </c>
      <c r="V188" s="4">
        <v>0</v>
      </c>
      <c r="W188" s="4">
        <v>0</v>
      </c>
      <c r="X188" s="4" t="s">
        <v>911</v>
      </c>
      <c r="Y188" s="4" t="s">
        <v>912</v>
      </c>
    </row>
    <row r="189" s="4" customFormat="1" spans="1:25">
      <c r="A189" s="4" t="s">
        <v>913</v>
      </c>
      <c r="B189" s="4" t="s">
        <v>26</v>
      </c>
      <c r="C189" s="4" t="s">
        <v>27</v>
      </c>
      <c r="D189" s="4" t="s">
        <v>914</v>
      </c>
      <c r="E189" s="4" t="s">
        <v>915</v>
      </c>
      <c r="F189" s="6">
        <v>45116</v>
      </c>
      <c r="G189" s="6">
        <v>45117</v>
      </c>
      <c r="H189" s="4">
        <v>1</v>
      </c>
      <c r="I189" s="4">
        <v>1</v>
      </c>
      <c r="J189" s="4">
        <v>1</v>
      </c>
      <c r="K189" s="4" t="s">
        <v>30</v>
      </c>
      <c r="L189" s="4">
        <v>262.5</v>
      </c>
      <c r="M189" s="4">
        <v>262.5</v>
      </c>
      <c r="N189" s="4" t="s">
        <v>916</v>
      </c>
      <c r="O189" s="4" t="s">
        <v>32</v>
      </c>
      <c r="P189" s="4" t="s">
        <v>33</v>
      </c>
      <c r="Q189" s="4">
        <v>0</v>
      </c>
      <c r="R189" s="7">
        <v>45116</v>
      </c>
      <c r="S189" s="6">
        <v>45120</v>
      </c>
      <c r="T189" s="4" t="s">
        <v>34</v>
      </c>
      <c r="U189" s="4">
        <v>262.5</v>
      </c>
      <c r="V189" s="4">
        <v>0</v>
      </c>
      <c r="W189" s="4">
        <v>0</v>
      </c>
      <c r="X189" s="4" t="s">
        <v>917</v>
      </c>
      <c r="Y189" s="4" t="s">
        <v>918</v>
      </c>
    </row>
    <row r="190" s="4" customFormat="1" spans="1:25">
      <c r="A190" s="4" t="s">
        <v>919</v>
      </c>
      <c r="B190" s="4" t="s">
        <v>26</v>
      </c>
      <c r="C190" s="4" t="s">
        <v>27</v>
      </c>
      <c r="D190" s="4" t="s">
        <v>207</v>
      </c>
      <c r="E190" s="4" t="s">
        <v>920</v>
      </c>
      <c r="F190" s="6">
        <v>45116</v>
      </c>
      <c r="G190" s="6">
        <v>45117</v>
      </c>
      <c r="H190" s="4">
        <v>1</v>
      </c>
      <c r="I190" s="4">
        <v>1</v>
      </c>
      <c r="J190" s="4">
        <v>1</v>
      </c>
      <c r="K190" s="4" t="s">
        <v>30</v>
      </c>
      <c r="L190" s="4">
        <v>525.4</v>
      </c>
      <c r="M190" s="4">
        <v>525.4</v>
      </c>
      <c r="N190" s="4" t="s">
        <v>921</v>
      </c>
      <c r="O190" s="4" t="s">
        <v>32</v>
      </c>
      <c r="P190" s="4" t="s">
        <v>33</v>
      </c>
      <c r="Q190" s="4">
        <v>0</v>
      </c>
      <c r="R190" s="7">
        <v>45116.0000115741</v>
      </c>
      <c r="S190" s="6">
        <v>45120</v>
      </c>
      <c r="T190" s="4" t="s">
        <v>34</v>
      </c>
      <c r="U190" s="4">
        <v>525.4</v>
      </c>
      <c r="V190" s="4">
        <v>0</v>
      </c>
      <c r="W190" s="4">
        <v>0</v>
      </c>
      <c r="X190" s="4" t="s">
        <v>922</v>
      </c>
      <c r="Y190" s="4" t="s">
        <v>36</v>
      </c>
    </row>
    <row r="191" s="4" customFormat="1" spans="1:25">
      <c r="A191" s="4" t="s">
        <v>923</v>
      </c>
      <c r="B191" s="4" t="s">
        <v>26</v>
      </c>
      <c r="C191" s="4" t="s">
        <v>27</v>
      </c>
      <c r="D191" s="4" t="s">
        <v>924</v>
      </c>
      <c r="E191" s="4" t="s">
        <v>49</v>
      </c>
      <c r="F191" s="6">
        <v>45116</v>
      </c>
      <c r="G191" s="6">
        <v>45117</v>
      </c>
      <c r="H191" s="4">
        <v>1</v>
      </c>
      <c r="I191" s="4">
        <v>1</v>
      </c>
      <c r="J191" s="4">
        <v>1</v>
      </c>
      <c r="K191" s="4" t="s">
        <v>30</v>
      </c>
      <c r="L191" s="4">
        <v>277.43</v>
      </c>
      <c r="M191" s="4">
        <v>277.43</v>
      </c>
      <c r="N191" s="4" t="s">
        <v>925</v>
      </c>
      <c r="O191" s="4" t="s">
        <v>32</v>
      </c>
      <c r="P191" s="4" t="s">
        <v>33</v>
      </c>
      <c r="Q191" s="4">
        <v>0</v>
      </c>
      <c r="R191" s="7">
        <v>45116</v>
      </c>
      <c r="S191" s="6">
        <v>45120</v>
      </c>
      <c r="T191" s="4" t="s">
        <v>34</v>
      </c>
      <c r="U191" s="4">
        <v>277.43</v>
      </c>
      <c r="V191" s="4">
        <v>0</v>
      </c>
      <c r="W191" s="4">
        <v>0</v>
      </c>
      <c r="X191" s="4" t="s">
        <v>926</v>
      </c>
      <c r="Y191" s="4" t="s">
        <v>36</v>
      </c>
    </row>
    <row r="192" s="4" customFormat="1" spans="1:25">
      <c r="A192" s="4" t="s">
        <v>927</v>
      </c>
      <c r="B192" s="4" t="s">
        <v>26</v>
      </c>
      <c r="C192" s="4" t="s">
        <v>27</v>
      </c>
      <c r="D192" s="4" t="s">
        <v>553</v>
      </c>
      <c r="E192" s="4" t="s">
        <v>554</v>
      </c>
      <c r="F192" s="6">
        <v>45116</v>
      </c>
      <c r="G192" s="6">
        <v>45117</v>
      </c>
      <c r="H192" s="4">
        <v>1</v>
      </c>
      <c r="I192" s="4">
        <v>1</v>
      </c>
      <c r="J192" s="4">
        <v>1</v>
      </c>
      <c r="K192" s="4" t="s">
        <v>30</v>
      </c>
      <c r="L192" s="4">
        <v>182.53</v>
      </c>
      <c r="M192" s="4">
        <v>182.53</v>
      </c>
      <c r="N192" s="4" t="s">
        <v>928</v>
      </c>
      <c r="O192" s="4" t="s">
        <v>32</v>
      </c>
      <c r="P192" s="4" t="s">
        <v>33</v>
      </c>
      <c r="Q192" s="4">
        <v>0</v>
      </c>
      <c r="R192" s="7">
        <v>45116</v>
      </c>
      <c r="S192" s="6">
        <v>45120</v>
      </c>
      <c r="T192" s="4" t="s">
        <v>34</v>
      </c>
      <c r="U192" s="4">
        <v>182.53</v>
      </c>
      <c r="V192" s="4">
        <v>0</v>
      </c>
      <c r="W192" s="4">
        <v>0</v>
      </c>
      <c r="X192" s="4" t="s">
        <v>929</v>
      </c>
      <c r="Y192" s="4" t="s">
        <v>36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931</v>
      </c>
      <c r="E193" s="4" t="s">
        <v>932</v>
      </c>
      <c r="F193" s="6">
        <v>45116</v>
      </c>
      <c r="G193" s="6">
        <v>45117</v>
      </c>
      <c r="H193" s="4">
        <v>1</v>
      </c>
      <c r="I193" s="4">
        <v>1</v>
      </c>
      <c r="J193" s="4">
        <v>1</v>
      </c>
      <c r="K193" s="4" t="s">
        <v>30</v>
      </c>
      <c r="L193" s="4">
        <v>957.18</v>
      </c>
      <c r="M193" s="4">
        <v>957.18</v>
      </c>
      <c r="N193" s="4" t="s">
        <v>933</v>
      </c>
      <c r="O193" s="4" t="s">
        <v>32</v>
      </c>
      <c r="P193" s="4" t="s">
        <v>33</v>
      </c>
      <c r="Q193" s="4">
        <v>0</v>
      </c>
      <c r="R193" s="7">
        <v>45116</v>
      </c>
      <c r="S193" s="6">
        <v>45120</v>
      </c>
      <c r="T193" s="4" t="s">
        <v>34</v>
      </c>
      <c r="U193" s="4">
        <v>957.18</v>
      </c>
      <c r="V193" s="4">
        <v>0</v>
      </c>
      <c r="W193" s="4">
        <v>0</v>
      </c>
      <c r="X193" s="4" t="s">
        <v>934</v>
      </c>
      <c r="Y193" s="4" t="s">
        <v>935</v>
      </c>
    </row>
    <row r="194" s="4" customFormat="1" spans="1:25">
      <c r="A194" s="4" t="s">
        <v>936</v>
      </c>
      <c r="B194" s="4" t="s">
        <v>26</v>
      </c>
      <c r="C194" s="4" t="s">
        <v>27</v>
      </c>
      <c r="D194" s="4" t="s">
        <v>937</v>
      </c>
      <c r="E194" s="4" t="s">
        <v>938</v>
      </c>
      <c r="F194" s="6">
        <v>45116</v>
      </c>
      <c r="G194" s="6">
        <v>45117</v>
      </c>
      <c r="H194" s="4">
        <v>2</v>
      </c>
      <c r="I194" s="4">
        <v>1</v>
      </c>
      <c r="J194" s="4">
        <v>2</v>
      </c>
      <c r="K194" s="4" t="s">
        <v>30</v>
      </c>
      <c r="L194" s="4">
        <v>543.52</v>
      </c>
      <c r="M194" s="4">
        <v>543.52</v>
      </c>
      <c r="N194" s="4" t="s">
        <v>939</v>
      </c>
      <c r="O194" s="4" t="s">
        <v>32</v>
      </c>
      <c r="P194" s="4" t="s">
        <v>33</v>
      </c>
      <c r="Q194" s="4">
        <v>0</v>
      </c>
      <c r="R194" s="7">
        <v>45116.0000115741</v>
      </c>
      <c r="S194" s="6">
        <v>45120</v>
      </c>
      <c r="T194" s="4" t="s">
        <v>34</v>
      </c>
      <c r="U194" s="4">
        <v>543.52</v>
      </c>
      <c r="V194" s="4">
        <v>0</v>
      </c>
      <c r="W194" s="4">
        <v>0</v>
      </c>
      <c r="X194" s="4" t="s">
        <v>940</v>
      </c>
      <c r="Y194" s="4" t="s">
        <v>36</v>
      </c>
    </row>
    <row r="195" s="4" customFormat="1" spans="1:25">
      <c r="A195" s="4" t="s">
        <v>941</v>
      </c>
      <c r="B195" s="4" t="s">
        <v>26</v>
      </c>
      <c r="C195" s="4" t="s">
        <v>27</v>
      </c>
      <c r="D195" s="4" t="s">
        <v>942</v>
      </c>
      <c r="E195" s="4" t="s">
        <v>497</v>
      </c>
      <c r="F195" s="6">
        <v>45116</v>
      </c>
      <c r="G195" s="6">
        <v>45117</v>
      </c>
      <c r="H195" s="4">
        <v>1</v>
      </c>
      <c r="I195" s="4">
        <v>1</v>
      </c>
      <c r="J195" s="4">
        <v>1</v>
      </c>
      <c r="K195" s="4" t="s">
        <v>30</v>
      </c>
      <c r="L195" s="4">
        <v>582.1</v>
      </c>
      <c r="M195" s="4">
        <v>582.1</v>
      </c>
      <c r="N195" s="4" t="s">
        <v>943</v>
      </c>
      <c r="O195" s="4" t="s">
        <v>32</v>
      </c>
      <c r="P195" s="4" t="s">
        <v>33</v>
      </c>
      <c r="Q195" s="4">
        <v>0</v>
      </c>
      <c r="R195" s="7">
        <v>45116.0000115741</v>
      </c>
      <c r="S195" s="6">
        <v>45120</v>
      </c>
      <c r="T195" s="4" t="s">
        <v>34</v>
      </c>
      <c r="U195" s="4">
        <v>582.1</v>
      </c>
      <c r="V195" s="4">
        <v>0</v>
      </c>
      <c r="W195" s="4">
        <v>0</v>
      </c>
      <c r="X195" s="4" t="s">
        <v>944</v>
      </c>
      <c r="Y195" s="4" t="s">
        <v>945</v>
      </c>
    </row>
    <row r="196" s="4" customFormat="1" spans="1:26">
      <c r="A196" s="4" t="s">
        <v>946</v>
      </c>
      <c r="B196" s="4" t="s">
        <v>26</v>
      </c>
      <c r="C196" s="4" t="s">
        <v>27</v>
      </c>
      <c r="D196" s="4" t="s">
        <v>867</v>
      </c>
      <c r="E196" s="4" t="s">
        <v>947</v>
      </c>
      <c r="F196" s="6">
        <v>45116</v>
      </c>
      <c r="G196" s="6">
        <v>45117</v>
      </c>
      <c r="H196" s="4">
        <v>2</v>
      </c>
      <c r="I196" s="4">
        <v>1</v>
      </c>
      <c r="J196" s="4">
        <v>2</v>
      </c>
      <c r="K196" s="4" t="s">
        <v>30</v>
      </c>
      <c r="L196" s="4">
        <v>1183.06</v>
      </c>
      <c r="M196" s="4">
        <v>1183.06</v>
      </c>
      <c r="N196" s="4" t="s">
        <v>948</v>
      </c>
      <c r="O196" s="4" t="s">
        <v>32</v>
      </c>
      <c r="P196" s="4" t="s">
        <v>33</v>
      </c>
      <c r="Q196" s="4">
        <v>0</v>
      </c>
      <c r="R196" s="7">
        <v>45116</v>
      </c>
      <c r="S196" s="6">
        <v>45120</v>
      </c>
      <c r="T196" s="4" t="s">
        <v>34</v>
      </c>
      <c r="U196" s="4">
        <v>1183.06</v>
      </c>
      <c r="V196" s="4">
        <v>0</v>
      </c>
      <c r="W196" s="4">
        <v>0</v>
      </c>
      <c r="X196" s="4" t="s">
        <v>949</v>
      </c>
      <c r="Y196" s="4" t="s">
        <v>950</v>
      </c>
      <c r="Z196" s="4" t="s">
        <v>951</v>
      </c>
    </row>
    <row r="197" s="4" customFormat="1" spans="1:25">
      <c r="A197" s="4" t="s">
        <v>952</v>
      </c>
      <c r="B197" s="4" t="s">
        <v>26</v>
      </c>
      <c r="C197" s="4" t="s">
        <v>27</v>
      </c>
      <c r="D197" s="4" t="s">
        <v>953</v>
      </c>
      <c r="E197" s="4" t="s">
        <v>954</v>
      </c>
      <c r="F197" s="6">
        <v>45116</v>
      </c>
      <c r="G197" s="6">
        <v>45117</v>
      </c>
      <c r="H197" s="4">
        <v>1</v>
      </c>
      <c r="I197" s="4">
        <v>1</v>
      </c>
      <c r="J197" s="4">
        <v>1</v>
      </c>
      <c r="K197" s="4" t="s">
        <v>30</v>
      </c>
      <c r="L197" s="4">
        <v>165.37</v>
      </c>
      <c r="M197" s="4">
        <v>165.37</v>
      </c>
      <c r="N197" s="4" t="s">
        <v>955</v>
      </c>
      <c r="O197" s="4" t="s">
        <v>32</v>
      </c>
      <c r="P197" s="4" t="s">
        <v>33</v>
      </c>
      <c r="Q197" s="4">
        <v>0</v>
      </c>
      <c r="R197" s="7">
        <v>45116.0000115741</v>
      </c>
      <c r="S197" s="6">
        <v>45120</v>
      </c>
      <c r="T197" s="4" t="s">
        <v>34</v>
      </c>
      <c r="U197" s="4">
        <v>165.37</v>
      </c>
      <c r="V197" s="4">
        <v>0</v>
      </c>
      <c r="W197" s="4">
        <v>0</v>
      </c>
      <c r="X197" s="4" t="s">
        <v>956</v>
      </c>
      <c r="Y197" s="4" t="s">
        <v>36</v>
      </c>
    </row>
    <row r="198" s="4" customFormat="1" spans="1:25">
      <c r="A198" s="4" t="s">
        <v>957</v>
      </c>
      <c r="B198" s="4" t="s">
        <v>26</v>
      </c>
      <c r="C198" s="4" t="s">
        <v>27</v>
      </c>
      <c r="D198" s="4" t="s">
        <v>814</v>
      </c>
      <c r="E198" s="4" t="s">
        <v>49</v>
      </c>
      <c r="F198" s="6">
        <v>45116</v>
      </c>
      <c r="G198" s="6">
        <v>45117</v>
      </c>
      <c r="H198" s="4">
        <v>1</v>
      </c>
      <c r="I198" s="4">
        <v>1</v>
      </c>
      <c r="J198" s="4">
        <v>1</v>
      </c>
      <c r="K198" s="4" t="s">
        <v>30</v>
      </c>
      <c r="L198" s="4">
        <v>835.5</v>
      </c>
      <c r="M198" s="4">
        <v>835.5</v>
      </c>
      <c r="N198" s="4" t="s">
        <v>958</v>
      </c>
      <c r="O198" s="4" t="s">
        <v>32</v>
      </c>
      <c r="P198" s="4" t="s">
        <v>33</v>
      </c>
      <c r="Q198" s="4">
        <v>0</v>
      </c>
      <c r="R198" s="7">
        <v>45116.0000115741</v>
      </c>
      <c r="S198" s="6">
        <v>45120</v>
      </c>
      <c r="T198" s="4" t="s">
        <v>34</v>
      </c>
      <c r="U198" s="4">
        <v>835.5</v>
      </c>
      <c r="V198" s="4">
        <v>0</v>
      </c>
      <c r="W198" s="4">
        <v>0</v>
      </c>
      <c r="X198" s="4" t="s">
        <v>959</v>
      </c>
      <c r="Y198" s="4" t="s">
        <v>960</v>
      </c>
    </row>
    <row r="199" s="4" customFormat="1" spans="1:25">
      <c r="A199" s="4" t="s">
        <v>961</v>
      </c>
      <c r="B199" s="4" t="s">
        <v>26</v>
      </c>
      <c r="C199" s="4" t="s">
        <v>27</v>
      </c>
      <c r="D199" s="4" t="s">
        <v>962</v>
      </c>
      <c r="E199" s="4" t="s">
        <v>963</v>
      </c>
      <c r="F199" s="6">
        <v>45116</v>
      </c>
      <c r="G199" s="6">
        <v>45117</v>
      </c>
      <c r="H199" s="4">
        <v>1</v>
      </c>
      <c r="I199" s="4">
        <v>1</v>
      </c>
      <c r="J199" s="4">
        <v>1</v>
      </c>
      <c r="K199" s="4" t="s">
        <v>30</v>
      </c>
      <c r="L199" s="4">
        <v>154.61</v>
      </c>
      <c r="M199" s="4">
        <v>154.61</v>
      </c>
      <c r="N199" s="4" t="s">
        <v>964</v>
      </c>
      <c r="O199" s="4" t="s">
        <v>32</v>
      </c>
      <c r="P199" s="4" t="s">
        <v>33</v>
      </c>
      <c r="Q199" s="4">
        <v>0</v>
      </c>
      <c r="R199" s="7">
        <v>45116</v>
      </c>
      <c r="S199" s="6">
        <v>45120</v>
      </c>
      <c r="T199" s="4" t="s">
        <v>34</v>
      </c>
      <c r="U199" s="4">
        <v>154.61</v>
      </c>
      <c r="V199" s="4">
        <v>0</v>
      </c>
      <c r="W199" s="4">
        <v>0</v>
      </c>
      <c r="X199" s="4" t="s">
        <v>965</v>
      </c>
      <c r="Y199" s="4" t="s">
        <v>966</v>
      </c>
    </row>
    <row r="200" s="4" customFormat="1" spans="1:25">
      <c r="A200" s="4" t="s">
        <v>967</v>
      </c>
      <c r="B200" s="4" t="s">
        <v>26</v>
      </c>
      <c r="C200" s="4" t="s">
        <v>27</v>
      </c>
      <c r="D200" s="4" t="s">
        <v>968</v>
      </c>
      <c r="E200" s="4" t="s">
        <v>969</v>
      </c>
      <c r="F200" s="6">
        <v>45116</v>
      </c>
      <c r="G200" s="6">
        <v>45117</v>
      </c>
      <c r="H200" s="4">
        <v>1</v>
      </c>
      <c r="I200" s="4">
        <v>1</v>
      </c>
      <c r="J200" s="4">
        <v>1</v>
      </c>
      <c r="K200" s="4" t="s">
        <v>30</v>
      </c>
      <c r="L200" s="4">
        <v>304.95</v>
      </c>
      <c r="M200" s="4">
        <v>304.95</v>
      </c>
      <c r="N200" s="4" t="s">
        <v>970</v>
      </c>
      <c r="O200" s="4" t="s">
        <v>32</v>
      </c>
      <c r="P200" s="4" t="s">
        <v>33</v>
      </c>
      <c r="Q200" s="4">
        <v>0</v>
      </c>
      <c r="R200" s="7">
        <v>45116</v>
      </c>
      <c r="S200" s="6">
        <v>45120</v>
      </c>
      <c r="T200" s="4" t="s">
        <v>34</v>
      </c>
      <c r="U200" s="4">
        <v>304.95</v>
      </c>
      <c r="V200" s="4">
        <v>0</v>
      </c>
      <c r="W200" s="4">
        <v>0</v>
      </c>
      <c r="X200" s="4" t="s">
        <v>971</v>
      </c>
      <c r="Y200" s="4" t="s">
        <v>972</v>
      </c>
    </row>
    <row r="201" s="4" customFormat="1" spans="1:25">
      <c r="A201" s="4" t="s">
        <v>973</v>
      </c>
      <c r="B201" s="4" t="s">
        <v>26</v>
      </c>
      <c r="C201" s="4" t="s">
        <v>27</v>
      </c>
      <c r="D201" s="4" t="s">
        <v>821</v>
      </c>
      <c r="E201" s="4" t="s">
        <v>974</v>
      </c>
      <c r="F201" s="6">
        <v>45116</v>
      </c>
      <c r="G201" s="6">
        <v>45117</v>
      </c>
      <c r="H201" s="4">
        <v>1</v>
      </c>
      <c r="I201" s="4">
        <v>1</v>
      </c>
      <c r="J201" s="4">
        <v>1</v>
      </c>
      <c r="K201" s="4" t="s">
        <v>30</v>
      </c>
      <c r="L201" s="4">
        <v>2109.75</v>
      </c>
      <c r="M201" s="4">
        <v>2109.75</v>
      </c>
      <c r="N201" s="4" t="s">
        <v>975</v>
      </c>
      <c r="O201" s="4" t="s">
        <v>32</v>
      </c>
      <c r="P201" s="4" t="s">
        <v>33</v>
      </c>
      <c r="Q201" s="4">
        <v>0</v>
      </c>
      <c r="R201" s="7">
        <v>45116</v>
      </c>
      <c r="S201" s="6">
        <v>45120</v>
      </c>
      <c r="T201" s="4" t="s">
        <v>34</v>
      </c>
      <c r="U201" s="4">
        <v>2109.75</v>
      </c>
      <c r="V201" s="4">
        <v>0</v>
      </c>
      <c r="W201" s="4">
        <v>0</v>
      </c>
      <c r="X201" s="4" t="s">
        <v>976</v>
      </c>
      <c r="Y201" s="4" t="s">
        <v>825</v>
      </c>
    </row>
    <row r="202" s="4" customFormat="1" spans="1:25">
      <c r="A202" s="4" t="s">
        <v>977</v>
      </c>
      <c r="B202" s="4" t="s">
        <v>26</v>
      </c>
      <c r="C202" s="4" t="s">
        <v>27</v>
      </c>
      <c r="D202" s="4" t="s">
        <v>873</v>
      </c>
      <c r="E202" s="4" t="s">
        <v>978</v>
      </c>
      <c r="F202" s="6">
        <v>45116</v>
      </c>
      <c r="G202" s="6">
        <v>45117</v>
      </c>
      <c r="H202" s="4">
        <v>1</v>
      </c>
      <c r="I202" s="4">
        <v>1</v>
      </c>
      <c r="J202" s="4">
        <v>1</v>
      </c>
      <c r="K202" s="4" t="s">
        <v>30</v>
      </c>
      <c r="L202" s="4">
        <v>176.77</v>
      </c>
      <c r="M202" s="4">
        <v>176.77</v>
      </c>
      <c r="N202" s="4" t="s">
        <v>979</v>
      </c>
      <c r="O202" s="4" t="s">
        <v>32</v>
      </c>
      <c r="P202" s="4" t="s">
        <v>33</v>
      </c>
      <c r="Q202" s="4">
        <v>0</v>
      </c>
      <c r="R202" s="7">
        <v>45116</v>
      </c>
      <c r="S202" s="6">
        <v>45120</v>
      </c>
      <c r="T202" s="4" t="s">
        <v>34</v>
      </c>
      <c r="U202" s="4">
        <v>176.77</v>
      </c>
      <c r="V202" s="4">
        <v>0</v>
      </c>
      <c r="W202" s="4">
        <v>0</v>
      </c>
      <c r="X202" s="4" t="s">
        <v>980</v>
      </c>
      <c r="Y202" s="4" t="s">
        <v>981</v>
      </c>
    </row>
    <row r="203" s="4" customFormat="1" spans="1:25">
      <c r="A203" s="4" t="s">
        <v>982</v>
      </c>
      <c r="B203" s="4" t="s">
        <v>26</v>
      </c>
      <c r="C203" s="4" t="s">
        <v>27</v>
      </c>
      <c r="D203" s="4" t="s">
        <v>983</v>
      </c>
      <c r="E203" s="4" t="s">
        <v>984</v>
      </c>
      <c r="F203" s="6">
        <v>45116</v>
      </c>
      <c r="G203" s="6">
        <v>45117</v>
      </c>
      <c r="H203" s="4">
        <v>1</v>
      </c>
      <c r="I203" s="4">
        <v>1</v>
      </c>
      <c r="J203" s="4">
        <v>1</v>
      </c>
      <c r="K203" s="4" t="s">
        <v>30</v>
      </c>
      <c r="L203" s="4">
        <v>546.18</v>
      </c>
      <c r="M203" s="4">
        <v>546.18</v>
      </c>
      <c r="N203" s="4" t="s">
        <v>985</v>
      </c>
      <c r="O203" s="4" t="s">
        <v>32</v>
      </c>
      <c r="P203" s="4" t="s">
        <v>33</v>
      </c>
      <c r="Q203" s="4">
        <v>0</v>
      </c>
      <c r="R203" s="7">
        <v>45116.0000115741</v>
      </c>
      <c r="S203" s="6">
        <v>45120</v>
      </c>
      <c r="T203" s="4" t="s">
        <v>34</v>
      </c>
      <c r="U203" s="4">
        <v>546.18</v>
      </c>
      <c r="V203" s="4">
        <v>0</v>
      </c>
      <c r="W203" s="4">
        <v>0</v>
      </c>
      <c r="X203" s="4" t="s">
        <v>986</v>
      </c>
      <c r="Y203" s="4" t="s">
        <v>987</v>
      </c>
    </row>
    <row r="204" s="4" customFormat="1" spans="1:25">
      <c r="A204" s="4" t="s">
        <v>988</v>
      </c>
      <c r="B204" s="4" t="s">
        <v>26</v>
      </c>
      <c r="C204" s="4" t="s">
        <v>27</v>
      </c>
      <c r="D204" s="4" t="s">
        <v>786</v>
      </c>
      <c r="E204" s="4" t="s">
        <v>989</v>
      </c>
      <c r="F204" s="6">
        <v>45116</v>
      </c>
      <c r="G204" s="6">
        <v>45117</v>
      </c>
      <c r="H204" s="4">
        <v>1</v>
      </c>
      <c r="I204" s="4">
        <v>1</v>
      </c>
      <c r="J204" s="4">
        <v>1</v>
      </c>
      <c r="K204" s="4" t="s">
        <v>30</v>
      </c>
      <c r="L204" s="4">
        <v>1105.36</v>
      </c>
      <c r="M204" s="4">
        <v>1105.36</v>
      </c>
      <c r="N204" s="4" t="s">
        <v>990</v>
      </c>
      <c r="O204" s="4" t="s">
        <v>32</v>
      </c>
      <c r="P204" s="4" t="s">
        <v>33</v>
      </c>
      <c r="Q204" s="4">
        <v>0</v>
      </c>
      <c r="R204" s="7">
        <v>45116.0000115741</v>
      </c>
      <c r="S204" s="6">
        <v>45120</v>
      </c>
      <c r="T204" s="4" t="s">
        <v>34</v>
      </c>
      <c r="U204" s="4">
        <v>1105.36</v>
      </c>
      <c r="V204" s="4">
        <v>0</v>
      </c>
      <c r="W204" s="4">
        <v>0</v>
      </c>
      <c r="X204" s="4" t="s">
        <v>991</v>
      </c>
      <c r="Y204" s="4" t="s">
        <v>790</v>
      </c>
    </row>
    <row r="205" s="4" customFormat="1" spans="1:25">
      <c r="A205" s="4" t="s">
        <v>992</v>
      </c>
      <c r="B205" s="4" t="s">
        <v>26</v>
      </c>
      <c r="C205" s="4" t="s">
        <v>27</v>
      </c>
      <c r="D205" s="4" t="s">
        <v>993</v>
      </c>
      <c r="E205" s="4" t="s">
        <v>994</v>
      </c>
      <c r="F205" s="6">
        <v>45116</v>
      </c>
      <c r="G205" s="6">
        <v>45117</v>
      </c>
      <c r="H205" s="4">
        <v>3</v>
      </c>
      <c r="I205" s="4">
        <v>1</v>
      </c>
      <c r="J205" s="4">
        <v>3</v>
      </c>
      <c r="K205" s="4" t="s">
        <v>30</v>
      </c>
      <c r="L205" s="4">
        <v>528.24</v>
      </c>
      <c r="M205" s="4">
        <v>528.24</v>
      </c>
      <c r="N205" s="4" t="s">
        <v>995</v>
      </c>
      <c r="O205" s="4" t="s">
        <v>32</v>
      </c>
      <c r="P205" s="4" t="s">
        <v>33</v>
      </c>
      <c r="Q205" s="4">
        <v>0</v>
      </c>
      <c r="R205" s="7">
        <v>45116.0000115741</v>
      </c>
      <c r="S205" s="6">
        <v>45120</v>
      </c>
      <c r="T205" s="4" t="s">
        <v>34</v>
      </c>
      <c r="U205" s="4">
        <v>528.24</v>
      </c>
      <c r="V205" s="4">
        <v>0</v>
      </c>
      <c r="W205" s="4">
        <v>0</v>
      </c>
      <c r="X205" s="4" t="s">
        <v>996</v>
      </c>
      <c r="Y205" s="4" t="s">
        <v>36</v>
      </c>
    </row>
    <row r="206" s="4" customFormat="1" spans="1:25">
      <c r="A206" s="4" t="s">
        <v>997</v>
      </c>
      <c r="B206" s="4" t="s">
        <v>26</v>
      </c>
      <c r="C206" s="4" t="s">
        <v>27</v>
      </c>
      <c r="D206" s="4" t="s">
        <v>998</v>
      </c>
      <c r="E206" s="4" t="s">
        <v>999</v>
      </c>
      <c r="F206" s="6">
        <v>45116</v>
      </c>
      <c r="G206" s="6">
        <v>45117</v>
      </c>
      <c r="H206" s="4">
        <v>1</v>
      </c>
      <c r="I206" s="4">
        <v>1</v>
      </c>
      <c r="J206" s="4">
        <v>1</v>
      </c>
      <c r="K206" s="4" t="s">
        <v>30</v>
      </c>
      <c r="L206" s="4">
        <v>906.02</v>
      </c>
      <c r="M206" s="4">
        <v>906.02</v>
      </c>
      <c r="N206" s="4" t="s">
        <v>1000</v>
      </c>
      <c r="O206" s="4" t="s">
        <v>32</v>
      </c>
      <c r="P206" s="4" t="s">
        <v>33</v>
      </c>
      <c r="Q206" s="4">
        <v>0</v>
      </c>
      <c r="R206" s="7">
        <v>45116.0000115741</v>
      </c>
      <c r="S206" s="6">
        <v>45120</v>
      </c>
      <c r="T206" s="4" t="s">
        <v>34</v>
      </c>
      <c r="U206" s="4">
        <v>906.02</v>
      </c>
      <c r="V206" s="4">
        <v>0</v>
      </c>
      <c r="W206" s="4">
        <v>0</v>
      </c>
      <c r="X206" s="4" t="s">
        <v>1001</v>
      </c>
      <c r="Y206" s="4" t="s">
        <v>1002</v>
      </c>
    </row>
    <row r="207" s="4" customFormat="1" spans="1:25">
      <c r="A207" s="4" t="s">
        <v>1003</v>
      </c>
      <c r="B207" s="4" t="s">
        <v>26</v>
      </c>
      <c r="C207" s="4" t="s">
        <v>27</v>
      </c>
      <c r="D207" s="4" t="s">
        <v>1004</v>
      </c>
      <c r="E207" s="4" t="s">
        <v>1005</v>
      </c>
      <c r="F207" s="6">
        <v>45116</v>
      </c>
      <c r="G207" s="6">
        <v>45117</v>
      </c>
      <c r="H207" s="4">
        <v>1</v>
      </c>
      <c r="I207" s="4">
        <v>1</v>
      </c>
      <c r="J207" s="4">
        <v>1</v>
      </c>
      <c r="K207" s="4" t="s">
        <v>30</v>
      </c>
      <c r="L207" s="4">
        <v>1126.82</v>
      </c>
      <c r="M207" s="4">
        <v>1126.82</v>
      </c>
      <c r="N207" s="4" t="s">
        <v>1006</v>
      </c>
      <c r="O207" s="4" t="s">
        <v>32</v>
      </c>
      <c r="P207" s="4" t="s">
        <v>33</v>
      </c>
      <c r="Q207" s="4">
        <v>0</v>
      </c>
      <c r="R207" s="7">
        <v>45116.0000115741</v>
      </c>
      <c r="S207" s="6">
        <v>45120</v>
      </c>
      <c r="T207" s="4" t="s">
        <v>34</v>
      </c>
      <c r="U207" s="4">
        <v>1126.82</v>
      </c>
      <c r="V207" s="4">
        <v>0</v>
      </c>
      <c r="W207" s="4">
        <v>0</v>
      </c>
      <c r="X207" s="4" t="s">
        <v>1007</v>
      </c>
      <c r="Y207" s="4" t="s">
        <v>36</v>
      </c>
    </row>
    <row r="208" s="4" customFormat="1" spans="1:25">
      <c r="A208" s="4" t="s">
        <v>1008</v>
      </c>
      <c r="B208" s="4" t="s">
        <v>26</v>
      </c>
      <c r="C208" s="4" t="s">
        <v>27</v>
      </c>
      <c r="D208" s="4" t="s">
        <v>937</v>
      </c>
      <c r="E208" s="4" t="s">
        <v>1009</v>
      </c>
      <c r="F208" s="6">
        <v>45116</v>
      </c>
      <c r="G208" s="6">
        <v>45117</v>
      </c>
      <c r="H208" s="4">
        <v>1</v>
      </c>
      <c r="I208" s="4">
        <v>1</v>
      </c>
      <c r="J208" s="4">
        <v>1</v>
      </c>
      <c r="K208" s="4" t="s">
        <v>30</v>
      </c>
      <c r="L208" s="4">
        <v>178.91</v>
      </c>
      <c r="M208" s="4">
        <v>178.91</v>
      </c>
      <c r="N208" s="4" t="s">
        <v>1010</v>
      </c>
      <c r="O208" s="4" t="s">
        <v>32</v>
      </c>
      <c r="P208" s="4" t="s">
        <v>33</v>
      </c>
      <c r="Q208" s="4">
        <v>0</v>
      </c>
      <c r="R208" s="7">
        <v>45116.0000115741</v>
      </c>
      <c r="S208" s="6">
        <v>45120</v>
      </c>
      <c r="T208" s="4" t="s">
        <v>34</v>
      </c>
      <c r="U208" s="4">
        <v>178.91</v>
      </c>
      <c r="V208" s="4">
        <v>0</v>
      </c>
      <c r="W208" s="4">
        <v>0</v>
      </c>
      <c r="X208" s="4" t="s">
        <v>1011</v>
      </c>
      <c r="Y208" s="4" t="s">
        <v>36</v>
      </c>
    </row>
    <row r="209" s="4" customFormat="1" spans="1:25">
      <c r="A209" s="4" t="s">
        <v>1012</v>
      </c>
      <c r="B209" s="4" t="s">
        <v>26</v>
      </c>
      <c r="C209" s="4" t="s">
        <v>27</v>
      </c>
      <c r="D209" s="4" t="s">
        <v>1013</v>
      </c>
      <c r="E209" s="4" t="s">
        <v>49</v>
      </c>
      <c r="F209" s="6">
        <v>45116</v>
      </c>
      <c r="G209" s="6">
        <v>45117</v>
      </c>
      <c r="H209" s="4">
        <v>1</v>
      </c>
      <c r="I209" s="4">
        <v>1</v>
      </c>
      <c r="J209" s="4">
        <v>1</v>
      </c>
      <c r="K209" s="4" t="s">
        <v>30</v>
      </c>
      <c r="L209" s="4">
        <v>219.83</v>
      </c>
      <c r="M209" s="4">
        <v>219.83</v>
      </c>
      <c r="N209" s="4" t="s">
        <v>1014</v>
      </c>
      <c r="O209" s="4" t="s">
        <v>32</v>
      </c>
      <c r="P209" s="4" t="s">
        <v>33</v>
      </c>
      <c r="Q209" s="4">
        <v>0</v>
      </c>
      <c r="R209" s="7">
        <v>45116</v>
      </c>
      <c r="S209" s="6">
        <v>45120</v>
      </c>
      <c r="T209" s="4" t="s">
        <v>34</v>
      </c>
      <c r="U209" s="4">
        <v>219.83</v>
      </c>
      <c r="V209" s="4">
        <v>0</v>
      </c>
      <c r="W209" s="4">
        <v>0</v>
      </c>
      <c r="X209" s="4" t="s">
        <v>1015</v>
      </c>
      <c r="Y209" s="4" t="s">
        <v>36</v>
      </c>
    </row>
    <row r="210" s="4" customFormat="1" spans="1:25">
      <c r="A210" s="4" t="s">
        <v>1016</v>
      </c>
      <c r="B210" s="4" t="s">
        <v>26</v>
      </c>
      <c r="C210" s="4" t="s">
        <v>27</v>
      </c>
      <c r="D210" s="4" t="s">
        <v>1017</v>
      </c>
      <c r="E210" s="4" t="s">
        <v>1018</v>
      </c>
      <c r="F210" s="6">
        <v>45116</v>
      </c>
      <c r="G210" s="6">
        <v>45117</v>
      </c>
      <c r="H210" s="4">
        <v>1</v>
      </c>
      <c r="I210" s="4">
        <v>1</v>
      </c>
      <c r="J210" s="4">
        <v>1</v>
      </c>
      <c r="K210" s="4" t="s">
        <v>30</v>
      </c>
      <c r="L210" s="4">
        <v>201.61</v>
      </c>
      <c r="M210" s="4">
        <v>201.61</v>
      </c>
      <c r="N210" s="4" t="s">
        <v>1019</v>
      </c>
      <c r="O210" s="4" t="s">
        <v>32</v>
      </c>
      <c r="P210" s="4" t="s">
        <v>33</v>
      </c>
      <c r="Q210" s="4">
        <v>0</v>
      </c>
      <c r="R210" s="7">
        <v>45116.0000115741</v>
      </c>
      <c r="S210" s="6">
        <v>45120</v>
      </c>
      <c r="T210" s="4" t="s">
        <v>34</v>
      </c>
      <c r="U210" s="4">
        <v>201.61</v>
      </c>
      <c r="V210" s="4">
        <v>0</v>
      </c>
      <c r="W210" s="4">
        <v>0</v>
      </c>
      <c r="X210" s="4" t="s">
        <v>1020</v>
      </c>
      <c r="Y210" s="4" t="s">
        <v>1021</v>
      </c>
    </row>
    <row r="211" s="4" customFormat="1" spans="1:25">
      <c r="A211" s="4" t="s">
        <v>1022</v>
      </c>
      <c r="B211" s="4" t="s">
        <v>26</v>
      </c>
      <c r="C211" s="4" t="s">
        <v>27</v>
      </c>
      <c r="D211" s="4" t="s">
        <v>1023</v>
      </c>
      <c r="E211" s="4" t="s">
        <v>1024</v>
      </c>
      <c r="F211" s="6">
        <v>45116</v>
      </c>
      <c r="G211" s="6">
        <v>45117</v>
      </c>
      <c r="H211" s="4">
        <v>1</v>
      </c>
      <c r="I211" s="4">
        <v>1</v>
      </c>
      <c r="J211" s="4">
        <v>1</v>
      </c>
      <c r="K211" s="4" t="s">
        <v>30</v>
      </c>
      <c r="L211" s="4">
        <v>349.92</v>
      </c>
      <c r="M211" s="4">
        <v>349.92</v>
      </c>
      <c r="N211" s="4" t="s">
        <v>1025</v>
      </c>
      <c r="O211" s="4" t="s">
        <v>32</v>
      </c>
      <c r="P211" s="4" t="s">
        <v>33</v>
      </c>
      <c r="Q211" s="4">
        <v>0</v>
      </c>
      <c r="R211" s="7">
        <v>45116.0000115741</v>
      </c>
      <c r="S211" s="6">
        <v>45120</v>
      </c>
      <c r="T211" s="4" t="s">
        <v>34</v>
      </c>
      <c r="U211" s="4">
        <v>349.92</v>
      </c>
      <c r="V211" s="4">
        <v>0</v>
      </c>
      <c r="W211" s="4">
        <v>0</v>
      </c>
      <c r="X211" s="4" t="s">
        <v>1026</v>
      </c>
      <c r="Y211" s="4" t="s">
        <v>1027</v>
      </c>
    </row>
    <row r="212" s="4" customFormat="1" spans="1:25">
      <c r="A212" s="4" t="s">
        <v>1028</v>
      </c>
      <c r="B212" s="4" t="s">
        <v>26</v>
      </c>
      <c r="C212" s="4" t="s">
        <v>27</v>
      </c>
      <c r="D212" s="4" t="s">
        <v>1029</v>
      </c>
      <c r="E212" s="4" t="s">
        <v>1030</v>
      </c>
      <c r="F212" s="6">
        <v>45116</v>
      </c>
      <c r="G212" s="6">
        <v>45117</v>
      </c>
      <c r="H212" s="4">
        <v>1</v>
      </c>
      <c r="I212" s="4">
        <v>1</v>
      </c>
      <c r="J212" s="4">
        <v>1</v>
      </c>
      <c r="K212" s="4" t="s">
        <v>30</v>
      </c>
      <c r="L212" s="4">
        <v>368.55</v>
      </c>
      <c r="M212" s="4">
        <v>368.55</v>
      </c>
      <c r="N212" s="4" t="s">
        <v>1031</v>
      </c>
      <c r="O212" s="4" t="s">
        <v>32</v>
      </c>
      <c r="P212" s="4" t="s">
        <v>33</v>
      </c>
      <c r="Q212" s="4">
        <v>0</v>
      </c>
      <c r="R212" s="7">
        <v>45116</v>
      </c>
      <c r="S212" s="6">
        <v>45120</v>
      </c>
      <c r="T212" s="4" t="s">
        <v>34</v>
      </c>
      <c r="U212" s="4">
        <v>368.55</v>
      </c>
      <c r="V212" s="4">
        <v>0</v>
      </c>
      <c r="W212" s="4">
        <v>0</v>
      </c>
      <c r="X212" s="4" t="s">
        <v>1032</v>
      </c>
      <c r="Y212" s="4" t="s">
        <v>36</v>
      </c>
    </row>
    <row r="213" s="4" customFormat="1" spans="1:25">
      <c r="A213" s="4" t="s">
        <v>1033</v>
      </c>
      <c r="B213" s="4" t="s">
        <v>26</v>
      </c>
      <c r="C213" s="4" t="s">
        <v>27</v>
      </c>
      <c r="D213" s="4" t="s">
        <v>1034</v>
      </c>
      <c r="E213" s="4" t="s">
        <v>339</v>
      </c>
      <c r="F213" s="6">
        <v>45116</v>
      </c>
      <c r="G213" s="6">
        <v>45117</v>
      </c>
      <c r="H213" s="4">
        <v>2</v>
      </c>
      <c r="I213" s="4">
        <v>1</v>
      </c>
      <c r="J213" s="4">
        <v>2</v>
      </c>
      <c r="K213" s="4" t="s">
        <v>30</v>
      </c>
      <c r="L213" s="4">
        <v>1072.9</v>
      </c>
      <c r="M213" s="4">
        <v>1072.9</v>
      </c>
      <c r="N213" s="4" t="s">
        <v>1035</v>
      </c>
      <c r="O213" s="4" t="s">
        <v>32</v>
      </c>
      <c r="P213" s="4" t="s">
        <v>33</v>
      </c>
      <c r="Q213" s="4">
        <v>0</v>
      </c>
      <c r="R213" s="7">
        <v>45116</v>
      </c>
      <c r="S213" s="6">
        <v>45120</v>
      </c>
      <c r="T213" s="4" t="s">
        <v>34</v>
      </c>
      <c r="U213" s="4">
        <v>1072.9</v>
      </c>
      <c r="V213" s="4">
        <v>0</v>
      </c>
      <c r="W213" s="4">
        <v>0</v>
      </c>
      <c r="X213" s="4" t="s">
        <v>1036</v>
      </c>
      <c r="Y213" s="4" t="s">
        <v>36</v>
      </c>
    </row>
    <row r="214" s="4" customFormat="1" spans="1:25">
      <c r="A214" s="4" t="s">
        <v>1037</v>
      </c>
      <c r="B214" s="4" t="s">
        <v>26</v>
      </c>
      <c r="C214" s="4" t="s">
        <v>27</v>
      </c>
      <c r="D214" s="4" t="s">
        <v>1038</v>
      </c>
      <c r="E214" s="4" t="s">
        <v>1039</v>
      </c>
      <c r="F214" s="6">
        <v>45116</v>
      </c>
      <c r="G214" s="6">
        <v>45117</v>
      </c>
      <c r="H214" s="4">
        <v>1</v>
      </c>
      <c r="I214" s="4">
        <v>1</v>
      </c>
      <c r="J214" s="4">
        <v>1</v>
      </c>
      <c r="K214" s="4" t="s">
        <v>30</v>
      </c>
      <c r="L214" s="4">
        <v>273.39</v>
      </c>
      <c r="M214" s="4">
        <v>273.39</v>
      </c>
      <c r="N214" s="4" t="s">
        <v>1040</v>
      </c>
      <c r="O214" s="4" t="s">
        <v>32</v>
      </c>
      <c r="P214" s="4" t="s">
        <v>33</v>
      </c>
      <c r="Q214" s="4">
        <v>0</v>
      </c>
      <c r="R214" s="7">
        <v>45116.0000115741</v>
      </c>
      <c r="S214" s="6">
        <v>45120</v>
      </c>
      <c r="T214" s="4" t="s">
        <v>34</v>
      </c>
      <c r="U214" s="4">
        <v>273.39</v>
      </c>
      <c r="V214" s="4">
        <v>0</v>
      </c>
      <c r="W214" s="4">
        <v>0</v>
      </c>
      <c r="X214" s="4" t="s">
        <v>1041</v>
      </c>
      <c r="Y214" s="4" t="s">
        <v>36</v>
      </c>
    </row>
    <row r="215" s="4" customFormat="1" spans="1:25">
      <c r="A215" s="4" t="s">
        <v>1042</v>
      </c>
      <c r="B215" s="4" t="s">
        <v>26</v>
      </c>
      <c r="C215" s="4" t="s">
        <v>27</v>
      </c>
      <c r="D215" s="4" t="s">
        <v>1043</v>
      </c>
      <c r="E215" s="4" t="s">
        <v>1044</v>
      </c>
      <c r="F215" s="6">
        <v>45116</v>
      </c>
      <c r="G215" s="6">
        <v>45117</v>
      </c>
      <c r="H215" s="4">
        <v>1</v>
      </c>
      <c r="I215" s="4">
        <v>1</v>
      </c>
      <c r="J215" s="4">
        <v>1</v>
      </c>
      <c r="K215" s="4" t="s">
        <v>30</v>
      </c>
      <c r="L215" s="4">
        <v>1156.57</v>
      </c>
      <c r="M215" s="4">
        <v>1156.57</v>
      </c>
      <c r="N215" s="4" t="s">
        <v>1045</v>
      </c>
      <c r="O215" s="4" t="s">
        <v>32</v>
      </c>
      <c r="P215" s="4" t="s">
        <v>33</v>
      </c>
      <c r="Q215" s="4">
        <v>0</v>
      </c>
      <c r="R215" s="7">
        <v>45116</v>
      </c>
      <c r="S215" s="6">
        <v>45120</v>
      </c>
      <c r="T215" s="4" t="s">
        <v>34</v>
      </c>
      <c r="U215" s="4">
        <v>1156.57</v>
      </c>
      <c r="V215" s="4">
        <v>0</v>
      </c>
      <c r="W215" s="4">
        <v>0</v>
      </c>
      <c r="X215" s="4" t="s">
        <v>1046</v>
      </c>
      <c r="Y215" s="4" t="s">
        <v>1047</v>
      </c>
    </row>
    <row r="216" s="4" customFormat="1" spans="1:25">
      <c r="A216" s="4" t="s">
        <v>1048</v>
      </c>
      <c r="B216" s="4" t="s">
        <v>26</v>
      </c>
      <c r="C216" s="4" t="s">
        <v>27</v>
      </c>
      <c r="D216" s="4" t="s">
        <v>1049</v>
      </c>
      <c r="E216" s="4" t="s">
        <v>402</v>
      </c>
      <c r="F216" s="6">
        <v>45116</v>
      </c>
      <c r="G216" s="6">
        <v>45117</v>
      </c>
      <c r="H216" s="4">
        <v>1</v>
      </c>
      <c r="I216" s="4">
        <v>1</v>
      </c>
      <c r="J216" s="4">
        <v>1</v>
      </c>
      <c r="K216" s="4" t="s">
        <v>30</v>
      </c>
      <c r="L216" s="4">
        <v>170.62</v>
      </c>
      <c r="M216" s="4">
        <v>170.62</v>
      </c>
      <c r="N216" s="4" t="s">
        <v>1050</v>
      </c>
      <c r="O216" s="4" t="s">
        <v>32</v>
      </c>
      <c r="P216" s="4" t="s">
        <v>33</v>
      </c>
      <c r="Q216" s="4">
        <v>0</v>
      </c>
      <c r="R216" s="7">
        <v>45116</v>
      </c>
      <c r="S216" s="6">
        <v>45120</v>
      </c>
      <c r="T216" s="4" t="s">
        <v>34</v>
      </c>
      <c r="U216" s="4">
        <v>170.62</v>
      </c>
      <c r="V216" s="4">
        <v>0</v>
      </c>
      <c r="W216" s="4">
        <v>0</v>
      </c>
      <c r="X216" s="4" t="s">
        <v>1051</v>
      </c>
      <c r="Y216" s="4" t="s">
        <v>36</v>
      </c>
    </row>
    <row r="217" s="4" customFormat="1" spans="1:25">
      <c r="A217" s="4" t="s">
        <v>1052</v>
      </c>
      <c r="B217" s="4" t="s">
        <v>26</v>
      </c>
      <c r="C217" s="4" t="s">
        <v>27</v>
      </c>
      <c r="D217" s="4" t="s">
        <v>1049</v>
      </c>
      <c r="E217" s="4" t="s">
        <v>402</v>
      </c>
      <c r="F217" s="6">
        <v>45116</v>
      </c>
      <c r="G217" s="6">
        <v>45117</v>
      </c>
      <c r="H217" s="4">
        <v>1</v>
      </c>
      <c r="I217" s="4">
        <v>1</v>
      </c>
      <c r="J217" s="4">
        <v>1</v>
      </c>
      <c r="K217" s="4" t="s">
        <v>30</v>
      </c>
      <c r="L217" s="4">
        <v>170.62</v>
      </c>
      <c r="M217" s="4">
        <v>170.62</v>
      </c>
      <c r="N217" s="4" t="s">
        <v>1053</v>
      </c>
      <c r="O217" s="4" t="s">
        <v>32</v>
      </c>
      <c r="P217" s="4" t="s">
        <v>33</v>
      </c>
      <c r="Q217" s="4">
        <v>0</v>
      </c>
      <c r="R217" s="7">
        <v>45116</v>
      </c>
      <c r="S217" s="6">
        <v>45120</v>
      </c>
      <c r="T217" s="4" t="s">
        <v>34</v>
      </c>
      <c r="U217" s="4">
        <v>170.62</v>
      </c>
      <c r="V217" s="4">
        <v>0</v>
      </c>
      <c r="W217" s="4">
        <v>0</v>
      </c>
      <c r="X217" s="4" t="s">
        <v>1054</v>
      </c>
      <c r="Y2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5"/>
  <sheetViews>
    <sheetView tabSelected="1" workbookViewId="0">
      <selection activeCell="F205" sqref="F205"/>
    </sheetView>
  </sheetViews>
  <sheetFormatPr defaultColWidth="10" defaultRowHeight="14.4"/>
  <cols>
    <col min="1" max="1" width="12.8888888888889" style="4"/>
    <col min="2" max="3" width="10.6666666666667" style="4"/>
    <col min="4" max="4" width="10.7777777777778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1055</v>
      </c>
    </row>
    <row r="2" s="4" customFormat="1" hidden="1" spans="1:10">
      <c r="A2" s="5">
        <v>999222773904499</v>
      </c>
      <c r="B2" s="4" t="s">
        <v>27</v>
      </c>
      <c r="C2" s="6">
        <v>45113</v>
      </c>
      <c r="D2" s="6">
        <v>45117</v>
      </c>
      <c r="E2" s="4">
        <v>5276</v>
      </c>
      <c r="F2" s="4" t="str">
        <f>VLOOKUP(A2,HOP!A:L,12,0)</f>
        <v>5276.00</v>
      </c>
      <c r="G2" s="4" t="str">
        <f>VLOOKUP(A2,HOP!A:C,3,0)</f>
        <v>3037693</v>
      </c>
      <c r="H2" s="4">
        <f>E2-F2</f>
        <v>0</v>
      </c>
      <c r="I2" s="4" t="str">
        <f>$I$1&amp;G2</f>
        <v>,3037693</v>
      </c>
      <c r="J2" s="4" t="str">
        <f>VLOOKUP(A2,HOP!A:U,21,0)</f>
        <v>直连</v>
      </c>
    </row>
    <row r="3" s="4" customFormat="1" hidden="1" spans="1:10">
      <c r="A3" s="5">
        <v>999223642711477</v>
      </c>
      <c r="B3" s="4" t="s">
        <v>27</v>
      </c>
      <c r="C3" s="6">
        <v>45116</v>
      </c>
      <c r="D3" s="6">
        <v>45117</v>
      </c>
      <c r="E3" s="4">
        <v>628</v>
      </c>
      <c r="F3" s="4" t="str">
        <f>VLOOKUP(A3,HOP!A:L,12,0)</f>
        <v>628.00</v>
      </c>
      <c r="G3" s="4" t="str">
        <f>VLOOKUP(A3,HOP!A:C,3,0)</f>
        <v>3226377</v>
      </c>
      <c r="H3" s="4">
        <f t="shared" ref="H3:H34" si="0">E3-F3</f>
        <v>0</v>
      </c>
      <c r="I3" s="4" t="str">
        <f t="shared" ref="I3:I34" si="1">$I$1&amp;G3</f>
        <v>,3226377</v>
      </c>
      <c r="J3" s="4" t="str">
        <f>VLOOKUP(A3,HOP!A:U,21,0)</f>
        <v>直采</v>
      </c>
    </row>
    <row r="4" s="4" customFormat="1" hidden="1" spans="1:10">
      <c r="A4" s="5">
        <v>999223827900029</v>
      </c>
      <c r="B4" s="4" t="s">
        <v>27</v>
      </c>
      <c r="C4" s="6">
        <v>45112</v>
      </c>
      <c r="D4" s="6">
        <v>45117</v>
      </c>
      <c r="E4" s="4">
        <v>0</v>
      </c>
      <c r="F4" s="4" t="e">
        <f>VLOOKUP(A4,HOP!A:L,12,0)</f>
        <v>#N/A</v>
      </c>
      <c r="G4" s="4" t="e">
        <f>VLOOKUP(A4,HOP!A:C,3,0)</f>
        <v>#N/A</v>
      </c>
      <c r="H4" s="4" t="e">
        <f t="shared" si="0"/>
        <v>#N/A</v>
      </c>
      <c r="I4" s="4" t="e">
        <f t="shared" si="1"/>
        <v>#N/A</v>
      </c>
      <c r="J4" s="4" t="e">
        <f>VLOOKUP(A4,HOP!A:U,21,0)</f>
        <v>#N/A</v>
      </c>
    </row>
    <row r="5" s="4" customFormat="1" hidden="1" spans="1:10">
      <c r="A5" s="5">
        <v>999223953382439</v>
      </c>
      <c r="B5" s="4" t="s">
        <v>27</v>
      </c>
      <c r="C5" s="6">
        <v>45114</v>
      </c>
      <c r="D5" s="6">
        <v>45117</v>
      </c>
      <c r="E5" s="4">
        <v>2490</v>
      </c>
      <c r="F5" s="4" t="str">
        <f>VLOOKUP(A5,HOP!A:L,12,0)</f>
        <v>2490.00</v>
      </c>
      <c r="G5" s="4" t="str">
        <f>VLOOKUP(A5,HOP!A:C,3,0)</f>
        <v>3312040</v>
      </c>
      <c r="H5" s="4">
        <f t="shared" si="0"/>
        <v>0</v>
      </c>
      <c r="I5" s="4" t="str">
        <f t="shared" si="1"/>
        <v>,3312040</v>
      </c>
      <c r="J5" s="4" t="str">
        <f>VLOOKUP(A5,HOP!A:U,21,0)</f>
        <v>直采</v>
      </c>
    </row>
    <row r="6" s="4" customFormat="1" hidden="1" spans="1:10">
      <c r="A6" s="5">
        <v>999224006423967</v>
      </c>
      <c r="B6" s="4" t="s">
        <v>27</v>
      </c>
      <c r="C6" s="6">
        <v>45115</v>
      </c>
      <c r="D6" s="6">
        <v>45117</v>
      </c>
      <c r="E6" s="4">
        <v>6192</v>
      </c>
      <c r="F6" s="4" t="str">
        <f>VLOOKUP(A6,HOP!A:L,12,0)</f>
        <v>6192.00</v>
      </c>
      <c r="G6" s="4" t="str">
        <f>VLOOKUP(A6,HOP!A:C,3,0)</f>
        <v>3327326</v>
      </c>
      <c r="H6" s="4">
        <f t="shared" si="0"/>
        <v>0</v>
      </c>
      <c r="I6" s="4" t="str">
        <f t="shared" si="1"/>
        <v>,3327326</v>
      </c>
      <c r="J6" s="4" t="str">
        <f>VLOOKUP(A6,HOP!A:U,21,0)</f>
        <v>直采</v>
      </c>
    </row>
    <row r="7" s="4" customFormat="1" hidden="1" spans="1:10">
      <c r="A7" s="5">
        <v>999224047239492</v>
      </c>
      <c r="B7" s="4" t="s">
        <v>27</v>
      </c>
      <c r="C7" s="6">
        <v>45116</v>
      </c>
      <c r="D7" s="6">
        <v>45117</v>
      </c>
      <c r="E7" s="4">
        <v>1264</v>
      </c>
      <c r="F7" s="4" t="str">
        <f>VLOOKUP(A7,HOP!A:L,12,0)</f>
        <v>1264.00</v>
      </c>
      <c r="G7" s="4" t="str">
        <f>VLOOKUP(A7,HOP!A:C,3,0)</f>
        <v>3339571</v>
      </c>
      <c r="H7" s="4">
        <f t="shared" si="0"/>
        <v>0</v>
      </c>
      <c r="I7" s="4" t="str">
        <f t="shared" si="1"/>
        <v>,3339571</v>
      </c>
      <c r="J7" s="4" t="str">
        <f>VLOOKUP(A7,HOP!A:U,21,0)</f>
        <v>直连</v>
      </c>
    </row>
    <row r="8" s="4" customFormat="1" hidden="1" spans="1:10">
      <c r="A8" s="5">
        <v>999224109563319</v>
      </c>
      <c r="B8" s="4" t="s">
        <v>27</v>
      </c>
      <c r="C8" s="6">
        <v>45114</v>
      </c>
      <c r="D8" s="6">
        <v>45117</v>
      </c>
      <c r="E8" s="4">
        <v>5967</v>
      </c>
      <c r="F8" s="4" t="str">
        <f>VLOOKUP(A8,HOP!A:L,12,0)</f>
        <v>5967.00</v>
      </c>
      <c r="G8" s="4" t="str">
        <f>VLOOKUP(A8,HOP!A:C,3,0)</f>
        <v>3359434</v>
      </c>
      <c r="H8" s="4">
        <f t="shared" si="0"/>
        <v>0</v>
      </c>
      <c r="I8" s="4" t="str">
        <f t="shared" si="1"/>
        <v>,3359434</v>
      </c>
      <c r="J8" s="4" t="str">
        <f>VLOOKUP(A8,HOP!A:U,21,0)</f>
        <v>直采</v>
      </c>
    </row>
    <row r="9" s="4" customFormat="1" hidden="1" spans="1:10">
      <c r="A9" s="5">
        <v>999224120270667</v>
      </c>
      <c r="B9" s="4" t="s">
        <v>27</v>
      </c>
      <c r="C9" s="6">
        <v>45114</v>
      </c>
      <c r="D9" s="6">
        <v>45117</v>
      </c>
      <c r="E9" s="4">
        <v>2505</v>
      </c>
      <c r="F9" s="4" t="str">
        <f>VLOOKUP(A9,HOP!A:L,12,0)</f>
        <v>2505.00</v>
      </c>
      <c r="G9" s="4" t="str">
        <f>VLOOKUP(A9,HOP!A:C,3,0)</f>
        <v>3362799</v>
      </c>
      <c r="H9" s="4">
        <f t="shared" si="0"/>
        <v>0</v>
      </c>
      <c r="I9" s="4" t="str">
        <f t="shared" si="1"/>
        <v>,3362799</v>
      </c>
      <c r="J9" s="4" t="str">
        <f>VLOOKUP(A9,HOP!A:U,21,0)</f>
        <v>直采</v>
      </c>
    </row>
    <row r="10" s="4" customFormat="1" hidden="1" spans="1:10">
      <c r="A10" s="5">
        <v>999224138543907</v>
      </c>
      <c r="B10" s="4" t="s">
        <v>27</v>
      </c>
      <c r="C10" s="6">
        <v>45116</v>
      </c>
      <c r="D10" s="6">
        <v>45117</v>
      </c>
      <c r="E10" s="4">
        <v>569</v>
      </c>
      <c r="F10" s="4" t="str">
        <f>VLOOKUP(A10,HOP!A:L,12,0)</f>
        <v>569.00</v>
      </c>
      <c r="G10" s="4" t="str">
        <f>VLOOKUP(A10,HOP!A:C,3,0)</f>
        <v>3369843</v>
      </c>
      <c r="H10" s="4">
        <f t="shared" si="0"/>
        <v>0</v>
      </c>
      <c r="I10" s="4" t="str">
        <f t="shared" si="1"/>
        <v>,3369843</v>
      </c>
      <c r="J10" s="4" t="str">
        <f>VLOOKUP(A10,HOP!A:U,21,0)</f>
        <v>直连</v>
      </c>
    </row>
    <row r="11" s="4" customFormat="1" hidden="1" spans="1:10">
      <c r="A11" s="5">
        <v>999224196443744</v>
      </c>
      <c r="B11" s="4" t="s">
        <v>27</v>
      </c>
      <c r="C11" s="6">
        <v>45115</v>
      </c>
      <c r="D11" s="6">
        <v>45117</v>
      </c>
      <c r="E11" s="4">
        <v>8500</v>
      </c>
      <c r="F11" s="4" t="str">
        <f>VLOOKUP(A11,HOP!A:L,12,0)</f>
        <v>8500.00</v>
      </c>
      <c r="G11" s="4" t="str">
        <f>VLOOKUP(A11,HOP!A:C,3,0)</f>
        <v>3384903</v>
      </c>
      <c r="H11" s="4">
        <f t="shared" si="0"/>
        <v>0</v>
      </c>
      <c r="I11" s="4" t="str">
        <f t="shared" si="1"/>
        <v>,3384903</v>
      </c>
      <c r="J11" s="4" t="str">
        <f>VLOOKUP(A11,HOP!A:U,21,0)</f>
        <v>直采</v>
      </c>
    </row>
    <row r="12" s="4" customFormat="1" hidden="1" spans="1:10">
      <c r="A12" s="5">
        <v>999224324908869</v>
      </c>
      <c r="B12" s="4" t="s">
        <v>27</v>
      </c>
      <c r="C12" s="6">
        <v>45115</v>
      </c>
      <c r="D12" s="6">
        <v>45117</v>
      </c>
      <c r="E12" s="4">
        <v>2518</v>
      </c>
      <c r="F12" s="4" t="str">
        <f>VLOOKUP(A12,HOP!A:L,12,0)</f>
        <v>2518.00</v>
      </c>
      <c r="G12" s="4" t="str">
        <f>VLOOKUP(A12,HOP!A:C,3,0)</f>
        <v>3401228</v>
      </c>
      <c r="H12" s="4">
        <f t="shared" si="0"/>
        <v>0</v>
      </c>
      <c r="I12" s="4" t="str">
        <f t="shared" si="1"/>
        <v>,3401228</v>
      </c>
      <c r="J12" s="4" t="str">
        <f>VLOOKUP(A12,HOP!A:U,21,0)</f>
        <v>直连</v>
      </c>
    </row>
    <row r="13" s="4" customFormat="1" hidden="1" spans="1:10">
      <c r="A13" s="5">
        <v>999224453813892</v>
      </c>
      <c r="B13" s="4" t="s">
        <v>27</v>
      </c>
      <c r="C13" s="6">
        <v>45116</v>
      </c>
      <c r="D13" s="6">
        <v>45117</v>
      </c>
      <c r="E13" s="4">
        <v>1112</v>
      </c>
      <c r="F13" s="4" t="str">
        <f>VLOOKUP(A13,HOP!A:L,12,0)</f>
        <v>1112.00</v>
      </c>
      <c r="G13" s="4" t="str">
        <f>VLOOKUP(A13,HOP!A:C,3,0)</f>
        <v>3431915</v>
      </c>
      <c r="H13" s="4">
        <f t="shared" si="0"/>
        <v>0</v>
      </c>
      <c r="I13" s="4" t="str">
        <f t="shared" si="1"/>
        <v>,3431915</v>
      </c>
      <c r="J13" s="4" t="str">
        <f>VLOOKUP(A13,HOP!A:U,21,0)</f>
        <v>直连</v>
      </c>
    </row>
    <row r="14" s="4" customFormat="1" hidden="1" spans="1:10">
      <c r="A14" s="5">
        <v>24508431674</v>
      </c>
      <c r="B14" s="4" t="s">
        <v>27</v>
      </c>
      <c r="C14" s="6">
        <v>45115</v>
      </c>
      <c r="D14" s="6">
        <v>45117</v>
      </c>
      <c r="E14" s="4">
        <v>1008</v>
      </c>
      <c r="F14" s="4" t="str">
        <f>VLOOKUP(A14,HOP!A:L,12,0)</f>
        <v>1008.00</v>
      </c>
      <c r="G14" s="4" t="str">
        <f>VLOOKUP(A14,HOP!A:C,3,0)</f>
        <v>3442763</v>
      </c>
      <c r="H14" s="4">
        <f t="shared" si="0"/>
        <v>0</v>
      </c>
      <c r="I14" s="4" t="str">
        <f t="shared" si="1"/>
        <v>,3442763</v>
      </c>
      <c r="J14" s="4" t="str">
        <f>VLOOKUP(A14,HOP!A:U,21,0)</f>
        <v>直连</v>
      </c>
    </row>
    <row r="15" s="4" customFormat="1" hidden="1" spans="1:10">
      <c r="A15" s="5">
        <v>999224573543809</v>
      </c>
      <c r="B15" s="4" t="s">
        <v>27</v>
      </c>
      <c r="C15" s="6">
        <v>45114</v>
      </c>
      <c r="D15" s="6">
        <v>45117</v>
      </c>
      <c r="E15" s="4">
        <v>7788</v>
      </c>
      <c r="F15" s="4" t="str">
        <f>VLOOKUP(A15,HOP!A:L,12,0)</f>
        <v>7788.00</v>
      </c>
      <c r="G15" s="4" t="str">
        <f>VLOOKUP(A15,HOP!A:C,3,0)</f>
        <v>3455289</v>
      </c>
      <c r="H15" s="4">
        <f t="shared" si="0"/>
        <v>0</v>
      </c>
      <c r="I15" s="4" t="str">
        <f t="shared" si="1"/>
        <v>,3455289</v>
      </c>
      <c r="J15" s="4" t="str">
        <f>VLOOKUP(A15,HOP!A:U,21,0)</f>
        <v>直连</v>
      </c>
    </row>
    <row r="16" s="4" customFormat="1" hidden="1" spans="1:10">
      <c r="A16" s="5">
        <v>999224582730184</v>
      </c>
      <c r="B16" s="4" t="s">
        <v>27</v>
      </c>
      <c r="C16" s="6">
        <v>45114</v>
      </c>
      <c r="D16" s="6">
        <v>45117</v>
      </c>
      <c r="E16" s="4">
        <v>4152</v>
      </c>
      <c r="F16" s="4">
        <v>4152</v>
      </c>
      <c r="G16" s="4" t="str">
        <f>VLOOKUP(A16,HOP!A:C,3,0)</f>
        <v>3457720</v>
      </c>
      <c r="H16" s="4">
        <f t="shared" si="0"/>
        <v>0</v>
      </c>
      <c r="I16" s="4" t="str">
        <f t="shared" si="1"/>
        <v>,3457720</v>
      </c>
      <c r="J16" s="4" t="str">
        <f>VLOOKUP(A16,HOP!A:U,21,0)</f>
        <v>直连</v>
      </c>
    </row>
    <row r="17" s="4" customFormat="1" hidden="1" spans="1:10">
      <c r="A17" s="5">
        <v>999224594204467</v>
      </c>
      <c r="B17" s="4" t="s">
        <v>27</v>
      </c>
      <c r="C17" s="6">
        <v>45115</v>
      </c>
      <c r="D17" s="6">
        <v>45117</v>
      </c>
      <c r="E17" s="4">
        <v>2498</v>
      </c>
      <c r="F17" s="4" t="str">
        <f>VLOOKUP(A17,HOP!A:L,12,0)</f>
        <v>2498.00</v>
      </c>
      <c r="G17" s="4" t="str">
        <f>VLOOKUP(A17,HOP!A:C,3,0)</f>
        <v>3460103</v>
      </c>
      <c r="H17" s="4">
        <f t="shared" si="0"/>
        <v>0</v>
      </c>
      <c r="I17" s="4" t="str">
        <f t="shared" si="1"/>
        <v>,3460103</v>
      </c>
      <c r="J17" s="4" t="str">
        <f>VLOOKUP(A17,HOP!A:U,21,0)</f>
        <v>直连</v>
      </c>
    </row>
    <row r="18" s="4" customFormat="1" hidden="1" spans="1:10">
      <c r="A18" s="5">
        <v>999224604041110</v>
      </c>
      <c r="B18" s="4" t="s">
        <v>27</v>
      </c>
      <c r="C18" s="6">
        <v>45113</v>
      </c>
      <c r="D18" s="6">
        <v>45117</v>
      </c>
      <c r="E18" s="4">
        <v>0</v>
      </c>
      <c r="F18" s="4" t="e">
        <f>VLOOKUP(A18,HOP!A:L,12,0)</f>
        <v>#N/A</v>
      </c>
      <c r="G18" s="4" t="e">
        <f>VLOOKUP(A18,HOP!A:C,3,0)</f>
        <v>#N/A</v>
      </c>
      <c r="H18" s="4" t="e">
        <f t="shared" si="0"/>
        <v>#N/A</v>
      </c>
      <c r="I18" s="4" t="e">
        <f t="shared" si="1"/>
        <v>#N/A</v>
      </c>
      <c r="J18" s="4" t="e">
        <f>VLOOKUP(A18,HOP!A:U,21,0)</f>
        <v>#N/A</v>
      </c>
    </row>
    <row r="19" s="4" customFormat="1" hidden="1" spans="1:10">
      <c r="A19" s="5">
        <v>999224613026922</v>
      </c>
      <c r="B19" s="4" t="s">
        <v>27</v>
      </c>
      <c r="C19" s="6">
        <v>45112</v>
      </c>
      <c r="D19" s="6">
        <v>45117</v>
      </c>
      <c r="E19" s="4">
        <v>0</v>
      </c>
      <c r="F19" s="4" t="e">
        <f>VLOOKUP(A19,HOP!A:L,12,0)</f>
        <v>#N/A</v>
      </c>
      <c r="G19" s="4" t="e">
        <f>VLOOKUP(A19,HOP!A:C,3,0)</f>
        <v>#N/A</v>
      </c>
      <c r="H19" s="4" t="e">
        <f t="shared" si="0"/>
        <v>#N/A</v>
      </c>
      <c r="I19" s="4" t="e">
        <f t="shared" si="1"/>
        <v>#N/A</v>
      </c>
      <c r="J19" s="4" t="e">
        <f>VLOOKUP(A19,HOP!A:U,21,0)</f>
        <v>#N/A</v>
      </c>
    </row>
    <row r="20" s="4" customFormat="1" hidden="1" spans="1:10">
      <c r="A20" s="5">
        <v>999224663925476</v>
      </c>
      <c r="B20" s="4" t="s">
        <v>27</v>
      </c>
      <c r="C20" s="6">
        <v>45114</v>
      </c>
      <c r="D20" s="6">
        <v>45117</v>
      </c>
      <c r="E20" s="4">
        <v>6123</v>
      </c>
      <c r="F20" s="4" t="str">
        <f>VLOOKUP(A20,HOP!A:L,12,0)</f>
        <v>6123.00</v>
      </c>
      <c r="G20" s="4" t="str">
        <f>VLOOKUP(A20,HOP!A:C,3,0)</f>
        <v>3477463</v>
      </c>
      <c r="H20" s="4">
        <f t="shared" si="0"/>
        <v>0</v>
      </c>
      <c r="I20" s="4" t="str">
        <f t="shared" si="1"/>
        <v>,3477463</v>
      </c>
      <c r="J20" s="4" t="str">
        <f>VLOOKUP(A20,HOP!A:U,21,0)</f>
        <v>直连</v>
      </c>
    </row>
    <row r="21" s="4" customFormat="1" hidden="1" spans="1:10">
      <c r="A21" s="5">
        <v>999224664024911</v>
      </c>
      <c r="B21" s="4" t="s">
        <v>27</v>
      </c>
      <c r="C21" s="6">
        <v>45110</v>
      </c>
      <c r="D21" s="6">
        <v>45117</v>
      </c>
      <c r="E21" s="4">
        <v>0</v>
      </c>
      <c r="F21" s="4" t="e">
        <f>VLOOKUP(A21,HOP!A:L,12,0)</f>
        <v>#N/A</v>
      </c>
      <c r="G21" s="4" t="e">
        <f>VLOOKUP(A21,HOP!A:C,3,0)</f>
        <v>#N/A</v>
      </c>
      <c r="H21" s="4" t="e">
        <f t="shared" si="0"/>
        <v>#N/A</v>
      </c>
      <c r="I21" s="4" t="e">
        <f t="shared" si="1"/>
        <v>#N/A</v>
      </c>
      <c r="J21" s="4" t="e">
        <f>VLOOKUP(A21,HOP!A:U,21,0)</f>
        <v>#N/A</v>
      </c>
    </row>
    <row r="22" s="4" customFormat="1" hidden="1" spans="1:10">
      <c r="A22" s="5">
        <v>999224712773399</v>
      </c>
      <c r="B22" s="4" t="s">
        <v>27</v>
      </c>
      <c r="C22" s="6">
        <v>45115</v>
      </c>
      <c r="D22" s="6">
        <v>45117</v>
      </c>
      <c r="E22" s="4">
        <v>0</v>
      </c>
      <c r="F22" s="4" t="e">
        <f>VLOOKUP(A22,HOP!A:L,12,0)</f>
        <v>#N/A</v>
      </c>
      <c r="G22" s="4" t="e">
        <f>VLOOKUP(A22,HOP!A:C,3,0)</f>
        <v>#N/A</v>
      </c>
      <c r="H22" s="4" t="e">
        <f t="shared" si="0"/>
        <v>#N/A</v>
      </c>
      <c r="I22" s="4" t="e">
        <f t="shared" si="1"/>
        <v>#N/A</v>
      </c>
      <c r="J22" s="4" t="e">
        <f>VLOOKUP(A22,HOP!A:U,21,0)</f>
        <v>#N/A</v>
      </c>
    </row>
    <row r="23" s="4" customFormat="1" hidden="1" spans="1:10">
      <c r="A23" s="5">
        <v>999224714889565</v>
      </c>
      <c r="B23" s="4" t="s">
        <v>27</v>
      </c>
      <c r="C23" s="6">
        <v>45114</v>
      </c>
      <c r="D23" s="6">
        <v>45117</v>
      </c>
      <c r="E23" s="4">
        <v>3436</v>
      </c>
      <c r="F23" s="4" t="str">
        <f>VLOOKUP(A23,HOP!A:L,12,0)</f>
        <v>3436.00</v>
      </c>
      <c r="G23" s="4" t="str">
        <f>VLOOKUP(A23,HOP!A:C,3,0)</f>
        <v>3490390</v>
      </c>
      <c r="H23" s="4">
        <f t="shared" si="0"/>
        <v>0</v>
      </c>
      <c r="I23" s="4" t="str">
        <f t="shared" si="1"/>
        <v>,3490390</v>
      </c>
      <c r="J23" s="4" t="str">
        <f>VLOOKUP(A23,HOP!A:U,21,0)</f>
        <v>直连</v>
      </c>
    </row>
    <row r="24" s="4" customFormat="1" hidden="1" spans="1:10">
      <c r="A24" s="5">
        <v>999224741483491</v>
      </c>
      <c r="B24" s="4" t="s">
        <v>27</v>
      </c>
      <c r="C24" s="6">
        <v>45115</v>
      </c>
      <c r="D24" s="6">
        <v>45117</v>
      </c>
      <c r="E24" s="4">
        <v>6521.98</v>
      </c>
      <c r="F24" s="4" t="str">
        <f>VLOOKUP(A24,HOP!A:L,12,0)</f>
        <v>6521.98</v>
      </c>
      <c r="G24" s="4" t="str">
        <f>VLOOKUP(A24,HOP!A:C,3,0)</f>
        <v>3496733</v>
      </c>
      <c r="H24" s="4">
        <f t="shared" si="0"/>
        <v>0</v>
      </c>
      <c r="I24" s="4" t="str">
        <f t="shared" si="1"/>
        <v>,3496733</v>
      </c>
      <c r="J24" s="4" t="str">
        <f>VLOOKUP(A24,HOP!A:U,21,0)</f>
        <v>直连</v>
      </c>
    </row>
    <row r="25" s="4" customFormat="1" hidden="1" spans="1:10">
      <c r="A25" s="5">
        <v>999224744856036</v>
      </c>
      <c r="B25" s="4" t="s">
        <v>27</v>
      </c>
      <c r="C25" s="6">
        <v>45113</v>
      </c>
      <c r="D25" s="6">
        <v>45117</v>
      </c>
      <c r="E25" s="4">
        <v>1987.28</v>
      </c>
      <c r="F25" s="4" t="str">
        <f>VLOOKUP(A25,HOP!A:L,12,0)</f>
        <v>1987.28</v>
      </c>
      <c r="G25" s="4" t="str">
        <f>VLOOKUP(A25,HOP!A:C,3,0)</f>
        <v>3498489</v>
      </c>
      <c r="H25" s="4">
        <f t="shared" si="0"/>
        <v>0</v>
      </c>
      <c r="I25" s="4" t="str">
        <f t="shared" si="1"/>
        <v>,3498489</v>
      </c>
      <c r="J25" s="4" t="str">
        <f>VLOOKUP(A25,HOP!A:U,21,0)</f>
        <v>直连</v>
      </c>
    </row>
    <row r="26" s="4" customFormat="1" hidden="1" spans="1:10">
      <c r="A26" s="5">
        <v>999224756349295</v>
      </c>
      <c r="B26" s="4" t="s">
        <v>27</v>
      </c>
      <c r="C26" s="6">
        <v>45114</v>
      </c>
      <c r="D26" s="6">
        <v>45117</v>
      </c>
      <c r="E26" s="4">
        <v>3566.1</v>
      </c>
      <c r="F26" s="4" t="str">
        <f>VLOOKUP(A26,HOP!A:L,12,0)</f>
        <v>3566.10</v>
      </c>
      <c r="G26" s="4" t="str">
        <f>VLOOKUP(A26,HOP!A:C,3,0)</f>
        <v>3501325</v>
      </c>
      <c r="H26" s="4">
        <f t="shared" si="0"/>
        <v>0</v>
      </c>
      <c r="I26" s="4" t="str">
        <f t="shared" si="1"/>
        <v>,3501325</v>
      </c>
      <c r="J26" s="4" t="str">
        <f>VLOOKUP(A26,HOP!A:U,21,0)</f>
        <v>直连</v>
      </c>
    </row>
    <row r="27" s="4" customFormat="1" hidden="1" spans="1:10">
      <c r="A27" s="5">
        <v>999224785663370</v>
      </c>
      <c r="B27" s="4" t="s">
        <v>27</v>
      </c>
      <c r="C27" s="6">
        <v>45115</v>
      </c>
      <c r="D27" s="6">
        <v>45117</v>
      </c>
      <c r="E27" s="4">
        <v>2634.22</v>
      </c>
      <c r="F27" s="4" t="str">
        <f>VLOOKUP(A27,HOP!A:L,12,0)</f>
        <v>2634.22</v>
      </c>
      <c r="G27" s="4" t="str">
        <f>VLOOKUP(A27,HOP!A:C,3,0)</f>
        <v>3507654</v>
      </c>
      <c r="H27" s="4">
        <f t="shared" si="0"/>
        <v>0</v>
      </c>
      <c r="I27" s="4" t="str">
        <f t="shared" si="1"/>
        <v>,3507654</v>
      </c>
      <c r="J27" s="4" t="str">
        <f>VLOOKUP(A27,HOP!A:U,21,0)</f>
        <v>直连</v>
      </c>
    </row>
    <row r="28" s="4" customFormat="1" hidden="1" spans="1:10">
      <c r="A28" s="5">
        <v>999224806459642</v>
      </c>
      <c r="B28" s="4" t="s">
        <v>27</v>
      </c>
      <c r="C28" s="6">
        <v>45115</v>
      </c>
      <c r="D28" s="6">
        <v>45117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s="4" t="e">
        <f>VLOOKUP(A28,HOP!A:U,21,0)</f>
        <v>#N/A</v>
      </c>
    </row>
    <row r="29" s="4" customFormat="1" spans="1:10">
      <c r="A29" s="5">
        <v>999224828193050</v>
      </c>
      <c r="B29" s="4" t="s">
        <v>27</v>
      </c>
      <c r="C29" s="6">
        <v>45115</v>
      </c>
      <c r="D29" s="6">
        <v>45117</v>
      </c>
      <c r="E29" s="4">
        <v>2016.64</v>
      </c>
      <c r="F29" s="4" t="str">
        <f>VLOOKUP(A29,HOP!A:L,12,0)</f>
        <v>2016.67</v>
      </c>
      <c r="G29" s="4" t="str">
        <f>VLOOKUP(A29,HOP!A:C,3,0)</f>
        <v>3518615</v>
      </c>
      <c r="H29" s="4">
        <f t="shared" si="0"/>
        <v>-0.0299999999999727</v>
      </c>
      <c r="I29" s="4" t="str">
        <f t="shared" si="1"/>
        <v>,3518615</v>
      </c>
      <c r="J29" s="4" t="str">
        <f>VLOOKUP(A29,HOP!A:U,21,0)</f>
        <v>直连</v>
      </c>
    </row>
    <row r="30" s="4" customFormat="1" hidden="1" spans="1:10">
      <c r="A30" s="5">
        <v>999224837601871</v>
      </c>
      <c r="B30" s="4" t="s">
        <v>27</v>
      </c>
      <c r="C30" s="6">
        <v>45116</v>
      </c>
      <c r="D30" s="6">
        <v>45117</v>
      </c>
      <c r="E30" s="4">
        <v>1609.55</v>
      </c>
      <c r="F30" s="4" t="str">
        <f>VLOOKUP(A30,HOP!A:L,12,0)</f>
        <v>1609.55</v>
      </c>
      <c r="G30" s="4" t="str">
        <f>VLOOKUP(A30,HOP!A:C,3,0)</f>
        <v>3520829</v>
      </c>
      <c r="H30" s="4">
        <f t="shared" si="0"/>
        <v>0</v>
      </c>
      <c r="I30" s="4" t="str">
        <f t="shared" si="1"/>
        <v>,3520829</v>
      </c>
      <c r="J30" s="4" t="str">
        <f>VLOOKUP(A30,HOP!A:U,21,0)</f>
        <v>直采</v>
      </c>
    </row>
    <row r="31" s="4" customFormat="1" hidden="1" spans="1:10">
      <c r="A31" s="5">
        <v>999224841309253</v>
      </c>
      <c r="B31" s="4" t="s">
        <v>27</v>
      </c>
      <c r="C31" s="6">
        <v>45116</v>
      </c>
      <c r="D31" s="6">
        <v>45117</v>
      </c>
      <c r="E31" s="4">
        <v>1299.1</v>
      </c>
      <c r="F31" s="4" t="str">
        <f>VLOOKUP(A31,HOP!A:L,12,0)</f>
        <v>1299.10</v>
      </c>
      <c r="G31" s="4" t="str">
        <f>VLOOKUP(A31,HOP!A:C,3,0)</f>
        <v>3522427</v>
      </c>
      <c r="H31" s="4">
        <f t="shared" si="0"/>
        <v>0</v>
      </c>
      <c r="I31" s="4" t="str">
        <f t="shared" si="1"/>
        <v>,3522427</v>
      </c>
      <c r="J31" s="4" t="str">
        <f>VLOOKUP(A31,HOP!A:U,21,0)</f>
        <v>直连</v>
      </c>
    </row>
    <row r="32" s="4" customFormat="1" hidden="1" spans="1:10">
      <c r="A32" s="5">
        <v>999224842193410</v>
      </c>
      <c r="B32" s="4" t="s">
        <v>27</v>
      </c>
      <c r="C32" s="6">
        <v>45114</v>
      </c>
      <c r="D32" s="6">
        <v>45117</v>
      </c>
      <c r="E32" s="4">
        <v>1499.76</v>
      </c>
      <c r="F32" s="4" t="str">
        <f>VLOOKUP(A32,HOP!A:L,12,0)</f>
        <v>1499.76</v>
      </c>
      <c r="G32" s="4" t="str">
        <f>VLOOKUP(A32,HOP!A:C,3,0)</f>
        <v>3522850</v>
      </c>
      <c r="H32" s="4">
        <f t="shared" si="0"/>
        <v>0</v>
      </c>
      <c r="I32" s="4" t="str">
        <f t="shared" si="1"/>
        <v>,3522850</v>
      </c>
      <c r="J32" s="4" t="str">
        <f>VLOOKUP(A32,HOP!A:U,21,0)</f>
        <v>直连</v>
      </c>
    </row>
    <row r="33" s="4" customFormat="1" hidden="1" spans="1:10">
      <c r="A33" s="5">
        <v>24842492551</v>
      </c>
      <c r="B33" s="4" t="s">
        <v>27</v>
      </c>
      <c r="C33" s="6">
        <v>45114</v>
      </c>
      <c r="D33" s="6">
        <v>45117</v>
      </c>
      <c r="E33" s="4">
        <v>5290.02</v>
      </c>
      <c r="F33" s="4" t="str">
        <f>VLOOKUP(A33,HOP!A:L,12,0)</f>
        <v>5290.02</v>
      </c>
      <c r="G33" s="4" t="str">
        <f>VLOOKUP(A33,HOP!A:C,3,0)</f>
        <v>3523089</v>
      </c>
      <c r="H33" s="4">
        <f t="shared" si="0"/>
        <v>0</v>
      </c>
      <c r="I33" s="4" t="str">
        <f t="shared" si="1"/>
        <v>,3523089</v>
      </c>
      <c r="J33" s="4" t="str">
        <f>VLOOKUP(A33,HOP!A:U,21,0)</f>
        <v>直连</v>
      </c>
    </row>
    <row r="34" s="4" customFormat="1" hidden="1" spans="1:10">
      <c r="A34" s="5">
        <v>999224847893280</v>
      </c>
      <c r="B34" s="4" t="s">
        <v>27</v>
      </c>
      <c r="C34" s="6">
        <v>45113</v>
      </c>
      <c r="D34" s="6">
        <v>45117</v>
      </c>
      <c r="E34" s="4">
        <v>4141.44</v>
      </c>
      <c r="F34" s="4" t="str">
        <f>VLOOKUP(A34,HOP!A:L,12,0)</f>
        <v>4141.44</v>
      </c>
      <c r="G34" s="4" t="str">
        <f>VLOOKUP(A34,HOP!A:C,3,0)</f>
        <v>3523802</v>
      </c>
      <c r="H34" s="4">
        <f t="shared" si="0"/>
        <v>0</v>
      </c>
      <c r="I34" s="4" t="str">
        <f t="shared" si="1"/>
        <v>,3523802</v>
      </c>
      <c r="J34" s="4" t="str">
        <f>VLOOKUP(A34,HOP!A:U,21,0)</f>
        <v>直连</v>
      </c>
    </row>
    <row r="35" s="4" customFormat="1" spans="1:10">
      <c r="A35" s="5">
        <v>999224849255379</v>
      </c>
      <c r="B35" s="4" t="s">
        <v>27</v>
      </c>
      <c r="C35" s="6">
        <v>45115</v>
      </c>
      <c r="D35" s="6">
        <v>45117</v>
      </c>
      <c r="E35" s="4">
        <v>1158.04</v>
      </c>
      <c r="F35" s="4" t="str">
        <f>VLOOKUP(A35,HOP!A:L,12,0)</f>
        <v>1158.05</v>
      </c>
      <c r="G35" s="4" t="str">
        <f>VLOOKUP(A35,HOP!A:C,3,0)</f>
        <v>3524077</v>
      </c>
      <c r="H35" s="4">
        <f t="shared" ref="H35:H66" si="2">E35-F35</f>
        <v>-0.00999999999999091</v>
      </c>
      <c r="I35" s="4" t="str">
        <f t="shared" ref="I35:I66" si="3">$I$1&amp;G35</f>
        <v>,3524077</v>
      </c>
      <c r="J35" s="4" t="str">
        <f>VLOOKUP(A35,HOP!A:U,21,0)</f>
        <v>直连</v>
      </c>
    </row>
    <row r="36" s="4" customFormat="1" hidden="1" spans="1:10">
      <c r="A36" s="5">
        <v>999224850241123</v>
      </c>
      <c r="B36" s="4" t="s">
        <v>27</v>
      </c>
      <c r="C36" s="6">
        <v>45116</v>
      </c>
      <c r="D36" s="6">
        <v>45117</v>
      </c>
      <c r="E36" s="4">
        <v>0</v>
      </c>
      <c r="F36" s="4" t="e">
        <f>VLOOKUP(A36,HOP!A:L,12,0)</f>
        <v>#N/A</v>
      </c>
      <c r="G36" s="4" t="e">
        <f>VLOOKUP(A36,HOP!A:C,3,0)</f>
        <v>#N/A</v>
      </c>
      <c r="H36" s="4" t="e">
        <f t="shared" si="2"/>
        <v>#N/A</v>
      </c>
      <c r="I36" s="4" t="e">
        <f t="shared" si="3"/>
        <v>#N/A</v>
      </c>
      <c r="J36" s="4" t="e">
        <f>VLOOKUP(A36,HOP!A:U,21,0)</f>
        <v>#N/A</v>
      </c>
    </row>
    <row r="37" s="4" customFormat="1" hidden="1" spans="1:10">
      <c r="A37" s="5">
        <v>999224855732877</v>
      </c>
      <c r="B37" s="4" t="s">
        <v>27</v>
      </c>
      <c r="C37" s="6">
        <v>45115</v>
      </c>
      <c r="D37" s="6">
        <v>45117</v>
      </c>
      <c r="E37" s="4">
        <v>0</v>
      </c>
      <c r="F37" s="4" t="e">
        <f>VLOOKUP(A37,HOP!A:L,12,0)</f>
        <v>#N/A</v>
      </c>
      <c r="G37" s="4" t="e">
        <f>VLOOKUP(A37,HOP!A:C,3,0)</f>
        <v>#N/A</v>
      </c>
      <c r="H37" s="4" t="e">
        <f t="shared" si="2"/>
        <v>#N/A</v>
      </c>
      <c r="I37" s="4" t="e">
        <f t="shared" si="3"/>
        <v>#N/A</v>
      </c>
      <c r="J37" s="4" t="e">
        <f>VLOOKUP(A37,HOP!A:U,21,0)</f>
        <v>#N/A</v>
      </c>
    </row>
    <row r="38" s="4" customFormat="1" hidden="1" spans="1:10">
      <c r="A38" s="5">
        <v>999224879988818</v>
      </c>
      <c r="B38" s="4" t="s">
        <v>27</v>
      </c>
      <c r="C38" s="6">
        <v>45114</v>
      </c>
      <c r="D38" s="6">
        <v>45117</v>
      </c>
      <c r="E38" s="4">
        <v>0</v>
      </c>
      <c r="F38" s="4" t="e">
        <f>VLOOKUP(A38,HOP!A:L,12,0)</f>
        <v>#N/A</v>
      </c>
      <c r="G38" s="4" t="e">
        <f>VLOOKUP(A38,HOP!A:C,3,0)</f>
        <v>#N/A</v>
      </c>
      <c r="H38" s="4" t="e">
        <f t="shared" si="2"/>
        <v>#N/A</v>
      </c>
      <c r="I38" s="4" t="e">
        <f t="shared" si="3"/>
        <v>#N/A</v>
      </c>
      <c r="J38" s="4" t="e">
        <f>VLOOKUP(A38,HOP!A:U,21,0)</f>
        <v>#N/A</v>
      </c>
    </row>
    <row r="39" s="4" customFormat="1" hidden="1" spans="1:10">
      <c r="A39" s="5">
        <v>999224889730772</v>
      </c>
      <c r="B39" s="4" t="s">
        <v>27</v>
      </c>
      <c r="C39" s="6">
        <v>45116</v>
      </c>
      <c r="D39" s="6">
        <v>45117</v>
      </c>
      <c r="E39" s="4">
        <v>0</v>
      </c>
      <c r="F39" s="4" t="e">
        <f>VLOOKUP(A39,HOP!A:L,12,0)</f>
        <v>#N/A</v>
      </c>
      <c r="G39" s="4" t="e">
        <f>VLOOKUP(A39,HOP!A:C,3,0)</f>
        <v>#N/A</v>
      </c>
      <c r="H39" s="4" t="e">
        <f t="shared" si="2"/>
        <v>#N/A</v>
      </c>
      <c r="I39" s="4" t="e">
        <f t="shared" si="3"/>
        <v>#N/A</v>
      </c>
      <c r="J39" s="4" t="e">
        <f>VLOOKUP(A39,HOP!A:U,21,0)</f>
        <v>#N/A</v>
      </c>
    </row>
    <row r="40" s="4" customFormat="1" hidden="1" spans="1:10">
      <c r="A40" s="5">
        <v>999224901268361</v>
      </c>
      <c r="B40" s="4" t="s">
        <v>27</v>
      </c>
      <c r="C40" s="6">
        <v>45116</v>
      </c>
      <c r="D40" s="6">
        <v>45117</v>
      </c>
      <c r="E40" s="4">
        <v>0</v>
      </c>
      <c r="F40" s="4" t="e">
        <f>VLOOKUP(A40,HOP!A:L,12,0)</f>
        <v>#N/A</v>
      </c>
      <c r="G40" s="4" t="e">
        <f>VLOOKUP(A40,HOP!A:C,3,0)</f>
        <v>#N/A</v>
      </c>
      <c r="H40" s="4" t="e">
        <f t="shared" si="2"/>
        <v>#N/A</v>
      </c>
      <c r="I40" s="4" t="e">
        <f t="shared" si="3"/>
        <v>#N/A</v>
      </c>
      <c r="J40" s="4" t="e">
        <f>VLOOKUP(A40,HOP!A:U,21,0)</f>
        <v>#N/A</v>
      </c>
    </row>
    <row r="41" s="4" customFormat="1" hidden="1" spans="1:10">
      <c r="A41" s="5">
        <v>999224920193709</v>
      </c>
      <c r="B41" s="4" t="s">
        <v>27</v>
      </c>
      <c r="C41" s="6">
        <v>45116</v>
      </c>
      <c r="D41" s="6">
        <v>45117</v>
      </c>
      <c r="E41" s="4">
        <v>425.56</v>
      </c>
      <c r="F41" s="4" t="str">
        <f>VLOOKUP(A41,HOP!A:L,12,0)</f>
        <v>425.56</v>
      </c>
      <c r="G41" s="4" t="str">
        <f>VLOOKUP(A41,HOP!A:C,3,0)</f>
        <v>3541719</v>
      </c>
      <c r="H41" s="4">
        <f t="shared" si="2"/>
        <v>0</v>
      </c>
      <c r="I41" s="4" t="str">
        <f t="shared" si="3"/>
        <v>,3541719</v>
      </c>
      <c r="J41" s="4" t="str">
        <f>VLOOKUP(A41,HOP!A:U,21,0)</f>
        <v>直采</v>
      </c>
    </row>
    <row r="42" s="4" customFormat="1" hidden="1" spans="1:10">
      <c r="A42" s="5">
        <v>999224942476220</v>
      </c>
      <c r="B42" s="4" t="s">
        <v>27</v>
      </c>
      <c r="C42" s="6">
        <v>45115</v>
      </c>
      <c r="D42" s="6">
        <v>45117</v>
      </c>
      <c r="E42" s="4">
        <v>1699.44</v>
      </c>
      <c r="F42" s="4" t="str">
        <f>VLOOKUP(A42,HOP!A:L,12,0)</f>
        <v>1699.44</v>
      </c>
      <c r="G42" s="4" t="str">
        <f>VLOOKUP(A42,HOP!A:C,3,0)</f>
        <v>3547683</v>
      </c>
      <c r="H42" s="4">
        <f t="shared" si="2"/>
        <v>0</v>
      </c>
      <c r="I42" s="4" t="str">
        <f t="shared" si="3"/>
        <v>,3547683</v>
      </c>
      <c r="J42" s="4" t="str">
        <f>VLOOKUP(A42,HOP!A:U,21,0)</f>
        <v>直采</v>
      </c>
    </row>
    <row r="43" s="4" customFormat="1" hidden="1" spans="1:10">
      <c r="A43" s="5">
        <v>999224943211543</v>
      </c>
      <c r="B43" s="4" t="s">
        <v>27</v>
      </c>
      <c r="C43" s="6">
        <v>45115</v>
      </c>
      <c r="D43" s="6">
        <v>45117</v>
      </c>
      <c r="E43" s="4">
        <v>1582.1</v>
      </c>
      <c r="F43" s="4" t="str">
        <f>VLOOKUP(A43,HOP!A:L,12,0)</f>
        <v>1582.10</v>
      </c>
      <c r="G43" s="4" t="str">
        <f>VLOOKUP(A43,HOP!A:C,3,0)</f>
        <v>3547954</v>
      </c>
      <c r="H43" s="4">
        <f t="shared" si="2"/>
        <v>0</v>
      </c>
      <c r="I43" s="4" t="str">
        <f t="shared" si="3"/>
        <v>,3547954</v>
      </c>
      <c r="J43" s="4" t="str">
        <f>VLOOKUP(A43,HOP!A:U,21,0)</f>
        <v>直采</v>
      </c>
    </row>
    <row r="44" s="4" customFormat="1" hidden="1" spans="1:10">
      <c r="A44" s="5">
        <v>999224946742352</v>
      </c>
      <c r="B44" s="4" t="s">
        <v>27</v>
      </c>
      <c r="C44" s="6">
        <v>45116</v>
      </c>
      <c r="D44" s="6">
        <v>45117</v>
      </c>
      <c r="E44" s="4">
        <v>1137.85</v>
      </c>
      <c r="F44" s="4" t="str">
        <f>VLOOKUP(A44,HOP!A:L,12,0)</f>
        <v>1137.85</v>
      </c>
      <c r="G44" s="4" t="str">
        <f>VLOOKUP(A44,HOP!A:C,3,0)</f>
        <v>3549415</v>
      </c>
      <c r="H44" s="4">
        <f t="shared" si="2"/>
        <v>0</v>
      </c>
      <c r="I44" s="4" t="str">
        <f t="shared" si="3"/>
        <v>,3549415</v>
      </c>
      <c r="J44" s="4" t="str">
        <f>VLOOKUP(A44,HOP!A:U,21,0)</f>
        <v>直连</v>
      </c>
    </row>
    <row r="45" s="4" customFormat="1" hidden="1" spans="1:10">
      <c r="A45" s="5">
        <v>999224678262306</v>
      </c>
      <c r="B45" s="4" t="s">
        <v>27</v>
      </c>
      <c r="C45" s="6">
        <v>45115</v>
      </c>
      <c r="D45" s="6">
        <v>45117</v>
      </c>
      <c r="E45" s="4">
        <v>2988</v>
      </c>
      <c r="F45" s="4" t="str">
        <f>VLOOKUP(A45,HOP!A:L,12,0)</f>
        <v>2988.00</v>
      </c>
      <c r="G45" s="4" t="str">
        <f>VLOOKUP(A45,HOP!A:C,3,0)</f>
        <v>3479297</v>
      </c>
      <c r="H45" s="4">
        <f t="shared" si="2"/>
        <v>0</v>
      </c>
      <c r="I45" s="4" t="str">
        <f t="shared" si="3"/>
        <v>,3479297</v>
      </c>
      <c r="J45" s="4" t="str">
        <f>VLOOKUP(A45,HOP!A:U,21,0)</f>
        <v>直连</v>
      </c>
    </row>
    <row r="46" s="4" customFormat="1" hidden="1" spans="1:10">
      <c r="A46" s="5">
        <v>999224975349634</v>
      </c>
      <c r="B46" s="4" t="s">
        <v>27</v>
      </c>
      <c r="C46" s="6">
        <v>45113</v>
      </c>
      <c r="D46" s="6">
        <v>45117</v>
      </c>
      <c r="E46" s="4">
        <v>15017.44</v>
      </c>
      <c r="F46" s="4" t="str">
        <f>VLOOKUP(A46,HOP!A:L,12,0)</f>
        <v>15017.44</v>
      </c>
      <c r="G46" s="4" t="str">
        <f>VLOOKUP(A46,HOP!A:C,3,0)</f>
        <v>3555306</v>
      </c>
      <c r="H46" s="4">
        <f t="shared" si="2"/>
        <v>0</v>
      </c>
      <c r="I46" s="4" t="str">
        <f t="shared" si="3"/>
        <v>,3555306</v>
      </c>
      <c r="J46" s="4" t="str">
        <f>VLOOKUP(A46,HOP!A:U,21,0)</f>
        <v>直连</v>
      </c>
    </row>
    <row r="47" s="4" customFormat="1" hidden="1" spans="1:10">
      <c r="A47" s="5">
        <v>999224977498395</v>
      </c>
      <c r="B47" s="4" t="s">
        <v>27</v>
      </c>
      <c r="C47" s="6">
        <v>45114</v>
      </c>
      <c r="D47" s="6">
        <v>45117</v>
      </c>
      <c r="E47" s="4">
        <v>1266.06</v>
      </c>
      <c r="F47" s="4" t="str">
        <f>VLOOKUP(A47,HOP!A:L,12,0)</f>
        <v>1266.06</v>
      </c>
      <c r="G47" s="4" t="str">
        <f>VLOOKUP(A47,HOP!A:C,3,0)</f>
        <v>3556324</v>
      </c>
      <c r="H47" s="4">
        <f t="shared" si="2"/>
        <v>0</v>
      </c>
      <c r="I47" s="4" t="str">
        <f t="shared" si="3"/>
        <v>,3556324</v>
      </c>
      <c r="J47" s="4" t="str">
        <f>VLOOKUP(A47,HOP!A:U,21,0)</f>
        <v>直采</v>
      </c>
    </row>
    <row r="48" s="4" customFormat="1" hidden="1" spans="1:10">
      <c r="A48" s="5">
        <v>999224983891195</v>
      </c>
      <c r="B48" s="4" t="s">
        <v>27</v>
      </c>
      <c r="C48" s="6">
        <v>45116</v>
      </c>
      <c r="D48" s="6">
        <v>45117</v>
      </c>
      <c r="E48" s="4">
        <v>111.92</v>
      </c>
      <c r="F48" s="4" t="str">
        <f>VLOOKUP(A48,HOP!A:L,12,0)</f>
        <v>111.92</v>
      </c>
      <c r="G48" s="4" t="str">
        <f>VLOOKUP(A48,HOP!A:C,3,0)</f>
        <v>3557352</v>
      </c>
      <c r="H48" s="4">
        <f t="shared" si="2"/>
        <v>0</v>
      </c>
      <c r="I48" s="4" t="str">
        <f t="shared" si="3"/>
        <v>,3557352</v>
      </c>
      <c r="J48" s="4" t="str">
        <f>VLOOKUP(A48,HOP!A:U,21,0)</f>
        <v>直连</v>
      </c>
    </row>
    <row r="49" s="4" customFormat="1" hidden="1" spans="1:10">
      <c r="A49" s="5">
        <v>999224985945528</v>
      </c>
      <c r="B49" s="4" t="s">
        <v>27</v>
      </c>
      <c r="C49" s="6">
        <v>45116</v>
      </c>
      <c r="D49" s="6">
        <v>45117</v>
      </c>
      <c r="E49" s="4">
        <v>111.92</v>
      </c>
      <c r="F49" s="4" t="str">
        <f>VLOOKUP(A49,HOP!A:L,12,0)</f>
        <v>111.92</v>
      </c>
      <c r="G49" s="4" t="str">
        <f>VLOOKUP(A49,HOP!A:C,3,0)</f>
        <v>3557783</v>
      </c>
      <c r="H49" s="4">
        <f t="shared" si="2"/>
        <v>0</v>
      </c>
      <c r="I49" s="4" t="str">
        <f t="shared" si="3"/>
        <v>,3557783</v>
      </c>
      <c r="J49" s="4" t="str">
        <f>VLOOKUP(A49,HOP!A:U,21,0)</f>
        <v>直连</v>
      </c>
    </row>
    <row r="50" s="4" customFormat="1" hidden="1" spans="1:10">
      <c r="A50" s="5">
        <v>999224016938641</v>
      </c>
      <c r="B50" s="4" t="s">
        <v>285</v>
      </c>
      <c r="C50" s="6">
        <v>45115</v>
      </c>
      <c r="D50" s="6">
        <v>45117</v>
      </c>
      <c r="E50" s="4">
        <v>748.8</v>
      </c>
      <c r="F50" s="4" t="str">
        <f>VLOOKUP(A50,HOP!A:L,12,0)</f>
        <v>748.80</v>
      </c>
      <c r="G50" s="4" t="str">
        <f>VLOOKUP(A50,HOP!A:C,3,0)</f>
        <v>3331396</v>
      </c>
      <c r="H50" s="4">
        <f t="shared" si="2"/>
        <v>0</v>
      </c>
      <c r="I50" s="4" t="str">
        <f t="shared" si="3"/>
        <v>,3331396</v>
      </c>
      <c r="J50" s="4" t="str">
        <f>VLOOKUP(A50,HOP!A:U,21,0)</f>
        <v>直采</v>
      </c>
    </row>
    <row r="51" s="4" customFormat="1" hidden="1" spans="1:10">
      <c r="A51" s="5">
        <v>999224993071264</v>
      </c>
      <c r="B51" s="4" t="s">
        <v>27</v>
      </c>
      <c r="C51" s="6">
        <v>45116</v>
      </c>
      <c r="D51" s="6">
        <v>45117</v>
      </c>
      <c r="E51" s="4">
        <v>1530.63</v>
      </c>
      <c r="F51" s="4" t="str">
        <f>VLOOKUP(A51,HOP!A:L,12,0)</f>
        <v>1530.63</v>
      </c>
      <c r="G51" s="4" t="str">
        <f>VLOOKUP(A51,HOP!A:C,3,0)</f>
        <v>3560215</v>
      </c>
      <c r="H51" s="4">
        <f t="shared" si="2"/>
        <v>0</v>
      </c>
      <c r="I51" s="4" t="str">
        <f t="shared" si="3"/>
        <v>,3560215</v>
      </c>
      <c r="J51" s="4" t="str">
        <f>VLOOKUP(A51,HOP!A:U,21,0)</f>
        <v>直连</v>
      </c>
    </row>
    <row r="52" s="4" customFormat="1" hidden="1" spans="1:10">
      <c r="A52" s="5">
        <v>999225000289003</v>
      </c>
      <c r="B52" s="4" t="s">
        <v>27</v>
      </c>
      <c r="C52" s="6">
        <v>45116</v>
      </c>
      <c r="D52" s="6">
        <v>45117</v>
      </c>
      <c r="E52" s="4">
        <v>2159.91</v>
      </c>
      <c r="F52" s="4" t="str">
        <f>VLOOKUP(A52,HOP!A:L,12,0)</f>
        <v>2159.91</v>
      </c>
      <c r="G52" s="4" t="str">
        <f>VLOOKUP(A52,HOP!A:C,3,0)</f>
        <v>3561330</v>
      </c>
      <c r="H52" s="4">
        <f t="shared" si="2"/>
        <v>0</v>
      </c>
      <c r="I52" s="4" t="str">
        <f t="shared" si="3"/>
        <v>,3561330</v>
      </c>
      <c r="J52" s="4" t="str">
        <f>VLOOKUP(A52,HOP!A:U,21,0)</f>
        <v>直连</v>
      </c>
    </row>
    <row r="53" s="4" customFormat="1" hidden="1" spans="1:10">
      <c r="A53" s="5">
        <v>999225018545415</v>
      </c>
      <c r="B53" s="4" t="s">
        <v>27</v>
      </c>
      <c r="C53" s="6">
        <v>45113</v>
      </c>
      <c r="D53" s="6">
        <v>45117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2"/>
        <v>#N/A</v>
      </c>
      <c r="I53" s="4" t="e">
        <f t="shared" si="3"/>
        <v>#N/A</v>
      </c>
      <c r="J53" s="4" t="e">
        <f>VLOOKUP(A53,HOP!A:U,21,0)</f>
        <v>#N/A</v>
      </c>
    </row>
    <row r="54" s="4" customFormat="1" hidden="1" spans="1:10">
      <c r="A54" s="5">
        <v>999225026889100</v>
      </c>
      <c r="B54" s="4" t="s">
        <v>27</v>
      </c>
      <c r="C54" s="6">
        <v>45116</v>
      </c>
      <c r="D54" s="6">
        <v>45117</v>
      </c>
      <c r="E54" s="4">
        <v>1022.18</v>
      </c>
      <c r="F54" s="4" t="str">
        <f>VLOOKUP(A54,HOP!A:L,12,0)</f>
        <v>1022.18</v>
      </c>
      <c r="G54" s="4" t="str">
        <f>VLOOKUP(A54,HOP!A:C,3,0)</f>
        <v>3569241</v>
      </c>
      <c r="H54" s="4">
        <f t="shared" si="2"/>
        <v>0</v>
      </c>
      <c r="I54" s="4" t="str">
        <f t="shared" si="3"/>
        <v>,3569241</v>
      </c>
      <c r="J54" s="4" t="str">
        <f>VLOOKUP(A54,HOP!A:U,21,0)</f>
        <v>直连</v>
      </c>
    </row>
    <row r="55" s="4" customFormat="1" hidden="1" spans="1:10">
      <c r="A55" s="5">
        <v>999225027567376</v>
      </c>
      <c r="B55" s="4" t="s">
        <v>27</v>
      </c>
      <c r="C55" s="6">
        <v>45112</v>
      </c>
      <c r="D55" s="6">
        <v>45117</v>
      </c>
      <c r="E55" s="4">
        <v>37337.6</v>
      </c>
      <c r="F55" s="4" t="str">
        <f>VLOOKUP(A55,HOP!A:L,12,0)</f>
        <v>37337.60</v>
      </c>
      <c r="G55" s="4" t="str">
        <f>VLOOKUP(A55,HOP!A:C,3,0)</f>
        <v>3569413</v>
      </c>
      <c r="H55" s="4">
        <f t="shared" si="2"/>
        <v>0</v>
      </c>
      <c r="I55" s="4" t="str">
        <f t="shared" si="3"/>
        <v>,3569413</v>
      </c>
      <c r="J55" s="4" t="str">
        <f>VLOOKUP(A55,HOP!A:U,21,0)</f>
        <v>直连</v>
      </c>
    </row>
    <row r="56" s="4" customFormat="1" hidden="1" spans="1:10">
      <c r="A56" s="5">
        <v>999225033866747</v>
      </c>
      <c r="B56" s="4" t="s">
        <v>27</v>
      </c>
      <c r="C56" s="6">
        <v>45114</v>
      </c>
      <c r="D56" s="6">
        <v>45117</v>
      </c>
      <c r="E56" s="4">
        <v>5499.04</v>
      </c>
      <c r="F56" s="4" t="str">
        <f>VLOOKUP(A56,HOP!A:L,12,0)</f>
        <v>5499.04</v>
      </c>
      <c r="G56" s="4" t="str">
        <f>VLOOKUP(A56,HOP!A:C,3,0)</f>
        <v>3571025</v>
      </c>
      <c r="H56" s="4">
        <f t="shared" si="2"/>
        <v>0</v>
      </c>
      <c r="I56" s="4" t="str">
        <f t="shared" si="3"/>
        <v>,3571025</v>
      </c>
      <c r="J56" s="4" t="str">
        <f>VLOOKUP(A56,HOP!A:U,21,0)</f>
        <v>直连</v>
      </c>
    </row>
    <row r="57" s="4" customFormat="1" hidden="1" spans="1:10">
      <c r="A57" s="5">
        <v>999225034606494</v>
      </c>
      <c r="B57" s="4" t="s">
        <v>27</v>
      </c>
      <c r="C57" s="6">
        <v>45116</v>
      </c>
      <c r="D57" s="6">
        <v>45117</v>
      </c>
      <c r="E57" s="4">
        <v>875.04</v>
      </c>
      <c r="F57" s="4" t="str">
        <f>VLOOKUP(A57,HOP!A:L,12,0)</f>
        <v>875.04</v>
      </c>
      <c r="G57" s="4" t="str">
        <f>VLOOKUP(A57,HOP!A:C,3,0)</f>
        <v>3571230</v>
      </c>
      <c r="H57" s="4">
        <f t="shared" si="2"/>
        <v>0</v>
      </c>
      <c r="I57" s="4" t="str">
        <f t="shared" si="3"/>
        <v>,3571230</v>
      </c>
      <c r="J57" s="4" t="str">
        <f>VLOOKUP(A57,HOP!A:U,21,0)</f>
        <v>直连</v>
      </c>
    </row>
    <row r="58" s="4" customFormat="1" hidden="1" spans="1:10">
      <c r="A58" s="5">
        <v>999225047876983</v>
      </c>
      <c r="B58" s="4" t="s">
        <v>27</v>
      </c>
      <c r="C58" s="6">
        <v>45115</v>
      </c>
      <c r="D58" s="6">
        <v>45117</v>
      </c>
      <c r="E58" s="4">
        <v>2002.8</v>
      </c>
      <c r="F58" s="4" t="str">
        <f>VLOOKUP(A58,HOP!A:L,12,0)</f>
        <v>2002.80</v>
      </c>
      <c r="G58" s="4" t="str">
        <f>VLOOKUP(A58,HOP!A:C,3,0)</f>
        <v>3574765</v>
      </c>
      <c r="H58" s="4">
        <f t="shared" si="2"/>
        <v>0</v>
      </c>
      <c r="I58" s="4" t="str">
        <f t="shared" si="3"/>
        <v>,3574765</v>
      </c>
      <c r="J58" s="4" t="str">
        <f>VLOOKUP(A58,HOP!A:U,21,0)</f>
        <v>直采</v>
      </c>
    </row>
    <row r="59" s="4" customFormat="1" hidden="1" spans="1:10">
      <c r="A59" s="5">
        <v>999225075353563</v>
      </c>
      <c r="B59" s="4" t="s">
        <v>27</v>
      </c>
      <c r="C59" s="6">
        <v>45114</v>
      </c>
      <c r="D59" s="6">
        <v>45117</v>
      </c>
      <c r="E59" s="4">
        <v>5296.14</v>
      </c>
      <c r="F59" s="4" t="str">
        <f>VLOOKUP(A59,HOP!A:L,12,0)</f>
        <v>5296.14</v>
      </c>
      <c r="G59" s="4" t="str">
        <f>VLOOKUP(A59,HOP!A:C,3,0)</f>
        <v>3580719</v>
      </c>
      <c r="H59" s="4">
        <f t="shared" si="2"/>
        <v>0</v>
      </c>
      <c r="I59" s="4" t="str">
        <f t="shared" si="3"/>
        <v>,3580719</v>
      </c>
      <c r="J59" s="4" t="str">
        <f>VLOOKUP(A59,HOP!A:U,21,0)</f>
        <v>直连</v>
      </c>
    </row>
    <row r="60" s="4" customFormat="1" hidden="1" spans="1:10">
      <c r="A60" s="5">
        <v>999225078799670</v>
      </c>
      <c r="B60" s="4" t="s">
        <v>27</v>
      </c>
      <c r="C60" s="6">
        <v>45115</v>
      </c>
      <c r="D60" s="6">
        <v>45117</v>
      </c>
      <c r="E60" s="4">
        <v>810.6</v>
      </c>
      <c r="F60" s="4" t="str">
        <f>VLOOKUP(A60,HOP!A:L,12,0)</f>
        <v>810.60</v>
      </c>
      <c r="G60" s="4" t="str">
        <f>VLOOKUP(A60,HOP!A:C,3,0)</f>
        <v>3582277</v>
      </c>
      <c r="H60" s="4">
        <f t="shared" si="2"/>
        <v>0</v>
      </c>
      <c r="I60" s="4" t="str">
        <f t="shared" si="3"/>
        <v>,3582277</v>
      </c>
      <c r="J60" s="4" t="str">
        <f>VLOOKUP(A60,HOP!A:U,21,0)</f>
        <v>直采</v>
      </c>
    </row>
    <row r="61" s="4" customFormat="1" hidden="1" spans="1:10">
      <c r="A61" s="5">
        <v>999225086510532</v>
      </c>
      <c r="B61" s="4" t="s">
        <v>27</v>
      </c>
      <c r="C61" s="6">
        <v>45116</v>
      </c>
      <c r="D61" s="6">
        <v>45117</v>
      </c>
      <c r="E61" s="4">
        <v>1933.24</v>
      </c>
      <c r="F61" s="4" t="str">
        <f>VLOOKUP(A61,HOP!A:L,12,0)</f>
        <v>1933.24</v>
      </c>
      <c r="G61" s="4" t="str">
        <f>VLOOKUP(A61,HOP!A:C,3,0)</f>
        <v>3583405</v>
      </c>
      <c r="H61" s="4">
        <f t="shared" si="2"/>
        <v>0</v>
      </c>
      <c r="I61" s="4" t="str">
        <f t="shared" si="3"/>
        <v>,3583405</v>
      </c>
      <c r="J61" s="4" t="str">
        <f>VLOOKUP(A61,HOP!A:U,21,0)</f>
        <v>直连</v>
      </c>
    </row>
    <row r="62" s="4" customFormat="1" hidden="1" spans="1:10">
      <c r="A62" s="5">
        <v>999225089735513</v>
      </c>
      <c r="B62" s="4" t="s">
        <v>27</v>
      </c>
      <c r="C62" s="6">
        <v>45116</v>
      </c>
      <c r="D62" s="6">
        <v>45117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2"/>
        <v>#N/A</v>
      </c>
      <c r="I62" s="4" t="e">
        <f t="shared" si="3"/>
        <v>#N/A</v>
      </c>
      <c r="J62" s="4" t="e">
        <f>VLOOKUP(A62,HOP!A:U,21,0)</f>
        <v>#N/A</v>
      </c>
    </row>
    <row r="63" s="4" customFormat="1" hidden="1" spans="1:10">
      <c r="A63" s="5">
        <v>999225090245985</v>
      </c>
      <c r="B63" s="4" t="s">
        <v>27</v>
      </c>
      <c r="C63" s="6">
        <v>45115</v>
      </c>
      <c r="D63" s="6">
        <v>45117</v>
      </c>
      <c r="E63" s="4">
        <v>2873.11</v>
      </c>
      <c r="F63" s="4" t="str">
        <f>VLOOKUP(A63,HOP!A:L,12,0)</f>
        <v>2873.11</v>
      </c>
      <c r="G63" s="4" t="str">
        <f>VLOOKUP(A63,HOP!A:C,3,0)</f>
        <v>3584355</v>
      </c>
      <c r="H63" s="4">
        <f t="shared" si="2"/>
        <v>0</v>
      </c>
      <c r="I63" s="4" t="str">
        <f t="shared" si="3"/>
        <v>,3584355</v>
      </c>
      <c r="J63" s="4" t="str">
        <f>VLOOKUP(A63,HOP!A:U,21,0)</f>
        <v>直连</v>
      </c>
    </row>
    <row r="64" s="4" customFormat="1" hidden="1" spans="1:10">
      <c r="A64" s="5">
        <v>999225090400497</v>
      </c>
      <c r="B64" s="4" t="s">
        <v>27</v>
      </c>
      <c r="C64" s="6">
        <v>45115</v>
      </c>
      <c r="D64" s="6">
        <v>45117</v>
      </c>
      <c r="E64" s="4">
        <v>607.74</v>
      </c>
      <c r="F64" s="4" t="str">
        <f>VLOOKUP(A64,HOP!A:L,12,0)</f>
        <v>607.74</v>
      </c>
      <c r="G64" s="4" t="str">
        <f>VLOOKUP(A64,HOP!A:C,3,0)</f>
        <v>3584387</v>
      </c>
      <c r="H64" s="4">
        <f t="shared" si="2"/>
        <v>0</v>
      </c>
      <c r="I64" s="4" t="str">
        <f t="shared" si="3"/>
        <v>,3584387</v>
      </c>
      <c r="J64" s="4" t="str">
        <f>VLOOKUP(A64,HOP!A:U,21,0)</f>
        <v>直连</v>
      </c>
    </row>
    <row r="65" s="4" customFormat="1" hidden="1" spans="1:10">
      <c r="A65" s="5">
        <v>999225092345697</v>
      </c>
      <c r="B65" s="4" t="s">
        <v>27</v>
      </c>
      <c r="C65" s="6">
        <v>45116</v>
      </c>
      <c r="D65" s="6">
        <v>45117</v>
      </c>
      <c r="E65" s="4">
        <v>327.69</v>
      </c>
      <c r="F65" s="4" t="str">
        <f>VLOOKUP(A65,HOP!A:L,12,0)</f>
        <v>327.69</v>
      </c>
      <c r="G65" s="4" t="str">
        <f>VLOOKUP(A65,HOP!A:C,3,0)</f>
        <v>3585130</v>
      </c>
      <c r="H65" s="4">
        <f t="shared" si="2"/>
        <v>0</v>
      </c>
      <c r="I65" s="4" t="str">
        <f t="shared" si="3"/>
        <v>,3585130</v>
      </c>
      <c r="J65" s="4" t="str">
        <f>VLOOKUP(A65,HOP!A:U,21,0)</f>
        <v>直采</v>
      </c>
    </row>
    <row r="66" s="4" customFormat="1" hidden="1" spans="1:10">
      <c r="A66" s="5">
        <v>999225092362710</v>
      </c>
      <c r="B66" s="4" t="s">
        <v>27</v>
      </c>
      <c r="C66" s="6">
        <v>45116</v>
      </c>
      <c r="D66" s="6">
        <v>45117</v>
      </c>
      <c r="E66" s="4">
        <v>327.69</v>
      </c>
      <c r="F66" s="4" t="str">
        <f>VLOOKUP(A66,HOP!A:L,12,0)</f>
        <v>327.69</v>
      </c>
      <c r="G66" s="4" t="str">
        <f>VLOOKUP(A66,HOP!A:C,3,0)</f>
        <v>3585137</v>
      </c>
      <c r="H66" s="4">
        <f t="shared" si="2"/>
        <v>0</v>
      </c>
      <c r="I66" s="4" t="str">
        <f t="shared" si="3"/>
        <v>,3585137</v>
      </c>
      <c r="J66" s="4" t="str">
        <f>VLOOKUP(A66,HOP!A:U,21,0)</f>
        <v>直采</v>
      </c>
    </row>
    <row r="67" s="4" customFormat="1" hidden="1" spans="1:10">
      <c r="A67" s="5">
        <v>999225093700704</v>
      </c>
      <c r="B67" s="4" t="s">
        <v>27</v>
      </c>
      <c r="C67" s="6">
        <v>45116</v>
      </c>
      <c r="D67" s="6">
        <v>45117</v>
      </c>
      <c r="E67" s="4">
        <v>519.56</v>
      </c>
      <c r="F67" s="4" t="str">
        <f>VLOOKUP(A67,HOP!A:L,12,0)</f>
        <v>519.56</v>
      </c>
      <c r="G67" s="4" t="str">
        <f>VLOOKUP(A67,HOP!A:C,3,0)</f>
        <v>3585788</v>
      </c>
      <c r="H67" s="4">
        <f t="shared" ref="H67:H98" si="4">E67-F67</f>
        <v>0</v>
      </c>
      <c r="I67" s="4" t="str">
        <f t="shared" ref="I67:I98" si="5">$I$1&amp;G67</f>
        <v>,3585788</v>
      </c>
      <c r="J67" s="4" t="str">
        <f>VLOOKUP(A67,HOP!A:U,21,0)</f>
        <v>直采</v>
      </c>
    </row>
    <row r="68" s="4" customFormat="1" hidden="1" spans="1:10">
      <c r="A68" s="5">
        <v>999225094151987</v>
      </c>
      <c r="B68" s="4" t="s">
        <v>27</v>
      </c>
      <c r="C68" s="6">
        <v>45114</v>
      </c>
      <c r="D68" s="6">
        <v>45117</v>
      </c>
      <c r="E68" s="4">
        <v>996</v>
      </c>
      <c r="F68" s="4" t="str">
        <f>VLOOKUP(A68,HOP!A:L,12,0)</f>
        <v>996.00</v>
      </c>
      <c r="G68" s="4" t="str">
        <f>VLOOKUP(A68,HOP!A:C,3,0)</f>
        <v>3586055</v>
      </c>
      <c r="H68" s="4">
        <f t="shared" si="4"/>
        <v>0</v>
      </c>
      <c r="I68" s="4" t="str">
        <f t="shared" si="5"/>
        <v>,3586055</v>
      </c>
      <c r="J68" s="4" t="str">
        <f>VLOOKUP(A68,HOP!A:U,21,0)</f>
        <v>直采</v>
      </c>
    </row>
    <row r="69" s="4" customFormat="1" hidden="1" spans="1:10">
      <c r="A69" s="5">
        <v>999225101167818</v>
      </c>
      <c r="B69" s="4" t="s">
        <v>27</v>
      </c>
      <c r="C69" s="6">
        <v>45116</v>
      </c>
      <c r="D69" s="6">
        <v>45117</v>
      </c>
      <c r="E69" s="4">
        <v>128.91</v>
      </c>
      <c r="F69" s="4" t="str">
        <f>VLOOKUP(A69,HOP!A:L,12,0)</f>
        <v>128.91</v>
      </c>
      <c r="G69" s="4" t="str">
        <f>VLOOKUP(A69,HOP!A:C,3,0)</f>
        <v>3586875</v>
      </c>
      <c r="H69" s="4">
        <f t="shared" si="4"/>
        <v>0</v>
      </c>
      <c r="I69" s="4" t="str">
        <f t="shared" si="5"/>
        <v>,3586875</v>
      </c>
      <c r="J69" s="4" t="str">
        <f>VLOOKUP(A69,HOP!A:U,21,0)</f>
        <v>直连</v>
      </c>
    </row>
    <row r="70" s="4" customFormat="1" hidden="1" spans="1:10">
      <c r="A70" s="5">
        <v>999225102256923</v>
      </c>
      <c r="B70" s="4" t="s">
        <v>27</v>
      </c>
      <c r="C70" s="6">
        <v>45114</v>
      </c>
      <c r="D70" s="6">
        <v>45117</v>
      </c>
      <c r="E70" s="4">
        <v>508.25</v>
      </c>
      <c r="F70" s="4" t="str">
        <f>VLOOKUP(A70,HOP!A:L,12,0)</f>
        <v>508.25</v>
      </c>
      <c r="G70" s="4" t="str">
        <f>VLOOKUP(A70,HOP!A:C,3,0)</f>
        <v>3587190</v>
      </c>
      <c r="H70" s="4">
        <f t="shared" si="4"/>
        <v>0</v>
      </c>
      <c r="I70" s="4" t="str">
        <f t="shared" si="5"/>
        <v>,3587190</v>
      </c>
      <c r="J70" s="4" t="str">
        <f>VLOOKUP(A70,HOP!A:U,21,0)</f>
        <v>直连</v>
      </c>
    </row>
    <row r="71" s="4" customFormat="1" hidden="1" spans="1:10">
      <c r="A71" s="5">
        <v>999225106140648</v>
      </c>
      <c r="B71" s="4" t="s">
        <v>27</v>
      </c>
      <c r="C71" s="6">
        <v>45112</v>
      </c>
      <c r="D71" s="6">
        <v>45117</v>
      </c>
      <c r="E71" s="4">
        <v>3116.85</v>
      </c>
      <c r="F71" s="4" t="str">
        <f>VLOOKUP(A71,HOP!A:L,12,0)</f>
        <v>3116.85</v>
      </c>
      <c r="G71" s="4" t="str">
        <f>VLOOKUP(A71,HOP!A:C,3,0)</f>
        <v>3588354</v>
      </c>
      <c r="H71" s="4">
        <f t="shared" si="4"/>
        <v>0</v>
      </c>
      <c r="I71" s="4" t="str">
        <f t="shared" si="5"/>
        <v>,3588354</v>
      </c>
      <c r="J71" s="4" t="str">
        <f>VLOOKUP(A71,HOP!A:U,21,0)</f>
        <v>直连</v>
      </c>
    </row>
    <row r="72" s="4" customFormat="1" hidden="1" spans="1:10">
      <c r="A72" s="5">
        <v>999225106413898</v>
      </c>
      <c r="B72" s="4" t="s">
        <v>27</v>
      </c>
      <c r="C72" s="6">
        <v>45114</v>
      </c>
      <c r="D72" s="6">
        <v>45117</v>
      </c>
      <c r="E72" s="4">
        <v>4539.35</v>
      </c>
      <c r="F72" s="4" t="str">
        <f>VLOOKUP(A72,HOP!A:L,12,0)</f>
        <v>4539.35</v>
      </c>
      <c r="G72" s="4" t="str">
        <f>VLOOKUP(A72,HOP!A:C,3,0)</f>
        <v>3588404</v>
      </c>
      <c r="H72" s="4">
        <f t="shared" si="4"/>
        <v>0</v>
      </c>
      <c r="I72" s="4" t="str">
        <f t="shared" si="5"/>
        <v>,3588404</v>
      </c>
      <c r="J72" s="4" t="str">
        <f>VLOOKUP(A72,HOP!A:U,21,0)</f>
        <v>直连</v>
      </c>
    </row>
    <row r="73" s="4" customFormat="1" hidden="1" spans="1:10">
      <c r="A73" s="5">
        <v>999225107414048</v>
      </c>
      <c r="B73" s="4" t="s">
        <v>27</v>
      </c>
      <c r="C73" s="6">
        <v>45116</v>
      </c>
      <c r="D73" s="6">
        <v>45117</v>
      </c>
      <c r="E73" s="4">
        <v>638.07</v>
      </c>
      <c r="F73" s="4" t="str">
        <f>VLOOKUP(A73,HOP!A:L,12,0)</f>
        <v>638.07</v>
      </c>
      <c r="G73" s="4" t="str">
        <f>VLOOKUP(A73,HOP!A:C,3,0)</f>
        <v>3588613</v>
      </c>
      <c r="H73" s="4">
        <f t="shared" si="4"/>
        <v>0</v>
      </c>
      <c r="I73" s="4" t="str">
        <f t="shared" si="5"/>
        <v>,3588613</v>
      </c>
      <c r="J73" s="4" t="str">
        <f>VLOOKUP(A73,HOP!A:U,21,0)</f>
        <v>直连</v>
      </c>
    </row>
    <row r="74" s="4" customFormat="1" hidden="1" spans="1:10">
      <c r="A74" s="5">
        <v>999225108858048</v>
      </c>
      <c r="B74" s="4" t="s">
        <v>27</v>
      </c>
      <c r="C74" s="6">
        <v>45116</v>
      </c>
      <c r="D74" s="6">
        <v>45117</v>
      </c>
      <c r="E74" s="4">
        <v>0</v>
      </c>
      <c r="F74" s="4" t="e">
        <f>VLOOKUP(A74,HOP!A:L,12,0)</f>
        <v>#N/A</v>
      </c>
      <c r="G74" s="4" t="e">
        <f>VLOOKUP(A74,HOP!A:C,3,0)</f>
        <v>#N/A</v>
      </c>
      <c r="H74" s="4" t="e">
        <f t="shared" si="4"/>
        <v>#N/A</v>
      </c>
      <c r="I74" s="4" t="e">
        <f t="shared" si="5"/>
        <v>#N/A</v>
      </c>
      <c r="J74" s="4" t="e">
        <f>VLOOKUP(A74,HOP!A:U,21,0)</f>
        <v>#N/A</v>
      </c>
    </row>
    <row r="75" s="4" customFormat="1" hidden="1" spans="1:10">
      <c r="A75" s="5">
        <v>999225045198828</v>
      </c>
      <c r="B75" s="4" t="s">
        <v>27</v>
      </c>
      <c r="C75" s="6">
        <v>45116</v>
      </c>
      <c r="D75" s="6">
        <v>45117</v>
      </c>
      <c r="E75" s="4">
        <v>1237.54</v>
      </c>
      <c r="F75" s="4" t="str">
        <f>VLOOKUP(A75,HOP!A:L,12,0)</f>
        <v>1237.54</v>
      </c>
      <c r="G75" s="4" t="str">
        <f>VLOOKUP(A75,HOP!A:C,3,0)</f>
        <v>3573683</v>
      </c>
      <c r="H75" s="4">
        <f t="shared" si="4"/>
        <v>0</v>
      </c>
      <c r="I75" s="4" t="str">
        <f t="shared" si="5"/>
        <v>,3573683</v>
      </c>
      <c r="J75" s="4" t="str">
        <f>VLOOKUP(A75,HOP!A:U,21,0)</f>
        <v>直连</v>
      </c>
    </row>
    <row r="76" s="4" customFormat="1" hidden="1" spans="1:10">
      <c r="A76" s="5">
        <v>25110346297</v>
      </c>
      <c r="B76" s="4" t="s">
        <v>27</v>
      </c>
      <c r="C76" s="6">
        <v>45115</v>
      </c>
      <c r="D76" s="6">
        <v>45117</v>
      </c>
      <c r="E76" s="4">
        <v>3414.78</v>
      </c>
      <c r="F76" s="4" t="str">
        <f>VLOOKUP(A76,HOP!A:L,12,0)</f>
        <v>3414.78</v>
      </c>
      <c r="G76" s="4" t="str">
        <f>VLOOKUP(A76,HOP!A:C,3,0)</f>
        <v>3589722</v>
      </c>
      <c r="H76" s="4">
        <f t="shared" si="4"/>
        <v>0</v>
      </c>
      <c r="I76" s="4" t="str">
        <f t="shared" si="5"/>
        <v>,3589722</v>
      </c>
      <c r="J76" s="4" t="str">
        <f>VLOOKUP(A76,HOP!A:U,21,0)</f>
        <v>直连</v>
      </c>
    </row>
    <row r="77" s="4" customFormat="1" hidden="1" spans="1:10">
      <c r="A77" s="5">
        <v>999225114412691</v>
      </c>
      <c r="B77" s="4" t="s">
        <v>27</v>
      </c>
      <c r="C77" s="6">
        <v>45115</v>
      </c>
      <c r="D77" s="6">
        <v>45117</v>
      </c>
      <c r="E77" s="4">
        <v>3030.88</v>
      </c>
      <c r="F77" s="4" t="str">
        <f>VLOOKUP(A77,HOP!A:L,12,0)</f>
        <v>3030.88</v>
      </c>
      <c r="G77" s="4" t="str">
        <f>VLOOKUP(A77,HOP!A:C,3,0)</f>
        <v>3590177</v>
      </c>
      <c r="H77" s="4">
        <f t="shared" si="4"/>
        <v>0</v>
      </c>
      <c r="I77" s="4" t="str">
        <f t="shared" si="5"/>
        <v>,3590177</v>
      </c>
      <c r="J77" s="4" t="str">
        <f>VLOOKUP(A77,HOP!A:U,21,0)</f>
        <v>直连</v>
      </c>
    </row>
    <row r="78" s="4" customFormat="1" hidden="1" spans="1:10">
      <c r="A78" s="5">
        <v>999225119191206</v>
      </c>
      <c r="B78" s="4" t="s">
        <v>27</v>
      </c>
      <c r="C78" s="6">
        <v>45114</v>
      </c>
      <c r="D78" s="6">
        <v>45117</v>
      </c>
      <c r="E78" s="4">
        <v>793.32</v>
      </c>
      <c r="F78" s="4" t="str">
        <f>VLOOKUP(A78,HOP!A:L,12,0)</f>
        <v>793.32</v>
      </c>
      <c r="G78" s="4" t="str">
        <f>VLOOKUP(A78,HOP!A:C,3,0)</f>
        <v>3591263</v>
      </c>
      <c r="H78" s="4">
        <f t="shared" si="4"/>
        <v>0</v>
      </c>
      <c r="I78" s="4" t="str">
        <f t="shared" si="5"/>
        <v>,3591263</v>
      </c>
      <c r="J78" s="4" t="str">
        <f>VLOOKUP(A78,HOP!A:U,21,0)</f>
        <v>直连</v>
      </c>
    </row>
    <row r="79" s="4" customFormat="1" hidden="1" spans="1:10">
      <c r="A79" s="5">
        <v>999225120921850</v>
      </c>
      <c r="B79" s="4" t="s">
        <v>27</v>
      </c>
      <c r="C79" s="6">
        <v>45114</v>
      </c>
      <c r="D79" s="6">
        <v>45117</v>
      </c>
      <c r="E79" s="4">
        <v>1985.52</v>
      </c>
      <c r="F79" s="4" t="str">
        <f>VLOOKUP(A79,HOP!A:L,12,0)</f>
        <v>1985.52</v>
      </c>
      <c r="G79" s="4" t="str">
        <f>VLOOKUP(A79,HOP!A:C,3,0)</f>
        <v>3591628</v>
      </c>
      <c r="H79" s="4">
        <f t="shared" si="4"/>
        <v>0</v>
      </c>
      <c r="I79" s="4" t="str">
        <f t="shared" si="5"/>
        <v>,3591628</v>
      </c>
      <c r="J79" s="4" t="str">
        <f>VLOOKUP(A79,HOP!A:U,21,0)</f>
        <v>直连</v>
      </c>
    </row>
    <row r="80" s="4" customFormat="1" hidden="1" spans="1:10">
      <c r="A80" s="5">
        <v>999225123912510</v>
      </c>
      <c r="B80" s="4" t="s">
        <v>27</v>
      </c>
      <c r="C80" s="6">
        <v>45116</v>
      </c>
      <c r="D80" s="6">
        <v>45117</v>
      </c>
      <c r="E80" s="4">
        <v>361.46</v>
      </c>
      <c r="F80" s="4" t="str">
        <f>VLOOKUP(A80,HOP!A:L,12,0)</f>
        <v>361.46</v>
      </c>
      <c r="G80" s="4" t="str">
        <f>VLOOKUP(A80,HOP!A:C,3,0)</f>
        <v>3592877</v>
      </c>
      <c r="H80" s="4">
        <f t="shared" si="4"/>
        <v>0</v>
      </c>
      <c r="I80" s="4" t="str">
        <f t="shared" si="5"/>
        <v>,3592877</v>
      </c>
      <c r="J80" s="4" t="str">
        <f>VLOOKUP(A80,HOP!A:U,21,0)</f>
        <v>直采</v>
      </c>
    </row>
    <row r="81" s="4" customFormat="1" hidden="1" spans="1:10">
      <c r="A81" s="5">
        <v>999225124166738</v>
      </c>
      <c r="B81" s="4" t="s">
        <v>27</v>
      </c>
      <c r="C81" s="6">
        <v>45116</v>
      </c>
      <c r="D81" s="6">
        <v>45117</v>
      </c>
      <c r="E81" s="4">
        <v>410.01</v>
      </c>
      <c r="F81" s="4" t="str">
        <f>VLOOKUP(A81,HOP!A:L,12,0)</f>
        <v>410.01</v>
      </c>
      <c r="G81" s="4" t="str">
        <f>VLOOKUP(A81,HOP!A:C,3,0)</f>
        <v>3593043</v>
      </c>
      <c r="H81" s="4">
        <f t="shared" si="4"/>
        <v>0</v>
      </c>
      <c r="I81" s="4" t="str">
        <f t="shared" si="5"/>
        <v>,3593043</v>
      </c>
      <c r="J81" s="4" t="str">
        <f>VLOOKUP(A81,HOP!A:U,21,0)</f>
        <v>直采</v>
      </c>
    </row>
    <row r="82" s="4" customFormat="1" hidden="1" spans="1:10">
      <c r="A82" s="5">
        <v>999225124706101</v>
      </c>
      <c r="B82" s="4" t="s">
        <v>27</v>
      </c>
      <c r="C82" s="6">
        <v>45115</v>
      </c>
      <c r="D82" s="6">
        <v>45117</v>
      </c>
      <c r="E82" s="4">
        <v>2001.28</v>
      </c>
      <c r="F82" s="4" t="str">
        <f>VLOOKUP(A82,HOP!A:L,12,0)</f>
        <v>2001.28</v>
      </c>
      <c r="G82" s="4" t="str">
        <f>VLOOKUP(A82,HOP!A:C,3,0)</f>
        <v>3593320</v>
      </c>
      <c r="H82" s="4">
        <f t="shared" si="4"/>
        <v>0</v>
      </c>
      <c r="I82" s="4" t="str">
        <f t="shared" si="5"/>
        <v>,3593320</v>
      </c>
      <c r="J82" s="4" t="str">
        <f>VLOOKUP(A82,HOP!A:U,21,0)</f>
        <v>直连</v>
      </c>
    </row>
    <row r="83" s="4" customFormat="1" hidden="1" spans="1:10">
      <c r="A83" s="5">
        <v>999225125316287</v>
      </c>
      <c r="B83" s="4" t="s">
        <v>27</v>
      </c>
      <c r="C83" s="6">
        <v>45116</v>
      </c>
      <c r="D83" s="6">
        <v>45117</v>
      </c>
      <c r="E83" s="4">
        <v>0</v>
      </c>
      <c r="F83" s="4" t="str">
        <f>VLOOKUP(A83,HOP!A:L,12,0)</f>
        <v>0.00</v>
      </c>
      <c r="G83" s="4" t="str">
        <f>VLOOKUP(A83,HOP!A:C,3,0)</f>
        <v>3593648</v>
      </c>
      <c r="H83" s="4">
        <f t="shared" si="4"/>
        <v>0</v>
      </c>
      <c r="I83" s="4" t="str">
        <f t="shared" si="5"/>
        <v>,3593648</v>
      </c>
      <c r="J83" s="4" t="str">
        <f>VLOOKUP(A83,HOP!A:U,21,0)</f>
        <v>直连</v>
      </c>
    </row>
    <row r="84" s="4" customFormat="1" hidden="1" spans="1:10">
      <c r="A84" s="5">
        <v>999225135854641</v>
      </c>
      <c r="B84" s="4" t="s">
        <v>27</v>
      </c>
      <c r="C84" s="6">
        <v>45116</v>
      </c>
      <c r="D84" s="6">
        <v>45117</v>
      </c>
      <c r="E84" s="4">
        <v>325.89</v>
      </c>
      <c r="F84" s="4" t="str">
        <f>VLOOKUP(A84,HOP!A:L,12,0)</f>
        <v>325.89</v>
      </c>
      <c r="G84" s="4" t="str">
        <f>VLOOKUP(A84,HOP!A:C,3,0)</f>
        <v>3595554</v>
      </c>
      <c r="H84" s="4">
        <f t="shared" si="4"/>
        <v>0</v>
      </c>
      <c r="I84" s="4" t="str">
        <f t="shared" si="5"/>
        <v>,3595554</v>
      </c>
      <c r="J84" s="4" t="str">
        <f>VLOOKUP(A84,HOP!A:U,21,0)</f>
        <v>直连</v>
      </c>
    </row>
    <row r="85" s="4" customFormat="1" hidden="1" spans="1:10">
      <c r="A85" s="5">
        <v>999225138381037</v>
      </c>
      <c r="B85" s="4" t="s">
        <v>27</v>
      </c>
      <c r="C85" s="6">
        <v>45115</v>
      </c>
      <c r="D85" s="6">
        <v>45117</v>
      </c>
      <c r="E85" s="4">
        <v>336.24</v>
      </c>
      <c r="F85" s="4" t="str">
        <f>VLOOKUP(A85,HOP!A:L,12,0)</f>
        <v>336.24</v>
      </c>
      <c r="G85" s="4" t="str">
        <f>VLOOKUP(A85,HOP!A:C,3,0)</f>
        <v>3596393</v>
      </c>
      <c r="H85" s="4">
        <f t="shared" si="4"/>
        <v>0</v>
      </c>
      <c r="I85" s="4" t="str">
        <f t="shared" si="5"/>
        <v>,3596393</v>
      </c>
      <c r="J85" s="4" t="str">
        <f>VLOOKUP(A85,HOP!A:U,21,0)</f>
        <v>直连</v>
      </c>
    </row>
    <row r="86" s="4" customFormat="1" hidden="1" spans="1:10">
      <c r="A86" s="5">
        <v>999225146179204</v>
      </c>
      <c r="B86" s="4" t="s">
        <v>27</v>
      </c>
      <c r="C86" s="6">
        <v>45115</v>
      </c>
      <c r="D86" s="6">
        <v>45117</v>
      </c>
      <c r="E86" s="4">
        <v>674.72</v>
      </c>
      <c r="F86" s="4" t="str">
        <f>VLOOKUP(A86,HOP!A:L,12,0)</f>
        <v>674.72</v>
      </c>
      <c r="G86" s="4" t="str">
        <f>VLOOKUP(A86,HOP!A:C,3,0)</f>
        <v>3597796</v>
      </c>
      <c r="H86" s="4">
        <f t="shared" si="4"/>
        <v>0</v>
      </c>
      <c r="I86" s="4" t="str">
        <f t="shared" si="5"/>
        <v>,3597796</v>
      </c>
      <c r="J86" s="4" t="str">
        <f>VLOOKUP(A86,HOP!A:U,21,0)</f>
        <v>直连</v>
      </c>
    </row>
    <row r="87" s="4" customFormat="1" hidden="1" spans="1:10">
      <c r="A87" s="5">
        <v>999225146155380</v>
      </c>
      <c r="B87" s="4" t="s">
        <v>27</v>
      </c>
      <c r="C87" s="6">
        <v>45116</v>
      </c>
      <c r="D87" s="6">
        <v>45117</v>
      </c>
      <c r="E87" s="4">
        <v>574.7</v>
      </c>
      <c r="F87" s="4" t="str">
        <f>VLOOKUP(A87,HOP!A:L,12,0)</f>
        <v>574.70</v>
      </c>
      <c r="G87" s="4" t="str">
        <f>VLOOKUP(A87,HOP!A:C,3,0)</f>
        <v>3597791</v>
      </c>
      <c r="H87" s="4">
        <f t="shared" si="4"/>
        <v>0</v>
      </c>
      <c r="I87" s="4" t="str">
        <f t="shared" si="5"/>
        <v>,3597791</v>
      </c>
      <c r="J87" s="4" t="str">
        <f>VLOOKUP(A87,HOP!A:U,21,0)</f>
        <v>直连</v>
      </c>
    </row>
    <row r="88" s="4" customFormat="1" hidden="1" spans="1:10">
      <c r="A88" s="5">
        <v>999225147002937</v>
      </c>
      <c r="B88" s="4" t="s">
        <v>27</v>
      </c>
      <c r="C88" s="6">
        <v>45116</v>
      </c>
      <c r="D88" s="6">
        <v>45117</v>
      </c>
      <c r="E88" s="4">
        <v>488.16</v>
      </c>
      <c r="F88" s="4" t="str">
        <f>VLOOKUP(A88,HOP!A:L,12,0)</f>
        <v>488.16</v>
      </c>
      <c r="G88" s="4" t="str">
        <f>VLOOKUP(A88,HOP!A:C,3,0)</f>
        <v>3597987</v>
      </c>
      <c r="H88" s="4">
        <f t="shared" si="4"/>
        <v>0</v>
      </c>
      <c r="I88" s="4" t="str">
        <f t="shared" si="5"/>
        <v>,3597987</v>
      </c>
      <c r="J88" s="4" t="str">
        <f>VLOOKUP(A88,HOP!A:U,21,0)</f>
        <v>直连</v>
      </c>
    </row>
    <row r="89" s="4" customFormat="1" hidden="1" spans="1:10">
      <c r="A89" s="5">
        <v>999225148494763</v>
      </c>
      <c r="B89" s="4" t="s">
        <v>27</v>
      </c>
      <c r="C89" s="6">
        <v>45115</v>
      </c>
      <c r="D89" s="6">
        <v>45117</v>
      </c>
      <c r="E89" s="4">
        <v>1843.38</v>
      </c>
      <c r="F89" s="4" t="str">
        <f>VLOOKUP(A89,HOP!A:L,12,0)</f>
        <v>1843.38</v>
      </c>
      <c r="G89" s="4" t="str">
        <f>VLOOKUP(A89,HOP!A:C,3,0)</f>
        <v>3598334</v>
      </c>
      <c r="H89" s="4">
        <f t="shared" si="4"/>
        <v>0</v>
      </c>
      <c r="I89" s="4" t="str">
        <f t="shared" si="5"/>
        <v>,3598334</v>
      </c>
      <c r="J89" s="4" t="str">
        <f>VLOOKUP(A89,HOP!A:U,21,0)</f>
        <v>直连</v>
      </c>
    </row>
    <row r="90" s="4" customFormat="1" hidden="1" spans="1:10">
      <c r="A90" s="5">
        <v>999225158865284</v>
      </c>
      <c r="B90" s="4" t="s">
        <v>27</v>
      </c>
      <c r="C90" s="6">
        <v>45114</v>
      </c>
      <c r="D90" s="6">
        <v>45117</v>
      </c>
      <c r="E90" s="4">
        <v>5940.6</v>
      </c>
      <c r="F90" s="4" t="str">
        <f>VLOOKUP(A90,HOP!A:L,12,0)</f>
        <v>5940.60</v>
      </c>
      <c r="G90" s="4" t="str">
        <f>VLOOKUP(A90,HOP!A:C,3,0)</f>
        <v>3600340</v>
      </c>
      <c r="H90" s="4">
        <f t="shared" si="4"/>
        <v>0</v>
      </c>
      <c r="I90" s="4" t="str">
        <f t="shared" si="5"/>
        <v>,3600340</v>
      </c>
      <c r="J90" s="4" t="str">
        <f>VLOOKUP(A90,HOP!A:U,21,0)</f>
        <v>直采</v>
      </c>
    </row>
    <row r="91" s="4" customFormat="1" hidden="1" spans="1:10">
      <c r="A91" s="5">
        <v>999225161613757</v>
      </c>
      <c r="B91" s="4" t="s">
        <v>27</v>
      </c>
      <c r="C91" s="6">
        <v>45115</v>
      </c>
      <c r="D91" s="6">
        <v>45117</v>
      </c>
      <c r="E91" s="4">
        <v>1205.18</v>
      </c>
      <c r="F91" s="4" t="str">
        <f>VLOOKUP(A91,HOP!A:L,12,0)</f>
        <v>1205.18</v>
      </c>
      <c r="G91" s="4" t="str">
        <f>VLOOKUP(A91,HOP!A:C,3,0)</f>
        <v>3600815</v>
      </c>
      <c r="H91" s="4">
        <f t="shared" si="4"/>
        <v>0</v>
      </c>
      <c r="I91" s="4" t="str">
        <f t="shared" si="5"/>
        <v>,3600815</v>
      </c>
      <c r="J91" s="4" t="str">
        <f>VLOOKUP(A91,HOP!A:U,21,0)</f>
        <v>直连</v>
      </c>
    </row>
    <row r="92" s="4" customFormat="1" hidden="1" spans="1:10">
      <c r="A92" s="5">
        <v>999225164602184</v>
      </c>
      <c r="B92" s="4" t="s">
        <v>27</v>
      </c>
      <c r="C92" s="6">
        <v>45115</v>
      </c>
      <c r="D92" s="6">
        <v>45117</v>
      </c>
      <c r="E92" s="4">
        <v>783.48</v>
      </c>
      <c r="F92" s="4" t="str">
        <f>VLOOKUP(A92,HOP!A:L,12,0)</f>
        <v>783.48</v>
      </c>
      <c r="G92" s="4" t="str">
        <f>VLOOKUP(A92,HOP!A:C,3,0)</f>
        <v>3601598</v>
      </c>
      <c r="H92" s="4">
        <f t="shared" si="4"/>
        <v>0</v>
      </c>
      <c r="I92" s="4" t="str">
        <f t="shared" si="5"/>
        <v>,3601598</v>
      </c>
      <c r="J92" s="4" t="str">
        <f>VLOOKUP(A92,HOP!A:U,21,0)</f>
        <v>直连</v>
      </c>
    </row>
    <row r="93" s="4" customFormat="1" spans="1:10">
      <c r="A93" s="5">
        <v>999225166697481</v>
      </c>
      <c r="B93" s="4" t="s">
        <v>27</v>
      </c>
      <c r="C93" s="6">
        <v>45115</v>
      </c>
      <c r="D93" s="6">
        <v>45117</v>
      </c>
      <c r="E93" s="4">
        <v>1660.18</v>
      </c>
      <c r="F93" s="4" t="str">
        <f>VLOOKUP(A93,HOP!A:L,12,0)</f>
        <v>1660.21</v>
      </c>
      <c r="G93" s="4" t="str">
        <f>VLOOKUP(A93,HOP!A:C,3,0)</f>
        <v>3602191</v>
      </c>
      <c r="H93" s="4">
        <f t="shared" si="4"/>
        <v>-0.0299999999999727</v>
      </c>
      <c r="I93" s="4" t="str">
        <f t="shared" si="5"/>
        <v>,3602191</v>
      </c>
      <c r="J93" s="4" t="str">
        <f>VLOOKUP(A93,HOP!A:U,21,0)</f>
        <v>直连</v>
      </c>
    </row>
    <row r="94" s="4" customFormat="1" hidden="1" spans="1:10">
      <c r="A94" s="5">
        <v>999225166798546</v>
      </c>
      <c r="B94" s="4" t="s">
        <v>27</v>
      </c>
      <c r="C94" s="6">
        <v>45116</v>
      </c>
      <c r="D94" s="6">
        <v>45117</v>
      </c>
      <c r="E94" s="4">
        <v>880.38</v>
      </c>
      <c r="F94" s="4" t="str">
        <f>VLOOKUP(A94,HOP!A:L,12,0)</f>
        <v>880.38</v>
      </c>
      <c r="G94" s="4" t="str">
        <f>VLOOKUP(A94,HOP!A:C,3,0)</f>
        <v>3602224</v>
      </c>
      <c r="H94" s="4">
        <f t="shared" si="4"/>
        <v>0</v>
      </c>
      <c r="I94" s="4" t="str">
        <f t="shared" si="5"/>
        <v>,3602224</v>
      </c>
      <c r="J94" s="4" t="str">
        <f>VLOOKUP(A94,HOP!A:U,21,0)</f>
        <v>直连</v>
      </c>
    </row>
    <row r="95" s="4" customFormat="1" hidden="1" spans="1:10">
      <c r="A95" s="5">
        <v>999225167423512</v>
      </c>
      <c r="B95" s="4" t="s">
        <v>27</v>
      </c>
      <c r="C95" s="6">
        <v>45116</v>
      </c>
      <c r="D95" s="6">
        <v>45117</v>
      </c>
      <c r="E95" s="4">
        <v>418.18</v>
      </c>
      <c r="F95" s="4" t="str">
        <f>VLOOKUP(A95,HOP!A:L,12,0)</f>
        <v>418.18</v>
      </c>
      <c r="G95" s="4" t="str">
        <f>VLOOKUP(A95,HOP!A:C,3,0)</f>
        <v>3602542</v>
      </c>
      <c r="H95" s="4">
        <f t="shared" si="4"/>
        <v>0</v>
      </c>
      <c r="I95" s="4" t="str">
        <f t="shared" si="5"/>
        <v>,3602542</v>
      </c>
      <c r="J95" s="4" t="str">
        <f>VLOOKUP(A95,HOP!A:U,21,0)</f>
        <v>直连</v>
      </c>
    </row>
    <row r="96" s="4" customFormat="1" hidden="1" spans="1:10">
      <c r="A96" s="5">
        <v>999225167518327</v>
      </c>
      <c r="B96" s="4" t="s">
        <v>27</v>
      </c>
      <c r="C96" s="6">
        <v>45115</v>
      </c>
      <c r="D96" s="6">
        <v>45117</v>
      </c>
      <c r="E96" s="4">
        <v>783.55</v>
      </c>
      <c r="F96" s="4" t="str">
        <f>VLOOKUP(A96,HOP!A:L,12,0)</f>
        <v>783.55</v>
      </c>
      <c r="G96" s="4" t="str">
        <f>VLOOKUP(A96,HOP!A:C,3,0)</f>
        <v>3602571</v>
      </c>
      <c r="H96" s="4">
        <f t="shared" si="4"/>
        <v>0</v>
      </c>
      <c r="I96" s="4" t="str">
        <f t="shared" si="5"/>
        <v>,3602571</v>
      </c>
      <c r="J96" s="4" t="str">
        <f>VLOOKUP(A96,HOP!A:U,21,0)</f>
        <v>直采</v>
      </c>
    </row>
    <row r="97" s="4" customFormat="1" spans="1:10">
      <c r="A97" s="5">
        <v>999225168419605</v>
      </c>
      <c r="B97" s="4" t="s">
        <v>27</v>
      </c>
      <c r="C97" s="6">
        <v>45116</v>
      </c>
      <c r="D97" s="6">
        <v>45117</v>
      </c>
      <c r="E97" s="4">
        <v>468.99</v>
      </c>
      <c r="F97" s="4" t="str">
        <f>VLOOKUP(A97,HOP!A:L,12,0)</f>
        <v>469.02</v>
      </c>
      <c r="G97" s="4" t="str">
        <f>VLOOKUP(A97,HOP!A:C,3,0)</f>
        <v>3602922</v>
      </c>
      <c r="H97" s="4">
        <f t="shared" si="4"/>
        <v>-0.0299999999999727</v>
      </c>
      <c r="I97" s="4" t="str">
        <f t="shared" si="5"/>
        <v>,3602922</v>
      </c>
      <c r="J97" s="4" t="str">
        <f>VLOOKUP(A97,HOP!A:U,21,0)</f>
        <v>直连</v>
      </c>
    </row>
    <row r="98" s="4" customFormat="1" hidden="1" spans="1:10">
      <c r="A98" s="5">
        <v>999225174135784</v>
      </c>
      <c r="B98" s="4" t="s">
        <v>27</v>
      </c>
      <c r="C98" s="6">
        <v>45114</v>
      </c>
      <c r="D98" s="6">
        <v>45117</v>
      </c>
      <c r="E98" s="4">
        <v>554.49</v>
      </c>
      <c r="F98" s="4" t="str">
        <f>VLOOKUP(A98,HOP!A:L,12,0)</f>
        <v>554.49</v>
      </c>
      <c r="G98" s="4" t="str">
        <f>VLOOKUP(A98,HOP!A:C,3,0)</f>
        <v>3603583</v>
      </c>
      <c r="H98" s="4">
        <f t="shared" si="4"/>
        <v>0</v>
      </c>
      <c r="I98" s="4" t="str">
        <f t="shared" si="5"/>
        <v>,3603583</v>
      </c>
      <c r="J98" s="4" t="str">
        <f>VLOOKUP(A98,HOP!A:U,21,0)</f>
        <v>直连</v>
      </c>
    </row>
    <row r="99" s="4" customFormat="1" hidden="1" spans="1:10">
      <c r="A99" s="5">
        <v>999225176354521</v>
      </c>
      <c r="B99" s="4" t="s">
        <v>27</v>
      </c>
      <c r="C99" s="6">
        <v>45114</v>
      </c>
      <c r="D99" s="6">
        <v>45117</v>
      </c>
      <c r="E99" s="4">
        <v>554.49</v>
      </c>
      <c r="F99" s="4" t="str">
        <f>VLOOKUP(A99,HOP!A:L,12,0)</f>
        <v>554.49</v>
      </c>
      <c r="G99" s="4" t="str">
        <f>VLOOKUP(A99,HOP!A:C,3,0)</f>
        <v>3603914</v>
      </c>
      <c r="H99" s="4">
        <f t="shared" ref="H99:H130" si="6">E99-F99</f>
        <v>0</v>
      </c>
      <c r="I99" s="4" t="str">
        <f t="shared" ref="I99:I130" si="7">$I$1&amp;G99</f>
        <v>,3603914</v>
      </c>
      <c r="J99" s="4" t="str">
        <f>VLOOKUP(A99,HOP!A:U,21,0)</f>
        <v>直连</v>
      </c>
    </row>
    <row r="100" s="4" customFormat="1" hidden="1" spans="1:10">
      <c r="A100" s="5">
        <v>999225176829801</v>
      </c>
      <c r="B100" s="4" t="s">
        <v>27</v>
      </c>
      <c r="C100" s="6">
        <v>45114</v>
      </c>
      <c r="D100" s="6">
        <v>45117</v>
      </c>
      <c r="E100" s="4">
        <v>2419.72</v>
      </c>
      <c r="F100" s="4" t="str">
        <f>VLOOKUP(A100,HOP!A:L,12,0)</f>
        <v>2419.72</v>
      </c>
      <c r="G100" s="4" t="str">
        <f>VLOOKUP(A100,HOP!A:C,3,0)</f>
        <v>3604073</v>
      </c>
      <c r="H100" s="4">
        <f t="shared" si="6"/>
        <v>0</v>
      </c>
      <c r="I100" s="4" t="str">
        <f t="shared" si="7"/>
        <v>,3604073</v>
      </c>
      <c r="J100" s="4" t="str">
        <f>VLOOKUP(A100,HOP!A:U,21,0)</f>
        <v>直连</v>
      </c>
    </row>
    <row r="101" s="4" customFormat="1" hidden="1" spans="1:10">
      <c r="A101" s="5">
        <v>25177626223</v>
      </c>
      <c r="B101" s="4" t="s">
        <v>27</v>
      </c>
      <c r="C101" s="6">
        <v>45115</v>
      </c>
      <c r="D101" s="6">
        <v>45117</v>
      </c>
      <c r="E101" s="4">
        <v>2453.48</v>
      </c>
      <c r="F101" s="4" t="str">
        <f>VLOOKUP(A101,HOP!A:L,12,0)</f>
        <v>2453.48</v>
      </c>
      <c r="G101" s="4" t="str">
        <f>VLOOKUP(A101,HOP!A:C,3,0)</f>
        <v>3604291</v>
      </c>
      <c r="H101" s="4">
        <f t="shared" si="6"/>
        <v>0</v>
      </c>
      <c r="I101" s="4" t="str">
        <f t="shared" si="7"/>
        <v>,3604291</v>
      </c>
      <c r="J101" s="4" t="str">
        <f>VLOOKUP(A101,HOP!A:U,21,0)</f>
        <v>直连</v>
      </c>
    </row>
    <row r="102" s="4" customFormat="1" hidden="1" spans="1:10">
      <c r="A102" s="5">
        <v>999225178026905</v>
      </c>
      <c r="B102" s="4" t="s">
        <v>27</v>
      </c>
      <c r="C102" s="6">
        <v>45116</v>
      </c>
      <c r="D102" s="6">
        <v>45117</v>
      </c>
      <c r="E102" s="4">
        <v>333.45</v>
      </c>
      <c r="F102" s="4" t="str">
        <f>VLOOKUP(A102,HOP!A:L,12,0)</f>
        <v>333.45</v>
      </c>
      <c r="G102" s="4" t="str">
        <f>VLOOKUP(A102,HOP!A:C,3,0)</f>
        <v>3604336</v>
      </c>
      <c r="H102" s="4">
        <f t="shared" si="6"/>
        <v>0</v>
      </c>
      <c r="I102" s="4" t="str">
        <f t="shared" si="7"/>
        <v>,3604336</v>
      </c>
      <c r="J102" s="4" t="str">
        <f>VLOOKUP(A102,HOP!A:U,21,0)</f>
        <v>直连</v>
      </c>
    </row>
    <row r="103" s="4" customFormat="1" hidden="1" spans="1:10">
      <c r="A103" s="5">
        <v>999225182304074</v>
      </c>
      <c r="B103" s="4" t="s">
        <v>27</v>
      </c>
      <c r="C103" s="6">
        <v>45116</v>
      </c>
      <c r="D103" s="6">
        <v>45117</v>
      </c>
      <c r="E103" s="4">
        <v>246.76</v>
      </c>
      <c r="F103" s="4" t="str">
        <f>VLOOKUP(A103,HOP!A:L,12,0)</f>
        <v>246.76</v>
      </c>
      <c r="G103" s="4" t="str">
        <f>VLOOKUP(A103,HOP!A:C,3,0)</f>
        <v>3605444</v>
      </c>
      <c r="H103" s="4">
        <f t="shared" si="6"/>
        <v>0</v>
      </c>
      <c r="I103" s="4" t="str">
        <f t="shared" si="7"/>
        <v>,3605444</v>
      </c>
      <c r="J103" s="4" t="str">
        <f>VLOOKUP(A103,HOP!A:U,21,0)</f>
        <v>直连</v>
      </c>
    </row>
    <row r="104" s="4" customFormat="1" hidden="1" spans="1:10">
      <c r="A104" s="5">
        <v>999225182904682</v>
      </c>
      <c r="B104" s="4" t="s">
        <v>27</v>
      </c>
      <c r="C104" s="6">
        <v>45115</v>
      </c>
      <c r="D104" s="6">
        <v>45117</v>
      </c>
      <c r="E104" s="4">
        <v>660.18</v>
      </c>
      <c r="F104" s="4" t="str">
        <f>VLOOKUP(A104,HOP!A:L,12,0)</f>
        <v>660.18</v>
      </c>
      <c r="G104" s="4" t="str">
        <f>VLOOKUP(A104,HOP!A:C,3,0)</f>
        <v>3605528</v>
      </c>
      <c r="H104" s="4">
        <f t="shared" si="6"/>
        <v>0</v>
      </c>
      <c r="I104" s="4" t="str">
        <f t="shared" si="7"/>
        <v>,3605528</v>
      </c>
      <c r="J104" s="4" t="str">
        <f>VLOOKUP(A104,HOP!A:U,21,0)</f>
        <v>直连</v>
      </c>
    </row>
    <row r="105" s="4" customFormat="1" hidden="1" spans="1:10">
      <c r="A105" s="5">
        <v>999225183236770</v>
      </c>
      <c r="B105" s="4" t="s">
        <v>27</v>
      </c>
      <c r="C105" s="6">
        <v>45116</v>
      </c>
      <c r="D105" s="6">
        <v>45117</v>
      </c>
      <c r="E105" s="4">
        <v>219.39</v>
      </c>
      <c r="F105" s="4" t="str">
        <f>VLOOKUP(A105,HOP!A:L,12,0)</f>
        <v>219.39</v>
      </c>
      <c r="G105" s="4" t="str">
        <f>VLOOKUP(A105,HOP!A:C,3,0)</f>
        <v>3605773</v>
      </c>
      <c r="H105" s="4">
        <f t="shared" si="6"/>
        <v>0</v>
      </c>
      <c r="I105" s="4" t="str">
        <f t="shared" si="7"/>
        <v>,3605773</v>
      </c>
      <c r="J105" s="4" t="str">
        <f>VLOOKUP(A105,HOP!A:U,21,0)</f>
        <v>直连</v>
      </c>
    </row>
    <row r="106" s="4" customFormat="1" hidden="1" spans="1:10">
      <c r="A106" s="5">
        <v>999225185926201</v>
      </c>
      <c r="B106" s="4" t="s">
        <v>27</v>
      </c>
      <c r="C106" s="6">
        <v>45116</v>
      </c>
      <c r="D106" s="6">
        <v>45117</v>
      </c>
      <c r="E106" s="4">
        <v>434.62</v>
      </c>
      <c r="F106" s="4" t="str">
        <f>VLOOKUP(A106,HOP!A:L,12,0)</f>
        <v>434.62</v>
      </c>
      <c r="G106" s="4" t="str">
        <f>VLOOKUP(A106,HOP!A:C,3,0)</f>
        <v>3606330</v>
      </c>
      <c r="H106" s="4">
        <f t="shared" si="6"/>
        <v>0</v>
      </c>
      <c r="I106" s="4" t="str">
        <f t="shared" si="7"/>
        <v>,3606330</v>
      </c>
      <c r="J106" s="4" t="str">
        <f>VLOOKUP(A106,HOP!A:U,21,0)</f>
        <v>直连</v>
      </c>
    </row>
    <row r="107" s="4" customFormat="1" hidden="1" spans="1:10">
      <c r="A107" s="5">
        <v>999225186004985</v>
      </c>
      <c r="B107" s="4" t="s">
        <v>27</v>
      </c>
      <c r="C107" s="6">
        <v>45115</v>
      </c>
      <c r="D107" s="6">
        <v>45117</v>
      </c>
      <c r="E107" s="4">
        <v>794.76</v>
      </c>
      <c r="F107" s="4" t="str">
        <f>VLOOKUP(A107,HOP!A:L,12,0)</f>
        <v>794.76</v>
      </c>
      <c r="G107" s="4" t="str">
        <f>VLOOKUP(A107,HOP!A:C,3,0)</f>
        <v>3606347</v>
      </c>
      <c r="H107" s="4">
        <f t="shared" si="6"/>
        <v>0</v>
      </c>
      <c r="I107" s="4" t="str">
        <f t="shared" si="7"/>
        <v>,3606347</v>
      </c>
      <c r="J107" s="4" t="str">
        <f>VLOOKUP(A107,HOP!A:U,21,0)</f>
        <v>直连</v>
      </c>
    </row>
    <row r="108" s="4" customFormat="1" hidden="1" spans="1:10">
      <c r="A108" s="5">
        <v>999225186520755</v>
      </c>
      <c r="B108" s="4" t="s">
        <v>27</v>
      </c>
      <c r="C108" s="6">
        <v>45115</v>
      </c>
      <c r="D108" s="6">
        <v>45117</v>
      </c>
      <c r="E108" s="4">
        <v>2582.54</v>
      </c>
      <c r="F108" s="4" t="str">
        <f>VLOOKUP(A108,HOP!A:L,12,0)</f>
        <v>2582.54</v>
      </c>
      <c r="G108" s="4" t="str">
        <f>VLOOKUP(A108,HOP!A:C,3,0)</f>
        <v>3606533</v>
      </c>
      <c r="H108" s="4">
        <f t="shared" si="6"/>
        <v>0</v>
      </c>
      <c r="I108" s="4" t="str">
        <f t="shared" si="7"/>
        <v>,3606533</v>
      </c>
      <c r="J108" s="4" t="str">
        <f>VLOOKUP(A108,HOP!A:U,21,0)</f>
        <v>直连</v>
      </c>
    </row>
    <row r="109" s="4" customFormat="1" hidden="1" spans="1:10">
      <c r="A109" s="5">
        <v>999225186683860</v>
      </c>
      <c r="B109" s="4" t="s">
        <v>27</v>
      </c>
      <c r="C109" s="6">
        <v>45115</v>
      </c>
      <c r="D109" s="6">
        <v>45117</v>
      </c>
      <c r="E109" s="4">
        <v>1275.41</v>
      </c>
      <c r="F109" s="4" t="str">
        <f>VLOOKUP(A109,HOP!A:L,12,0)</f>
        <v>1275.41</v>
      </c>
      <c r="G109" s="4" t="str">
        <f>VLOOKUP(A109,HOP!A:C,3,0)</f>
        <v>3606623</v>
      </c>
      <c r="H109" s="4">
        <f t="shared" si="6"/>
        <v>0</v>
      </c>
      <c r="I109" s="4" t="str">
        <f t="shared" si="7"/>
        <v>,3606623</v>
      </c>
      <c r="J109" s="4" t="str">
        <f>VLOOKUP(A109,HOP!A:U,21,0)</f>
        <v>直连</v>
      </c>
    </row>
    <row r="110" s="4" customFormat="1" hidden="1" spans="1:10">
      <c r="A110" s="5">
        <v>999225186721918</v>
      </c>
      <c r="B110" s="4" t="s">
        <v>27</v>
      </c>
      <c r="C110" s="6">
        <v>45115</v>
      </c>
      <c r="D110" s="6">
        <v>45117</v>
      </c>
      <c r="E110" s="4">
        <v>4266.56</v>
      </c>
      <c r="F110" s="4" t="str">
        <f>VLOOKUP(A110,HOP!A:L,12,0)</f>
        <v>4266.56</v>
      </c>
      <c r="G110" s="4" t="str">
        <f>VLOOKUP(A110,HOP!A:C,3,0)</f>
        <v>3606645</v>
      </c>
      <c r="H110" s="4">
        <f t="shared" si="6"/>
        <v>0</v>
      </c>
      <c r="I110" s="4" t="str">
        <f t="shared" si="7"/>
        <v>,3606645</v>
      </c>
      <c r="J110" s="4" t="str">
        <f>VLOOKUP(A110,HOP!A:U,21,0)</f>
        <v>直连</v>
      </c>
    </row>
    <row r="111" s="4" customFormat="1" hidden="1" spans="1:10">
      <c r="A111" s="5">
        <v>999225186740325</v>
      </c>
      <c r="B111" s="4" t="s">
        <v>27</v>
      </c>
      <c r="C111" s="6">
        <v>45115</v>
      </c>
      <c r="D111" s="6">
        <v>45117</v>
      </c>
      <c r="E111" s="4">
        <v>432.78</v>
      </c>
      <c r="F111" s="4" t="str">
        <f>VLOOKUP(A111,HOP!A:L,12,0)</f>
        <v>432.78</v>
      </c>
      <c r="G111" s="4" t="str">
        <f>VLOOKUP(A111,HOP!A:C,3,0)</f>
        <v>3606657</v>
      </c>
      <c r="H111" s="4">
        <f t="shared" si="6"/>
        <v>0</v>
      </c>
      <c r="I111" s="4" t="str">
        <f t="shared" si="7"/>
        <v>,3606657</v>
      </c>
      <c r="J111" s="4" t="str">
        <f>VLOOKUP(A111,HOP!A:U,21,0)</f>
        <v>直连</v>
      </c>
    </row>
    <row r="112" s="4" customFormat="1" hidden="1" spans="1:10">
      <c r="A112" s="5">
        <v>999225186818138</v>
      </c>
      <c r="B112" s="4" t="s">
        <v>27</v>
      </c>
      <c r="C112" s="6">
        <v>45116</v>
      </c>
      <c r="D112" s="6">
        <v>45117</v>
      </c>
      <c r="E112" s="4">
        <v>2790.11</v>
      </c>
      <c r="F112" s="4" t="str">
        <f>VLOOKUP(A112,HOP!A:L,12,0)</f>
        <v>2790.11</v>
      </c>
      <c r="G112" s="4" t="str">
        <f>VLOOKUP(A112,HOP!A:C,3,0)</f>
        <v>3606728</v>
      </c>
      <c r="H112" s="4">
        <f t="shared" si="6"/>
        <v>0</v>
      </c>
      <c r="I112" s="4" t="str">
        <f t="shared" si="7"/>
        <v>,3606728</v>
      </c>
      <c r="J112" s="4" t="str">
        <f>VLOOKUP(A112,HOP!A:U,21,0)</f>
        <v>直连</v>
      </c>
    </row>
    <row r="113" s="4" customFormat="1" hidden="1" spans="1:10">
      <c r="A113" s="5">
        <v>999225192088660</v>
      </c>
      <c r="B113" s="4" t="s">
        <v>27</v>
      </c>
      <c r="C113" s="6">
        <v>45115</v>
      </c>
      <c r="D113" s="6">
        <v>45117</v>
      </c>
      <c r="E113" s="4">
        <v>0</v>
      </c>
      <c r="F113" s="4" t="str">
        <f>VLOOKUP(A113,HOP!A:L,12,0)</f>
        <v>0.00</v>
      </c>
      <c r="G113" s="4" t="str">
        <f>VLOOKUP(A113,HOP!A:C,3,0)</f>
        <v>3607172</v>
      </c>
      <c r="H113" s="4">
        <f t="shared" si="6"/>
        <v>0</v>
      </c>
      <c r="I113" s="4" t="str">
        <f t="shared" si="7"/>
        <v>,3607172</v>
      </c>
      <c r="J113" s="4" t="str">
        <f>VLOOKUP(A113,HOP!A:U,21,0)</f>
        <v>直连</v>
      </c>
    </row>
    <row r="114" s="4" customFormat="1" hidden="1" spans="1:10">
      <c r="A114" s="5">
        <v>999225193375132</v>
      </c>
      <c r="B114" s="4" t="s">
        <v>27</v>
      </c>
      <c r="C114" s="6">
        <v>45116</v>
      </c>
      <c r="D114" s="6">
        <v>45117</v>
      </c>
      <c r="E114" s="4">
        <v>288.18</v>
      </c>
      <c r="F114" s="4" t="str">
        <f>VLOOKUP(A114,HOP!A:L,12,0)</f>
        <v>288.18</v>
      </c>
      <c r="G114" s="4" t="str">
        <f>VLOOKUP(A114,HOP!A:C,3,0)</f>
        <v>3607349</v>
      </c>
      <c r="H114" s="4">
        <f t="shared" si="6"/>
        <v>0</v>
      </c>
      <c r="I114" s="4" t="str">
        <f t="shared" si="7"/>
        <v>,3607349</v>
      </c>
      <c r="J114" s="4" t="str">
        <f>VLOOKUP(A114,HOP!A:U,21,0)</f>
        <v>直连</v>
      </c>
    </row>
    <row r="115" s="4" customFormat="1" hidden="1" spans="1:10">
      <c r="A115" s="5">
        <v>999225195314868</v>
      </c>
      <c r="B115" s="4" t="s">
        <v>27</v>
      </c>
      <c r="C115" s="6">
        <v>45115</v>
      </c>
      <c r="D115" s="6">
        <v>45117</v>
      </c>
      <c r="E115" s="4">
        <v>2577.3</v>
      </c>
      <c r="F115" s="4" t="str">
        <f>VLOOKUP(A115,HOP!A:L,12,0)</f>
        <v>2577.30</v>
      </c>
      <c r="G115" s="4" t="str">
        <f>VLOOKUP(A115,HOP!A:C,3,0)</f>
        <v>3607811</v>
      </c>
      <c r="H115" s="4">
        <f t="shared" si="6"/>
        <v>0</v>
      </c>
      <c r="I115" s="4" t="str">
        <f t="shared" si="7"/>
        <v>,3607811</v>
      </c>
      <c r="J115" s="4" t="str">
        <f>VLOOKUP(A115,HOP!A:U,21,0)</f>
        <v>直连</v>
      </c>
    </row>
    <row r="116" s="4" customFormat="1" hidden="1" spans="1:10">
      <c r="A116" s="5">
        <v>999225196762346</v>
      </c>
      <c r="B116" s="4" t="s">
        <v>27</v>
      </c>
      <c r="C116" s="6">
        <v>45116</v>
      </c>
      <c r="D116" s="6">
        <v>45117</v>
      </c>
      <c r="E116" s="4">
        <v>1572.17</v>
      </c>
      <c r="F116" s="4" t="str">
        <f>VLOOKUP(A116,HOP!A:L,12,0)</f>
        <v>1572.17</v>
      </c>
      <c r="G116" s="4" t="str">
        <f>VLOOKUP(A116,HOP!A:C,3,0)</f>
        <v>3608100</v>
      </c>
      <c r="H116" s="4">
        <f t="shared" si="6"/>
        <v>0</v>
      </c>
      <c r="I116" s="4" t="str">
        <f t="shared" si="7"/>
        <v>,3608100</v>
      </c>
      <c r="J116" s="4" t="str">
        <f>VLOOKUP(A116,HOP!A:U,21,0)</f>
        <v>直连</v>
      </c>
    </row>
    <row r="117" s="4" customFormat="1" hidden="1" spans="1:10">
      <c r="A117" s="5">
        <v>999225197168373</v>
      </c>
      <c r="B117" s="4" t="s">
        <v>27</v>
      </c>
      <c r="C117" s="6">
        <v>45115</v>
      </c>
      <c r="D117" s="6">
        <v>45117</v>
      </c>
      <c r="E117" s="4">
        <v>2188.96</v>
      </c>
      <c r="F117" s="4" t="str">
        <f>VLOOKUP(A117,HOP!A:L,12,0)</f>
        <v>2188.96</v>
      </c>
      <c r="G117" s="4" t="str">
        <f>VLOOKUP(A117,HOP!A:C,3,0)</f>
        <v>3608154</v>
      </c>
      <c r="H117" s="4">
        <f t="shared" si="6"/>
        <v>0</v>
      </c>
      <c r="I117" s="4" t="str">
        <f t="shared" si="7"/>
        <v>,3608154</v>
      </c>
      <c r="J117" s="4" t="str">
        <f>VLOOKUP(A117,HOP!A:U,21,0)</f>
        <v>直连</v>
      </c>
    </row>
    <row r="118" s="4" customFormat="1" hidden="1" spans="1:10">
      <c r="A118" s="5">
        <v>999225197888179</v>
      </c>
      <c r="B118" s="4" t="s">
        <v>27</v>
      </c>
      <c r="C118" s="6">
        <v>45115</v>
      </c>
      <c r="D118" s="6">
        <v>45117</v>
      </c>
      <c r="E118" s="4">
        <v>2263.18</v>
      </c>
      <c r="F118" s="4" t="str">
        <f>VLOOKUP(A118,HOP!A:L,12,0)</f>
        <v>2263.18</v>
      </c>
      <c r="G118" s="4" t="str">
        <f>VLOOKUP(A118,HOP!A:C,3,0)</f>
        <v>3608356</v>
      </c>
      <c r="H118" s="4">
        <f t="shared" si="6"/>
        <v>0</v>
      </c>
      <c r="I118" s="4" t="str">
        <f t="shared" si="7"/>
        <v>,3608356</v>
      </c>
      <c r="J118" s="4" t="str">
        <f>VLOOKUP(A118,HOP!A:U,21,0)</f>
        <v>直连</v>
      </c>
    </row>
    <row r="119" s="4" customFormat="1" hidden="1" spans="1:10">
      <c r="A119" s="5">
        <v>999225198026688</v>
      </c>
      <c r="B119" s="4" t="s">
        <v>27</v>
      </c>
      <c r="C119" s="6">
        <v>45116</v>
      </c>
      <c r="D119" s="6">
        <v>45117</v>
      </c>
      <c r="E119" s="4">
        <v>543.59</v>
      </c>
      <c r="F119" s="4" t="str">
        <f>VLOOKUP(A119,HOP!A:L,12,0)</f>
        <v>543.59</v>
      </c>
      <c r="G119" s="4" t="str">
        <f>VLOOKUP(A119,HOP!A:C,3,0)</f>
        <v>3608380</v>
      </c>
      <c r="H119" s="4">
        <f t="shared" si="6"/>
        <v>0</v>
      </c>
      <c r="I119" s="4" t="str">
        <f t="shared" si="7"/>
        <v>,3608380</v>
      </c>
      <c r="J119" s="4" t="str">
        <f>VLOOKUP(A119,HOP!A:U,21,0)</f>
        <v>直连</v>
      </c>
    </row>
    <row r="120" s="4" customFormat="1" hidden="1" spans="1:10">
      <c r="A120" s="5">
        <v>999225199271227</v>
      </c>
      <c r="B120" s="4" t="s">
        <v>27</v>
      </c>
      <c r="C120" s="6">
        <v>45115</v>
      </c>
      <c r="D120" s="6">
        <v>45117</v>
      </c>
      <c r="E120" s="4">
        <v>2188.96</v>
      </c>
      <c r="F120" s="4" t="str">
        <f>VLOOKUP(A120,HOP!A:L,12,0)</f>
        <v>2188.96</v>
      </c>
      <c r="G120" s="4" t="str">
        <f>VLOOKUP(A120,HOP!A:C,3,0)</f>
        <v>3608638</v>
      </c>
      <c r="H120" s="4">
        <f t="shared" si="6"/>
        <v>0</v>
      </c>
      <c r="I120" s="4" t="str">
        <f t="shared" si="7"/>
        <v>,3608638</v>
      </c>
      <c r="J120" s="4" t="str">
        <f>VLOOKUP(A120,HOP!A:U,21,0)</f>
        <v>直连</v>
      </c>
    </row>
    <row r="121" s="4" customFormat="1" hidden="1" spans="1:10">
      <c r="A121" s="5">
        <v>999225199456551</v>
      </c>
      <c r="B121" s="4" t="s">
        <v>27</v>
      </c>
      <c r="C121" s="6">
        <v>45115</v>
      </c>
      <c r="D121" s="6">
        <v>45117</v>
      </c>
      <c r="E121" s="4">
        <v>1358.02</v>
      </c>
      <c r="F121" s="4" t="str">
        <f>VLOOKUP(A121,HOP!A:L,12,0)</f>
        <v>1358.02</v>
      </c>
      <c r="G121" s="4" t="str">
        <f>VLOOKUP(A121,HOP!A:C,3,0)</f>
        <v>3608655</v>
      </c>
      <c r="H121" s="4">
        <f t="shared" si="6"/>
        <v>0</v>
      </c>
      <c r="I121" s="4" t="str">
        <f t="shared" si="7"/>
        <v>,3608655</v>
      </c>
      <c r="J121" s="4" t="str">
        <f>VLOOKUP(A121,HOP!A:U,21,0)</f>
        <v>直连</v>
      </c>
    </row>
    <row r="122" s="4" customFormat="1" hidden="1" spans="1:10">
      <c r="A122" s="5">
        <v>999225199774683</v>
      </c>
      <c r="B122" s="4" t="s">
        <v>27</v>
      </c>
      <c r="C122" s="6">
        <v>45115</v>
      </c>
      <c r="D122" s="6">
        <v>45117</v>
      </c>
      <c r="E122" s="4">
        <v>0</v>
      </c>
      <c r="F122" s="4" t="e">
        <f>VLOOKUP(A122,HOP!A:L,12,0)</f>
        <v>#N/A</v>
      </c>
      <c r="G122" s="4" t="e">
        <f>VLOOKUP(A122,HOP!A:C,3,0)</f>
        <v>#N/A</v>
      </c>
      <c r="H122" s="4" t="e">
        <f t="shared" si="6"/>
        <v>#N/A</v>
      </c>
      <c r="I122" s="4" t="e">
        <f t="shared" si="7"/>
        <v>#N/A</v>
      </c>
      <c r="J122" s="4" t="e">
        <f>VLOOKUP(A122,HOP!A:U,21,0)</f>
        <v>#N/A</v>
      </c>
    </row>
    <row r="123" s="4" customFormat="1" hidden="1" spans="1:10">
      <c r="A123" s="5">
        <v>999225199812114</v>
      </c>
      <c r="B123" s="4" t="s">
        <v>27</v>
      </c>
      <c r="C123" s="6">
        <v>45115</v>
      </c>
      <c r="D123" s="6">
        <v>45117</v>
      </c>
      <c r="E123" s="4">
        <v>1313.62</v>
      </c>
      <c r="F123" s="4" t="str">
        <f>VLOOKUP(A123,HOP!A:L,12,0)</f>
        <v>1313.62</v>
      </c>
      <c r="G123" s="4" t="str">
        <f>VLOOKUP(A123,HOP!A:C,3,0)</f>
        <v>3608822</v>
      </c>
      <c r="H123" s="4">
        <f t="shared" si="6"/>
        <v>0</v>
      </c>
      <c r="I123" s="4" t="str">
        <f t="shared" si="7"/>
        <v>,3608822</v>
      </c>
      <c r="J123" s="4" t="str">
        <f>VLOOKUP(A123,HOP!A:U,21,0)</f>
        <v>直连</v>
      </c>
    </row>
    <row r="124" s="4" customFormat="1" hidden="1" spans="1:10">
      <c r="A124" s="5">
        <v>999225200087713</v>
      </c>
      <c r="B124" s="4" t="s">
        <v>27</v>
      </c>
      <c r="C124" s="6">
        <v>45115</v>
      </c>
      <c r="D124" s="6">
        <v>45117</v>
      </c>
      <c r="E124" s="4">
        <v>1071.24</v>
      </c>
      <c r="F124" s="4" t="str">
        <f>VLOOKUP(A124,HOP!A:L,12,0)</f>
        <v>1071.24</v>
      </c>
      <c r="G124" s="4" t="str">
        <f>VLOOKUP(A124,HOP!A:C,3,0)</f>
        <v>3608857</v>
      </c>
      <c r="H124" s="4">
        <f t="shared" si="6"/>
        <v>0</v>
      </c>
      <c r="I124" s="4" t="str">
        <f t="shared" si="7"/>
        <v>,3608857</v>
      </c>
      <c r="J124" s="4" t="str">
        <f>VLOOKUP(A124,HOP!A:U,21,0)</f>
        <v>直连</v>
      </c>
    </row>
    <row r="125" s="4" customFormat="1" hidden="1" spans="1:10">
      <c r="A125" s="5">
        <v>999225201063876</v>
      </c>
      <c r="B125" s="4" t="s">
        <v>27</v>
      </c>
      <c r="C125" s="6">
        <v>45116</v>
      </c>
      <c r="D125" s="6">
        <v>45117</v>
      </c>
      <c r="E125" s="4">
        <v>150.53</v>
      </c>
      <c r="F125" s="4" t="str">
        <f>VLOOKUP(A125,HOP!A:L,12,0)</f>
        <v>150.53</v>
      </c>
      <c r="G125" s="4" t="str">
        <f>VLOOKUP(A125,HOP!A:C,3,0)</f>
        <v>3609129</v>
      </c>
      <c r="H125" s="4">
        <f t="shared" si="6"/>
        <v>0</v>
      </c>
      <c r="I125" s="4" t="str">
        <f t="shared" si="7"/>
        <v>,3609129</v>
      </c>
      <c r="J125" s="4" t="str">
        <f>VLOOKUP(A125,HOP!A:U,21,0)</f>
        <v>直连</v>
      </c>
    </row>
    <row r="126" s="4" customFormat="1" spans="1:10">
      <c r="A126" s="5">
        <v>999225201196635</v>
      </c>
      <c r="B126" s="4" t="s">
        <v>27</v>
      </c>
      <c r="C126" s="6">
        <v>45116</v>
      </c>
      <c r="D126" s="6">
        <v>45117</v>
      </c>
      <c r="E126" s="4">
        <v>701.23</v>
      </c>
      <c r="F126" s="4" t="str">
        <f>VLOOKUP(A126,HOP!A:L,12,0)</f>
        <v>701.27</v>
      </c>
      <c r="G126" s="4" t="str">
        <f>VLOOKUP(A126,HOP!A:C,3,0)</f>
        <v>3609144</v>
      </c>
      <c r="H126" s="4">
        <f t="shared" si="6"/>
        <v>-0.0399999999999636</v>
      </c>
      <c r="I126" s="4" t="str">
        <f t="shared" si="7"/>
        <v>,3609144</v>
      </c>
      <c r="J126" s="4" t="str">
        <f>VLOOKUP(A126,HOP!A:U,21,0)</f>
        <v>直连</v>
      </c>
    </row>
    <row r="127" s="4" customFormat="1" spans="1:10">
      <c r="A127" s="5">
        <v>999225201198353</v>
      </c>
      <c r="B127" s="4" t="s">
        <v>27</v>
      </c>
      <c r="C127" s="6">
        <v>45116</v>
      </c>
      <c r="D127" s="6">
        <v>45117</v>
      </c>
      <c r="E127" s="4">
        <v>701.23</v>
      </c>
      <c r="F127" s="4" t="str">
        <f>VLOOKUP(A127,HOP!A:L,12,0)</f>
        <v>701.27</v>
      </c>
      <c r="G127" s="4" t="str">
        <f>VLOOKUP(A127,HOP!A:C,3,0)</f>
        <v>3609145</v>
      </c>
      <c r="H127" s="4">
        <f t="shared" si="6"/>
        <v>-0.0399999999999636</v>
      </c>
      <c r="I127" s="4" t="str">
        <f t="shared" si="7"/>
        <v>,3609145</v>
      </c>
      <c r="J127" s="4" t="str">
        <f>VLOOKUP(A127,HOP!A:U,21,0)</f>
        <v>直连</v>
      </c>
    </row>
    <row r="128" s="4" customFormat="1" spans="1:10">
      <c r="A128" s="5">
        <v>999225201212716</v>
      </c>
      <c r="B128" s="4" t="s">
        <v>27</v>
      </c>
      <c r="C128" s="6">
        <v>45116</v>
      </c>
      <c r="D128" s="6">
        <v>45117</v>
      </c>
      <c r="E128" s="4">
        <v>701.23</v>
      </c>
      <c r="F128" s="4" t="str">
        <f>VLOOKUP(A128,HOP!A:L,12,0)</f>
        <v>701.27</v>
      </c>
      <c r="G128" s="4" t="str">
        <f>VLOOKUP(A128,HOP!A:C,3,0)</f>
        <v>3609148</v>
      </c>
      <c r="H128" s="4">
        <f t="shared" si="6"/>
        <v>-0.0399999999999636</v>
      </c>
      <c r="I128" s="4" t="str">
        <f t="shared" si="7"/>
        <v>,3609148</v>
      </c>
      <c r="J128" s="4" t="str">
        <f>VLOOKUP(A128,HOP!A:U,21,0)</f>
        <v>直连</v>
      </c>
    </row>
    <row r="129" s="4" customFormat="1" hidden="1" spans="1:10">
      <c r="A129" s="5">
        <v>999225201513124</v>
      </c>
      <c r="B129" s="4" t="s">
        <v>27</v>
      </c>
      <c r="C129" s="6">
        <v>45115</v>
      </c>
      <c r="D129" s="6">
        <v>45117</v>
      </c>
      <c r="E129" s="4">
        <v>960.9</v>
      </c>
      <c r="F129" s="4" t="str">
        <f>VLOOKUP(A129,HOP!A:L,12,0)</f>
        <v>960.90</v>
      </c>
      <c r="G129" s="4" t="str">
        <f>VLOOKUP(A129,HOP!A:C,3,0)</f>
        <v>3609368</v>
      </c>
      <c r="H129" s="4">
        <f t="shared" si="6"/>
        <v>0</v>
      </c>
      <c r="I129" s="4" t="str">
        <f t="shared" si="7"/>
        <v>,3609368</v>
      </c>
      <c r="J129" s="4" t="str">
        <f>VLOOKUP(A129,HOP!A:U,21,0)</f>
        <v>直连</v>
      </c>
    </row>
    <row r="130" s="4" customFormat="1" hidden="1" spans="1:10">
      <c r="A130" s="5">
        <v>999225202527539</v>
      </c>
      <c r="B130" s="4" t="s">
        <v>27</v>
      </c>
      <c r="C130" s="6">
        <v>45115</v>
      </c>
      <c r="D130" s="6">
        <v>45117</v>
      </c>
      <c r="E130" s="4">
        <v>597.2</v>
      </c>
      <c r="F130" s="4" t="str">
        <f>VLOOKUP(A130,HOP!A:L,12,0)</f>
        <v>597.20</v>
      </c>
      <c r="G130" s="4" t="str">
        <f>VLOOKUP(A130,HOP!A:C,3,0)</f>
        <v>3609712</v>
      </c>
      <c r="H130" s="4">
        <f t="shared" si="6"/>
        <v>0</v>
      </c>
      <c r="I130" s="4" t="str">
        <f t="shared" si="7"/>
        <v>,3609712</v>
      </c>
      <c r="J130" s="4" t="str">
        <f>VLOOKUP(A130,HOP!A:U,21,0)</f>
        <v>直连</v>
      </c>
    </row>
    <row r="131" s="4" customFormat="1" spans="1:10">
      <c r="A131" s="5">
        <v>999225202593342</v>
      </c>
      <c r="B131" s="4" t="s">
        <v>27</v>
      </c>
      <c r="C131" s="6">
        <v>45116</v>
      </c>
      <c r="D131" s="6">
        <v>45117</v>
      </c>
      <c r="E131" s="4">
        <v>166.43</v>
      </c>
      <c r="F131" s="4" t="str">
        <f>VLOOKUP(A131,HOP!A:L,12,0)</f>
        <v>166.47</v>
      </c>
      <c r="G131" s="4" t="str">
        <f>VLOOKUP(A131,HOP!A:C,3,0)</f>
        <v>3609721</v>
      </c>
      <c r="H131" s="4">
        <f t="shared" ref="H131:H162" si="8">E131-F131</f>
        <v>-0.039999999999992</v>
      </c>
      <c r="I131" s="4" t="str">
        <f t="shared" ref="I131:I162" si="9">$I$1&amp;G131</f>
        <v>,3609721</v>
      </c>
      <c r="J131" s="4" t="str">
        <f>VLOOKUP(A131,HOP!A:U,21,0)</f>
        <v>直连</v>
      </c>
    </row>
    <row r="132" s="4" customFormat="1" hidden="1" spans="1:10">
      <c r="A132" s="5">
        <v>999225203154574</v>
      </c>
      <c r="B132" s="4" t="s">
        <v>27</v>
      </c>
      <c r="C132" s="6">
        <v>45115</v>
      </c>
      <c r="D132" s="6">
        <v>45117</v>
      </c>
      <c r="E132" s="4">
        <v>2130.64</v>
      </c>
      <c r="F132" s="4" t="str">
        <f>VLOOKUP(A132,HOP!A:L,12,0)</f>
        <v>2130.64</v>
      </c>
      <c r="G132" s="4" t="str">
        <f>VLOOKUP(A132,HOP!A:C,3,0)</f>
        <v>3609793</v>
      </c>
      <c r="H132" s="4">
        <f t="shared" si="8"/>
        <v>0</v>
      </c>
      <c r="I132" s="4" t="str">
        <f t="shared" si="9"/>
        <v>,3609793</v>
      </c>
      <c r="J132" s="4" t="str">
        <f>VLOOKUP(A132,HOP!A:U,21,0)</f>
        <v>直连</v>
      </c>
    </row>
    <row r="133" s="4" customFormat="1" hidden="1" spans="1:10">
      <c r="A133" s="5">
        <v>999225203384126</v>
      </c>
      <c r="B133" s="4" t="s">
        <v>27</v>
      </c>
      <c r="C133" s="6">
        <v>45115</v>
      </c>
      <c r="D133" s="6">
        <v>45117</v>
      </c>
      <c r="E133" s="4">
        <v>3944.79</v>
      </c>
      <c r="F133" s="4" t="str">
        <f>VLOOKUP(A133,HOP!A:L,12,0)</f>
        <v>3944.79</v>
      </c>
      <c r="G133" s="4" t="str">
        <f>VLOOKUP(A133,HOP!A:C,3,0)</f>
        <v>3609989</v>
      </c>
      <c r="H133" s="4">
        <f t="shared" si="8"/>
        <v>0</v>
      </c>
      <c r="I133" s="4" t="str">
        <f t="shared" si="9"/>
        <v>,3609989</v>
      </c>
      <c r="J133" s="4" t="str">
        <f>VLOOKUP(A133,HOP!A:U,21,0)</f>
        <v>直连</v>
      </c>
    </row>
    <row r="134" s="4" customFormat="1" hidden="1" spans="1:10">
      <c r="A134" s="5">
        <v>999225203910152</v>
      </c>
      <c r="B134" s="4" t="s">
        <v>27</v>
      </c>
      <c r="C134" s="6">
        <v>45115</v>
      </c>
      <c r="D134" s="6">
        <v>45117</v>
      </c>
      <c r="E134" s="4">
        <v>378.1</v>
      </c>
      <c r="F134" s="4" t="str">
        <f>VLOOKUP(A134,HOP!A:L,12,0)</f>
        <v>378.10</v>
      </c>
      <c r="G134" s="4" t="str">
        <f>VLOOKUP(A134,HOP!A:C,3,0)</f>
        <v>3610075</v>
      </c>
      <c r="H134" s="4">
        <f t="shared" si="8"/>
        <v>0</v>
      </c>
      <c r="I134" s="4" t="str">
        <f t="shared" si="9"/>
        <v>,3610075</v>
      </c>
      <c r="J134" s="4" t="str">
        <f>VLOOKUP(A134,HOP!A:U,21,0)</f>
        <v>直连</v>
      </c>
    </row>
    <row r="135" s="4" customFormat="1" hidden="1" spans="1:10">
      <c r="A135" s="5">
        <v>999225204261876</v>
      </c>
      <c r="B135" s="4" t="s">
        <v>27</v>
      </c>
      <c r="C135" s="6">
        <v>45115</v>
      </c>
      <c r="D135" s="6">
        <v>45117</v>
      </c>
      <c r="E135" s="4">
        <v>4750.4</v>
      </c>
      <c r="F135" s="4" t="str">
        <f>VLOOKUP(A135,HOP!A:L,12,0)</f>
        <v>4750.40</v>
      </c>
      <c r="G135" s="4" t="str">
        <f>VLOOKUP(A135,HOP!A:C,3,0)</f>
        <v>3610143</v>
      </c>
      <c r="H135" s="4">
        <f t="shared" si="8"/>
        <v>0</v>
      </c>
      <c r="I135" s="4" t="str">
        <f t="shared" si="9"/>
        <v>,3610143</v>
      </c>
      <c r="J135" s="4" t="str">
        <f>VLOOKUP(A135,HOP!A:U,21,0)</f>
        <v>直连</v>
      </c>
    </row>
    <row r="136" s="4" customFormat="1" hidden="1" spans="1:10">
      <c r="A136" s="5">
        <v>999225204329730</v>
      </c>
      <c r="B136" s="4" t="s">
        <v>27</v>
      </c>
      <c r="C136" s="6">
        <v>45116</v>
      </c>
      <c r="D136" s="6">
        <v>45117</v>
      </c>
      <c r="E136" s="4">
        <v>377.89</v>
      </c>
      <c r="F136" s="4" t="str">
        <f>VLOOKUP(A136,HOP!A:L,12,0)</f>
        <v>377.89</v>
      </c>
      <c r="G136" s="4" t="str">
        <f>VLOOKUP(A136,HOP!A:C,3,0)</f>
        <v>3610164</v>
      </c>
      <c r="H136" s="4">
        <f t="shared" si="8"/>
        <v>0</v>
      </c>
      <c r="I136" s="4" t="str">
        <f t="shared" si="9"/>
        <v>,3610164</v>
      </c>
      <c r="J136" s="4" t="str">
        <f>VLOOKUP(A136,HOP!A:U,21,0)</f>
        <v>直连</v>
      </c>
    </row>
    <row r="137" s="4" customFormat="1" hidden="1" spans="1:10">
      <c r="A137" s="5">
        <v>999225204412819</v>
      </c>
      <c r="B137" s="4" t="s">
        <v>27</v>
      </c>
      <c r="C137" s="6">
        <v>45116</v>
      </c>
      <c r="D137" s="6">
        <v>45117</v>
      </c>
      <c r="E137" s="4">
        <v>156.14</v>
      </c>
      <c r="F137" s="4" t="str">
        <f>VLOOKUP(A137,HOP!A:L,12,0)</f>
        <v>156.14</v>
      </c>
      <c r="G137" s="4" t="str">
        <f>VLOOKUP(A137,HOP!A:C,3,0)</f>
        <v>3610178</v>
      </c>
      <c r="H137" s="4">
        <f t="shared" si="8"/>
        <v>0</v>
      </c>
      <c r="I137" s="4" t="str">
        <f t="shared" si="9"/>
        <v>,3610178</v>
      </c>
      <c r="J137" s="4" t="str">
        <f>VLOOKUP(A137,HOP!A:U,21,0)</f>
        <v>直连</v>
      </c>
    </row>
    <row r="138" s="4" customFormat="1" hidden="1" spans="1:10">
      <c r="A138" s="5">
        <v>999225204731186</v>
      </c>
      <c r="B138" s="4" t="s">
        <v>27</v>
      </c>
      <c r="C138" s="6">
        <v>45116</v>
      </c>
      <c r="D138" s="6">
        <v>45117</v>
      </c>
      <c r="E138" s="4">
        <v>1128.22</v>
      </c>
      <c r="F138" s="4" t="str">
        <f>VLOOKUP(A138,HOP!A:L,12,0)</f>
        <v>1128.22</v>
      </c>
      <c r="G138" s="4" t="str">
        <f>VLOOKUP(A138,HOP!A:C,3,0)</f>
        <v>3610273</v>
      </c>
      <c r="H138" s="4">
        <f t="shared" si="8"/>
        <v>0</v>
      </c>
      <c r="I138" s="4" t="str">
        <f t="shared" si="9"/>
        <v>,3610273</v>
      </c>
      <c r="J138" s="4" t="str">
        <f>VLOOKUP(A138,HOP!A:U,21,0)</f>
        <v>直连</v>
      </c>
    </row>
    <row r="139" s="4" customFormat="1" hidden="1" spans="1:10">
      <c r="A139" s="5">
        <v>999225205078515</v>
      </c>
      <c r="B139" s="4" t="s">
        <v>27</v>
      </c>
      <c r="C139" s="6">
        <v>45116</v>
      </c>
      <c r="D139" s="6">
        <v>45117</v>
      </c>
      <c r="E139" s="4">
        <v>182.53</v>
      </c>
      <c r="F139" s="4" t="str">
        <f>VLOOKUP(A139,HOP!A:L,12,0)</f>
        <v>182.53</v>
      </c>
      <c r="G139" s="4" t="str">
        <f>VLOOKUP(A139,HOP!A:C,3,0)</f>
        <v>3610355</v>
      </c>
      <c r="H139" s="4">
        <f t="shared" si="8"/>
        <v>0</v>
      </c>
      <c r="I139" s="4" t="str">
        <f t="shared" si="9"/>
        <v>,3610355</v>
      </c>
      <c r="J139" s="4" t="str">
        <f>VLOOKUP(A139,HOP!A:U,21,0)</f>
        <v>直连</v>
      </c>
    </row>
    <row r="140" s="4" customFormat="1" hidden="1" spans="1:10">
      <c r="A140" s="5">
        <v>999225209590470</v>
      </c>
      <c r="B140" s="4" t="s">
        <v>27</v>
      </c>
      <c r="C140" s="6">
        <v>45116</v>
      </c>
      <c r="D140" s="6">
        <v>45117</v>
      </c>
      <c r="E140" s="4">
        <v>539.94</v>
      </c>
      <c r="F140" s="4" t="str">
        <f>VLOOKUP(A140,HOP!A:L,12,0)</f>
        <v>539.94</v>
      </c>
      <c r="G140" s="4" t="str">
        <f>VLOOKUP(A140,HOP!A:C,3,0)</f>
        <v>3610487</v>
      </c>
      <c r="H140" s="4">
        <f t="shared" si="8"/>
        <v>0</v>
      </c>
      <c r="I140" s="4" t="str">
        <f t="shared" si="9"/>
        <v>,3610487</v>
      </c>
      <c r="J140" s="4" t="str">
        <f>VLOOKUP(A140,HOP!A:U,21,0)</f>
        <v>直连</v>
      </c>
    </row>
    <row r="141" s="4" customFormat="1" hidden="1" spans="1:10">
      <c r="A141" s="5">
        <v>999225209982551</v>
      </c>
      <c r="B141" s="4" t="s">
        <v>27</v>
      </c>
      <c r="C141" s="6">
        <v>45116</v>
      </c>
      <c r="D141" s="6">
        <v>45117</v>
      </c>
      <c r="E141" s="4">
        <v>736.32</v>
      </c>
      <c r="F141" s="4" t="str">
        <f>VLOOKUP(A141,HOP!A:L,12,0)</f>
        <v>736.32</v>
      </c>
      <c r="G141" s="4" t="str">
        <f>VLOOKUP(A141,HOP!A:C,3,0)</f>
        <v>3610510</v>
      </c>
      <c r="H141" s="4">
        <f t="shared" si="8"/>
        <v>0</v>
      </c>
      <c r="I141" s="4" t="str">
        <f t="shared" si="9"/>
        <v>,3610510</v>
      </c>
      <c r="J141" s="4" t="str">
        <f>VLOOKUP(A141,HOP!A:U,21,0)</f>
        <v>直连</v>
      </c>
    </row>
    <row r="142" s="4" customFormat="1" hidden="1" spans="1:10">
      <c r="A142" s="5">
        <v>999225210355567</v>
      </c>
      <c r="B142" s="4" t="s">
        <v>27</v>
      </c>
      <c r="C142" s="6">
        <v>45116</v>
      </c>
      <c r="D142" s="6">
        <v>45117</v>
      </c>
      <c r="E142" s="4">
        <v>217.67</v>
      </c>
      <c r="F142" s="4" t="str">
        <f>VLOOKUP(A142,HOP!A:L,12,0)</f>
        <v>217.67</v>
      </c>
      <c r="G142" s="4" t="str">
        <f>VLOOKUP(A142,HOP!A:C,3,0)</f>
        <v>3610554</v>
      </c>
      <c r="H142" s="4">
        <f t="shared" si="8"/>
        <v>0</v>
      </c>
      <c r="I142" s="4" t="str">
        <f t="shared" si="9"/>
        <v>,3610554</v>
      </c>
      <c r="J142" s="4" t="str">
        <f>VLOOKUP(A142,HOP!A:U,21,0)</f>
        <v>直连</v>
      </c>
    </row>
    <row r="143" s="4" customFormat="1" hidden="1" spans="1:10">
      <c r="A143" s="5">
        <v>999225211211576</v>
      </c>
      <c r="B143" s="4" t="s">
        <v>27</v>
      </c>
      <c r="C143" s="6">
        <v>45116</v>
      </c>
      <c r="D143" s="6">
        <v>45117</v>
      </c>
      <c r="E143" s="4">
        <v>1274.24</v>
      </c>
      <c r="F143" s="4" t="str">
        <f>VLOOKUP(A143,HOP!A:L,12,0)</f>
        <v>1274.24</v>
      </c>
      <c r="G143" s="4" t="str">
        <f>VLOOKUP(A143,HOP!A:C,3,0)</f>
        <v>3610707</v>
      </c>
      <c r="H143" s="4">
        <f t="shared" si="8"/>
        <v>0</v>
      </c>
      <c r="I143" s="4" t="str">
        <f t="shared" si="9"/>
        <v>,3610707</v>
      </c>
      <c r="J143" s="4" t="str">
        <f>VLOOKUP(A143,HOP!A:U,21,0)</f>
        <v>直连</v>
      </c>
    </row>
    <row r="144" s="4" customFormat="1" hidden="1" spans="1:10">
      <c r="A144" s="5">
        <v>999225211355308</v>
      </c>
      <c r="B144" s="4" t="s">
        <v>27</v>
      </c>
      <c r="C144" s="6">
        <v>45116</v>
      </c>
      <c r="D144" s="6">
        <v>45117</v>
      </c>
      <c r="E144" s="4">
        <v>156.13</v>
      </c>
      <c r="F144" s="4" t="str">
        <f>VLOOKUP(A144,HOP!A:L,12,0)</f>
        <v>156.13</v>
      </c>
      <c r="G144" s="4" t="str">
        <f>VLOOKUP(A144,HOP!A:C,3,0)</f>
        <v>3610732</v>
      </c>
      <c r="H144" s="4">
        <f t="shared" si="8"/>
        <v>0</v>
      </c>
      <c r="I144" s="4" t="str">
        <f t="shared" si="9"/>
        <v>,3610732</v>
      </c>
      <c r="J144" s="4" t="str">
        <f>VLOOKUP(A144,HOP!A:U,21,0)</f>
        <v>直连</v>
      </c>
    </row>
    <row r="145" s="4" customFormat="1" hidden="1" spans="1:10">
      <c r="A145" s="5">
        <v>999225211655079</v>
      </c>
      <c r="B145" s="4" t="s">
        <v>27</v>
      </c>
      <c r="C145" s="6">
        <v>45116</v>
      </c>
      <c r="D145" s="6">
        <v>45117</v>
      </c>
      <c r="E145" s="4">
        <v>156.13</v>
      </c>
      <c r="F145" s="4" t="str">
        <f>VLOOKUP(A145,HOP!A:L,12,0)</f>
        <v>156.13</v>
      </c>
      <c r="G145" s="4" t="str">
        <f>VLOOKUP(A145,HOP!A:C,3,0)</f>
        <v>3610795</v>
      </c>
      <c r="H145" s="4">
        <f t="shared" si="8"/>
        <v>0</v>
      </c>
      <c r="I145" s="4" t="str">
        <f t="shared" si="9"/>
        <v>,3610795</v>
      </c>
      <c r="J145" s="4" t="str">
        <f>VLOOKUP(A145,HOP!A:U,21,0)</f>
        <v>直连</v>
      </c>
    </row>
    <row r="146" s="4" customFormat="1" hidden="1" spans="1:10">
      <c r="A146" s="5">
        <v>999225211792766</v>
      </c>
      <c r="B146" s="4" t="s">
        <v>27</v>
      </c>
      <c r="C146" s="6">
        <v>45116</v>
      </c>
      <c r="D146" s="6">
        <v>45117</v>
      </c>
      <c r="E146" s="4">
        <v>991.4</v>
      </c>
      <c r="F146" s="4" t="str">
        <f>VLOOKUP(A146,HOP!A:L,12,0)</f>
        <v>991.40</v>
      </c>
      <c r="G146" s="4" t="str">
        <f>VLOOKUP(A146,HOP!A:C,3,0)</f>
        <v>3610804</v>
      </c>
      <c r="H146" s="4">
        <f t="shared" si="8"/>
        <v>0</v>
      </c>
      <c r="I146" s="4" t="str">
        <f t="shared" si="9"/>
        <v>,3610804</v>
      </c>
      <c r="J146" s="4" t="str">
        <f>VLOOKUP(A146,HOP!A:U,21,0)</f>
        <v>直连</v>
      </c>
    </row>
    <row r="147" s="4" customFormat="1" hidden="1" spans="1:10">
      <c r="A147" s="5">
        <v>999225212019261</v>
      </c>
      <c r="B147" s="4" t="s">
        <v>27</v>
      </c>
      <c r="C147" s="6">
        <v>45116</v>
      </c>
      <c r="D147" s="6">
        <v>45117</v>
      </c>
      <c r="E147" s="4">
        <v>1372.02</v>
      </c>
      <c r="F147" s="4" t="str">
        <f>VLOOKUP(A147,HOP!A:L,12,0)</f>
        <v>1372.02</v>
      </c>
      <c r="G147" s="4" t="str">
        <f>VLOOKUP(A147,HOP!A:C,3,0)</f>
        <v>3610873</v>
      </c>
      <c r="H147" s="4">
        <f t="shared" si="8"/>
        <v>0</v>
      </c>
      <c r="I147" s="4" t="str">
        <f t="shared" si="9"/>
        <v>,3610873</v>
      </c>
      <c r="J147" s="4" t="str">
        <f>VLOOKUP(A147,HOP!A:U,21,0)</f>
        <v>直连</v>
      </c>
    </row>
    <row r="148" s="4" customFormat="1" spans="1:10">
      <c r="A148" s="5">
        <v>999225210417049</v>
      </c>
      <c r="B148" s="4" t="s">
        <v>27</v>
      </c>
      <c r="C148" s="6">
        <v>45116</v>
      </c>
      <c r="D148" s="6">
        <v>45117</v>
      </c>
      <c r="E148" s="4">
        <v>583.22</v>
      </c>
      <c r="F148" s="4" t="str">
        <f>VLOOKUP(A148,HOP!A:L,12,0)</f>
        <v>583.25</v>
      </c>
      <c r="G148" s="4" t="str">
        <f>VLOOKUP(A148,HOP!A:C,3,0)</f>
        <v>3610562</v>
      </c>
      <c r="H148" s="4">
        <f t="shared" si="8"/>
        <v>-0.0299999999999727</v>
      </c>
      <c r="I148" s="4" t="str">
        <f t="shared" si="9"/>
        <v>,3610562</v>
      </c>
      <c r="J148" s="4" t="str">
        <f>VLOOKUP(A148,HOP!A:U,21,0)</f>
        <v>直连</v>
      </c>
    </row>
    <row r="149" s="4" customFormat="1" hidden="1" spans="1:10">
      <c r="A149" s="5">
        <v>999225213201697</v>
      </c>
      <c r="B149" s="4" t="s">
        <v>27</v>
      </c>
      <c r="C149" s="6">
        <v>45116</v>
      </c>
      <c r="D149" s="6">
        <v>45117</v>
      </c>
      <c r="E149" s="4">
        <v>362.46</v>
      </c>
      <c r="F149" s="4" t="str">
        <f>VLOOKUP(A149,HOP!A:L,12,0)</f>
        <v>362.46</v>
      </c>
      <c r="G149" s="4" t="str">
        <f>VLOOKUP(A149,HOP!A:C,3,0)</f>
        <v>3611110</v>
      </c>
      <c r="H149" s="4">
        <f t="shared" si="8"/>
        <v>0</v>
      </c>
      <c r="I149" s="4" t="str">
        <f t="shared" si="9"/>
        <v>,3611110</v>
      </c>
      <c r="J149" s="4" t="str">
        <f>VLOOKUP(A149,HOP!A:U,21,0)</f>
        <v>直连</v>
      </c>
    </row>
    <row r="150" s="4" customFormat="1" hidden="1" spans="1:10">
      <c r="A150" s="5">
        <v>999225213210840</v>
      </c>
      <c r="B150" s="4" t="s">
        <v>27</v>
      </c>
      <c r="C150" s="6">
        <v>45116</v>
      </c>
      <c r="D150" s="6">
        <v>45117</v>
      </c>
      <c r="E150" s="4">
        <v>967.62</v>
      </c>
      <c r="F150" s="4" t="str">
        <f>VLOOKUP(A150,HOP!A:L,12,0)</f>
        <v>967.62</v>
      </c>
      <c r="G150" s="4" t="str">
        <f>VLOOKUP(A150,HOP!A:C,3,0)</f>
        <v>3611113</v>
      </c>
      <c r="H150" s="4">
        <f t="shared" si="8"/>
        <v>0</v>
      </c>
      <c r="I150" s="4" t="str">
        <f t="shared" si="9"/>
        <v>,3611113</v>
      </c>
      <c r="J150" s="4" t="str">
        <f>VLOOKUP(A150,HOP!A:U,21,0)</f>
        <v>直连</v>
      </c>
    </row>
    <row r="151" s="4" customFormat="1" hidden="1" spans="1:10">
      <c r="A151" s="5">
        <v>999225213286071</v>
      </c>
      <c r="B151" s="4" t="s">
        <v>27</v>
      </c>
      <c r="C151" s="6">
        <v>45116</v>
      </c>
      <c r="D151" s="6">
        <v>45117</v>
      </c>
      <c r="E151" s="4">
        <v>1635.34</v>
      </c>
      <c r="F151" s="4" t="str">
        <f>VLOOKUP(A151,HOP!A:L,12,0)</f>
        <v>1635.34</v>
      </c>
      <c r="G151" s="4" t="str">
        <f>VLOOKUP(A151,HOP!A:C,3,0)</f>
        <v>3611122</v>
      </c>
      <c r="H151" s="4">
        <f t="shared" si="8"/>
        <v>0</v>
      </c>
      <c r="I151" s="4" t="str">
        <f t="shared" si="9"/>
        <v>,3611122</v>
      </c>
      <c r="J151" s="4" t="str">
        <f>VLOOKUP(A151,HOP!A:U,21,0)</f>
        <v>直连</v>
      </c>
    </row>
    <row r="152" s="4" customFormat="1" hidden="1" spans="1:10">
      <c r="A152" s="5">
        <v>999225213993698</v>
      </c>
      <c r="B152" s="4" t="s">
        <v>27</v>
      </c>
      <c r="C152" s="6">
        <v>45116</v>
      </c>
      <c r="D152" s="6">
        <v>45117</v>
      </c>
      <c r="E152" s="4">
        <v>1110.36</v>
      </c>
      <c r="F152" s="4" t="str">
        <f>VLOOKUP(A152,HOP!A:L,12,0)</f>
        <v>1110.36</v>
      </c>
      <c r="G152" s="4" t="str">
        <f>VLOOKUP(A152,HOP!A:C,3,0)</f>
        <v>3611272</v>
      </c>
      <c r="H152" s="4">
        <f t="shared" si="8"/>
        <v>0</v>
      </c>
      <c r="I152" s="4" t="str">
        <f t="shared" si="9"/>
        <v>,3611272</v>
      </c>
      <c r="J152" s="4" t="str">
        <f>VLOOKUP(A152,HOP!A:U,21,0)</f>
        <v>直连</v>
      </c>
    </row>
    <row r="153" s="4" customFormat="1" hidden="1" spans="1:10">
      <c r="A153" s="5">
        <v>999225214217891</v>
      </c>
      <c r="B153" s="4" t="s">
        <v>27</v>
      </c>
      <c r="C153" s="6">
        <v>45116</v>
      </c>
      <c r="D153" s="6">
        <v>45117</v>
      </c>
      <c r="E153" s="4">
        <v>269.97</v>
      </c>
      <c r="F153" s="4" t="str">
        <f>VLOOKUP(A153,HOP!A:L,12,0)</f>
        <v>269.97</v>
      </c>
      <c r="G153" s="4" t="str">
        <f>VLOOKUP(A153,HOP!A:C,3,0)</f>
        <v>3611305</v>
      </c>
      <c r="H153" s="4">
        <f t="shared" si="8"/>
        <v>0</v>
      </c>
      <c r="I153" s="4" t="str">
        <f t="shared" si="9"/>
        <v>,3611305</v>
      </c>
      <c r="J153" s="4" t="str">
        <f>VLOOKUP(A153,HOP!A:U,21,0)</f>
        <v>直连</v>
      </c>
    </row>
    <row r="154" s="4" customFormat="1" hidden="1" spans="1:10">
      <c r="A154" s="5">
        <v>999225214255973</v>
      </c>
      <c r="B154" s="4" t="s">
        <v>27</v>
      </c>
      <c r="C154" s="6">
        <v>45116</v>
      </c>
      <c r="D154" s="6">
        <v>45117</v>
      </c>
      <c r="E154" s="4">
        <v>803.46</v>
      </c>
      <c r="F154" s="4" t="str">
        <f>VLOOKUP(A154,HOP!A:L,12,0)</f>
        <v>803.46</v>
      </c>
      <c r="G154" s="4" t="str">
        <f>VLOOKUP(A154,HOP!A:C,3,0)</f>
        <v>3611308</v>
      </c>
      <c r="H154" s="4">
        <f t="shared" si="8"/>
        <v>0</v>
      </c>
      <c r="I154" s="4" t="str">
        <f t="shared" si="9"/>
        <v>,3611308</v>
      </c>
      <c r="J154" s="4" t="str">
        <f>VLOOKUP(A154,HOP!A:U,21,0)</f>
        <v>直连</v>
      </c>
    </row>
    <row r="155" s="4" customFormat="1" hidden="1" spans="1:10">
      <c r="A155" s="5">
        <v>999225214258594</v>
      </c>
      <c r="B155" s="4" t="s">
        <v>27</v>
      </c>
      <c r="C155" s="6">
        <v>45116</v>
      </c>
      <c r="D155" s="6">
        <v>45117</v>
      </c>
      <c r="E155" s="4">
        <v>147.96</v>
      </c>
      <c r="F155" s="4" t="str">
        <f>VLOOKUP(A155,HOP!A:L,12,0)</f>
        <v>147.96</v>
      </c>
      <c r="G155" s="4" t="str">
        <f>VLOOKUP(A155,HOP!A:C,3,0)</f>
        <v>3611309</v>
      </c>
      <c r="H155" s="4">
        <f t="shared" si="8"/>
        <v>0</v>
      </c>
      <c r="I155" s="4" t="str">
        <f t="shared" si="9"/>
        <v>,3611309</v>
      </c>
      <c r="J155" s="4" t="str">
        <f>VLOOKUP(A155,HOP!A:U,21,0)</f>
        <v>直连</v>
      </c>
    </row>
    <row r="156" s="4" customFormat="1" hidden="1" spans="1:10">
      <c r="A156" s="5">
        <v>999225214796913</v>
      </c>
      <c r="B156" s="4" t="s">
        <v>27</v>
      </c>
      <c r="C156" s="6">
        <v>45116</v>
      </c>
      <c r="D156" s="6">
        <v>45117</v>
      </c>
      <c r="E156" s="4">
        <v>175.22</v>
      </c>
      <c r="F156" s="4" t="str">
        <f>VLOOKUP(A156,HOP!A:L,12,0)</f>
        <v>175.22</v>
      </c>
      <c r="G156" s="4" t="str">
        <f>VLOOKUP(A156,HOP!A:C,3,0)</f>
        <v>3611369</v>
      </c>
      <c r="H156" s="4">
        <f t="shared" si="8"/>
        <v>0</v>
      </c>
      <c r="I156" s="4" t="str">
        <f t="shared" si="9"/>
        <v>,3611369</v>
      </c>
      <c r="J156" s="4" t="str">
        <f>VLOOKUP(A156,HOP!A:U,21,0)</f>
        <v>直连</v>
      </c>
    </row>
    <row r="157" s="4" customFormat="1" hidden="1" spans="1:10">
      <c r="A157" s="5">
        <v>25214947056</v>
      </c>
      <c r="B157" s="4" t="s">
        <v>27</v>
      </c>
      <c r="C157" s="6">
        <v>45116</v>
      </c>
      <c r="D157" s="6">
        <v>45117</v>
      </c>
      <c r="E157" s="4">
        <v>363.68</v>
      </c>
      <c r="F157" s="4" t="str">
        <f>VLOOKUP(A157,HOP!A:L,12,0)</f>
        <v>363.68</v>
      </c>
      <c r="G157" s="4" t="str">
        <f>VLOOKUP(A157,HOP!A:C,3,0)</f>
        <v>3611503</v>
      </c>
      <c r="H157" s="4">
        <f t="shared" si="8"/>
        <v>0</v>
      </c>
      <c r="I157" s="4" t="str">
        <f t="shared" si="9"/>
        <v>,3611503</v>
      </c>
      <c r="J157" s="4" t="str">
        <f>VLOOKUP(A157,HOP!A:U,21,0)</f>
        <v>直连</v>
      </c>
    </row>
    <row r="158" s="4" customFormat="1" spans="1:10">
      <c r="A158" s="5">
        <v>999225215059962</v>
      </c>
      <c r="B158" s="4" t="s">
        <v>27</v>
      </c>
      <c r="C158" s="6">
        <v>45116</v>
      </c>
      <c r="D158" s="6">
        <v>45117</v>
      </c>
      <c r="E158" s="4">
        <v>607.7</v>
      </c>
      <c r="F158" s="4" t="str">
        <f>VLOOKUP(A158,HOP!A:L,12,0)</f>
        <v>607.76</v>
      </c>
      <c r="G158" s="4" t="str">
        <f>VLOOKUP(A158,HOP!A:C,3,0)</f>
        <v>3611519</v>
      </c>
      <c r="H158" s="4">
        <f t="shared" si="8"/>
        <v>-0.0599999999999454</v>
      </c>
      <c r="I158" s="4" t="str">
        <f t="shared" si="9"/>
        <v>,3611519</v>
      </c>
      <c r="J158" s="4" t="str">
        <f>VLOOKUP(A158,HOP!A:U,21,0)</f>
        <v>直连</v>
      </c>
    </row>
    <row r="159" s="4" customFormat="1" spans="1:10">
      <c r="A159" s="5">
        <v>999225215907698</v>
      </c>
      <c r="B159" s="4" t="s">
        <v>27</v>
      </c>
      <c r="C159" s="6">
        <v>45116</v>
      </c>
      <c r="D159" s="6">
        <v>45117</v>
      </c>
      <c r="E159" s="4">
        <v>2823.7</v>
      </c>
      <c r="F159" s="4" t="str">
        <f>VLOOKUP(A159,HOP!A:L,12,0)</f>
        <v>2823.72</v>
      </c>
      <c r="G159" s="4" t="str">
        <f>VLOOKUP(A159,HOP!A:C,3,0)</f>
        <v>3611590</v>
      </c>
      <c r="H159" s="4">
        <f t="shared" si="8"/>
        <v>-0.0199999999999818</v>
      </c>
      <c r="I159" s="4" t="str">
        <f t="shared" si="9"/>
        <v>,3611590</v>
      </c>
      <c r="J159" s="4" t="str">
        <f>VLOOKUP(A159,HOP!A:U,21,0)</f>
        <v>直连</v>
      </c>
    </row>
    <row r="160" s="4" customFormat="1" hidden="1" spans="1:10">
      <c r="A160" s="5">
        <v>999225215924239</v>
      </c>
      <c r="B160" s="4" t="s">
        <v>27</v>
      </c>
      <c r="C160" s="6">
        <v>45116</v>
      </c>
      <c r="D160" s="6">
        <v>45117</v>
      </c>
      <c r="E160" s="4">
        <v>3022.36</v>
      </c>
      <c r="F160" s="4" t="str">
        <f>VLOOKUP(A160,HOP!A:L,12,0)</f>
        <v>3022.36</v>
      </c>
      <c r="G160" s="4" t="str">
        <f>VLOOKUP(A160,HOP!A:C,3,0)</f>
        <v>3611715</v>
      </c>
      <c r="H160" s="4">
        <f t="shared" si="8"/>
        <v>0</v>
      </c>
      <c r="I160" s="4" t="str">
        <f t="shared" si="9"/>
        <v>,3611715</v>
      </c>
      <c r="J160" s="4" t="str">
        <f>VLOOKUP(A160,HOP!A:U,21,0)</f>
        <v>直连</v>
      </c>
    </row>
    <row r="161" s="4" customFormat="1" hidden="1" spans="1:10">
      <c r="A161" s="5">
        <v>999225216051805</v>
      </c>
      <c r="B161" s="4" t="s">
        <v>27</v>
      </c>
      <c r="C161" s="6">
        <v>45116</v>
      </c>
      <c r="D161" s="6">
        <v>45117</v>
      </c>
      <c r="E161" s="4">
        <v>506.52</v>
      </c>
      <c r="F161" s="4" t="str">
        <f>VLOOKUP(A161,HOP!A:L,12,0)</f>
        <v>506.52</v>
      </c>
      <c r="G161" s="4" t="str">
        <f>VLOOKUP(A161,HOP!A:C,3,0)</f>
        <v>3611726</v>
      </c>
      <c r="H161" s="4">
        <f t="shared" si="8"/>
        <v>0</v>
      </c>
      <c r="I161" s="4" t="str">
        <f t="shared" si="9"/>
        <v>,3611726</v>
      </c>
      <c r="J161" s="4" t="str">
        <f>VLOOKUP(A161,HOP!A:U,21,0)</f>
        <v>直连</v>
      </c>
    </row>
    <row r="162" s="4" customFormat="1" hidden="1" spans="1:10">
      <c r="A162" s="5">
        <v>999225216591577</v>
      </c>
      <c r="B162" s="4" t="s">
        <v>27</v>
      </c>
      <c r="C162" s="6">
        <v>45116</v>
      </c>
      <c r="D162" s="6">
        <v>45117</v>
      </c>
      <c r="E162" s="4">
        <v>241.36</v>
      </c>
      <c r="F162" s="4" t="str">
        <f>VLOOKUP(A162,HOP!A:L,12,0)</f>
        <v>241.36</v>
      </c>
      <c r="G162" s="4" t="str">
        <f>VLOOKUP(A162,HOP!A:C,3,0)</f>
        <v>3611806</v>
      </c>
      <c r="H162" s="4">
        <f t="shared" si="8"/>
        <v>0</v>
      </c>
      <c r="I162" s="4" t="str">
        <f t="shared" si="9"/>
        <v>,3611806</v>
      </c>
      <c r="J162" s="4" t="str">
        <f>VLOOKUP(A162,HOP!A:U,21,0)</f>
        <v>直连</v>
      </c>
    </row>
    <row r="163" s="4" customFormat="1" hidden="1" spans="1:10">
      <c r="A163" s="5">
        <v>999225216854635</v>
      </c>
      <c r="B163" s="4" t="s">
        <v>27</v>
      </c>
      <c r="C163" s="6">
        <v>45116</v>
      </c>
      <c r="D163" s="6">
        <v>45117</v>
      </c>
      <c r="E163" s="4">
        <v>403.48</v>
      </c>
      <c r="F163" s="4" t="str">
        <f>VLOOKUP(A163,HOP!A:L,12,0)</f>
        <v>403.48</v>
      </c>
      <c r="G163" s="4" t="str">
        <f>VLOOKUP(A163,HOP!A:C,3,0)</f>
        <v>3611840</v>
      </c>
      <c r="H163" s="4">
        <f t="shared" ref="H163:H194" si="10">E163-F163</f>
        <v>0</v>
      </c>
      <c r="I163" s="4" t="str">
        <f t="shared" ref="I163:I194" si="11">$I$1&amp;G163</f>
        <v>,3611840</v>
      </c>
      <c r="J163" s="4" t="str">
        <f>VLOOKUP(A163,HOP!A:U,21,0)</f>
        <v>直连</v>
      </c>
    </row>
    <row r="164" s="4" customFormat="1" hidden="1" spans="1:10">
      <c r="A164" s="5">
        <v>999225217062659</v>
      </c>
      <c r="B164" s="4" t="s">
        <v>27</v>
      </c>
      <c r="C164" s="6">
        <v>45116</v>
      </c>
      <c r="D164" s="6">
        <v>45117</v>
      </c>
      <c r="E164" s="4">
        <v>252.98</v>
      </c>
      <c r="F164" s="4" t="str">
        <f>VLOOKUP(A164,HOP!A:L,12,0)</f>
        <v>252.98</v>
      </c>
      <c r="G164" s="4" t="str">
        <f>VLOOKUP(A164,HOP!A:C,3,0)</f>
        <v>3611954</v>
      </c>
      <c r="H164" s="4">
        <f t="shared" si="10"/>
        <v>0</v>
      </c>
      <c r="I164" s="4" t="str">
        <f t="shared" si="11"/>
        <v>,3611954</v>
      </c>
      <c r="J164" s="4" t="str">
        <f>VLOOKUP(A164,HOP!A:U,21,0)</f>
        <v>直连</v>
      </c>
    </row>
    <row r="165" s="4" customFormat="1" hidden="1" spans="1:10">
      <c r="A165" s="5">
        <v>999225217163740</v>
      </c>
      <c r="B165" s="4" t="s">
        <v>27</v>
      </c>
      <c r="C165" s="6">
        <v>45116</v>
      </c>
      <c r="D165" s="6">
        <v>45117</v>
      </c>
      <c r="E165" s="4">
        <v>288.17</v>
      </c>
      <c r="F165" s="4" t="str">
        <f>VLOOKUP(A165,HOP!A:L,12,0)</f>
        <v>288.17</v>
      </c>
      <c r="G165" s="4" t="str">
        <f>VLOOKUP(A165,HOP!A:C,3,0)</f>
        <v>3611970</v>
      </c>
      <c r="H165" s="4">
        <f t="shared" si="10"/>
        <v>0</v>
      </c>
      <c r="I165" s="4" t="str">
        <f t="shared" si="11"/>
        <v>,3611970</v>
      </c>
      <c r="J165" s="4" t="str">
        <f>VLOOKUP(A165,HOP!A:U,21,0)</f>
        <v>直连</v>
      </c>
    </row>
    <row r="166" s="4" customFormat="1" hidden="1" spans="1:10">
      <c r="A166" s="5">
        <v>999225217304031</v>
      </c>
      <c r="B166" s="4" t="s">
        <v>27</v>
      </c>
      <c r="C166" s="6">
        <v>45116</v>
      </c>
      <c r="D166" s="6">
        <v>45117</v>
      </c>
      <c r="E166" s="4">
        <v>651.84</v>
      </c>
      <c r="F166" s="4" t="str">
        <f>VLOOKUP(A166,HOP!A:L,12,0)</f>
        <v>651.84</v>
      </c>
      <c r="G166" s="4" t="str">
        <f>VLOOKUP(A166,HOP!A:C,3,0)</f>
        <v>3611988</v>
      </c>
      <c r="H166" s="4">
        <f t="shared" si="10"/>
        <v>0</v>
      </c>
      <c r="I166" s="4" t="str">
        <f t="shared" si="11"/>
        <v>,3611988</v>
      </c>
      <c r="J166" s="4" t="str">
        <f>VLOOKUP(A166,HOP!A:U,21,0)</f>
        <v>直连</v>
      </c>
    </row>
    <row r="167" s="4" customFormat="1" hidden="1" spans="1:10">
      <c r="A167" s="5">
        <v>999225217383593</v>
      </c>
      <c r="B167" s="4" t="s">
        <v>27</v>
      </c>
      <c r="C167" s="6">
        <v>45116</v>
      </c>
      <c r="D167" s="6">
        <v>45117</v>
      </c>
      <c r="E167" s="4">
        <v>242.47</v>
      </c>
      <c r="F167" s="4" t="str">
        <f>VLOOKUP(A167,HOP!A:L,12,0)</f>
        <v>242.47</v>
      </c>
      <c r="G167" s="4" t="str">
        <f>VLOOKUP(A167,HOP!A:C,3,0)</f>
        <v>3611995</v>
      </c>
      <c r="H167" s="4">
        <f t="shared" si="10"/>
        <v>0</v>
      </c>
      <c r="I167" s="4" t="str">
        <f t="shared" si="11"/>
        <v>,3611995</v>
      </c>
      <c r="J167" s="4" t="str">
        <f>VLOOKUP(A167,HOP!A:U,21,0)</f>
        <v>直连</v>
      </c>
    </row>
    <row r="168" s="4" customFormat="1" hidden="1" spans="1:10">
      <c r="A168" s="5">
        <v>999225217442053</v>
      </c>
      <c r="B168" s="4" t="s">
        <v>27</v>
      </c>
      <c r="C168" s="6">
        <v>45116</v>
      </c>
      <c r="D168" s="6">
        <v>45117</v>
      </c>
      <c r="E168" s="4">
        <v>900.27</v>
      </c>
      <c r="F168" s="4" t="str">
        <f>VLOOKUP(A168,HOP!A:L,12,0)</f>
        <v>900.27</v>
      </c>
      <c r="G168" s="4" t="str">
        <f>VLOOKUP(A168,HOP!A:C,3,0)</f>
        <v>3612000</v>
      </c>
      <c r="H168" s="4">
        <f t="shared" si="10"/>
        <v>0</v>
      </c>
      <c r="I168" s="4" t="str">
        <f t="shared" si="11"/>
        <v>,3612000</v>
      </c>
      <c r="J168" s="4" t="str">
        <f>VLOOKUP(A168,HOP!A:U,21,0)</f>
        <v>直连</v>
      </c>
    </row>
    <row r="169" s="4" customFormat="1" hidden="1" spans="1:10">
      <c r="A169" s="5">
        <v>999225217922819</v>
      </c>
      <c r="B169" s="4" t="s">
        <v>27</v>
      </c>
      <c r="C169" s="6">
        <v>45116</v>
      </c>
      <c r="D169" s="6">
        <v>45117</v>
      </c>
      <c r="E169" s="4">
        <v>267.33</v>
      </c>
      <c r="F169" s="4" t="str">
        <f>VLOOKUP(A169,HOP!A:L,12,0)</f>
        <v>267.33</v>
      </c>
      <c r="G169" s="4" t="str">
        <f>VLOOKUP(A169,HOP!A:C,3,0)</f>
        <v>3612029</v>
      </c>
      <c r="H169" s="4">
        <f t="shared" si="10"/>
        <v>0</v>
      </c>
      <c r="I169" s="4" t="str">
        <f t="shared" si="11"/>
        <v>,3612029</v>
      </c>
      <c r="J169" s="4" t="str">
        <f>VLOOKUP(A169,HOP!A:U,21,0)</f>
        <v>直连</v>
      </c>
    </row>
    <row r="170" s="4" customFormat="1" hidden="1" spans="1:10">
      <c r="A170" s="5">
        <v>999225217957759</v>
      </c>
      <c r="B170" s="4" t="s">
        <v>27</v>
      </c>
      <c r="C170" s="6">
        <v>45116</v>
      </c>
      <c r="D170" s="6">
        <v>45117</v>
      </c>
      <c r="E170" s="4">
        <v>262.5</v>
      </c>
      <c r="F170" s="4" t="str">
        <f>VLOOKUP(A170,HOP!A:L,12,0)</f>
        <v>262.50</v>
      </c>
      <c r="G170" s="4" t="str">
        <f>VLOOKUP(A170,HOP!A:C,3,0)</f>
        <v>3612090</v>
      </c>
      <c r="H170" s="4">
        <f t="shared" si="10"/>
        <v>0</v>
      </c>
      <c r="I170" s="4" t="str">
        <f t="shared" si="11"/>
        <v>,3612090</v>
      </c>
      <c r="J170" s="4" t="str">
        <f>VLOOKUP(A170,HOP!A:U,21,0)</f>
        <v>直连</v>
      </c>
    </row>
    <row r="171" s="4" customFormat="1" hidden="1" spans="1:10">
      <c r="A171" s="5">
        <v>25218195574</v>
      </c>
      <c r="B171" s="4" t="s">
        <v>27</v>
      </c>
      <c r="C171" s="6">
        <v>45116</v>
      </c>
      <c r="D171" s="6">
        <v>45117</v>
      </c>
      <c r="E171" s="4">
        <v>525.4</v>
      </c>
      <c r="F171" s="4" t="str">
        <f>VLOOKUP(A171,HOP!A:L,12,0)</f>
        <v>525.40</v>
      </c>
      <c r="G171" s="4" t="str">
        <f>VLOOKUP(A171,HOP!A:C,3,0)</f>
        <v>3612157</v>
      </c>
      <c r="H171" s="4">
        <f t="shared" si="10"/>
        <v>0</v>
      </c>
      <c r="I171" s="4" t="str">
        <f t="shared" si="11"/>
        <v>,3612157</v>
      </c>
      <c r="J171" s="4" t="str">
        <f>VLOOKUP(A171,HOP!A:U,21,0)</f>
        <v>直连</v>
      </c>
    </row>
    <row r="172" s="4" customFormat="1" hidden="1" spans="1:10">
      <c r="A172" s="5">
        <v>999225218379911</v>
      </c>
      <c r="B172" s="4" t="s">
        <v>27</v>
      </c>
      <c r="C172" s="6">
        <v>45116</v>
      </c>
      <c r="D172" s="6">
        <v>45117</v>
      </c>
      <c r="E172" s="4">
        <v>277.43</v>
      </c>
      <c r="F172" s="4" t="str">
        <f>VLOOKUP(A172,HOP!A:L,12,0)</f>
        <v>277.43</v>
      </c>
      <c r="G172" s="4" t="str">
        <f>VLOOKUP(A172,HOP!A:C,3,0)</f>
        <v>3612178</v>
      </c>
      <c r="H172" s="4">
        <f t="shared" si="10"/>
        <v>0</v>
      </c>
      <c r="I172" s="4" t="str">
        <f t="shared" si="11"/>
        <v>,3612178</v>
      </c>
      <c r="J172" s="4" t="str">
        <f>VLOOKUP(A172,HOP!A:U,21,0)</f>
        <v>直连</v>
      </c>
    </row>
    <row r="173" s="4" customFormat="1" hidden="1" spans="1:10">
      <c r="A173" s="5">
        <v>999225218617437</v>
      </c>
      <c r="B173" s="4" t="s">
        <v>27</v>
      </c>
      <c r="C173" s="6">
        <v>45116</v>
      </c>
      <c r="D173" s="6">
        <v>45117</v>
      </c>
      <c r="E173" s="4">
        <v>182.53</v>
      </c>
      <c r="F173" s="4" t="str">
        <f>VLOOKUP(A173,HOP!A:L,12,0)</f>
        <v>182.53</v>
      </c>
      <c r="G173" s="4" t="str">
        <f>VLOOKUP(A173,HOP!A:C,3,0)</f>
        <v>3612208</v>
      </c>
      <c r="H173" s="4">
        <f t="shared" si="10"/>
        <v>0</v>
      </c>
      <c r="I173" s="4" t="str">
        <f t="shared" si="11"/>
        <v>,3612208</v>
      </c>
      <c r="J173" s="4" t="str">
        <f>VLOOKUP(A173,HOP!A:U,21,0)</f>
        <v>直连</v>
      </c>
    </row>
    <row r="174" s="4" customFormat="1" hidden="1" spans="1:10">
      <c r="A174" s="5">
        <v>999225218559425</v>
      </c>
      <c r="B174" s="4" t="s">
        <v>27</v>
      </c>
      <c r="C174" s="6">
        <v>45116</v>
      </c>
      <c r="D174" s="6">
        <v>45117</v>
      </c>
      <c r="E174" s="4">
        <v>957.18</v>
      </c>
      <c r="F174" s="4" t="str">
        <f>VLOOKUP(A174,HOP!A:L,12,0)</f>
        <v>957.18</v>
      </c>
      <c r="G174" s="4" t="str">
        <f>VLOOKUP(A174,HOP!A:C,3,0)</f>
        <v>3612197</v>
      </c>
      <c r="H174" s="4">
        <f t="shared" si="10"/>
        <v>0</v>
      </c>
      <c r="I174" s="4" t="str">
        <f t="shared" si="11"/>
        <v>,3612197</v>
      </c>
      <c r="J174" s="4" t="str">
        <f>VLOOKUP(A174,HOP!A:U,21,0)</f>
        <v>直连</v>
      </c>
    </row>
    <row r="175" s="4" customFormat="1" hidden="1" spans="1:10">
      <c r="A175" s="5">
        <v>999225219050950</v>
      </c>
      <c r="B175" s="4" t="s">
        <v>27</v>
      </c>
      <c r="C175" s="6">
        <v>45116</v>
      </c>
      <c r="D175" s="6">
        <v>45117</v>
      </c>
      <c r="E175" s="4">
        <v>543.52</v>
      </c>
      <c r="F175" s="4" t="str">
        <f>VLOOKUP(A175,HOP!A:L,12,0)</f>
        <v>543.52</v>
      </c>
      <c r="G175" s="4" t="str">
        <f>VLOOKUP(A175,HOP!A:C,3,0)</f>
        <v>3612351</v>
      </c>
      <c r="H175" s="4">
        <f t="shared" si="10"/>
        <v>0</v>
      </c>
      <c r="I175" s="4" t="str">
        <f t="shared" si="11"/>
        <v>,3612351</v>
      </c>
      <c r="J175" s="4" t="str">
        <f>VLOOKUP(A175,HOP!A:U,21,0)</f>
        <v>直连</v>
      </c>
    </row>
    <row r="176" s="4" customFormat="1" hidden="1" spans="1:10">
      <c r="A176" s="5">
        <v>999225219751393</v>
      </c>
      <c r="B176" s="4" t="s">
        <v>27</v>
      </c>
      <c r="C176" s="6">
        <v>45116</v>
      </c>
      <c r="D176" s="6">
        <v>45117</v>
      </c>
      <c r="E176" s="4">
        <v>582.1</v>
      </c>
      <c r="F176" s="4" t="str">
        <f>VLOOKUP(A176,HOP!A:L,12,0)</f>
        <v>582.10</v>
      </c>
      <c r="G176" s="4" t="str">
        <f>VLOOKUP(A176,HOP!A:C,3,0)</f>
        <v>3612545</v>
      </c>
      <c r="H176" s="4">
        <f t="shared" si="10"/>
        <v>0</v>
      </c>
      <c r="I176" s="4" t="str">
        <f t="shared" si="11"/>
        <v>,3612545</v>
      </c>
      <c r="J176" s="4" t="str">
        <f>VLOOKUP(A176,HOP!A:U,21,0)</f>
        <v>直连</v>
      </c>
    </row>
    <row r="177" s="4" customFormat="1" hidden="1" spans="1:10">
      <c r="A177" s="5">
        <v>999225219814488</v>
      </c>
      <c r="B177" s="4" t="s">
        <v>27</v>
      </c>
      <c r="C177" s="6">
        <v>45116</v>
      </c>
      <c r="D177" s="6">
        <v>45117</v>
      </c>
      <c r="E177" s="4">
        <v>1183.06</v>
      </c>
      <c r="F177" s="4" t="str">
        <f>VLOOKUP(A177,HOP!A:L,12,0)</f>
        <v>1183.06</v>
      </c>
      <c r="G177" s="4" t="str">
        <f>VLOOKUP(A177,HOP!A:C,3,0)</f>
        <v>3612555</v>
      </c>
      <c r="H177" s="4">
        <f t="shared" si="10"/>
        <v>0</v>
      </c>
      <c r="I177" s="4" t="str">
        <f t="shared" si="11"/>
        <v>,3612555</v>
      </c>
      <c r="J177" s="4" t="str">
        <f>VLOOKUP(A177,HOP!A:U,21,0)</f>
        <v>直连</v>
      </c>
    </row>
    <row r="178" s="4" customFormat="1" hidden="1" spans="1:10">
      <c r="A178" s="5">
        <v>999225220153972</v>
      </c>
      <c r="B178" s="4" t="s">
        <v>27</v>
      </c>
      <c r="C178" s="6">
        <v>45116</v>
      </c>
      <c r="D178" s="6">
        <v>45117</v>
      </c>
      <c r="E178" s="4">
        <v>165.37</v>
      </c>
      <c r="F178" s="4" t="str">
        <f>VLOOKUP(A178,HOP!A:L,12,0)</f>
        <v>165.37</v>
      </c>
      <c r="G178" s="4" t="str">
        <f>VLOOKUP(A178,HOP!A:C,3,0)</f>
        <v>3612607</v>
      </c>
      <c r="H178" s="4">
        <f t="shared" si="10"/>
        <v>0</v>
      </c>
      <c r="I178" s="4" t="str">
        <f t="shared" si="11"/>
        <v>,3612607</v>
      </c>
      <c r="J178" s="4" t="str">
        <f>VLOOKUP(A178,HOP!A:U,21,0)</f>
        <v>直连</v>
      </c>
    </row>
    <row r="179" s="4" customFormat="1" hidden="1" spans="1:10">
      <c r="A179" s="5">
        <v>999225220295454</v>
      </c>
      <c r="B179" s="4" t="s">
        <v>27</v>
      </c>
      <c r="C179" s="6">
        <v>45116</v>
      </c>
      <c r="D179" s="6">
        <v>45117</v>
      </c>
      <c r="E179" s="4">
        <v>835.5</v>
      </c>
      <c r="F179" s="4" t="str">
        <f>VLOOKUP(A179,HOP!A:L,12,0)</f>
        <v>835.50</v>
      </c>
      <c r="G179" s="4" t="str">
        <f>VLOOKUP(A179,HOP!A:C,3,0)</f>
        <v>3612635</v>
      </c>
      <c r="H179" s="4">
        <f t="shared" si="10"/>
        <v>0</v>
      </c>
      <c r="I179" s="4" t="str">
        <f t="shared" si="11"/>
        <v>,3612635</v>
      </c>
      <c r="J179" s="4" t="str">
        <f>VLOOKUP(A179,HOP!A:U,21,0)</f>
        <v>直连</v>
      </c>
    </row>
    <row r="180" s="4" customFormat="1" hidden="1" spans="1:10">
      <c r="A180" s="5">
        <v>999225220763193</v>
      </c>
      <c r="B180" s="4" t="s">
        <v>27</v>
      </c>
      <c r="C180" s="6">
        <v>45116</v>
      </c>
      <c r="D180" s="6">
        <v>45117</v>
      </c>
      <c r="E180" s="4">
        <v>154.61</v>
      </c>
      <c r="F180" s="4" t="str">
        <f>VLOOKUP(A180,HOP!A:L,12,0)</f>
        <v>154.61</v>
      </c>
      <c r="G180" s="4" t="str">
        <f>VLOOKUP(A180,HOP!A:C,3,0)</f>
        <v>3612857</v>
      </c>
      <c r="H180" s="4">
        <f t="shared" si="10"/>
        <v>0</v>
      </c>
      <c r="I180" s="4" t="str">
        <f t="shared" si="11"/>
        <v>,3612857</v>
      </c>
      <c r="J180" s="4" t="str">
        <f>VLOOKUP(A180,HOP!A:U,21,0)</f>
        <v>直连</v>
      </c>
    </row>
    <row r="181" s="4" customFormat="1" hidden="1" spans="1:10">
      <c r="A181" s="5">
        <v>999225220951538</v>
      </c>
      <c r="B181" s="4" t="s">
        <v>27</v>
      </c>
      <c r="C181" s="6">
        <v>45116</v>
      </c>
      <c r="D181" s="6">
        <v>45117</v>
      </c>
      <c r="E181" s="4">
        <v>304.95</v>
      </c>
      <c r="F181" s="4" t="str">
        <f>VLOOKUP(A181,HOP!A:L,12,0)</f>
        <v>304.95</v>
      </c>
      <c r="G181" s="4" t="str">
        <f>VLOOKUP(A181,HOP!A:C,3,0)</f>
        <v>3612886</v>
      </c>
      <c r="H181" s="4">
        <f t="shared" si="10"/>
        <v>0</v>
      </c>
      <c r="I181" s="4" t="str">
        <f t="shared" si="11"/>
        <v>,3612886</v>
      </c>
      <c r="J181" s="4" t="str">
        <f>VLOOKUP(A181,HOP!A:U,21,0)</f>
        <v>直连</v>
      </c>
    </row>
    <row r="182" s="4" customFormat="1" hidden="1" spans="1:10">
      <c r="A182" s="5">
        <v>999225220998321</v>
      </c>
      <c r="B182" s="4" t="s">
        <v>27</v>
      </c>
      <c r="C182" s="6">
        <v>45116</v>
      </c>
      <c r="D182" s="6">
        <v>45117</v>
      </c>
      <c r="E182" s="4">
        <v>2109.75</v>
      </c>
      <c r="F182" s="4" t="str">
        <f>VLOOKUP(A182,HOP!A:L,12,0)</f>
        <v>2109.75</v>
      </c>
      <c r="G182" s="4" t="str">
        <f>VLOOKUP(A182,HOP!A:C,3,0)</f>
        <v>3612899</v>
      </c>
      <c r="H182" s="4">
        <f t="shared" si="10"/>
        <v>0</v>
      </c>
      <c r="I182" s="4" t="str">
        <f t="shared" si="11"/>
        <v>,3612899</v>
      </c>
      <c r="J182" s="4" t="str">
        <f>VLOOKUP(A182,HOP!A:U,21,0)</f>
        <v>直连</v>
      </c>
    </row>
    <row r="183" s="4" customFormat="1" hidden="1" spans="1:10">
      <c r="A183" s="5">
        <v>999225221028144</v>
      </c>
      <c r="B183" s="4" t="s">
        <v>27</v>
      </c>
      <c r="C183" s="6">
        <v>45116</v>
      </c>
      <c r="D183" s="6">
        <v>45117</v>
      </c>
      <c r="E183" s="4">
        <v>176.77</v>
      </c>
      <c r="F183" s="4" t="str">
        <f>VLOOKUP(A183,HOP!A:L,12,0)</f>
        <v>176.77</v>
      </c>
      <c r="G183" s="4" t="str">
        <f>VLOOKUP(A183,HOP!A:C,3,0)</f>
        <v>3612908</v>
      </c>
      <c r="H183" s="4">
        <f t="shared" si="10"/>
        <v>0</v>
      </c>
      <c r="I183" s="4" t="str">
        <f t="shared" si="11"/>
        <v>,3612908</v>
      </c>
      <c r="J183" s="4" t="str">
        <f>VLOOKUP(A183,HOP!A:U,21,0)</f>
        <v>直连</v>
      </c>
    </row>
    <row r="184" s="4" customFormat="1" hidden="1" spans="1:10">
      <c r="A184" s="5">
        <v>999225221594343</v>
      </c>
      <c r="B184" s="4" t="s">
        <v>27</v>
      </c>
      <c r="C184" s="6">
        <v>45116</v>
      </c>
      <c r="D184" s="6">
        <v>45117</v>
      </c>
      <c r="E184" s="4">
        <v>546.18</v>
      </c>
      <c r="F184" s="4" t="str">
        <f>VLOOKUP(A184,HOP!A:L,12,0)</f>
        <v>546.18</v>
      </c>
      <c r="G184" s="4" t="str">
        <f>VLOOKUP(A184,HOP!A:C,3,0)</f>
        <v>3613146</v>
      </c>
      <c r="H184" s="4">
        <f t="shared" si="10"/>
        <v>0</v>
      </c>
      <c r="I184" s="4" t="str">
        <f t="shared" si="11"/>
        <v>,3613146</v>
      </c>
      <c r="J184" s="4" t="str">
        <f>VLOOKUP(A184,HOP!A:U,21,0)</f>
        <v>直连</v>
      </c>
    </row>
    <row r="185" s="4" customFormat="1" hidden="1" spans="1:10">
      <c r="A185" s="5">
        <v>999225221698442</v>
      </c>
      <c r="B185" s="4" t="s">
        <v>27</v>
      </c>
      <c r="C185" s="6">
        <v>45116</v>
      </c>
      <c r="D185" s="6">
        <v>45117</v>
      </c>
      <c r="E185" s="4">
        <v>1105.36</v>
      </c>
      <c r="F185" s="4" t="str">
        <f>VLOOKUP(A185,HOP!A:L,12,0)</f>
        <v>1105.36</v>
      </c>
      <c r="G185" s="4" t="str">
        <f>VLOOKUP(A185,HOP!A:C,3,0)</f>
        <v>3613165</v>
      </c>
      <c r="H185" s="4">
        <f t="shared" si="10"/>
        <v>0</v>
      </c>
      <c r="I185" s="4" t="str">
        <f t="shared" si="11"/>
        <v>,3613165</v>
      </c>
      <c r="J185" s="4" t="str">
        <f>VLOOKUP(A185,HOP!A:U,21,0)</f>
        <v>直连</v>
      </c>
    </row>
    <row r="186" s="4" customFormat="1" hidden="1" spans="1:10">
      <c r="A186" s="5">
        <v>999225221854968</v>
      </c>
      <c r="B186" s="4" t="s">
        <v>27</v>
      </c>
      <c r="C186" s="6">
        <v>45116</v>
      </c>
      <c r="D186" s="6">
        <v>45117</v>
      </c>
      <c r="E186" s="4">
        <v>528.24</v>
      </c>
      <c r="F186" s="4" t="str">
        <f>VLOOKUP(A186,HOP!A:L,12,0)</f>
        <v>528.24</v>
      </c>
      <c r="G186" s="4" t="str">
        <f>VLOOKUP(A186,HOP!A:C,3,0)</f>
        <v>3613194</v>
      </c>
      <c r="H186" s="4">
        <f t="shared" si="10"/>
        <v>0</v>
      </c>
      <c r="I186" s="4" t="str">
        <f t="shared" si="11"/>
        <v>,3613194</v>
      </c>
      <c r="J186" s="4" t="str">
        <f>VLOOKUP(A186,HOP!A:U,21,0)</f>
        <v>直连</v>
      </c>
    </row>
    <row r="187" s="4" customFormat="1" hidden="1" spans="1:10">
      <c r="A187" s="5">
        <v>999225221978297</v>
      </c>
      <c r="B187" s="4" t="s">
        <v>27</v>
      </c>
      <c r="C187" s="6">
        <v>45116</v>
      </c>
      <c r="D187" s="6">
        <v>45117</v>
      </c>
      <c r="E187" s="4">
        <v>906.02</v>
      </c>
      <c r="F187" s="4" t="str">
        <f>VLOOKUP(A187,HOP!A:L,12,0)</f>
        <v>906.02</v>
      </c>
      <c r="G187" s="4" t="str">
        <f>VLOOKUP(A187,HOP!A:C,3,0)</f>
        <v>3613371</v>
      </c>
      <c r="H187" s="4">
        <f t="shared" si="10"/>
        <v>0</v>
      </c>
      <c r="I187" s="4" t="str">
        <f t="shared" si="11"/>
        <v>,3613371</v>
      </c>
      <c r="J187" s="4" t="str">
        <f>VLOOKUP(A187,HOP!A:U,21,0)</f>
        <v>直连</v>
      </c>
    </row>
    <row r="188" s="4" customFormat="1" hidden="1" spans="1:10">
      <c r="A188" s="5">
        <v>999225222438532</v>
      </c>
      <c r="B188" s="4" t="s">
        <v>27</v>
      </c>
      <c r="C188" s="6">
        <v>45116</v>
      </c>
      <c r="D188" s="6">
        <v>45117</v>
      </c>
      <c r="E188" s="4">
        <v>1126.82</v>
      </c>
      <c r="F188" s="4" t="str">
        <f>VLOOKUP(A188,HOP!A:L,12,0)</f>
        <v>1126.82</v>
      </c>
      <c r="G188" s="4" t="str">
        <f>VLOOKUP(A188,HOP!A:C,3,0)</f>
        <v>3613451</v>
      </c>
      <c r="H188" s="4">
        <f t="shared" si="10"/>
        <v>0</v>
      </c>
      <c r="I188" s="4" t="str">
        <f t="shared" si="11"/>
        <v>,3613451</v>
      </c>
      <c r="J188" s="4" t="str">
        <f>VLOOKUP(A188,HOP!A:U,21,0)</f>
        <v>直连</v>
      </c>
    </row>
    <row r="189" s="4" customFormat="1" hidden="1" spans="1:10">
      <c r="A189" s="5">
        <v>999225222933526</v>
      </c>
      <c r="B189" s="4" t="s">
        <v>27</v>
      </c>
      <c r="C189" s="6">
        <v>45116</v>
      </c>
      <c r="D189" s="6">
        <v>45117</v>
      </c>
      <c r="E189" s="4">
        <v>178.91</v>
      </c>
      <c r="F189" s="4" t="str">
        <f>VLOOKUP(A189,HOP!A:L,12,0)</f>
        <v>178.91</v>
      </c>
      <c r="G189" s="4" t="str">
        <f>VLOOKUP(A189,HOP!A:C,3,0)</f>
        <v>3613648</v>
      </c>
      <c r="H189" s="4">
        <f t="shared" si="10"/>
        <v>0</v>
      </c>
      <c r="I189" s="4" t="str">
        <f t="shared" si="11"/>
        <v>,3613648</v>
      </c>
      <c r="J189" s="4" t="str">
        <f>VLOOKUP(A189,HOP!A:U,21,0)</f>
        <v>直连</v>
      </c>
    </row>
    <row r="190" s="4" customFormat="1" hidden="1" spans="1:10">
      <c r="A190" s="5">
        <v>999225223292019</v>
      </c>
      <c r="B190" s="4" t="s">
        <v>27</v>
      </c>
      <c r="C190" s="6">
        <v>45116</v>
      </c>
      <c r="D190" s="6">
        <v>45117</v>
      </c>
      <c r="E190" s="4">
        <v>219.83</v>
      </c>
      <c r="F190" s="4" t="str">
        <f>VLOOKUP(A190,HOP!A:L,12,0)</f>
        <v>219.83</v>
      </c>
      <c r="G190" s="4" t="str">
        <f>VLOOKUP(A190,HOP!A:C,3,0)</f>
        <v>3613708</v>
      </c>
      <c r="H190" s="4">
        <f t="shared" si="10"/>
        <v>0</v>
      </c>
      <c r="I190" s="4" t="str">
        <f t="shared" si="11"/>
        <v>,3613708</v>
      </c>
      <c r="J190" s="4" t="str">
        <f>VLOOKUP(A190,HOP!A:U,21,0)</f>
        <v>直连</v>
      </c>
    </row>
    <row r="191" s="4" customFormat="1" hidden="1" spans="1:10">
      <c r="A191" s="5">
        <v>999225223405033</v>
      </c>
      <c r="B191" s="4" t="s">
        <v>27</v>
      </c>
      <c r="C191" s="6">
        <v>45116</v>
      </c>
      <c r="D191" s="6">
        <v>45117</v>
      </c>
      <c r="E191" s="4">
        <v>201.61</v>
      </c>
      <c r="F191" s="4" t="str">
        <f>VLOOKUP(A191,HOP!A:L,12,0)</f>
        <v>201.61</v>
      </c>
      <c r="G191" s="4" t="str">
        <f>VLOOKUP(A191,HOP!A:C,3,0)</f>
        <v>3613728</v>
      </c>
      <c r="H191" s="4">
        <f t="shared" si="10"/>
        <v>0</v>
      </c>
      <c r="I191" s="4" t="str">
        <f t="shared" si="11"/>
        <v>,3613728</v>
      </c>
      <c r="J191" s="4" t="str">
        <f>VLOOKUP(A191,HOP!A:U,21,0)</f>
        <v>直连</v>
      </c>
    </row>
    <row r="192" s="4" customFormat="1" hidden="1" spans="1:10">
      <c r="A192" s="5">
        <v>999225223542814</v>
      </c>
      <c r="B192" s="4" t="s">
        <v>27</v>
      </c>
      <c r="C192" s="6">
        <v>45116</v>
      </c>
      <c r="D192" s="6">
        <v>45117</v>
      </c>
      <c r="E192" s="4">
        <v>349.92</v>
      </c>
      <c r="F192" s="4" t="str">
        <f>VLOOKUP(A192,HOP!A:L,12,0)</f>
        <v>349.92</v>
      </c>
      <c r="G192" s="4" t="str">
        <f>VLOOKUP(A192,HOP!A:C,3,0)</f>
        <v>3613898</v>
      </c>
      <c r="H192" s="4">
        <f t="shared" si="10"/>
        <v>0</v>
      </c>
      <c r="I192" s="4" t="str">
        <f t="shared" si="11"/>
        <v>,3613898</v>
      </c>
      <c r="J192" s="4" t="str">
        <f>VLOOKUP(A192,HOP!A:U,21,0)</f>
        <v>直连</v>
      </c>
    </row>
    <row r="193" s="4" customFormat="1" hidden="1" spans="1:10">
      <c r="A193" s="5">
        <v>999225223570270</v>
      </c>
      <c r="B193" s="4" t="s">
        <v>27</v>
      </c>
      <c r="C193" s="6">
        <v>45116</v>
      </c>
      <c r="D193" s="6">
        <v>45117</v>
      </c>
      <c r="E193" s="4">
        <v>368.55</v>
      </c>
      <c r="F193" s="4" t="str">
        <f>VLOOKUP(A193,HOP!A:L,12,0)</f>
        <v>368.55</v>
      </c>
      <c r="G193" s="4" t="str">
        <f>VLOOKUP(A193,HOP!A:C,3,0)</f>
        <v>3613909</v>
      </c>
      <c r="H193" s="4">
        <f t="shared" si="10"/>
        <v>0</v>
      </c>
      <c r="I193" s="4" t="str">
        <f t="shared" si="11"/>
        <v>,3613909</v>
      </c>
      <c r="J193" s="4" t="str">
        <f>VLOOKUP(A193,HOP!A:U,21,0)</f>
        <v>直连</v>
      </c>
    </row>
    <row r="194" s="4" customFormat="1" spans="1:10">
      <c r="A194" s="5">
        <v>999225223719501</v>
      </c>
      <c r="B194" s="4" t="s">
        <v>27</v>
      </c>
      <c r="C194" s="6">
        <v>45116</v>
      </c>
      <c r="D194" s="6">
        <v>45117</v>
      </c>
      <c r="E194" s="4">
        <v>1072.9</v>
      </c>
      <c r="F194" s="4" t="str">
        <f>VLOOKUP(A194,HOP!A:L,12,0)</f>
        <v>1072.92</v>
      </c>
      <c r="G194" s="4" t="str">
        <f>VLOOKUP(A194,HOP!A:C,3,0)</f>
        <v>3613965</v>
      </c>
      <c r="H194" s="4">
        <f t="shared" si="10"/>
        <v>-0.0199999999999818</v>
      </c>
      <c r="I194" s="4" t="str">
        <f t="shared" si="11"/>
        <v>,3613965</v>
      </c>
      <c r="J194" s="4" t="str">
        <f>VLOOKUP(A194,HOP!A:U,21,0)</f>
        <v>直连</v>
      </c>
    </row>
    <row r="195" s="4" customFormat="1" spans="1:10">
      <c r="A195" s="5">
        <v>999225223745208</v>
      </c>
      <c r="B195" s="4" t="s">
        <v>27</v>
      </c>
      <c r="C195" s="6">
        <v>45116</v>
      </c>
      <c r="D195" s="6">
        <v>45117</v>
      </c>
      <c r="E195" s="4">
        <v>273.39</v>
      </c>
      <c r="F195" s="4" t="str">
        <f>VLOOKUP(A195,HOP!A:L,12,0)</f>
        <v>273.40</v>
      </c>
      <c r="G195" s="4" t="str">
        <f>VLOOKUP(A195,HOP!A:C,3,0)</f>
        <v>3613974</v>
      </c>
      <c r="H195" s="4">
        <f>E195-F195</f>
        <v>-0.00999999999999091</v>
      </c>
      <c r="I195" s="4" t="str">
        <f>$I$1&amp;G195</f>
        <v>,3613974</v>
      </c>
      <c r="J195" s="4" t="str">
        <f>VLOOKUP(A195,HOP!A:U,21,0)</f>
        <v>直连</v>
      </c>
    </row>
    <row r="196" s="4" customFormat="1" hidden="1" spans="1:10">
      <c r="A196" s="5">
        <v>999225223778823</v>
      </c>
      <c r="B196" s="4" t="s">
        <v>27</v>
      </c>
      <c r="C196" s="6">
        <v>45116</v>
      </c>
      <c r="D196" s="6">
        <v>45117</v>
      </c>
      <c r="E196" s="4">
        <v>1156.57</v>
      </c>
      <c r="F196" s="4" t="str">
        <f>VLOOKUP(A196,HOP!A:L,12,0)</f>
        <v>1156.57</v>
      </c>
      <c r="G196" s="4" t="str">
        <f>VLOOKUP(A196,HOP!A:C,3,0)</f>
        <v>3613986</v>
      </c>
      <c r="H196" s="4">
        <f>E196-F196</f>
        <v>0</v>
      </c>
      <c r="I196" s="4" t="str">
        <f>$I$1&amp;G196</f>
        <v>,3613986</v>
      </c>
      <c r="J196" s="4" t="str">
        <f>VLOOKUP(A196,HOP!A:U,21,0)</f>
        <v>直连</v>
      </c>
    </row>
    <row r="197" s="4" customFormat="1" spans="1:10">
      <c r="A197" s="5">
        <v>999225223807155</v>
      </c>
      <c r="B197" s="4" t="s">
        <v>27</v>
      </c>
      <c r="C197" s="6">
        <v>45116</v>
      </c>
      <c r="D197" s="6">
        <v>45117</v>
      </c>
      <c r="E197" s="4">
        <v>170.62</v>
      </c>
      <c r="F197" s="4" t="str">
        <f>VLOOKUP(A197,HOP!A:L,12,0)</f>
        <v>170.65</v>
      </c>
      <c r="G197" s="4" t="str">
        <f>VLOOKUP(A197,HOP!A:C,3,0)</f>
        <v>3614000</v>
      </c>
      <c r="H197" s="4">
        <f>E197-F197</f>
        <v>-0.0300000000000011</v>
      </c>
      <c r="I197" s="4" t="str">
        <f>$I$1&amp;G197</f>
        <v>,3614000</v>
      </c>
      <c r="J197" s="4" t="str">
        <f>VLOOKUP(A197,HOP!A:U,21,0)</f>
        <v>直连</v>
      </c>
    </row>
    <row r="198" s="4" customFormat="1" spans="1:10">
      <c r="A198" s="5">
        <v>999225223872905</v>
      </c>
      <c r="B198" s="4" t="s">
        <v>27</v>
      </c>
      <c r="C198" s="6">
        <v>45116</v>
      </c>
      <c r="D198" s="6">
        <v>45117</v>
      </c>
      <c r="E198" s="4">
        <v>170.62</v>
      </c>
      <c r="F198" s="4" t="str">
        <f>VLOOKUP(A198,HOP!A:L,12,0)</f>
        <v>170.65</v>
      </c>
      <c r="G198" s="4" t="str">
        <f>VLOOKUP(A198,HOP!A:C,3,0)</f>
        <v>3614024</v>
      </c>
      <c r="H198" s="4">
        <f>E198-F198</f>
        <v>-0.0300000000000011</v>
      </c>
      <c r="I198" s="4" t="str">
        <f>$I$1&amp;G198</f>
        <v>,3614024</v>
      </c>
      <c r="J198" s="4" t="str">
        <f>VLOOKUP(A198,HOP!A:U,21,0)</f>
        <v>直连</v>
      </c>
    </row>
    <row r="200" spans="5:5">
      <c r="E200" s="4">
        <f>SUM(E2:E199)</f>
        <v>312626.99</v>
      </c>
    </row>
    <row r="201" spans="5:5">
      <c r="E201" s="4" t="s">
        <v>1056</v>
      </c>
    </row>
    <row r="203" spans="1:3">
      <c r="A203" s="4" t="s">
        <v>1057</v>
      </c>
      <c r="C203" s="4">
        <v>46093.47</v>
      </c>
    </row>
    <row r="204" spans="1:3">
      <c r="A204" s="4" t="s">
        <v>1058</v>
      </c>
      <c r="C204" s="4">
        <v>266533.52</v>
      </c>
    </row>
    <row r="205" spans="1:3">
      <c r="A205" s="4" t="s">
        <v>1059</v>
      </c>
      <c r="C205" s="4">
        <f>SUBTOTAL(9,C203:C204)</f>
        <v>312626.99</v>
      </c>
    </row>
  </sheetData>
  <autoFilter ref="A1:X198">
    <filterColumn colId="4">
      <filters>
        <filter val="1358.02"/>
        <filter val="1372.02"/>
        <filter val="5290.02"/>
        <filter val="1158.04"/>
        <filter val="5499.04"/>
        <filter val="1183.06"/>
        <filter val="1266.06"/>
        <filter val="378.1"/>
        <filter val="582.1"/>
        <filter val="1299.1"/>
        <filter val="1582.1"/>
        <filter val="3566.1"/>
        <filter val="597.2"/>
        <filter val="2577.3"/>
        <filter val="525.4"/>
        <filter val="991.4"/>
        <filter val="4750.4"/>
        <filter val="262.5"/>
        <filter val="835.5"/>
        <filter val="810.6"/>
        <filter val="5940.6"/>
        <filter val="574.7"/>
        <filter val="607.7"/>
        <filter val="2823.7"/>
        <filter val="748.8"/>
        <filter val="2002.8"/>
        <filter val="960.9"/>
        <filter val="1072.9"/>
        <filter val="37337.6"/>
        <filter val="8500"/>
        <filter val="410.01"/>
        <filter val="906.02"/>
        <filter val="875.04"/>
        <filter val="15017.44"/>
        <filter val="2505"/>
        <filter val="638.07"/>
        <filter val="1008"/>
        <filter val="1275.41"/>
        <filter val="1112"/>
        <filter val="156.13"/>
        <filter val="156.14"/>
        <filter val="1699.44"/>
        <filter val="4141.44"/>
        <filter val="488.16"/>
        <filter val="288.17"/>
        <filter val="2518"/>
        <filter val="288.18"/>
        <filter val="418.18"/>
        <filter val="546.18"/>
        <filter val="660.18"/>
        <filter val="957.18"/>
        <filter val="2453.48"/>
        <filter val="175.22"/>
        <filter val="583.22"/>
        <filter val="6123"/>
        <filter val="701.23"/>
        <filter val="336.24"/>
        <filter val="528.24"/>
        <filter val="1635.34"/>
        <filter val="508.25"/>
        <filter val="4539.35"/>
        <filter val="1105.36"/>
        <filter val="1110.36"/>
        <filter val="3022.36"/>
        <filter val="900.27"/>
        <filter val="628"/>
        <filter val="1843.38"/>
        <filter val="736.32"/>
        <filter val="793.32"/>
        <filter val="1128.22"/>
        <filter val="2634.22"/>
        <filter val="267.33"/>
        <filter val="1071.24"/>
        <filter val="1274.24"/>
        <filter val="1933.24"/>
        <filter val="3436"/>
        <filter val="241.36"/>
        <filter val="165.37"/>
        <filter val="880.38"/>
        <filter val="1987.28"/>
        <filter val="2001.28"/>
        <filter val="219.39"/>
        <filter val="273.39"/>
        <filter val="2790.11"/>
        <filter val="2873.11"/>
        <filter val="166.43"/>
        <filter val="277.43"/>
        <filter val="5296.14"/>
        <filter val="333.45"/>
        <filter val="361.46"/>
        <filter val="362.46"/>
        <filter val="803.46"/>
        <filter val="242.47"/>
        <filter val="1572.17"/>
        <filter val="403.48"/>
        <filter val="783.48"/>
        <filter val="1022.18"/>
        <filter val="1205.18"/>
        <filter val="1660.18"/>
        <filter val="2263.18"/>
        <filter val="554.49"/>
        <filter val="4152"/>
        <filter val="506.52"/>
        <filter val="543.52"/>
        <filter val="1126.82"/>
        <filter val="150.53"/>
        <filter val="182.53"/>
        <filter val="368.55"/>
        <filter val="783.55"/>
        <filter val="1137.85"/>
        <filter val="3116.85"/>
        <filter val="425.56"/>
        <filter val="519.56"/>
        <filter val="3030.88"/>
        <filter val="543.59"/>
        <filter val="154.61"/>
        <filter val="201.61"/>
        <filter val="170.62"/>
        <filter val="434.62"/>
        <filter val="967.62"/>
        <filter val="2419.72"/>
        <filter val="1264"/>
        <filter val="2109.75"/>
        <filter val="1499.76"/>
        <filter val="5967"/>
        <filter val="217.67"/>
        <filter val="363.68"/>
        <filter val="3414.78"/>
        <filter val="569"/>
        <filter val="327.69"/>
        <filter val="3944.79"/>
        <filter val="674.72"/>
        <filter val="1313.62"/>
        <filter val="1530.63"/>
        <filter val="607.74"/>
        <filter val="2016.64"/>
        <filter val="2130.64"/>
        <filter val="5276"/>
        <filter val="246.76"/>
        <filter val="794.76"/>
        <filter val="176.77"/>
        <filter val="432.78"/>
        <filter val="1985.52"/>
        <filter val="219.83"/>
        <filter val="651.84"/>
        <filter val="1237.54"/>
        <filter val="2582.54"/>
        <filter val="1609.55"/>
        <filter val="4266.56"/>
        <filter val="1156.57"/>
        <filter val="2988"/>
        <filter val="7788"/>
        <filter val="325.89"/>
        <filter val="377.89"/>
        <filter val="2490"/>
        <filter val="128.91"/>
        <filter val="178.91"/>
        <filter val="6192"/>
        <filter val="111.92"/>
        <filter val="349.92"/>
        <filter val="539.94"/>
        <filter val="304.95"/>
        <filter val="996"/>
        <filter val="147.96"/>
        <filter val="269.97"/>
        <filter val="2498"/>
        <filter val="252.98"/>
        <filter val="468.99"/>
        <filter val="2159.91"/>
        <filter val="2188.96"/>
        <filter val="6521.98"/>
      </filters>
    </filterColumn>
    <filterColumn colId="7">
      <filters>
        <filter val="-0.01"/>
        <filter val="-0.02"/>
        <filter val="-0.03"/>
        <filter val="-0.04"/>
        <filter val="-0.06"/>
      </filters>
    </filterColumn>
    <filterColumn colId="9">
      <filters>
        <filter val="直连"/>
      </filters>
    </filterColumn>
    <extLst/>
  </autoFilter>
  <conditionalFormatting sqref="A2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1060</v>
      </c>
      <c r="B1" s="2" t="s">
        <v>1061</v>
      </c>
      <c r="C1" s="2" t="s">
        <v>1062</v>
      </c>
      <c r="D1" s="2" t="s">
        <v>1063</v>
      </c>
      <c r="E1" s="2" t="s">
        <v>13</v>
      </c>
      <c r="F1" s="2" t="s">
        <v>5</v>
      </c>
      <c r="G1" s="2" t="s">
        <v>6</v>
      </c>
      <c r="H1" s="2" t="s">
        <v>1064</v>
      </c>
      <c r="I1" s="2" t="s">
        <v>1065</v>
      </c>
      <c r="J1" s="2" t="s">
        <v>1066</v>
      </c>
      <c r="K1" s="2" t="s">
        <v>1067</v>
      </c>
      <c r="L1" s="2" t="s">
        <v>1068</v>
      </c>
      <c r="M1" s="2" t="s">
        <v>1069</v>
      </c>
      <c r="N1" s="2" t="s">
        <v>1070</v>
      </c>
      <c r="O1" s="2" t="s">
        <v>1071</v>
      </c>
      <c r="P1" s="2" t="s">
        <v>1072</v>
      </c>
      <c r="Q1" s="2" t="s">
        <v>1073</v>
      </c>
      <c r="R1" s="2" t="s">
        <v>1074</v>
      </c>
      <c r="S1" s="2" t="s">
        <v>1075</v>
      </c>
      <c r="T1" s="2" t="s">
        <v>1076</v>
      </c>
      <c r="U1" s="2" t="s">
        <v>1077</v>
      </c>
      <c r="V1" s="2" t="s">
        <v>1078</v>
      </c>
    </row>
    <row r="2" s="1" customFormat="1" spans="1:22">
      <c r="A2" s="3">
        <v>999225223872905</v>
      </c>
      <c r="B2" s="1" t="s">
        <v>1079</v>
      </c>
      <c r="C2" s="1" t="s">
        <v>1080</v>
      </c>
      <c r="D2" s="1" t="s">
        <v>1081</v>
      </c>
      <c r="E2" s="1" t="s">
        <v>1082</v>
      </c>
      <c r="F2" s="1" t="s">
        <v>1079</v>
      </c>
      <c r="G2" s="1" t="s">
        <v>1083</v>
      </c>
      <c r="H2" s="1" t="s">
        <v>1084</v>
      </c>
      <c r="I2" s="1" t="s">
        <v>1085</v>
      </c>
      <c r="J2" s="1" t="s">
        <v>30</v>
      </c>
      <c r="K2" s="1" t="s">
        <v>1086</v>
      </c>
      <c r="L2" s="1" t="s">
        <v>1086</v>
      </c>
      <c r="M2" s="1" t="s">
        <v>1087</v>
      </c>
      <c r="N2" s="1" t="s">
        <v>1087</v>
      </c>
      <c r="O2" s="1" t="s">
        <v>1088</v>
      </c>
      <c r="P2" s="1" t="s">
        <v>1089</v>
      </c>
      <c r="Q2" s="1" t="s">
        <v>1090</v>
      </c>
      <c r="R2" s="1" t="s">
        <v>1091</v>
      </c>
      <c r="S2" s="1" t="s">
        <v>1092</v>
      </c>
      <c r="T2" s="1" t="s">
        <v>1093</v>
      </c>
      <c r="U2" s="1" t="s">
        <v>1094</v>
      </c>
      <c r="V2" s="1" t="s">
        <v>1095</v>
      </c>
    </row>
    <row r="3" s="1" customFormat="1" spans="1:22">
      <c r="A3" s="3">
        <v>999225223807155</v>
      </c>
      <c r="B3" s="1" t="s">
        <v>1079</v>
      </c>
      <c r="C3" s="1" t="s">
        <v>1096</v>
      </c>
      <c r="D3" s="1" t="s">
        <v>1081</v>
      </c>
      <c r="E3" s="1" t="s">
        <v>1097</v>
      </c>
      <c r="F3" s="1" t="s">
        <v>1079</v>
      </c>
      <c r="G3" s="1" t="s">
        <v>1083</v>
      </c>
      <c r="H3" s="1" t="s">
        <v>1084</v>
      </c>
      <c r="I3" s="1" t="s">
        <v>1085</v>
      </c>
      <c r="J3" s="1" t="s">
        <v>30</v>
      </c>
      <c r="K3" s="1" t="s">
        <v>1086</v>
      </c>
      <c r="L3" s="1" t="s">
        <v>1086</v>
      </c>
      <c r="M3" s="1" t="s">
        <v>1087</v>
      </c>
      <c r="N3" s="1" t="s">
        <v>1087</v>
      </c>
      <c r="O3" s="1" t="s">
        <v>1088</v>
      </c>
      <c r="P3" s="1" t="s">
        <v>1089</v>
      </c>
      <c r="Q3" s="1" t="s">
        <v>1090</v>
      </c>
      <c r="R3" s="1" t="s">
        <v>1098</v>
      </c>
      <c r="S3" s="1" t="s">
        <v>1092</v>
      </c>
      <c r="T3" s="1" t="s">
        <v>1093</v>
      </c>
      <c r="U3" s="1" t="s">
        <v>1094</v>
      </c>
      <c r="V3" s="1" t="s">
        <v>1095</v>
      </c>
    </row>
    <row r="4" s="1" customFormat="1" spans="1:22">
      <c r="A4" s="3">
        <v>999225223778823</v>
      </c>
      <c r="B4" s="1" t="s">
        <v>1079</v>
      </c>
      <c r="C4" s="1" t="s">
        <v>1099</v>
      </c>
      <c r="D4" s="1" t="s">
        <v>1100</v>
      </c>
      <c r="E4" s="1" t="s">
        <v>1101</v>
      </c>
      <c r="F4" s="1" t="s">
        <v>1079</v>
      </c>
      <c r="G4" s="1" t="s">
        <v>1083</v>
      </c>
      <c r="H4" s="1" t="s">
        <v>1084</v>
      </c>
      <c r="I4" s="1" t="s">
        <v>1102</v>
      </c>
      <c r="J4" s="1" t="s">
        <v>30</v>
      </c>
      <c r="K4" s="1" t="s">
        <v>1103</v>
      </c>
      <c r="L4" s="1" t="s">
        <v>1103</v>
      </c>
      <c r="M4" s="1" t="s">
        <v>1087</v>
      </c>
      <c r="N4" s="1" t="s">
        <v>1087</v>
      </c>
      <c r="O4" s="1" t="s">
        <v>1088</v>
      </c>
      <c r="P4" s="1" t="s">
        <v>1089</v>
      </c>
      <c r="Q4" s="1" t="s">
        <v>1090</v>
      </c>
      <c r="R4" s="1" t="s">
        <v>1104</v>
      </c>
      <c r="S4" s="1" t="s">
        <v>1092</v>
      </c>
      <c r="T4" s="1" t="s">
        <v>1093</v>
      </c>
      <c r="U4" s="1" t="s">
        <v>1094</v>
      </c>
      <c r="V4" s="1" t="s">
        <v>1105</v>
      </c>
    </row>
    <row r="5" s="1" customFormat="1" spans="1:22">
      <c r="A5" s="3">
        <v>999225223745208</v>
      </c>
      <c r="B5" s="1" t="s">
        <v>1079</v>
      </c>
      <c r="C5" s="1" t="s">
        <v>1106</v>
      </c>
      <c r="D5" s="1" t="s">
        <v>1107</v>
      </c>
      <c r="E5" s="1" t="s">
        <v>1108</v>
      </c>
      <c r="F5" s="1" t="s">
        <v>1079</v>
      </c>
      <c r="G5" s="1" t="s">
        <v>1083</v>
      </c>
      <c r="H5" s="1" t="s">
        <v>1084</v>
      </c>
      <c r="I5" s="1" t="s">
        <v>1109</v>
      </c>
      <c r="J5" s="1" t="s">
        <v>30</v>
      </c>
      <c r="K5" s="1" t="s">
        <v>1110</v>
      </c>
      <c r="L5" s="1" t="s">
        <v>1110</v>
      </c>
      <c r="M5" s="1" t="s">
        <v>1087</v>
      </c>
      <c r="N5" s="1" t="s">
        <v>1087</v>
      </c>
      <c r="O5" s="1" t="s">
        <v>1088</v>
      </c>
      <c r="P5" s="1" t="s">
        <v>1089</v>
      </c>
      <c r="Q5" s="1" t="s">
        <v>1090</v>
      </c>
      <c r="R5" s="1" t="s">
        <v>1111</v>
      </c>
      <c r="S5" s="1" t="s">
        <v>1092</v>
      </c>
      <c r="T5" s="1" t="s">
        <v>1093</v>
      </c>
      <c r="U5" s="1" t="s">
        <v>1094</v>
      </c>
      <c r="V5" s="1" t="s">
        <v>1112</v>
      </c>
    </row>
    <row r="6" s="1" customFormat="1" spans="1:22">
      <c r="A6" s="3">
        <v>999225223719501</v>
      </c>
      <c r="B6" s="1" t="s">
        <v>1079</v>
      </c>
      <c r="C6" s="1" t="s">
        <v>1113</v>
      </c>
      <c r="D6" s="1" t="s">
        <v>1114</v>
      </c>
      <c r="E6" s="1" t="s">
        <v>1115</v>
      </c>
      <c r="F6" s="1" t="s">
        <v>1079</v>
      </c>
      <c r="G6" s="1" t="s">
        <v>1083</v>
      </c>
      <c r="H6" s="1" t="s">
        <v>1084</v>
      </c>
      <c r="I6" s="1" t="s">
        <v>1116</v>
      </c>
      <c r="J6" s="1" t="s">
        <v>30</v>
      </c>
      <c r="K6" s="1" t="s">
        <v>1117</v>
      </c>
      <c r="L6" s="1" t="s">
        <v>1117</v>
      </c>
      <c r="M6" s="1" t="s">
        <v>1087</v>
      </c>
      <c r="N6" s="1" t="s">
        <v>1087</v>
      </c>
      <c r="O6" s="1" t="s">
        <v>1088</v>
      </c>
      <c r="P6" s="1" t="s">
        <v>1089</v>
      </c>
      <c r="Q6" s="1" t="s">
        <v>1090</v>
      </c>
      <c r="R6" s="1" t="s">
        <v>1118</v>
      </c>
      <c r="S6" s="1" t="s">
        <v>1092</v>
      </c>
      <c r="T6" s="1" t="s">
        <v>1093</v>
      </c>
      <c r="U6" s="1" t="s">
        <v>1094</v>
      </c>
      <c r="V6" s="1" t="s">
        <v>1119</v>
      </c>
    </row>
    <row r="7" s="1" customFormat="1" spans="1:22">
      <c r="A7" s="3">
        <v>999225223570270</v>
      </c>
      <c r="B7" s="1" t="s">
        <v>1079</v>
      </c>
      <c r="C7" s="1" t="s">
        <v>1120</v>
      </c>
      <c r="D7" s="1" t="s">
        <v>1121</v>
      </c>
      <c r="E7" s="1" t="s">
        <v>1122</v>
      </c>
      <c r="F7" s="1" t="s">
        <v>1079</v>
      </c>
      <c r="G7" s="1" t="s">
        <v>1083</v>
      </c>
      <c r="H7" s="1" t="s">
        <v>1084</v>
      </c>
      <c r="I7" s="1" t="s">
        <v>1123</v>
      </c>
      <c r="J7" s="1" t="s">
        <v>30</v>
      </c>
      <c r="K7" s="1" t="s">
        <v>1124</v>
      </c>
      <c r="L7" s="1" t="s">
        <v>1124</v>
      </c>
      <c r="M7" s="1" t="s">
        <v>1087</v>
      </c>
      <c r="N7" s="1" t="s">
        <v>1087</v>
      </c>
      <c r="O7" s="1" t="s">
        <v>1088</v>
      </c>
      <c r="P7" s="1" t="s">
        <v>1089</v>
      </c>
      <c r="Q7" s="1" t="s">
        <v>1090</v>
      </c>
      <c r="R7" s="1" t="s">
        <v>1125</v>
      </c>
      <c r="S7" s="1" t="s">
        <v>1092</v>
      </c>
      <c r="T7" s="1" t="s">
        <v>1093</v>
      </c>
      <c r="U7" s="1" t="s">
        <v>1094</v>
      </c>
      <c r="V7" s="1" t="s">
        <v>1126</v>
      </c>
    </row>
    <row r="8" s="1" customFormat="1" spans="1:22">
      <c r="A8" s="3">
        <v>999225223542814</v>
      </c>
      <c r="B8" s="1" t="s">
        <v>1079</v>
      </c>
      <c r="C8" s="1" t="s">
        <v>1127</v>
      </c>
      <c r="D8" s="1" t="s">
        <v>1128</v>
      </c>
      <c r="E8" s="1" t="s">
        <v>1129</v>
      </c>
      <c r="F8" s="1" t="s">
        <v>1079</v>
      </c>
      <c r="G8" s="1" t="s">
        <v>1083</v>
      </c>
      <c r="H8" s="1" t="s">
        <v>1084</v>
      </c>
      <c r="I8" s="1" t="s">
        <v>1130</v>
      </c>
      <c r="J8" s="1" t="s">
        <v>30</v>
      </c>
      <c r="K8" s="1" t="s">
        <v>1131</v>
      </c>
      <c r="L8" s="1" t="s">
        <v>1131</v>
      </c>
      <c r="M8" s="1" t="s">
        <v>1087</v>
      </c>
      <c r="N8" s="1" t="s">
        <v>1087</v>
      </c>
      <c r="O8" s="1" t="s">
        <v>1088</v>
      </c>
      <c r="P8" s="1" t="s">
        <v>1089</v>
      </c>
      <c r="Q8" s="1" t="s">
        <v>1090</v>
      </c>
      <c r="R8" s="1" t="s">
        <v>1132</v>
      </c>
      <c r="S8" s="1" t="s">
        <v>1092</v>
      </c>
      <c r="T8" s="1" t="s">
        <v>1093</v>
      </c>
      <c r="U8" s="1" t="s">
        <v>1094</v>
      </c>
      <c r="V8" s="1" t="s">
        <v>1095</v>
      </c>
    </row>
    <row r="9" s="1" customFormat="1" spans="1:22">
      <c r="A9" s="3">
        <v>999225223405033</v>
      </c>
      <c r="B9" s="1" t="s">
        <v>1079</v>
      </c>
      <c r="C9" s="1" t="s">
        <v>1133</v>
      </c>
      <c r="D9" s="1" t="s">
        <v>1134</v>
      </c>
      <c r="E9" s="1" t="s">
        <v>1135</v>
      </c>
      <c r="F9" s="1" t="s">
        <v>1079</v>
      </c>
      <c r="G9" s="1" t="s">
        <v>1083</v>
      </c>
      <c r="H9" s="1" t="s">
        <v>1084</v>
      </c>
      <c r="I9" s="1" t="s">
        <v>1136</v>
      </c>
      <c r="J9" s="1" t="s">
        <v>30</v>
      </c>
      <c r="K9" s="1" t="s">
        <v>1137</v>
      </c>
      <c r="L9" s="1" t="s">
        <v>1137</v>
      </c>
      <c r="M9" s="1" t="s">
        <v>1087</v>
      </c>
      <c r="N9" s="1" t="s">
        <v>1087</v>
      </c>
      <c r="O9" s="1" t="s">
        <v>1088</v>
      </c>
      <c r="P9" s="1" t="s">
        <v>1089</v>
      </c>
      <c r="Q9" s="1" t="s">
        <v>1090</v>
      </c>
      <c r="R9" s="1" t="s">
        <v>1138</v>
      </c>
      <c r="S9" s="1" t="s">
        <v>1092</v>
      </c>
      <c r="T9" s="1" t="s">
        <v>1093</v>
      </c>
      <c r="U9" s="1" t="s">
        <v>1094</v>
      </c>
      <c r="V9" s="1" t="s">
        <v>1119</v>
      </c>
    </row>
    <row r="10" s="1" customFormat="1" spans="1:22">
      <c r="A10" s="3">
        <v>999225223292019</v>
      </c>
      <c r="B10" s="1" t="s">
        <v>1079</v>
      </c>
      <c r="C10" s="1" t="s">
        <v>1139</v>
      </c>
      <c r="D10" s="1" t="s">
        <v>1140</v>
      </c>
      <c r="E10" s="1" t="s">
        <v>1141</v>
      </c>
      <c r="F10" s="1" t="s">
        <v>1079</v>
      </c>
      <c r="G10" s="1" t="s">
        <v>1083</v>
      </c>
      <c r="H10" s="1" t="s">
        <v>1084</v>
      </c>
      <c r="I10" s="1" t="s">
        <v>1142</v>
      </c>
      <c r="J10" s="1" t="s">
        <v>30</v>
      </c>
      <c r="K10" s="1" t="s">
        <v>1143</v>
      </c>
      <c r="L10" s="1" t="s">
        <v>1143</v>
      </c>
      <c r="M10" s="1" t="s">
        <v>1087</v>
      </c>
      <c r="N10" s="1" t="s">
        <v>1087</v>
      </c>
      <c r="O10" s="1" t="s">
        <v>1088</v>
      </c>
      <c r="P10" s="1" t="s">
        <v>1089</v>
      </c>
      <c r="Q10" s="1" t="s">
        <v>1090</v>
      </c>
      <c r="R10" s="1" t="s">
        <v>1144</v>
      </c>
      <c r="S10" s="1" t="s">
        <v>1092</v>
      </c>
      <c r="T10" s="1" t="s">
        <v>1093</v>
      </c>
      <c r="U10" s="1" t="s">
        <v>1094</v>
      </c>
      <c r="V10" s="1" t="s">
        <v>1095</v>
      </c>
    </row>
    <row r="11" s="1" customFormat="1" spans="1:22">
      <c r="A11" s="3">
        <v>999225222933526</v>
      </c>
      <c r="B11" s="1" t="s">
        <v>1079</v>
      </c>
      <c r="C11" s="1" t="s">
        <v>1145</v>
      </c>
      <c r="D11" s="1" t="s">
        <v>1146</v>
      </c>
      <c r="E11" s="1" t="s">
        <v>1147</v>
      </c>
      <c r="F11" s="1" t="s">
        <v>1079</v>
      </c>
      <c r="G11" s="1" t="s">
        <v>1083</v>
      </c>
      <c r="H11" s="1" t="s">
        <v>1084</v>
      </c>
      <c r="I11" s="1" t="s">
        <v>1148</v>
      </c>
      <c r="J11" s="1" t="s">
        <v>30</v>
      </c>
      <c r="K11" s="1" t="s">
        <v>1149</v>
      </c>
      <c r="L11" s="1" t="s">
        <v>1149</v>
      </c>
      <c r="M11" s="1" t="s">
        <v>1087</v>
      </c>
      <c r="N11" s="1" t="s">
        <v>1087</v>
      </c>
      <c r="O11" s="1" t="s">
        <v>1088</v>
      </c>
      <c r="P11" s="1" t="s">
        <v>1089</v>
      </c>
      <c r="Q11" s="1" t="s">
        <v>1090</v>
      </c>
      <c r="R11" s="1" t="s">
        <v>1150</v>
      </c>
      <c r="S11" s="1" t="s">
        <v>1092</v>
      </c>
      <c r="T11" s="1" t="s">
        <v>1093</v>
      </c>
      <c r="U11" s="1" t="s">
        <v>1094</v>
      </c>
      <c r="V11" s="1" t="s">
        <v>1095</v>
      </c>
    </row>
    <row r="12" s="1" customFormat="1" spans="1:22">
      <c r="A12" s="3">
        <v>999225222438532</v>
      </c>
      <c r="B12" s="1" t="s">
        <v>1079</v>
      </c>
      <c r="C12" s="1" t="s">
        <v>1151</v>
      </c>
      <c r="D12" s="1" t="s">
        <v>1152</v>
      </c>
      <c r="E12" s="1" t="s">
        <v>1153</v>
      </c>
      <c r="F12" s="1" t="s">
        <v>1079</v>
      </c>
      <c r="G12" s="1" t="s">
        <v>1083</v>
      </c>
      <c r="H12" s="1" t="s">
        <v>1084</v>
      </c>
      <c r="I12" s="1" t="s">
        <v>1154</v>
      </c>
      <c r="J12" s="1" t="s">
        <v>30</v>
      </c>
      <c r="K12" s="1" t="s">
        <v>1155</v>
      </c>
      <c r="L12" s="1" t="s">
        <v>1155</v>
      </c>
      <c r="M12" s="1" t="s">
        <v>1087</v>
      </c>
      <c r="N12" s="1" t="s">
        <v>1087</v>
      </c>
      <c r="O12" s="1" t="s">
        <v>1088</v>
      </c>
      <c r="P12" s="1" t="s">
        <v>1089</v>
      </c>
      <c r="Q12" s="1" t="s">
        <v>1090</v>
      </c>
      <c r="R12" s="1" t="s">
        <v>1156</v>
      </c>
      <c r="S12" s="1" t="s">
        <v>1092</v>
      </c>
      <c r="T12" s="1" t="s">
        <v>1093</v>
      </c>
      <c r="U12" s="1" t="s">
        <v>1094</v>
      </c>
      <c r="V12" s="1" t="s">
        <v>1157</v>
      </c>
    </row>
    <row r="13" s="1" customFormat="1" spans="1:22">
      <c r="A13" s="3">
        <v>999225221978297</v>
      </c>
      <c r="B13" s="1" t="s">
        <v>1079</v>
      </c>
      <c r="C13" s="1" t="s">
        <v>1158</v>
      </c>
      <c r="D13" s="1" t="s">
        <v>1159</v>
      </c>
      <c r="E13" s="1" t="s">
        <v>1160</v>
      </c>
      <c r="F13" s="1" t="s">
        <v>1079</v>
      </c>
      <c r="G13" s="1" t="s">
        <v>1083</v>
      </c>
      <c r="H13" s="1" t="s">
        <v>1084</v>
      </c>
      <c r="I13" s="1" t="s">
        <v>1161</v>
      </c>
      <c r="J13" s="1" t="s">
        <v>30</v>
      </c>
      <c r="K13" s="1" t="s">
        <v>1162</v>
      </c>
      <c r="L13" s="1" t="s">
        <v>1162</v>
      </c>
      <c r="M13" s="1" t="s">
        <v>1087</v>
      </c>
      <c r="N13" s="1" t="s">
        <v>1087</v>
      </c>
      <c r="O13" s="1" t="s">
        <v>1088</v>
      </c>
      <c r="P13" s="1" t="s">
        <v>1089</v>
      </c>
      <c r="Q13" s="1" t="s">
        <v>1090</v>
      </c>
      <c r="R13" s="1" t="s">
        <v>1163</v>
      </c>
      <c r="S13" s="1" t="s">
        <v>1092</v>
      </c>
      <c r="T13" s="1" t="s">
        <v>1093</v>
      </c>
      <c r="U13" s="1" t="s">
        <v>1094</v>
      </c>
      <c r="V13" s="1" t="s">
        <v>1164</v>
      </c>
    </row>
    <row r="14" s="1" customFormat="1" spans="1:22">
      <c r="A14" s="3">
        <v>999225221854968</v>
      </c>
      <c r="B14" s="1" t="s">
        <v>1079</v>
      </c>
      <c r="C14" s="1" t="s">
        <v>1165</v>
      </c>
      <c r="D14" s="1" t="s">
        <v>1166</v>
      </c>
      <c r="E14" s="1" t="s">
        <v>1167</v>
      </c>
      <c r="F14" s="1" t="s">
        <v>1079</v>
      </c>
      <c r="G14" s="1" t="s">
        <v>1083</v>
      </c>
      <c r="H14" s="1" t="s">
        <v>1084</v>
      </c>
      <c r="I14" s="1" t="s">
        <v>1168</v>
      </c>
      <c r="J14" s="1" t="s">
        <v>30</v>
      </c>
      <c r="K14" s="1" t="s">
        <v>1169</v>
      </c>
      <c r="L14" s="1" t="s">
        <v>1169</v>
      </c>
      <c r="M14" s="1" t="s">
        <v>1087</v>
      </c>
      <c r="N14" s="1" t="s">
        <v>1087</v>
      </c>
      <c r="O14" s="1" t="s">
        <v>1088</v>
      </c>
      <c r="P14" s="1" t="s">
        <v>1089</v>
      </c>
      <c r="Q14" s="1" t="s">
        <v>1090</v>
      </c>
      <c r="R14" s="1" t="s">
        <v>1170</v>
      </c>
      <c r="S14" s="1" t="s">
        <v>1092</v>
      </c>
      <c r="T14" s="1" t="s">
        <v>1093</v>
      </c>
      <c r="U14" s="1" t="s">
        <v>1094</v>
      </c>
      <c r="V14" s="1" t="s">
        <v>1171</v>
      </c>
    </row>
    <row r="15" s="1" customFormat="1" spans="1:22">
      <c r="A15" s="3">
        <v>999225221698442</v>
      </c>
      <c r="B15" s="1" t="s">
        <v>1079</v>
      </c>
      <c r="C15" s="1" t="s">
        <v>1172</v>
      </c>
      <c r="D15" s="1" t="s">
        <v>1173</v>
      </c>
      <c r="E15" s="1" t="s">
        <v>1174</v>
      </c>
      <c r="F15" s="1" t="s">
        <v>1079</v>
      </c>
      <c r="G15" s="1" t="s">
        <v>1083</v>
      </c>
      <c r="H15" s="1" t="s">
        <v>1084</v>
      </c>
      <c r="I15" s="1" t="s">
        <v>1175</v>
      </c>
      <c r="J15" s="1" t="s">
        <v>30</v>
      </c>
      <c r="K15" s="1" t="s">
        <v>1176</v>
      </c>
      <c r="L15" s="1" t="s">
        <v>1176</v>
      </c>
      <c r="M15" s="1" t="s">
        <v>1087</v>
      </c>
      <c r="N15" s="1" t="s">
        <v>1087</v>
      </c>
      <c r="O15" s="1" t="s">
        <v>1088</v>
      </c>
      <c r="P15" s="1" t="s">
        <v>1089</v>
      </c>
      <c r="Q15" s="1" t="s">
        <v>1090</v>
      </c>
      <c r="R15" s="1" t="s">
        <v>1177</v>
      </c>
      <c r="S15" s="1" t="s">
        <v>1092</v>
      </c>
      <c r="T15" s="1" t="s">
        <v>1093</v>
      </c>
      <c r="U15" s="1" t="s">
        <v>1094</v>
      </c>
      <c r="V15" s="1" t="s">
        <v>1105</v>
      </c>
    </row>
    <row r="16" s="1" customFormat="1" spans="1:22">
      <c r="A16" s="3">
        <v>999225221594343</v>
      </c>
      <c r="B16" s="1" t="s">
        <v>1079</v>
      </c>
      <c r="C16" s="1" t="s">
        <v>1178</v>
      </c>
      <c r="D16" s="1" t="s">
        <v>1179</v>
      </c>
      <c r="E16" s="1" t="s">
        <v>1180</v>
      </c>
      <c r="F16" s="1" t="s">
        <v>1079</v>
      </c>
      <c r="G16" s="1" t="s">
        <v>1083</v>
      </c>
      <c r="H16" s="1" t="s">
        <v>1084</v>
      </c>
      <c r="I16" s="1" t="s">
        <v>1181</v>
      </c>
      <c r="J16" s="1" t="s">
        <v>30</v>
      </c>
      <c r="K16" s="1" t="s">
        <v>1182</v>
      </c>
      <c r="L16" s="1" t="s">
        <v>1182</v>
      </c>
      <c r="M16" s="1" t="s">
        <v>1087</v>
      </c>
      <c r="N16" s="1" t="s">
        <v>1087</v>
      </c>
      <c r="O16" s="1" t="s">
        <v>1088</v>
      </c>
      <c r="P16" s="1" t="s">
        <v>1089</v>
      </c>
      <c r="Q16" s="1" t="s">
        <v>1090</v>
      </c>
      <c r="R16" s="1" t="s">
        <v>1183</v>
      </c>
      <c r="S16" s="1" t="s">
        <v>1092</v>
      </c>
      <c r="T16" s="1" t="s">
        <v>1093</v>
      </c>
      <c r="U16" s="1" t="s">
        <v>1094</v>
      </c>
      <c r="V16" s="1" t="s">
        <v>1184</v>
      </c>
    </row>
    <row r="17" s="1" customFormat="1" spans="1:22">
      <c r="A17" s="3">
        <v>999225221028144</v>
      </c>
      <c r="B17" s="1" t="s">
        <v>1079</v>
      </c>
      <c r="C17" s="1" t="s">
        <v>1185</v>
      </c>
      <c r="D17" s="1" t="s">
        <v>1186</v>
      </c>
      <c r="E17" s="1" t="s">
        <v>1187</v>
      </c>
      <c r="F17" s="1" t="s">
        <v>1079</v>
      </c>
      <c r="G17" s="1" t="s">
        <v>1083</v>
      </c>
      <c r="H17" s="1" t="s">
        <v>1084</v>
      </c>
      <c r="I17" s="1" t="s">
        <v>1188</v>
      </c>
      <c r="J17" s="1" t="s">
        <v>30</v>
      </c>
      <c r="K17" s="1" t="s">
        <v>1189</v>
      </c>
      <c r="L17" s="1" t="s">
        <v>1189</v>
      </c>
      <c r="M17" s="1" t="s">
        <v>1087</v>
      </c>
      <c r="N17" s="1" t="s">
        <v>1087</v>
      </c>
      <c r="O17" s="1" t="s">
        <v>1088</v>
      </c>
      <c r="P17" s="1" t="s">
        <v>1089</v>
      </c>
      <c r="Q17" s="1" t="s">
        <v>1090</v>
      </c>
      <c r="R17" s="1" t="s">
        <v>1190</v>
      </c>
      <c r="S17" s="1" t="s">
        <v>1092</v>
      </c>
      <c r="T17" s="1" t="s">
        <v>1093</v>
      </c>
      <c r="U17" s="1" t="s">
        <v>1094</v>
      </c>
      <c r="V17" s="1" t="s">
        <v>1171</v>
      </c>
    </row>
    <row r="18" s="1" customFormat="1" spans="1:22">
      <c r="A18" s="3">
        <v>999225220998321</v>
      </c>
      <c r="B18" s="1" t="s">
        <v>1079</v>
      </c>
      <c r="C18" s="1" t="s">
        <v>1191</v>
      </c>
      <c r="D18" s="1" t="s">
        <v>1192</v>
      </c>
      <c r="E18" s="1" t="s">
        <v>1193</v>
      </c>
      <c r="F18" s="1" t="s">
        <v>1079</v>
      </c>
      <c r="G18" s="1" t="s">
        <v>1083</v>
      </c>
      <c r="H18" s="1" t="s">
        <v>1084</v>
      </c>
      <c r="I18" s="1" t="s">
        <v>1194</v>
      </c>
      <c r="J18" s="1" t="s">
        <v>30</v>
      </c>
      <c r="K18" s="1" t="s">
        <v>1195</v>
      </c>
      <c r="L18" s="1" t="s">
        <v>1195</v>
      </c>
      <c r="M18" s="1" t="s">
        <v>1087</v>
      </c>
      <c r="N18" s="1" t="s">
        <v>1087</v>
      </c>
      <c r="O18" s="1" t="s">
        <v>1088</v>
      </c>
      <c r="P18" s="1" t="s">
        <v>1089</v>
      </c>
      <c r="Q18" s="1" t="s">
        <v>1090</v>
      </c>
      <c r="R18" s="1" t="s">
        <v>1196</v>
      </c>
      <c r="S18" s="1" t="s">
        <v>1092</v>
      </c>
      <c r="T18" s="1" t="s">
        <v>1093</v>
      </c>
      <c r="U18" s="1" t="s">
        <v>1094</v>
      </c>
      <c r="V18" s="1" t="s">
        <v>1095</v>
      </c>
    </row>
    <row r="19" s="1" customFormat="1" spans="1:22">
      <c r="A19" s="3">
        <v>999225220951538</v>
      </c>
      <c r="B19" s="1" t="s">
        <v>1079</v>
      </c>
      <c r="C19" s="1" t="s">
        <v>1197</v>
      </c>
      <c r="D19" s="1" t="s">
        <v>1198</v>
      </c>
      <c r="E19" s="1" t="s">
        <v>1199</v>
      </c>
      <c r="F19" s="1" t="s">
        <v>1079</v>
      </c>
      <c r="G19" s="1" t="s">
        <v>1083</v>
      </c>
      <c r="H19" s="1" t="s">
        <v>1084</v>
      </c>
      <c r="I19" s="1" t="s">
        <v>1200</v>
      </c>
      <c r="J19" s="1" t="s">
        <v>30</v>
      </c>
      <c r="K19" s="1" t="s">
        <v>1201</v>
      </c>
      <c r="L19" s="1" t="s">
        <v>1201</v>
      </c>
      <c r="M19" s="1" t="s">
        <v>1087</v>
      </c>
      <c r="N19" s="1" t="s">
        <v>1087</v>
      </c>
      <c r="O19" s="1" t="s">
        <v>1088</v>
      </c>
      <c r="P19" s="1" t="s">
        <v>1089</v>
      </c>
      <c r="Q19" s="1" t="s">
        <v>1090</v>
      </c>
      <c r="R19" s="1" t="s">
        <v>1202</v>
      </c>
      <c r="S19" s="1" t="s">
        <v>1092</v>
      </c>
      <c r="T19" s="1" t="s">
        <v>1093</v>
      </c>
      <c r="U19" s="1" t="s">
        <v>1094</v>
      </c>
      <c r="V19" s="1" t="s">
        <v>1095</v>
      </c>
    </row>
    <row r="20" s="1" customFormat="1" spans="1:22">
      <c r="A20" s="3">
        <v>999225220763193</v>
      </c>
      <c r="B20" s="1" t="s">
        <v>1079</v>
      </c>
      <c r="C20" s="1" t="s">
        <v>1203</v>
      </c>
      <c r="D20" s="1" t="s">
        <v>1204</v>
      </c>
      <c r="E20" s="1" t="s">
        <v>1205</v>
      </c>
      <c r="F20" s="1" t="s">
        <v>1079</v>
      </c>
      <c r="G20" s="1" t="s">
        <v>1083</v>
      </c>
      <c r="H20" s="1" t="s">
        <v>1084</v>
      </c>
      <c r="I20" s="1" t="s">
        <v>1206</v>
      </c>
      <c r="J20" s="1" t="s">
        <v>30</v>
      </c>
      <c r="K20" s="1" t="s">
        <v>1207</v>
      </c>
      <c r="L20" s="1" t="s">
        <v>1207</v>
      </c>
      <c r="M20" s="1" t="s">
        <v>1087</v>
      </c>
      <c r="N20" s="1" t="s">
        <v>1087</v>
      </c>
      <c r="O20" s="1" t="s">
        <v>1088</v>
      </c>
      <c r="P20" s="1" t="s">
        <v>1089</v>
      </c>
      <c r="Q20" s="1" t="s">
        <v>1090</v>
      </c>
      <c r="R20" s="1" t="s">
        <v>1208</v>
      </c>
      <c r="S20" s="1" t="s">
        <v>1092</v>
      </c>
      <c r="T20" s="1" t="s">
        <v>1093</v>
      </c>
      <c r="U20" s="1" t="s">
        <v>1094</v>
      </c>
      <c r="V20" s="1" t="s">
        <v>1119</v>
      </c>
    </row>
    <row r="21" s="1" customFormat="1" spans="1:22">
      <c r="A21" s="3">
        <v>999225220295454</v>
      </c>
      <c r="B21" s="1" t="s">
        <v>1079</v>
      </c>
      <c r="C21" s="1" t="s">
        <v>1209</v>
      </c>
      <c r="D21" s="1" t="s">
        <v>1210</v>
      </c>
      <c r="E21" s="1" t="s">
        <v>1211</v>
      </c>
      <c r="F21" s="1" t="s">
        <v>1079</v>
      </c>
      <c r="G21" s="1" t="s">
        <v>1083</v>
      </c>
      <c r="H21" s="1" t="s">
        <v>1084</v>
      </c>
      <c r="I21" s="1" t="s">
        <v>1212</v>
      </c>
      <c r="J21" s="1" t="s">
        <v>30</v>
      </c>
      <c r="K21" s="1" t="s">
        <v>1213</v>
      </c>
      <c r="L21" s="1" t="s">
        <v>1213</v>
      </c>
      <c r="M21" s="1" t="s">
        <v>1087</v>
      </c>
      <c r="N21" s="1" t="s">
        <v>1087</v>
      </c>
      <c r="O21" s="1" t="s">
        <v>1088</v>
      </c>
      <c r="P21" s="1" t="s">
        <v>1089</v>
      </c>
      <c r="Q21" s="1" t="s">
        <v>1090</v>
      </c>
      <c r="R21" s="1" t="s">
        <v>1214</v>
      </c>
      <c r="S21" s="1" t="s">
        <v>1092</v>
      </c>
      <c r="T21" s="1" t="s">
        <v>1093</v>
      </c>
      <c r="U21" s="1" t="s">
        <v>1094</v>
      </c>
      <c r="V21" s="1" t="s">
        <v>1171</v>
      </c>
    </row>
    <row r="22" s="1" customFormat="1" spans="1:22">
      <c r="A22" s="3">
        <v>999225220153972</v>
      </c>
      <c r="B22" s="1" t="s">
        <v>1079</v>
      </c>
      <c r="C22" s="1" t="s">
        <v>1215</v>
      </c>
      <c r="D22" s="1" t="s">
        <v>1216</v>
      </c>
      <c r="E22" s="1" t="s">
        <v>1217</v>
      </c>
      <c r="F22" s="1" t="s">
        <v>1079</v>
      </c>
      <c r="G22" s="1" t="s">
        <v>1083</v>
      </c>
      <c r="H22" s="1" t="s">
        <v>1084</v>
      </c>
      <c r="I22" s="1" t="s">
        <v>1218</v>
      </c>
      <c r="J22" s="1" t="s">
        <v>30</v>
      </c>
      <c r="K22" s="1" t="s">
        <v>1219</v>
      </c>
      <c r="L22" s="1" t="s">
        <v>1219</v>
      </c>
      <c r="M22" s="1" t="s">
        <v>1087</v>
      </c>
      <c r="N22" s="1" t="s">
        <v>1087</v>
      </c>
      <c r="O22" s="1" t="s">
        <v>1088</v>
      </c>
      <c r="P22" s="1" t="s">
        <v>1089</v>
      </c>
      <c r="Q22" s="1" t="s">
        <v>1090</v>
      </c>
      <c r="R22" s="1" t="s">
        <v>1220</v>
      </c>
      <c r="S22" s="1" t="s">
        <v>1092</v>
      </c>
      <c r="T22" s="1" t="s">
        <v>1093</v>
      </c>
      <c r="U22" s="1" t="s">
        <v>1094</v>
      </c>
      <c r="V22" s="1" t="s">
        <v>1095</v>
      </c>
    </row>
    <row r="23" s="1" customFormat="1" spans="1:22">
      <c r="A23" s="3">
        <v>999225219814488</v>
      </c>
      <c r="B23" s="1" t="s">
        <v>1079</v>
      </c>
      <c r="C23" s="1" t="s">
        <v>1221</v>
      </c>
      <c r="D23" s="1" t="s">
        <v>1222</v>
      </c>
      <c r="E23" s="1" t="s">
        <v>1223</v>
      </c>
      <c r="F23" s="1" t="s">
        <v>1079</v>
      </c>
      <c r="G23" s="1" t="s">
        <v>1083</v>
      </c>
      <c r="H23" s="1" t="s">
        <v>1084</v>
      </c>
      <c r="I23" s="1" t="s">
        <v>1224</v>
      </c>
      <c r="J23" s="1" t="s">
        <v>30</v>
      </c>
      <c r="K23" s="1" t="s">
        <v>1225</v>
      </c>
      <c r="L23" s="1" t="s">
        <v>1225</v>
      </c>
      <c r="M23" s="1" t="s">
        <v>1087</v>
      </c>
      <c r="N23" s="1" t="s">
        <v>1087</v>
      </c>
      <c r="O23" s="1" t="s">
        <v>1088</v>
      </c>
      <c r="P23" s="1" t="s">
        <v>1089</v>
      </c>
      <c r="Q23" s="1" t="s">
        <v>1090</v>
      </c>
      <c r="R23" s="1" t="s">
        <v>1226</v>
      </c>
      <c r="S23" s="1" t="s">
        <v>1092</v>
      </c>
      <c r="T23" s="1" t="s">
        <v>1093</v>
      </c>
      <c r="U23" s="1" t="s">
        <v>1094</v>
      </c>
      <c r="V23" s="1" t="s">
        <v>1095</v>
      </c>
    </row>
    <row r="24" s="1" customFormat="1" spans="1:22">
      <c r="A24" s="3">
        <v>999225219751393</v>
      </c>
      <c r="B24" s="1" t="s">
        <v>1079</v>
      </c>
      <c r="C24" s="1" t="s">
        <v>1227</v>
      </c>
      <c r="D24" s="1" t="s">
        <v>1228</v>
      </c>
      <c r="E24" s="1" t="s">
        <v>1229</v>
      </c>
      <c r="F24" s="1" t="s">
        <v>1079</v>
      </c>
      <c r="G24" s="1" t="s">
        <v>1083</v>
      </c>
      <c r="H24" s="1" t="s">
        <v>1084</v>
      </c>
      <c r="I24" s="1" t="s">
        <v>1230</v>
      </c>
      <c r="J24" s="1" t="s">
        <v>30</v>
      </c>
      <c r="K24" s="1" t="s">
        <v>1231</v>
      </c>
      <c r="L24" s="1" t="s">
        <v>1231</v>
      </c>
      <c r="M24" s="1" t="s">
        <v>1087</v>
      </c>
      <c r="N24" s="1" t="s">
        <v>1087</v>
      </c>
      <c r="O24" s="1" t="s">
        <v>1088</v>
      </c>
      <c r="P24" s="1" t="s">
        <v>1089</v>
      </c>
      <c r="Q24" s="1" t="s">
        <v>1090</v>
      </c>
      <c r="R24" s="1" t="s">
        <v>1232</v>
      </c>
      <c r="S24" s="1" t="s">
        <v>1092</v>
      </c>
      <c r="T24" s="1" t="s">
        <v>1093</v>
      </c>
      <c r="U24" s="1" t="s">
        <v>1094</v>
      </c>
      <c r="V24" s="1" t="s">
        <v>1105</v>
      </c>
    </row>
    <row r="25" s="1" customFormat="1" spans="1:22">
      <c r="A25" s="3">
        <v>999225219050950</v>
      </c>
      <c r="B25" s="1" t="s">
        <v>1079</v>
      </c>
      <c r="C25" s="1" t="s">
        <v>1233</v>
      </c>
      <c r="D25" s="1" t="s">
        <v>1146</v>
      </c>
      <c r="E25" s="1" t="s">
        <v>1234</v>
      </c>
      <c r="F25" s="1" t="s">
        <v>1079</v>
      </c>
      <c r="G25" s="1" t="s">
        <v>1083</v>
      </c>
      <c r="H25" s="1" t="s">
        <v>1084</v>
      </c>
      <c r="I25" s="1" t="s">
        <v>1235</v>
      </c>
      <c r="J25" s="1" t="s">
        <v>30</v>
      </c>
      <c r="K25" s="1" t="s">
        <v>1236</v>
      </c>
      <c r="L25" s="1" t="s">
        <v>1236</v>
      </c>
      <c r="M25" s="1" t="s">
        <v>1087</v>
      </c>
      <c r="N25" s="1" t="s">
        <v>1087</v>
      </c>
      <c r="O25" s="1" t="s">
        <v>1088</v>
      </c>
      <c r="P25" s="1" t="s">
        <v>1089</v>
      </c>
      <c r="Q25" s="1" t="s">
        <v>1090</v>
      </c>
      <c r="R25" s="1" t="s">
        <v>1237</v>
      </c>
      <c r="S25" s="1" t="s">
        <v>1092</v>
      </c>
      <c r="T25" s="1" t="s">
        <v>1093</v>
      </c>
      <c r="U25" s="1" t="s">
        <v>1094</v>
      </c>
      <c r="V25" s="1" t="s">
        <v>1095</v>
      </c>
    </row>
    <row r="26" s="1" customFormat="1" spans="1:22">
      <c r="A26" s="3">
        <v>999225218617437</v>
      </c>
      <c r="B26" s="1" t="s">
        <v>1079</v>
      </c>
      <c r="C26" s="1" t="s">
        <v>1238</v>
      </c>
      <c r="D26" s="1" t="s">
        <v>1239</v>
      </c>
      <c r="E26" s="1" t="s">
        <v>1240</v>
      </c>
      <c r="F26" s="1" t="s">
        <v>1079</v>
      </c>
      <c r="G26" s="1" t="s">
        <v>1083</v>
      </c>
      <c r="H26" s="1" t="s">
        <v>1084</v>
      </c>
      <c r="I26" s="1" t="s">
        <v>1241</v>
      </c>
      <c r="J26" s="1" t="s">
        <v>30</v>
      </c>
      <c r="K26" s="1" t="s">
        <v>1242</v>
      </c>
      <c r="L26" s="1" t="s">
        <v>1242</v>
      </c>
      <c r="M26" s="1" t="s">
        <v>1087</v>
      </c>
      <c r="N26" s="1" t="s">
        <v>1087</v>
      </c>
      <c r="O26" s="1" t="s">
        <v>1088</v>
      </c>
      <c r="P26" s="1" t="s">
        <v>1089</v>
      </c>
      <c r="Q26" s="1" t="s">
        <v>1090</v>
      </c>
      <c r="R26" s="1" t="s">
        <v>1243</v>
      </c>
      <c r="S26" s="1" t="s">
        <v>1092</v>
      </c>
      <c r="T26" s="1" t="s">
        <v>1093</v>
      </c>
      <c r="U26" s="1" t="s">
        <v>1094</v>
      </c>
      <c r="V26" s="1" t="s">
        <v>1171</v>
      </c>
    </row>
    <row r="27" s="1" customFormat="1" spans="1:22">
      <c r="A27" s="3">
        <v>999225218559425</v>
      </c>
      <c r="B27" s="1" t="s">
        <v>1079</v>
      </c>
      <c r="C27" s="1" t="s">
        <v>1244</v>
      </c>
      <c r="D27" s="1" t="s">
        <v>1245</v>
      </c>
      <c r="E27" s="1" t="s">
        <v>1246</v>
      </c>
      <c r="F27" s="1" t="s">
        <v>1079</v>
      </c>
      <c r="G27" s="1" t="s">
        <v>1083</v>
      </c>
      <c r="H27" s="1" t="s">
        <v>1084</v>
      </c>
      <c r="I27" s="1" t="s">
        <v>1247</v>
      </c>
      <c r="J27" s="1" t="s">
        <v>30</v>
      </c>
      <c r="K27" s="1" t="s">
        <v>1248</v>
      </c>
      <c r="L27" s="1" t="s">
        <v>1248</v>
      </c>
      <c r="M27" s="1" t="s">
        <v>1087</v>
      </c>
      <c r="N27" s="1" t="s">
        <v>1087</v>
      </c>
      <c r="O27" s="1" t="s">
        <v>1088</v>
      </c>
      <c r="P27" s="1" t="s">
        <v>1089</v>
      </c>
      <c r="Q27" s="1" t="s">
        <v>1090</v>
      </c>
      <c r="R27" s="1" t="s">
        <v>1249</v>
      </c>
      <c r="S27" s="1" t="s">
        <v>1092</v>
      </c>
      <c r="T27" s="1" t="s">
        <v>1093</v>
      </c>
      <c r="U27" s="1" t="s">
        <v>1094</v>
      </c>
      <c r="V27" s="1" t="s">
        <v>1250</v>
      </c>
    </row>
    <row r="28" s="1" customFormat="1" spans="1:22">
      <c r="A28" s="3">
        <v>999225218379911</v>
      </c>
      <c r="B28" s="1" t="s">
        <v>1079</v>
      </c>
      <c r="C28" s="1" t="s">
        <v>1251</v>
      </c>
      <c r="D28" s="1" t="s">
        <v>1252</v>
      </c>
      <c r="E28" s="1" t="s">
        <v>1253</v>
      </c>
      <c r="F28" s="1" t="s">
        <v>1079</v>
      </c>
      <c r="G28" s="1" t="s">
        <v>1083</v>
      </c>
      <c r="H28" s="1" t="s">
        <v>1084</v>
      </c>
      <c r="I28" s="1" t="s">
        <v>1254</v>
      </c>
      <c r="J28" s="1" t="s">
        <v>30</v>
      </c>
      <c r="K28" s="1" t="s">
        <v>1255</v>
      </c>
      <c r="L28" s="1" t="s">
        <v>1255</v>
      </c>
      <c r="M28" s="1" t="s">
        <v>1087</v>
      </c>
      <c r="N28" s="1" t="s">
        <v>1087</v>
      </c>
      <c r="O28" s="1" t="s">
        <v>1088</v>
      </c>
      <c r="P28" s="1" t="s">
        <v>1089</v>
      </c>
      <c r="Q28" s="1" t="s">
        <v>1090</v>
      </c>
      <c r="R28" s="1" t="s">
        <v>1256</v>
      </c>
      <c r="S28" s="1" t="s">
        <v>1092</v>
      </c>
      <c r="T28" s="1" t="s">
        <v>1093</v>
      </c>
      <c r="U28" s="1" t="s">
        <v>1094</v>
      </c>
      <c r="V28" s="1" t="s">
        <v>1112</v>
      </c>
    </row>
    <row r="29" s="1" customFormat="1" spans="1:22">
      <c r="A29" s="3">
        <v>25218195574</v>
      </c>
      <c r="B29" s="1" t="s">
        <v>1079</v>
      </c>
      <c r="C29" s="1" t="s">
        <v>1257</v>
      </c>
      <c r="D29" s="1" t="s">
        <v>1258</v>
      </c>
      <c r="E29" s="1" t="s">
        <v>1259</v>
      </c>
      <c r="F29" s="1" t="s">
        <v>1079</v>
      </c>
      <c r="G29" s="1" t="s">
        <v>1083</v>
      </c>
      <c r="H29" s="1" t="s">
        <v>1084</v>
      </c>
      <c r="I29" s="1" t="s">
        <v>1260</v>
      </c>
      <c r="J29" s="1" t="s">
        <v>30</v>
      </c>
      <c r="K29" s="1" t="s">
        <v>1261</v>
      </c>
      <c r="L29" s="1" t="s">
        <v>1261</v>
      </c>
      <c r="M29" s="1" t="s">
        <v>1087</v>
      </c>
      <c r="N29" s="1" t="s">
        <v>1087</v>
      </c>
      <c r="O29" s="1" t="s">
        <v>1088</v>
      </c>
      <c r="P29" s="1" t="s">
        <v>1089</v>
      </c>
      <c r="Q29" s="1" t="s">
        <v>1090</v>
      </c>
      <c r="R29" s="1" t="s">
        <v>1262</v>
      </c>
      <c r="S29" s="1" t="s">
        <v>1092</v>
      </c>
      <c r="T29" s="1" t="s">
        <v>1093</v>
      </c>
      <c r="U29" s="1" t="s">
        <v>1094</v>
      </c>
      <c r="V29" s="1" t="s">
        <v>1119</v>
      </c>
    </row>
    <row r="30" s="1" customFormat="1" spans="1:22">
      <c r="A30" s="3">
        <v>999225217957759</v>
      </c>
      <c r="B30" s="1" t="s">
        <v>1079</v>
      </c>
      <c r="C30" s="1" t="s">
        <v>1263</v>
      </c>
      <c r="D30" s="1" t="s">
        <v>1264</v>
      </c>
      <c r="E30" s="1" t="s">
        <v>1265</v>
      </c>
      <c r="F30" s="1" t="s">
        <v>1079</v>
      </c>
      <c r="G30" s="1" t="s">
        <v>1083</v>
      </c>
      <c r="H30" s="1" t="s">
        <v>1084</v>
      </c>
      <c r="I30" s="1" t="s">
        <v>1266</v>
      </c>
      <c r="J30" s="1" t="s">
        <v>30</v>
      </c>
      <c r="K30" s="1" t="s">
        <v>1267</v>
      </c>
      <c r="L30" s="1" t="s">
        <v>1267</v>
      </c>
      <c r="M30" s="1" t="s">
        <v>1087</v>
      </c>
      <c r="N30" s="1" t="s">
        <v>1087</v>
      </c>
      <c r="O30" s="1" t="s">
        <v>1088</v>
      </c>
      <c r="P30" s="1" t="s">
        <v>1089</v>
      </c>
      <c r="Q30" s="1" t="s">
        <v>1090</v>
      </c>
      <c r="R30" s="1" t="s">
        <v>1268</v>
      </c>
      <c r="S30" s="1" t="s">
        <v>1092</v>
      </c>
      <c r="T30" s="1" t="s">
        <v>1093</v>
      </c>
      <c r="U30" s="1" t="s">
        <v>1094</v>
      </c>
      <c r="V30" s="1" t="s">
        <v>1119</v>
      </c>
    </row>
    <row r="31" s="1" customFormat="1" spans="1:22">
      <c r="A31" s="3">
        <v>999225217922819</v>
      </c>
      <c r="B31" s="1" t="s">
        <v>1079</v>
      </c>
      <c r="C31" s="1" t="s">
        <v>1269</v>
      </c>
      <c r="D31" s="1" t="s">
        <v>1270</v>
      </c>
      <c r="E31" s="1" t="s">
        <v>1271</v>
      </c>
      <c r="F31" s="1" t="s">
        <v>1079</v>
      </c>
      <c r="G31" s="1" t="s">
        <v>1083</v>
      </c>
      <c r="H31" s="1" t="s">
        <v>1084</v>
      </c>
      <c r="I31" s="1" t="s">
        <v>1272</v>
      </c>
      <c r="J31" s="1" t="s">
        <v>30</v>
      </c>
      <c r="K31" s="1" t="s">
        <v>1273</v>
      </c>
      <c r="L31" s="1" t="s">
        <v>1273</v>
      </c>
      <c r="M31" s="1" t="s">
        <v>1087</v>
      </c>
      <c r="N31" s="1" t="s">
        <v>1087</v>
      </c>
      <c r="O31" s="1" t="s">
        <v>1088</v>
      </c>
      <c r="P31" s="1" t="s">
        <v>1089</v>
      </c>
      <c r="Q31" s="1" t="s">
        <v>1090</v>
      </c>
      <c r="R31" s="1" t="s">
        <v>1274</v>
      </c>
      <c r="S31" s="1" t="s">
        <v>1092</v>
      </c>
      <c r="T31" s="1" t="s">
        <v>1093</v>
      </c>
      <c r="U31" s="1" t="s">
        <v>1094</v>
      </c>
      <c r="V31" s="1" t="s">
        <v>1171</v>
      </c>
    </row>
    <row r="32" s="1" customFormat="1" spans="1:22">
      <c r="A32" s="3">
        <v>999225217442053</v>
      </c>
      <c r="B32" s="1" t="s">
        <v>1079</v>
      </c>
      <c r="C32" s="1" t="s">
        <v>1275</v>
      </c>
      <c r="D32" s="1" t="s">
        <v>1276</v>
      </c>
      <c r="E32" s="1" t="s">
        <v>1277</v>
      </c>
      <c r="F32" s="1" t="s">
        <v>1079</v>
      </c>
      <c r="G32" s="1" t="s">
        <v>1083</v>
      </c>
      <c r="H32" s="1" t="s">
        <v>1084</v>
      </c>
      <c r="I32" s="1" t="s">
        <v>1278</v>
      </c>
      <c r="J32" s="1" t="s">
        <v>30</v>
      </c>
      <c r="K32" s="1" t="s">
        <v>1279</v>
      </c>
      <c r="L32" s="1" t="s">
        <v>1279</v>
      </c>
      <c r="M32" s="1" t="s">
        <v>1087</v>
      </c>
      <c r="N32" s="1" t="s">
        <v>1087</v>
      </c>
      <c r="O32" s="1" t="s">
        <v>1088</v>
      </c>
      <c r="P32" s="1" t="s">
        <v>1089</v>
      </c>
      <c r="Q32" s="1" t="s">
        <v>1090</v>
      </c>
      <c r="R32" s="1" t="s">
        <v>1280</v>
      </c>
      <c r="S32" s="1" t="s">
        <v>1092</v>
      </c>
      <c r="T32" s="1" t="s">
        <v>1093</v>
      </c>
      <c r="U32" s="1" t="s">
        <v>1094</v>
      </c>
      <c r="V32" s="1" t="s">
        <v>1105</v>
      </c>
    </row>
    <row r="33" s="1" customFormat="1" spans="1:22">
      <c r="A33" s="3">
        <v>999225217383593</v>
      </c>
      <c r="B33" s="1" t="s">
        <v>1079</v>
      </c>
      <c r="C33" s="1" t="s">
        <v>1281</v>
      </c>
      <c r="D33" s="1" t="s">
        <v>1282</v>
      </c>
      <c r="E33" s="1" t="s">
        <v>1283</v>
      </c>
      <c r="F33" s="1" t="s">
        <v>1079</v>
      </c>
      <c r="G33" s="1" t="s">
        <v>1083</v>
      </c>
      <c r="H33" s="1" t="s">
        <v>1084</v>
      </c>
      <c r="I33" s="1" t="s">
        <v>1284</v>
      </c>
      <c r="J33" s="1" t="s">
        <v>30</v>
      </c>
      <c r="K33" s="1" t="s">
        <v>1285</v>
      </c>
      <c r="L33" s="1" t="s">
        <v>1285</v>
      </c>
      <c r="M33" s="1" t="s">
        <v>1087</v>
      </c>
      <c r="N33" s="1" t="s">
        <v>1087</v>
      </c>
      <c r="O33" s="1" t="s">
        <v>1088</v>
      </c>
      <c r="P33" s="1" t="s">
        <v>1089</v>
      </c>
      <c r="Q33" s="1" t="s">
        <v>1090</v>
      </c>
      <c r="R33" s="1" t="s">
        <v>1286</v>
      </c>
      <c r="S33" s="1" t="s">
        <v>1092</v>
      </c>
      <c r="T33" s="1" t="s">
        <v>1093</v>
      </c>
      <c r="U33" s="1" t="s">
        <v>1094</v>
      </c>
      <c r="V33" s="1" t="s">
        <v>1171</v>
      </c>
    </row>
    <row r="34" s="1" customFormat="1" spans="1:22">
      <c r="A34" s="3">
        <v>999225217304031</v>
      </c>
      <c r="B34" s="1" t="s">
        <v>1079</v>
      </c>
      <c r="C34" s="1" t="s">
        <v>1287</v>
      </c>
      <c r="D34" s="1" t="s">
        <v>1288</v>
      </c>
      <c r="E34" s="1" t="s">
        <v>1289</v>
      </c>
      <c r="F34" s="1" t="s">
        <v>1079</v>
      </c>
      <c r="G34" s="1" t="s">
        <v>1083</v>
      </c>
      <c r="H34" s="1" t="s">
        <v>1084</v>
      </c>
      <c r="I34" s="1" t="s">
        <v>1290</v>
      </c>
      <c r="J34" s="1" t="s">
        <v>30</v>
      </c>
      <c r="K34" s="1" t="s">
        <v>1291</v>
      </c>
      <c r="L34" s="1" t="s">
        <v>1291</v>
      </c>
      <c r="M34" s="1" t="s">
        <v>1087</v>
      </c>
      <c r="N34" s="1" t="s">
        <v>1087</v>
      </c>
      <c r="O34" s="1" t="s">
        <v>1088</v>
      </c>
      <c r="P34" s="1" t="s">
        <v>1089</v>
      </c>
      <c r="Q34" s="1" t="s">
        <v>1090</v>
      </c>
      <c r="R34" s="1" t="s">
        <v>1292</v>
      </c>
      <c r="S34" s="1" t="s">
        <v>1092</v>
      </c>
      <c r="T34" s="1" t="s">
        <v>1093</v>
      </c>
      <c r="U34" s="1" t="s">
        <v>1094</v>
      </c>
      <c r="V34" s="1" t="s">
        <v>1105</v>
      </c>
    </row>
    <row r="35" s="1" customFormat="1" spans="1:22">
      <c r="A35" s="3">
        <v>999225217163740</v>
      </c>
      <c r="B35" s="1" t="s">
        <v>1079</v>
      </c>
      <c r="C35" s="1" t="s">
        <v>1293</v>
      </c>
      <c r="D35" s="1" t="s">
        <v>1294</v>
      </c>
      <c r="E35" s="1" t="s">
        <v>1295</v>
      </c>
      <c r="F35" s="1" t="s">
        <v>1079</v>
      </c>
      <c r="G35" s="1" t="s">
        <v>1083</v>
      </c>
      <c r="H35" s="1" t="s">
        <v>1084</v>
      </c>
      <c r="I35" s="1" t="s">
        <v>1296</v>
      </c>
      <c r="J35" s="1" t="s">
        <v>30</v>
      </c>
      <c r="K35" s="1" t="s">
        <v>1297</v>
      </c>
      <c r="L35" s="1" t="s">
        <v>1297</v>
      </c>
      <c r="M35" s="1" t="s">
        <v>1087</v>
      </c>
      <c r="N35" s="1" t="s">
        <v>1087</v>
      </c>
      <c r="O35" s="1" t="s">
        <v>1088</v>
      </c>
      <c r="P35" s="1" t="s">
        <v>1089</v>
      </c>
      <c r="Q35" s="1" t="s">
        <v>1090</v>
      </c>
      <c r="R35" s="1" t="s">
        <v>1298</v>
      </c>
      <c r="S35" s="1" t="s">
        <v>1092</v>
      </c>
      <c r="T35" s="1" t="s">
        <v>1093</v>
      </c>
      <c r="U35" s="1" t="s">
        <v>1094</v>
      </c>
      <c r="V35" s="1" t="s">
        <v>1171</v>
      </c>
    </row>
    <row r="36" s="1" customFormat="1" spans="1:22">
      <c r="A36" s="3">
        <v>999225217062659</v>
      </c>
      <c r="B36" s="1" t="s">
        <v>1079</v>
      </c>
      <c r="C36" s="1" t="s">
        <v>1299</v>
      </c>
      <c r="D36" s="1" t="s">
        <v>1300</v>
      </c>
      <c r="E36" s="1" t="s">
        <v>1301</v>
      </c>
      <c r="F36" s="1" t="s">
        <v>1079</v>
      </c>
      <c r="G36" s="1" t="s">
        <v>1083</v>
      </c>
      <c r="H36" s="1" t="s">
        <v>1084</v>
      </c>
      <c r="I36" s="1" t="s">
        <v>1302</v>
      </c>
      <c r="J36" s="1" t="s">
        <v>30</v>
      </c>
      <c r="K36" s="1" t="s">
        <v>1109</v>
      </c>
      <c r="L36" s="1" t="s">
        <v>1109</v>
      </c>
      <c r="M36" s="1" t="s">
        <v>1087</v>
      </c>
      <c r="N36" s="1" t="s">
        <v>1087</v>
      </c>
      <c r="O36" s="1" t="s">
        <v>1088</v>
      </c>
      <c r="P36" s="1" t="s">
        <v>1089</v>
      </c>
      <c r="Q36" s="1" t="s">
        <v>1090</v>
      </c>
      <c r="R36" s="1" t="s">
        <v>1303</v>
      </c>
      <c r="S36" s="1" t="s">
        <v>1092</v>
      </c>
      <c r="T36" s="1" t="s">
        <v>1093</v>
      </c>
      <c r="U36" s="1" t="s">
        <v>1094</v>
      </c>
      <c r="V36" s="1" t="s">
        <v>1095</v>
      </c>
    </row>
    <row r="37" s="1" customFormat="1" spans="1:22">
      <c r="A37" s="3">
        <v>999225216854635</v>
      </c>
      <c r="B37" s="1" t="s">
        <v>1079</v>
      </c>
      <c r="C37" s="1" t="s">
        <v>1304</v>
      </c>
      <c r="D37" s="1" t="s">
        <v>1305</v>
      </c>
      <c r="E37" s="1" t="s">
        <v>1306</v>
      </c>
      <c r="F37" s="1" t="s">
        <v>1079</v>
      </c>
      <c r="G37" s="1" t="s">
        <v>1083</v>
      </c>
      <c r="H37" s="1" t="s">
        <v>1084</v>
      </c>
      <c r="I37" s="1" t="s">
        <v>1307</v>
      </c>
      <c r="J37" s="1" t="s">
        <v>30</v>
      </c>
      <c r="K37" s="1" t="s">
        <v>1308</v>
      </c>
      <c r="L37" s="1" t="s">
        <v>1308</v>
      </c>
      <c r="M37" s="1" t="s">
        <v>1087</v>
      </c>
      <c r="N37" s="1" t="s">
        <v>1087</v>
      </c>
      <c r="O37" s="1" t="s">
        <v>1088</v>
      </c>
      <c r="P37" s="1" t="s">
        <v>1089</v>
      </c>
      <c r="Q37" s="1" t="s">
        <v>1090</v>
      </c>
      <c r="R37" s="1" t="s">
        <v>1309</v>
      </c>
      <c r="S37" s="1" t="s">
        <v>1092</v>
      </c>
      <c r="T37" s="1" t="s">
        <v>1093</v>
      </c>
      <c r="U37" s="1" t="s">
        <v>1094</v>
      </c>
      <c r="V37" s="1" t="s">
        <v>1112</v>
      </c>
    </row>
    <row r="38" s="1" customFormat="1" spans="1:22">
      <c r="A38" s="3">
        <v>999225216591577</v>
      </c>
      <c r="B38" s="1" t="s">
        <v>1079</v>
      </c>
      <c r="C38" s="1" t="s">
        <v>1310</v>
      </c>
      <c r="D38" s="1" t="s">
        <v>1186</v>
      </c>
      <c r="E38" s="1" t="s">
        <v>1311</v>
      </c>
      <c r="F38" s="1" t="s">
        <v>1079</v>
      </c>
      <c r="G38" s="1" t="s">
        <v>1083</v>
      </c>
      <c r="H38" s="1" t="s">
        <v>1084</v>
      </c>
      <c r="I38" s="1" t="s">
        <v>1312</v>
      </c>
      <c r="J38" s="1" t="s">
        <v>30</v>
      </c>
      <c r="K38" s="1" t="s">
        <v>1313</v>
      </c>
      <c r="L38" s="1" t="s">
        <v>1313</v>
      </c>
      <c r="M38" s="1" t="s">
        <v>1087</v>
      </c>
      <c r="N38" s="1" t="s">
        <v>1087</v>
      </c>
      <c r="O38" s="1" t="s">
        <v>1088</v>
      </c>
      <c r="P38" s="1" t="s">
        <v>1089</v>
      </c>
      <c r="Q38" s="1" t="s">
        <v>1090</v>
      </c>
      <c r="R38" s="1" t="s">
        <v>1314</v>
      </c>
      <c r="S38" s="1" t="s">
        <v>1092</v>
      </c>
      <c r="T38" s="1" t="s">
        <v>1093</v>
      </c>
      <c r="U38" s="1" t="s">
        <v>1094</v>
      </c>
      <c r="V38" s="1" t="s">
        <v>1171</v>
      </c>
    </row>
    <row r="39" s="1" customFormat="1" spans="1:22">
      <c r="A39" s="3">
        <v>999225216051805</v>
      </c>
      <c r="B39" s="1" t="s">
        <v>1079</v>
      </c>
      <c r="C39" s="1" t="s">
        <v>1315</v>
      </c>
      <c r="D39" s="1" t="s">
        <v>1222</v>
      </c>
      <c r="E39" s="1" t="s">
        <v>1316</v>
      </c>
      <c r="F39" s="1" t="s">
        <v>1079</v>
      </c>
      <c r="G39" s="1" t="s">
        <v>1083</v>
      </c>
      <c r="H39" s="1" t="s">
        <v>1084</v>
      </c>
      <c r="I39" s="1" t="s">
        <v>1317</v>
      </c>
      <c r="J39" s="1" t="s">
        <v>30</v>
      </c>
      <c r="K39" s="1" t="s">
        <v>1318</v>
      </c>
      <c r="L39" s="1" t="s">
        <v>1318</v>
      </c>
      <c r="M39" s="1" t="s">
        <v>1087</v>
      </c>
      <c r="N39" s="1" t="s">
        <v>1087</v>
      </c>
      <c r="O39" s="1" t="s">
        <v>1088</v>
      </c>
      <c r="P39" s="1" t="s">
        <v>1089</v>
      </c>
      <c r="Q39" s="1" t="s">
        <v>1090</v>
      </c>
      <c r="R39" s="1" t="s">
        <v>1319</v>
      </c>
      <c r="S39" s="1" t="s">
        <v>1092</v>
      </c>
      <c r="T39" s="1" t="s">
        <v>1093</v>
      </c>
      <c r="U39" s="1" t="s">
        <v>1094</v>
      </c>
      <c r="V39" s="1" t="s">
        <v>1095</v>
      </c>
    </row>
    <row r="40" s="1" customFormat="1" spans="1:22">
      <c r="A40" s="3">
        <v>999225215924239</v>
      </c>
      <c r="B40" s="1" t="s">
        <v>1079</v>
      </c>
      <c r="C40" s="1" t="s">
        <v>1320</v>
      </c>
      <c r="D40" s="1" t="s">
        <v>1321</v>
      </c>
      <c r="E40" s="1" t="s">
        <v>1322</v>
      </c>
      <c r="F40" s="1" t="s">
        <v>1079</v>
      </c>
      <c r="G40" s="1" t="s">
        <v>1083</v>
      </c>
      <c r="H40" s="1" t="s">
        <v>1084</v>
      </c>
      <c r="I40" s="1" t="s">
        <v>1323</v>
      </c>
      <c r="J40" s="1" t="s">
        <v>30</v>
      </c>
      <c r="K40" s="1" t="s">
        <v>1324</v>
      </c>
      <c r="L40" s="1" t="s">
        <v>1324</v>
      </c>
      <c r="M40" s="1" t="s">
        <v>1087</v>
      </c>
      <c r="N40" s="1" t="s">
        <v>1087</v>
      </c>
      <c r="O40" s="1" t="s">
        <v>1088</v>
      </c>
      <c r="P40" s="1" t="s">
        <v>1089</v>
      </c>
      <c r="Q40" s="1" t="s">
        <v>1090</v>
      </c>
      <c r="R40" s="1" t="s">
        <v>1325</v>
      </c>
      <c r="S40" s="1" t="s">
        <v>1092</v>
      </c>
      <c r="T40" s="1" t="s">
        <v>1093</v>
      </c>
      <c r="U40" s="1" t="s">
        <v>1094</v>
      </c>
      <c r="V40" s="1" t="s">
        <v>1095</v>
      </c>
    </row>
    <row r="41" s="1" customFormat="1" spans="1:22">
      <c r="A41" s="3">
        <v>999225215907698</v>
      </c>
      <c r="B41" s="1" t="s">
        <v>1079</v>
      </c>
      <c r="C41" s="1" t="s">
        <v>1326</v>
      </c>
      <c r="D41" s="1" t="s">
        <v>1321</v>
      </c>
      <c r="E41" s="1" t="s">
        <v>1327</v>
      </c>
      <c r="F41" s="1" t="s">
        <v>1079</v>
      </c>
      <c r="G41" s="1" t="s">
        <v>1083</v>
      </c>
      <c r="H41" s="1" t="s">
        <v>1084</v>
      </c>
      <c r="I41" s="1" t="s">
        <v>1328</v>
      </c>
      <c r="J41" s="1" t="s">
        <v>30</v>
      </c>
      <c r="K41" s="1" t="s">
        <v>1329</v>
      </c>
      <c r="L41" s="1" t="s">
        <v>1329</v>
      </c>
      <c r="M41" s="1" t="s">
        <v>1087</v>
      </c>
      <c r="N41" s="1" t="s">
        <v>1087</v>
      </c>
      <c r="O41" s="1" t="s">
        <v>1088</v>
      </c>
      <c r="P41" s="1" t="s">
        <v>1089</v>
      </c>
      <c r="Q41" s="1" t="s">
        <v>1090</v>
      </c>
      <c r="R41" s="1" t="s">
        <v>1330</v>
      </c>
      <c r="S41" s="1" t="s">
        <v>1092</v>
      </c>
      <c r="T41" s="1" t="s">
        <v>1093</v>
      </c>
      <c r="U41" s="1" t="s">
        <v>1094</v>
      </c>
      <c r="V41" s="1" t="s">
        <v>1095</v>
      </c>
    </row>
    <row r="42" s="1" customFormat="1" spans="1:22">
      <c r="A42" s="3">
        <v>999225215059962</v>
      </c>
      <c r="B42" s="1" t="s">
        <v>1079</v>
      </c>
      <c r="C42" s="1" t="s">
        <v>1331</v>
      </c>
      <c r="D42" s="1" t="s">
        <v>1332</v>
      </c>
      <c r="E42" s="1" t="s">
        <v>1333</v>
      </c>
      <c r="F42" s="1" t="s">
        <v>1079</v>
      </c>
      <c r="G42" s="1" t="s">
        <v>1083</v>
      </c>
      <c r="H42" s="1" t="s">
        <v>1084</v>
      </c>
      <c r="I42" s="1" t="s">
        <v>1334</v>
      </c>
      <c r="J42" s="1" t="s">
        <v>30</v>
      </c>
      <c r="K42" s="1" t="s">
        <v>1335</v>
      </c>
      <c r="L42" s="1" t="s">
        <v>1335</v>
      </c>
      <c r="M42" s="1" t="s">
        <v>1087</v>
      </c>
      <c r="N42" s="1" t="s">
        <v>1087</v>
      </c>
      <c r="O42" s="1" t="s">
        <v>1088</v>
      </c>
      <c r="P42" s="1" t="s">
        <v>1089</v>
      </c>
      <c r="Q42" s="1" t="s">
        <v>1090</v>
      </c>
      <c r="R42" s="1" t="s">
        <v>1336</v>
      </c>
      <c r="S42" s="1" t="s">
        <v>1092</v>
      </c>
      <c r="T42" s="1" t="s">
        <v>1093</v>
      </c>
      <c r="U42" s="1" t="s">
        <v>1094</v>
      </c>
      <c r="V42" s="1" t="s">
        <v>1095</v>
      </c>
    </row>
    <row r="43" s="1" customFormat="1" spans="1:22">
      <c r="A43" s="3">
        <v>25214947056</v>
      </c>
      <c r="B43" s="1" t="s">
        <v>1079</v>
      </c>
      <c r="C43" s="1" t="s">
        <v>1337</v>
      </c>
      <c r="D43" s="1" t="s">
        <v>1338</v>
      </c>
      <c r="E43" s="1" t="s">
        <v>1339</v>
      </c>
      <c r="F43" s="1" t="s">
        <v>1079</v>
      </c>
      <c r="G43" s="1" t="s">
        <v>1083</v>
      </c>
      <c r="H43" s="1" t="s">
        <v>1084</v>
      </c>
      <c r="I43" s="1" t="s">
        <v>1340</v>
      </c>
      <c r="J43" s="1" t="s">
        <v>30</v>
      </c>
      <c r="K43" s="1" t="s">
        <v>1341</v>
      </c>
      <c r="L43" s="1" t="s">
        <v>1341</v>
      </c>
      <c r="M43" s="1" t="s">
        <v>1087</v>
      </c>
      <c r="N43" s="1" t="s">
        <v>1087</v>
      </c>
      <c r="O43" s="1" t="s">
        <v>1088</v>
      </c>
      <c r="P43" s="1" t="s">
        <v>1089</v>
      </c>
      <c r="Q43" s="1" t="s">
        <v>1090</v>
      </c>
      <c r="R43" s="1" t="s">
        <v>1342</v>
      </c>
      <c r="S43" s="1" t="s">
        <v>1092</v>
      </c>
      <c r="T43" s="1" t="s">
        <v>1093</v>
      </c>
      <c r="U43" s="1" t="s">
        <v>1094</v>
      </c>
      <c r="V43" s="1" t="s">
        <v>1095</v>
      </c>
    </row>
    <row r="44" s="1" customFormat="1" spans="1:22">
      <c r="A44" s="3">
        <v>999225214796913</v>
      </c>
      <c r="B44" s="1" t="s">
        <v>1079</v>
      </c>
      <c r="C44" s="1" t="s">
        <v>1343</v>
      </c>
      <c r="D44" s="1" t="s">
        <v>1344</v>
      </c>
      <c r="E44" s="1" t="s">
        <v>1345</v>
      </c>
      <c r="F44" s="1" t="s">
        <v>1079</v>
      </c>
      <c r="G44" s="1" t="s">
        <v>1083</v>
      </c>
      <c r="H44" s="1" t="s">
        <v>1084</v>
      </c>
      <c r="I44" s="1" t="s">
        <v>1346</v>
      </c>
      <c r="J44" s="1" t="s">
        <v>30</v>
      </c>
      <c r="K44" s="1" t="s">
        <v>1347</v>
      </c>
      <c r="L44" s="1" t="s">
        <v>1347</v>
      </c>
      <c r="M44" s="1" t="s">
        <v>1087</v>
      </c>
      <c r="N44" s="1" t="s">
        <v>1087</v>
      </c>
      <c r="O44" s="1" t="s">
        <v>1088</v>
      </c>
      <c r="P44" s="1" t="s">
        <v>1089</v>
      </c>
      <c r="Q44" s="1" t="s">
        <v>1090</v>
      </c>
      <c r="R44" s="1" t="s">
        <v>1348</v>
      </c>
      <c r="S44" s="1" t="s">
        <v>1092</v>
      </c>
      <c r="T44" s="1" t="s">
        <v>1093</v>
      </c>
      <c r="U44" s="1" t="s">
        <v>1094</v>
      </c>
      <c r="V44" s="1" t="s">
        <v>1119</v>
      </c>
    </row>
    <row r="45" s="1" customFormat="1" spans="1:22">
      <c r="A45" s="3">
        <v>999225214258594</v>
      </c>
      <c r="B45" s="1" t="s">
        <v>1079</v>
      </c>
      <c r="C45" s="1" t="s">
        <v>1349</v>
      </c>
      <c r="D45" s="1" t="s">
        <v>1350</v>
      </c>
      <c r="E45" s="1" t="s">
        <v>1351</v>
      </c>
      <c r="F45" s="1" t="s">
        <v>1079</v>
      </c>
      <c r="G45" s="1" t="s">
        <v>1083</v>
      </c>
      <c r="H45" s="1" t="s">
        <v>1084</v>
      </c>
      <c r="I45" s="1" t="s">
        <v>1352</v>
      </c>
      <c r="J45" s="1" t="s">
        <v>30</v>
      </c>
      <c r="K45" s="1" t="s">
        <v>1353</v>
      </c>
      <c r="L45" s="1" t="s">
        <v>1353</v>
      </c>
      <c r="M45" s="1" t="s">
        <v>1087</v>
      </c>
      <c r="N45" s="1" t="s">
        <v>1087</v>
      </c>
      <c r="O45" s="1" t="s">
        <v>1088</v>
      </c>
      <c r="P45" s="1" t="s">
        <v>1089</v>
      </c>
      <c r="Q45" s="1" t="s">
        <v>1090</v>
      </c>
      <c r="R45" s="1" t="s">
        <v>1354</v>
      </c>
      <c r="S45" s="1" t="s">
        <v>1092</v>
      </c>
      <c r="T45" s="1" t="s">
        <v>1093</v>
      </c>
      <c r="U45" s="1" t="s">
        <v>1094</v>
      </c>
      <c r="V45" s="1" t="s">
        <v>1095</v>
      </c>
    </row>
    <row r="46" s="1" customFormat="1" spans="1:22">
      <c r="A46" s="3">
        <v>999225214255973</v>
      </c>
      <c r="B46" s="1" t="s">
        <v>1079</v>
      </c>
      <c r="C46" s="1" t="s">
        <v>1355</v>
      </c>
      <c r="D46" s="1" t="s">
        <v>1356</v>
      </c>
      <c r="E46" s="1" t="s">
        <v>1357</v>
      </c>
      <c r="F46" s="1" t="s">
        <v>1079</v>
      </c>
      <c r="G46" s="1" t="s">
        <v>1083</v>
      </c>
      <c r="H46" s="1" t="s">
        <v>1084</v>
      </c>
      <c r="I46" s="1" t="s">
        <v>1358</v>
      </c>
      <c r="J46" s="1" t="s">
        <v>30</v>
      </c>
      <c r="K46" s="1" t="s">
        <v>1359</v>
      </c>
      <c r="L46" s="1" t="s">
        <v>1359</v>
      </c>
      <c r="M46" s="1" t="s">
        <v>1087</v>
      </c>
      <c r="N46" s="1" t="s">
        <v>1087</v>
      </c>
      <c r="O46" s="1" t="s">
        <v>1088</v>
      </c>
      <c r="P46" s="1" t="s">
        <v>1089</v>
      </c>
      <c r="Q46" s="1" t="s">
        <v>1090</v>
      </c>
      <c r="R46" s="1" t="s">
        <v>1360</v>
      </c>
      <c r="S46" s="1" t="s">
        <v>1092</v>
      </c>
      <c r="T46" s="1" t="s">
        <v>1093</v>
      </c>
      <c r="U46" s="1" t="s">
        <v>1094</v>
      </c>
      <c r="V46" s="1" t="s">
        <v>1119</v>
      </c>
    </row>
    <row r="47" s="1" customFormat="1" spans="1:22">
      <c r="A47" s="3">
        <v>999225214217891</v>
      </c>
      <c r="B47" s="1" t="s">
        <v>1079</v>
      </c>
      <c r="C47" s="1" t="s">
        <v>1361</v>
      </c>
      <c r="D47" s="1" t="s">
        <v>1362</v>
      </c>
      <c r="E47" s="1" t="s">
        <v>1363</v>
      </c>
      <c r="F47" s="1" t="s">
        <v>1079</v>
      </c>
      <c r="G47" s="1" t="s">
        <v>1083</v>
      </c>
      <c r="H47" s="1" t="s">
        <v>1084</v>
      </c>
      <c r="I47" s="1" t="s">
        <v>1364</v>
      </c>
      <c r="J47" s="1" t="s">
        <v>30</v>
      </c>
      <c r="K47" s="1" t="s">
        <v>1365</v>
      </c>
      <c r="L47" s="1" t="s">
        <v>1365</v>
      </c>
      <c r="M47" s="1" t="s">
        <v>1087</v>
      </c>
      <c r="N47" s="1" t="s">
        <v>1087</v>
      </c>
      <c r="O47" s="1" t="s">
        <v>1088</v>
      </c>
      <c r="P47" s="1" t="s">
        <v>1089</v>
      </c>
      <c r="Q47" s="1" t="s">
        <v>1090</v>
      </c>
      <c r="R47" s="1" t="s">
        <v>1366</v>
      </c>
      <c r="S47" s="1" t="s">
        <v>1092</v>
      </c>
      <c r="T47" s="1" t="s">
        <v>1093</v>
      </c>
      <c r="U47" s="1" t="s">
        <v>1094</v>
      </c>
      <c r="V47" s="1" t="s">
        <v>1095</v>
      </c>
    </row>
    <row r="48" s="1" customFormat="1" spans="1:22">
      <c r="A48" s="3">
        <v>999225213993698</v>
      </c>
      <c r="B48" s="1" t="s">
        <v>1079</v>
      </c>
      <c r="C48" s="1" t="s">
        <v>1367</v>
      </c>
      <c r="D48" s="1" t="s">
        <v>1192</v>
      </c>
      <c r="E48" s="1" t="s">
        <v>1368</v>
      </c>
      <c r="F48" s="1" t="s">
        <v>1079</v>
      </c>
      <c r="G48" s="1" t="s">
        <v>1083</v>
      </c>
      <c r="H48" s="1" t="s">
        <v>1084</v>
      </c>
      <c r="I48" s="1" t="s">
        <v>1369</v>
      </c>
      <c r="J48" s="1" t="s">
        <v>30</v>
      </c>
      <c r="K48" s="1" t="s">
        <v>1370</v>
      </c>
      <c r="L48" s="1" t="s">
        <v>1370</v>
      </c>
      <c r="M48" s="1" t="s">
        <v>1087</v>
      </c>
      <c r="N48" s="1" t="s">
        <v>1087</v>
      </c>
      <c r="O48" s="1" t="s">
        <v>1088</v>
      </c>
      <c r="P48" s="1" t="s">
        <v>1089</v>
      </c>
      <c r="Q48" s="1" t="s">
        <v>1090</v>
      </c>
      <c r="R48" s="1" t="s">
        <v>1371</v>
      </c>
      <c r="S48" s="1" t="s">
        <v>1092</v>
      </c>
      <c r="T48" s="1" t="s">
        <v>1093</v>
      </c>
      <c r="U48" s="1" t="s">
        <v>1094</v>
      </c>
      <c r="V48" s="1" t="s">
        <v>1095</v>
      </c>
    </row>
    <row r="49" s="1" customFormat="1" spans="1:22">
      <c r="A49" s="3">
        <v>999225213286071</v>
      </c>
      <c r="B49" s="1" t="s">
        <v>1079</v>
      </c>
      <c r="C49" s="1" t="s">
        <v>1372</v>
      </c>
      <c r="D49" s="1" t="s">
        <v>1210</v>
      </c>
      <c r="E49" s="1" t="s">
        <v>1373</v>
      </c>
      <c r="F49" s="1" t="s">
        <v>1079</v>
      </c>
      <c r="G49" s="1" t="s">
        <v>1083</v>
      </c>
      <c r="H49" s="1" t="s">
        <v>1084</v>
      </c>
      <c r="I49" s="1" t="s">
        <v>1374</v>
      </c>
      <c r="J49" s="1" t="s">
        <v>30</v>
      </c>
      <c r="K49" s="1" t="s">
        <v>1375</v>
      </c>
      <c r="L49" s="1" t="s">
        <v>1375</v>
      </c>
      <c r="M49" s="1" t="s">
        <v>1087</v>
      </c>
      <c r="N49" s="1" t="s">
        <v>1087</v>
      </c>
      <c r="O49" s="1" t="s">
        <v>1088</v>
      </c>
      <c r="P49" s="1" t="s">
        <v>1089</v>
      </c>
      <c r="Q49" s="1" t="s">
        <v>1090</v>
      </c>
      <c r="R49" s="1" t="s">
        <v>1376</v>
      </c>
      <c r="S49" s="1" t="s">
        <v>1092</v>
      </c>
      <c r="T49" s="1" t="s">
        <v>1093</v>
      </c>
      <c r="U49" s="1" t="s">
        <v>1094</v>
      </c>
      <c r="V49" s="1" t="s">
        <v>1171</v>
      </c>
    </row>
    <row r="50" s="1" customFormat="1" spans="1:22">
      <c r="A50" s="3">
        <v>999225213210840</v>
      </c>
      <c r="B50" s="1" t="s">
        <v>1079</v>
      </c>
      <c r="C50" s="1" t="s">
        <v>1377</v>
      </c>
      <c r="D50" s="1" t="s">
        <v>1378</v>
      </c>
      <c r="E50" s="1" t="s">
        <v>1379</v>
      </c>
      <c r="F50" s="1" t="s">
        <v>1079</v>
      </c>
      <c r="G50" s="1" t="s">
        <v>1083</v>
      </c>
      <c r="H50" s="1" t="s">
        <v>1084</v>
      </c>
      <c r="I50" s="1" t="s">
        <v>1380</v>
      </c>
      <c r="J50" s="1" t="s">
        <v>30</v>
      </c>
      <c r="K50" s="1" t="s">
        <v>1381</v>
      </c>
      <c r="L50" s="1" t="s">
        <v>1381</v>
      </c>
      <c r="M50" s="1" t="s">
        <v>1087</v>
      </c>
      <c r="N50" s="1" t="s">
        <v>1087</v>
      </c>
      <c r="O50" s="1" t="s">
        <v>1088</v>
      </c>
      <c r="P50" s="1" t="s">
        <v>1089</v>
      </c>
      <c r="Q50" s="1" t="s">
        <v>1090</v>
      </c>
      <c r="R50" s="1" t="s">
        <v>1382</v>
      </c>
      <c r="S50" s="1" t="s">
        <v>1092</v>
      </c>
      <c r="T50" s="1" t="s">
        <v>1093</v>
      </c>
      <c r="U50" s="1" t="s">
        <v>1094</v>
      </c>
      <c r="V50" s="1" t="s">
        <v>1105</v>
      </c>
    </row>
    <row r="51" s="1" customFormat="1" spans="1:22">
      <c r="A51" s="3">
        <v>999225213201697</v>
      </c>
      <c r="B51" s="1" t="s">
        <v>1079</v>
      </c>
      <c r="C51" s="1" t="s">
        <v>1383</v>
      </c>
      <c r="D51" s="1" t="s">
        <v>1384</v>
      </c>
      <c r="E51" s="1" t="s">
        <v>1385</v>
      </c>
      <c r="F51" s="1" t="s">
        <v>1079</v>
      </c>
      <c r="G51" s="1" t="s">
        <v>1083</v>
      </c>
      <c r="H51" s="1" t="s">
        <v>1084</v>
      </c>
      <c r="I51" s="1" t="s">
        <v>1386</v>
      </c>
      <c r="J51" s="1" t="s">
        <v>30</v>
      </c>
      <c r="K51" s="1" t="s">
        <v>1387</v>
      </c>
      <c r="L51" s="1" t="s">
        <v>1387</v>
      </c>
      <c r="M51" s="1" t="s">
        <v>1087</v>
      </c>
      <c r="N51" s="1" t="s">
        <v>1087</v>
      </c>
      <c r="O51" s="1" t="s">
        <v>1088</v>
      </c>
      <c r="P51" s="1" t="s">
        <v>1089</v>
      </c>
      <c r="Q51" s="1" t="s">
        <v>1090</v>
      </c>
      <c r="R51" s="1" t="s">
        <v>1388</v>
      </c>
      <c r="S51" s="1" t="s">
        <v>1092</v>
      </c>
      <c r="T51" s="1" t="s">
        <v>1093</v>
      </c>
      <c r="U51" s="1" t="s">
        <v>1094</v>
      </c>
      <c r="V51" s="1" t="s">
        <v>1095</v>
      </c>
    </row>
    <row r="52" s="1" customFormat="1" spans="1:22">
      <c r="A52" s="3">
        <v>999225212019261</v>
      </c>
      <c r="B52" s="1" t="s">
        <v>1079</v>
      </c>
      <c r="C52" s="1" t="s">
        <v>1389</v>
      </c>
      <c r="D52" s="1" t="s">
        <v>1390</v>
      </c>
      <c r="E52" s="1" t="s">
        <v>1391</v>
      </c>
      <c r="F52" s="1" t="s">
        <v>1079</v>
      </c>
      <c r="G52" s="1" t="s">
        <v>1083</v>
      </c>
      <c r="H52" s="1" t="s">
        <v>1084</v>
      </c>
      <c r="I52" s="1" t="s">
        <v>1392</v>
      </c>
      <c r="J52" s="1" t="s">
        <v>30</v>
      </c>
      <c r="K52" s="1" t="s">
        <v>1393</v>
      </c>
      <c r="L52" s="1" t="s">
        <v>1393</v>
      </c>
      <c r="M52" s="1" t="s">
        <v>1087</v>
      </c>
      <c r="N52" s="1" t="s">
        <v>1087</v>
      </c>
      <c r="O52" s="1" t="s">
        <v>1088</v>
      </c>
      <c r="P52" s="1" t="s">
        <v>1089</v>
      </c>
      <c r="Q52" s="1" t="s">
        <v>1090</v>
      </c>
      <c r="R52" s="1" t="s">
        <v>1394</v>
      </c>
      <c r="S52" s="1" t="s">
        <v>1092</v>
      </c>
      <c r="T52" s="1" t="s">
        <v>1093</v>
      </c>
      <c r="U52" s="1" t="s">
        <v>1094</v>
      </c>
      <c r="V52" s="1" t="s">
        <v>1105</v>
      </c>
    </row>
    <row r="53" s="1" customFormat="1" spans="1:22">
      <c r="A53" s="3">
        <v>999225211792766</v>
      </c>
      <c r="B53" s="1" t="s">
        <v>1079</v>
      </c>
      <c r="C53" s="1" t="s">
        <v>1395</v>
      </c>
      <c r="D53" s="1" t="s">
        <v>1173</v>
      </c>
      <c r="E53" s="1" t="s">
        <v>1396</v>
      </c>
      <c r="F53" s="1" t="s">
        <v>1079</v>
      </c>
      <c r="G53" s="1" t="s">
        <v>1083</v>
      </c>
      <c r="H53" s="1" t="s">
        <v>1084</v>
      </c>
      <c r="I53" s="1" t="s">
        <v>1397</v>
      </c>
      <c r="J53" s="1" t="s">
        <v>30</v>
      </c>
      <c r="K53" s="1" t="s">
        <v>1398</v>
      </c>
      <c r="L53" s="1" t="s">
        <v>1398</v>
      </c>
      <c r="M53" s="1" t="s">
        <v>1087</v>
      </c>
      <c r="N53" s="1" t="s">
        <v>1087</v>
      </c>
      <c r="O53" s="1" t="s">
        <v>1088</v>
      </c>
      <c r="P53" s="1" t="s">
        <v>1089</v>
      </c>
      <c r="Q53" s="1" t="s">
        <v>1090</v>
      </c>
      <c r="R53" s="1" t="s">
        <v>1399</v>
      </c>
      <c r="S53" s="1" t="s">
        <v>1092</v>
      </c>
      <c r="T53" s="1" t="s">
        <v>1093</v>
      </c>
      <c r="U53" s="1" t="s">
        <v>1094</v>
      </c>
      <c r="V53" s="1" t="s">
        <v>1105</v>
      </c>
    </row>
    <row r="54" s="1" customFormat="1" spans="1:22">
      <c r="A54" s="3">
        <v>999225211655079</v>
      </c>
      <c r="B54" s="1" t="s">
        <v>1079</v>
      </c>
      <c r="C54" s="1" t="s">
        <v>1400</v>
      </c>
      <c r="D54" s="1" t="s">
        <v>1401</v>
      </c>
      <c r="E54" s="1" t="s">
        <v>1402</v>
      </c>
      <c r="F54" s="1" t="s">
        <v>1079</v>
      </c>
      <c r="G54" s="1" t="s">
        <v>1083</v>
      </c>
      <c r="H54" s="1" t="s">
        <v>1084</v>
      </c>
      <c r="I54" s="1" t="s">
        <v>1403</v>
      </c>
      <c r="J54" s="1" t="s">
        <v>30</v>
      </c>
      <c r="K54" s="1" t="s">
        <v>1404</v>
      </c>
      <c r="L54" s="1" t="s">
        <v>1404</v>
      </c>
      <c r="M54" s="1" t="s">
        <v>1087</v>
      </c>
      <c r="N54" s="1" t="s">
        <v>1087</v>
      </c>
      <c r="O54" s="1" t="s">
        <v>1088</v>
      </c>
      <c r="P54" s="1" t="s">
        <v>1089</v>
      </c>
      <c r="Q54" s="1" t="s">
        <v>1090</v>
      </c>
      <c r="R54" s="1" t="s">
        <v>1405</v>
      </c>
      <c r="S54" s="1" t="s">
        <v>1092</v>
      </c>
      <c r="T54" s="1" t="s">
        <v>1093</v>
      </c>
      <c r="U54" s="1" t="s">
        <v>1094</v>
      </c>
      <c r="V54" s="1" t="s">
        <v>1171</v>
      </c>
    </row>
    <row r="55" s="1" customFormat="1" spans="1:22">
      <c r="A55" s="3">
        <v>999225211355308</v>
      </c>
      <c r="B55" s="1" t="s">
        <v>1079</v>
      </c>
      <c r="C55" s="1" t="s">
        <v>1406</v>
      </c>
      <c r="D55" s="1" t="s">
        <v>1401</v>
      </c>
      <c r="E55" s="1" t="s">
        <v>1407</v>
      </c>
      <c r="F55" s="1" t="s">
        <v>1079</v>
      </c>
      <c r="G55" s="1" t="s">
        <v>1083</v>
      </c>
      <c r="H55" s="1" t="s">
        <v>1084</v>
      </c>
      <c r="I55" s="1" t="s">
        <v>1403</v>
      </c>
      <c r="J55" s="1" t="s">
        <v>30</v>
      </c>
      <c r="K55" s="1" t="s">
        <v>1404</v>
      </c>
      <c r="L55" s="1" t="s">
        <v>1404</v>
      </c>
      <c r="M55" s="1" t="s">
        <v>1087</v>
      </c>
      <c r="N55" s="1" t="s">
        <v>1087</v>
      </c>
      <c r="O55" s="1" t="s">
        <v>1088</v>
      </c>
      <c r="P55" s="1" t="s">
        <v>1089</v>
      </c>
      <c r="Q55" s="1" t="s">
        <v>1090</v>
      </c>
      <c r="R55" s="1" t="s">
        <v>1408</v>
      </c>
      <c r="S55" s="1" t="s">
        <v>1092</v>
      </c>
      <c r="T55" s="1" t="s">
        <v>1093</v>
      </c>
      <c r="U55" s="1" t="s">
        <v>1094</v>
      </c>
      <c r="V55" s="1" t="s">
        <v>1171</v>
      </c>
    </row>
    <row r="56" s="1" customFormat="1" spans="1:22">
      <c r="A56" s="3">
        <v>999225211211576</v>
      </c>
      <c r="B56" s="1" t="s">
        <v>1079</v>
      </c>
      <c r="C56" s="1" t="s">
        <v>1409</v>
      </c>
      <c r="D56" s="1" t="s">
        <v>1410</v>
      </c>
      <c r="E56" s="1" t="s">
        <v>1411</v>
      </c>
      <c r="F56" s="1" t="s">
        <v>1079</v>
      </c>
      <c r="G56" s="1" t="s">
        <v>1083</v>
      </c>
      <c r="H56" s="1" t="s">
        <v>1084</v>
      </c>
      <c r="I56" s="1" t="s">
        <v>1412</v>
      </c>
      <c r="J56" s="1" t="s">
        <v>30</v>
      </c>
      <c r="K56" s="1" t="s">
        <v>1413</v>
      </c>
      <c r="L56" s="1" t="s">
        <v>1413</v>
      </c>
      <c r="M56" s="1" t="s">
        <v>1087</v>
      </c>
      <c r="N56" s="1" t="s">
        <v>1087</v>
      </c>
      <c r="O56" s="1" t="s">
        <v>1088</v>
      </c>
      <c r="P56" s="1" t="s">
        <v>1089</v>
      </c>
      <c r="Q56" s="1" t="s">
        <v>1090</v>
      </c>
      <c r="R56" s="1" t="s">
        <v>1414</v>
      </c>
      <c r="S56" s="1" t="s">
        <v>1092</v>
      </c>
      <c r="T56" s="1" t="s">
        <v>1093</v>
      </c>
      <c r="U56" s="1" t="s">
        <v>1094</v>
      </c>
      <c r="V56" s="1" t="s">
        <v>1415</v>
      </c>
    </row>
    <row r="57" s="1" customFormat="1" spans="1:22">
      <c r="A57" s="3">
        <v>999225210417049</v>
      </c>
      <c r="B57" s="1" t="s">
        <v>1079</v>
      </c>
      <c r="C57" s="1" t="s">
        <v>1416</v>
      </c>
      <c r="D57" s="1" t="s">
        <v>1417</v>
      </c>
      <c r="E57" s="1" t="s">
        <v>1418</v>
      </c>
      <c r="F57" s="1" t="s">
        <v>1079</v>
      </c>
      <c r="G57" s="1" t="s">
        <v>1083</v>
      </c>
      <c r="H57" s="1" t="s">
        <v>1084</v>
      </c>
      <c r="I57" s="1" t="s">
        <v>1419</v>
      </c>
      <c r="J57" s="1" t="s">
        <v>30</v>
      </c>
      <c r="K57" s="1" t="s">
        <v>1420</v>
      </c>
      <c r="L57" s="1" t="s">
        <v>1420</v>
      </c>
      <c r="M57" s="1" t="s">
        <v>1087</v>
      </c>
      <c r="N57" s="1" t="s">
        <v>1087</v>
      </c>
      <c r="O57" s="1" t="s">
        <v>1088</v>
      </c>
      <c r="P57" s="1" t="s">
        <v>1089</v>
      </c>
      <c r="Q57" s="1" t="s">
        <v>1090</v>
      </c>
      <c r="R57" s="1" t="s">
        <v>1421</v>
      </c>
      <c r="S57" s="1" t="s">
        <v>1092</v>
      </c>
      <c r="T57" s="1" t="s">
        <v>1093</v>
      </c>
      <c r="U57" s="1" t="s">
        <v>1094</v>
      </c>
      <c r="V57" s="1" t="s">
        <v>1119</v>
      </c>
    </row>
    <row r="58" s="1" customFormat="1" spans="1:22">
      <c r="A58" s="3">
        <v>999225210355567</v>
      </c>
      <c r="B58" s="1" t="s">
        <v>1079</v>
      </c>
      <c r="C58" s="1" t="s">
        <v>1422</v>
      </c>
      <c r="D58" s="1" t="s">
        <v>1423</v>
      </c>
      <c r="E58" s="1" t="s">
        <v>1424</v>
      </c>
      <c r="F58" s="1" t="s">
        <v>1079</v>
      </c>
      <c r="G58" s="1" t="s">
        <v>1083</v>
      </c>
      <c r="H58" s="1" t="s">
        <v>1084</v>
      </c>
      <c r="I58" s="1" t="s">
        <v>1425</v>
      </c>
      <c r="J58" s="1" t="s">
        <v>30</v>
      </c>
      <c r="K58" s="1" t="s">
        <v>1426</v>
      </c>
      <c r="L58" s="1" t="s">
        <v>1426</v>
      </c>
      <c r="M58" s="1" t="s">
        <v>1087</v>
      </c>
      <c r="N58" s="1" t="s">
        <v>1087</v>
      </c>
      <c r="O58" s="1" t="s">
        <v>1088</v>
      </c>
      <c r="P58" s="1" t="s">
        <v>1089</v>
      </c>
      <c r="Q58" s="1" t="s">
        <v>1090</v>
      </c>
      <c r="R58" s="1" t="s">
        <v>1427</v>
      </c>
      <c r="S58" s="1" t="s">
        <v>1092</v>
      </c>
      <c r="T58" s="1" t="s">
        <v>1093</v>
      </c>
      <c r="U58" s="1" t="s">
        <v>1094</v>
      </c>
      <c r="V58" s="1" t="s">
        <v>1095</v>
      </c>
    </row>
    <row r="59" s="1" customFormat="1" spans="1:22">
      <c r="A59" s="3">
        <v>999225209982551</v>
      </c>
      <c r="B59" s="1" t="s">
        <v>1079</v>
      </c>
      <c r="C59" s="1" t="s">
        <v>1428</v>
      </c>
      <c r="D59" s="1" t="s">
        <v>1429</v>
      </c>
      <c r="E59" s="1" t="s">
        <v>1430</v>
      </c>
      <c r="F59" s="1" t="s">
        <v>1079</v>
      </c>
      <c r="G59" s="1" t="s">
        <v>1083</v>
      </c>
      <c r="H59" s="1" t="s">
        <v>1084</v>
      </c>
      <c r="I59" s="1" t="s">
        <v>1431</v>
      </c>
      <c r="J59" s="1" t="s">
        <v>30</v>
      </c>
      <c r="K59" s="1" t="s">
        <v>1432</v>
      </c>
      <c r="L59" s="1" t="s">
        <v>1432</v>
      </c>
      <c r="M59" s="1" t="s">
        <v>1087</v>
      </c>
      <c r="N59" s="1" t="s">
        <v>1087</v>
      </c>
      <c r="O59" s="1" t="s">
        <v>1088</v>
      </c>
      <c r="P59" s="1" t="s">
        <v>1089</v>
      </c>
      <c r="Q59" s="1" t="s">
        <v>1090</v>
      </c>
      <c r="R59" s="1" t="s">
        <v>1433</v>
      </c>
      <c r="S59" s="1" t="s">
        <v>1092</v>
      </c>
      <c r="T59" s="1" t="s">
        <v>1093</v>
      </c>
      <c r="U59" s="1" t="s">
        <v>1094</v>
      </c>
      <c r="V59" s="1" t="s">
        <v>1105</v>
      </c>
    </row>
    <row r="60" s="1" customFormat="1" spans="1:22">
      <c r="A60" s="3">
        <v>999225209590470</v>
      </c>
      <c r="B60" s="1" t="s">
        <v>1079</v>
      </c>
      <c r="C60" s="1" t="s">
        <v>1434</v>
      </c>
      <c r="D60" s="1" t="s">
        <v>1362</v>
      </c>
      <c r="E60" s="1" t="s">
        <v>1435</v>
      </c>
      <c r="F60" s="1" t="s">
        <v>1079</v>
      </c>
      <c r="G60" s="1" t="s">
        <v>1083</v>
      </c>
      <c r="H60" s="1" t="s">
        <v>1084</v>
      </c>
      <c r="I60" s="1" t="s">
        <v>1436</v>
      </c>
      <c r="J60" s="1" t="s">
        <v>30</v>
      </c>
      <c r="K60" s="1" t="s">
        <v>1437</v>
      </c>
      <c r="L60" s="1" t="s">
        <v>1437</v>
      </c>
      <c r="M60" s="1" t="s">
        <v>1087</v>
      </c>
      <c r="N60" s="1" t="s">
        <v>1087</v>
      </c>
      <c r="O60" s="1" t="s">
        <v>1088</v>
      </c>
      <c r="P60" s="1" t="s">
        <v>1089</v>
      </c>
      <c r="Q60" s="1" t="s">
        <v>1090</v>
      </c>
      <c r="R60" s="1" t="s">
        <v>1438</v>
      </c>
      <c r="S60" s="1" t="s">
        <v>1092</v>
      </c>
      <c r="T60" s="1" t="s">
        <v>1093</v>
      </c>
      <c r="U60" s="1" t="s">
        <v>1094</v>
      </c>
      <c r="V60" s="1" t="s">
        <v>1095</v>
      </c>
    </row>
    <row r="61" s="1" customFormat="1" spans="1:22">
      <c r="A61" s="3">
        <v>999225205078515</v>
      </c>
      <c r="B61" s="1" t="s">
        <v>1439</v>
      </c>
      <c r="C61" s="1" t="s">
        <v>1440</v>
      </c>
      <c r="D61" s="1" t="s">
        <v>1239</v>
      </c>
      <c r="E61" s="1" t="s">
        <v>1441</v>
      </c>
      <c r="F61" s="1" t="s">
        <v>1079</v>
      </c>
      <c r="G61" s="1" t="s">
        <v>1083</v>
      </c>
      <c r="H61" s="1" t="s">
        <v>1084</v>
      </c>
      <c r="I61" s="1" t="s">
        <v>1442</v>
      </c>
      <c r="J61" s="1" t="s">
        <v>30</v>
      </c>
      <c r="K61" s="1" t="s">
        <v>1242</v>
      </c>
      <c r="L61" s="1" t="s">
        <v>1242</v>
      </c>
      <c r="M61" s="1" t="s">
        <v>1087</v>
      </c>
      <c r="N61" s="1" t="s">
        <v>1087</v>
      </c>
      <c r="O61" s="1" t="s">
        <v>1088</v>
      </c>
      <c r="P61" s="1" t="s">
        <v>1089</v>
      </c>
      <c r="Q61" s="1" t="s">
        <v>1090</v>
      </c>
      <c r="R61" s="1" t="s">
        <v>1443</v>
      </c>
      <c r="S61" s="1" t="s">
        <v>1092</v>
      </c>
      <c r="T61" s="1" t="s">
        <v>1093</v>
      </c>
      <c r="U61" s="1" t="s">
        <v>1094</v>
      </c>
      <c r="V61" s="1" t="s">
        <v>1171</v>
      </c>
    </row>
    <row r="62" s="1" customFormat="1" spans="1:22">
      <c r="A62" s="3">
        <v>999225204731186</v>
      </c>
      <c r="B62" s="1" t="s">
        <v>1439</v>
      </c>
      <c r="C62" s="1" t="s">
        <v>1444</v>
      </c>
      <c r="D62" s="1" t="s">
        <v>1445</v>
      </c>
      <c r="E62" s="1" t="s">
        <v>1446</v>
      </c>
      <c r="F62" s="1" t="s">
        <v>1079</v>
      </c>
      <c r="G62" s="1" t="s">
        <v>1083</v>
      </c>
      <c r="H62" s="1" t="s">
        <v>1084</v>
      </c>
      <c r="I62" s="1" t="s">
        <v>1447</v>
      </c>
      <c r="J62" s="1" t="s">
        <v>30</v>
      </c>
      <c r="K62" s="1" t="s">
        <v>1448</v>
      </c>
      <c r="L62" s="1" t="s">
        <v>1448</v>
      </c>
      <c r="M62" s="1" t="s">
        <v>1087</v>
      </c>
      <c r="N62" s="1" t="s">
        <v>1087</v>
      </c>
      <c r="O62" s="1" t="s">
        <v>1088</v>
      </c>
      <c r="P62" s="1" t="s">
        <v>1089</v>
      </c>
      <c r="Q62" s="1" t="s">
        <v>1090</v>
      </c>
      <c r="R62" s="1" t="s">
        <v>1449</v>
      </c>
      <c r="S62" s="1" t="s">
        <v>1092</v>
      </c>
      <c r="T62" s="1" t="s">
        <v>1093</v>
      </c>
      <c r="U62" s="1" t="s">
        <v>1094</v>
      </c>
      <c r="V62" s="1" t="s">
        <v>1157</v>
      </c>
    </row>
    <row r="63" s="1" customFormat="1" spans="1:22">
      <c r="A63" s="3">
        <v>999225204412819</v>
      </c>
      <c r="B63" s="1" t="s">
        <v>1439</v>
      </c>
      <c r="C63" s="1" t="s">
        <v>1450</v>
      </c>
      <c r="D63" s="1" t="s">
        <v>1401</v>
      </c>
      <c r="E63" s="1" t="s">
        <v>1451</v>
      </c>
      <c r="F63" s="1" t="s">
        <v>1079</v>
      </c>
      <c r="G63" s="1" t="s">
        <v>1083</v>
      </c>
      <c r="H63" s="1" t="s">
        <v>1084</v>
      </c>
      <c r="I63" s="1" t="s">
        <v>1452</v>
      </c>
      <c r="J63" s="1" t="s">
        <v>30</v>
      </c>
      <c r="K63" s="1" t="s">
        <v>1453</v>
      </c>
      <c r="L63" s="1" t="s">
        <v>1453</v>
      </c>
      <c r="M63" s="1" t="s">
        <v>1087</v>
      </c>
      <c r="N63" s="1" t="s">
        <v>1087</v>
      </c>
      <c r="O63" s="1" t="s">
        <v>1088</v>
      </c>
      <c r="P63" s="1" t="s">
        <v>1089</v>
      </c>
      <c r="Q63" s="1" t="s">
        <v>1090</v>
      </c>
      <c r="R63" s="1" t="s">
        <v>1454</v>
      </c>
      <c r="S63" s="1" t="s">
        <v>1092</v>
      </c>
      <c r="T63" s="1" t="s">
        <v>1093</v>
      </c>
      <c r="U63" s="1" t="s">
        <v>1094</v>
      </c>
      <c r="V63" s="1" t="s">
        <v>1171</v>
      </c>
    </row>
    <row r="64" s="1" customFormat="1" spans="1:22">
      <c r="A64" s="3">
        <v>999225204329730</v>
      </c>
      <c r="B64" s="1" t="s">
        <v>1439</v>
      </c>
      <c r="C64" s="1" t="s">
        <v>1455</v>
      </c>
      <c r="D64" s="1" t="s">
        <v>1456</v>
      </c>
      <c r="E64" s="1" t="s">
        <v>1457</v>
      </c>
      <c r="F64" s="1" t="s">
        <v>1079</v>
      </c>
      <c r="G64" s="1" t="s">
        <v>1083</v>
      </c>
      <c r="H64" s="1" t="s">
        <v>1084</v>
      </c>
      <c r="I64" s="1" t="s">
        <v>1458</v>
      </c>
      <c r="J64" s="1" t="s">
        <v>30</v>
      </c>
      <c r="K64" s="1" t="s">
        <v>1459</v>
      </c>
      <c r="L64" s="1" t="s">
        <v>1459</v>
      </c>
      <c r="M64" s="1" t="s">
        <v>1087</v>
      </c>
      <c r="N64" s="1" t="s">
        <v>1087</v>
      </c>
      <c r="O64" s="1" t="s">
        <v>1088</v>
      </c>
      <c r="P64" s="1" t="s">
        <v>1089</v>
      </c>
      <c r="Q64" s="1" t="s">
        <v>1090</v>
      </c>
      <c r="R64" s="1" t="s">
        <v>1460</v>
      </c>
      <c r="S64" s="1" t="s">
        <v>1092</v>
      </c>
      <c r="T64" s="1" t="s">
        <v>1093</v>
      </c>
      <c r="U64" s="1" t="s">
        <v>1094</v>
      </c>
      <c r="V64" s="1" t="s">
        <v>1095</v>
      </c>
    </row>
    <row r="65" s="1" customFormat="1" spans="1:22">
      <c r="A65" s="3">
        <v>999225204261876</v>
      </c>
      <c r="B65" s="1" t="s">
        <v>1439</v>
      </c>
      <c r="C65" s="1" t="s">
        <v>1461</v>
      </c>
      <c r="D65" s="1" t="s">
        <v>1462</v>
      </c>
      <c r="E65" s="1" t="s">
        <v>1463</v>
      </c>
      <c r="F65" s="1" t="s">
        <v>1439</v>
      </c>
      <c r="G65" s="1" t="s">
        <v>1083</v>
      </c>
      <c r="H65" s="1" t="s">
        <v>1084</v>
      </c>
      <c r="I65" s="1" t="s">
        <v>1464</v>
      </c>
      <c r="J65" s="1" t="s">
        <v>30</v>
      </c>
      <c r="K65" s="1" t="s">
        <v>1465</v>
      </c>
      <c r="L65" s="1" t="s">
        <v>1465</v>
      </c>
      <c r="M65" s="1" t="s">
        <v>1087</v>
      </c>
      <c r="N65" s="1" t="s">
        <v>1087</v>
      </c>
      <c r="O65" s="1" t="s">
        <v>1088</v>
      </c>
      <c r="P65" s="1" t="s">
        <v>1089</v>
      </c>
      <c r="Q65" s="1" t="s">
        <v>1090</v>
      </c>
      <c r="R65" s="1" t="s">
        <v>1466</v>
      </c>
      <c r="S65" s="1" t="s">
        <v>1092</v>
      </c>
      <c r="T65" s="1" t="s">
        <v>1093</v>
      </c>
      <c r="U65" s="1" t="s">
        <v>1094</v>
      </c>
      <c r="V65" s="1" t="s">
        <v>1112</v>
      </c>
    </row>
    <row r="66" s="1" customFormat="1" spans="1:22">
      <c r="A66" s="3">
        <v>999225203910152</v>
      </c>
      <c r="B66" s="1" t="s">
        <v>1439</v>
      </c>
      <c r="C66" s="1" t="s">
        <v>1467</v>
      </c>
      <c r="D66" s="1" t="s">
        <v>1468</v>
      </c>
      <c r="E66" s="1" t="s">
        <v>1469</v>
      </c>
      <c r="F66" s="1" t="s">
        <v>1439</v>
      </c>
      <c r="G66" s="1" t="s">
        <v>1083</v>
      </c>
      <c r="H66" s="1" t="s">
        <v>1084</v>
      </c>
      <c r="I66" s="1" t="s">
        <v>1470</v>
      </c>
      <c r="J66" s="1" t="s">
        <v>30</v>
      </c>
      <c r="K66" s="1" t="s">
        <v>1471</v>
      </c>
      <c r="L66" s="1" t="s">
        <v>1471</v>
      </c>
      <c r="M66" s="1" t="s">
        <v>1087</v>
      </c>
      <c r="N66" s="1" t="s">
        <v>1087</v>
      </c>
      <c r="O66" s="1" t="s">
        <v>1088</v>
      </c>
      <c r="P66" s="1" t="s">
        <v>1089</v>
      </c>
      <c r="Q66" s="1" t="s">
        <v>1090</v>
      </c>
      <c r="R66" s="1" t="s">
        <v>1472</v>
      </c>
      <c r="S66" s="1" t="s">
        <v>1092</v>
      </c>
      <c r="T66" s="1" t="s">
        <v>1093</v>
      </c>
      <c r="U66" s="1" t="s">
        <v>1094</v>
      </c>
      <c r="V66" s="1" t="s">
        <v>1119</v>
      </c>
    </row>
    <row r="67" s="1" customFormat="1" spans="1:22">
      <c r="A67" s="3">
        <v>999225203384126</v>
      </c>
      <c r="B67" s="1" t="s">
        <v>1439</v>
      </c>
      <c r="C67" s="1" t="s">
        <v>1473</v>
      </c>
      <c r="D67" s="1" t="s">
        <v>1474</v>
      </c>
      <c r="E67" s="1" t="s">
        <v>1475</v>
      </c>
      <c r="F67" s="1" t="s">
        <v>1439</v>
      </c>
      <c r="G67" s="1" t="s">
        <v>1083</v>
      </c>
      <c r="H67" s="1" t="s">
        <v>1084</v>
      </c>
      <c r="I67" s="1" t="s">
        <v>1476</v>
      </c>
      <c r="J67" s="1" t="s">
        <v>30</v>
      </c>
      <c r="K67" s="1" t="s">
        <v>1477</v>
      </c>
      <c r="L67" s="1" t="s">
        <v>1477</v>
      </c>
      <c r="M67" s="1" t="s">
        <v>1087</v>
      </c>
      <c r="N67" s="1" t="s">
        <v>1087</v>
      </c>
      <c r="O67" s="1" t="s">
        <v>1088</v>
      </c>
      <c r="P67" s="1" t="s">
        <v>1089</v>
      </c>
      <c r="Q67" s="1" t="s">
        <v>1090</v>
      </c>
      <c r="R67" s="1" t="s">
        <v>1478</v>
      </c>
      <c r="S67" s="1" t="s">
        <v>1092</v>
      </c>
      <c r="T67" s="1" t="s">
        <v>1093</v>
      </c>
      <c r="U67" s="1" t="s">
        <v>1094</v>
      </c>
      <c r="V67" s="1" t="s">
        <v>1164</v>
      </c>
    </row>
    <row r="68" s="1" customFormat="1" spans="1:22">
      <c r="A68" s="3">
        <v>999225203154574</v>
      </c>
      <c r="B68" s="1" t="s">
        <v>1439</v>
      </c>
      <c r="C68" s="1" t="s">
        <v>1479</v>
      </c>
      <c r="D68" s="1" t="s">
        <v>1480</v>
      </c>
      <c r="E68" s="1" t="s">
        <v>1481</v>
      </c>
      <c r="F68" s="1" t="s">
        <v>1439</v>
      </c>
      <c r="G68" s="1" t="s">
        <v>1083</v>
      </c>
      <c r="H68" s="1" t="s">
        <v>1084</v>
      </c>
      <c r="I68" s="1" t="s">
        <v>1482</v>
      </c>
      <c r="J68" s="1" t="s">
        <v>30</v>
      </c>
      <c r="K68" s="1" t="s">
        <v>1483</v>
      </c>
      <c r="L68" s="1" t="s">
        <v>1483</v>
      </c>
      <c r="M68" s="1" t="s">
        <v>1087</v>
      </c>
      <c r="N68" s="1" t="s">
        <v>1087</v>
      </c>
      <c r="O68" s="1" t="s">
        <v>1088</v>
      </c>
      <c r="P68" s="1" t="s">
        <v>1089</v>
      </c>
      <c r="Q68" s="1" t="s">
        <v>1090</v>
      </c>
      <c r="R68" s="1" t="s">
        <v>1484</v>
      </c>
      <c r="S68" s="1" t="s">
        <v>1092</v>
      </c>
      <c r="T68" s="1" t="s">
        <v>1093</v>
      </c>
      <c r="U68" s="1" t="s">
        <v>1094</v>
      </c>
      <c r="V68" s="1" t="s">
        <v>1485</v>
      </c>
    </row>
    <row r="69" s="1" customFormat="1" spans="1:22">
      <c r="A69" s="3">
        <v>999225202593342</v>
      </c>
      <c r="B69" s="1" t="s">
        <v>1439</v>
      </c>
      <c r="C69" s="1" t="s">
        <v>1486</v>
      </c>
      <c r="D69" s="1" t="s">
        <v>1487</v>
      </c>
      <c r="E69" s="1" t="s">
        <v>1488</v>
      </c>
      <c r="F69" s="1" t="s">
        <v>1079</v>
      </c>
      <c r="G69" s="1" t="s">
        <v>1083</v>
      </c>
      <c r="H69" s="1" t="s">
        <v>1084</v>
      </c>
      <c r="I69" s="1" t="s">
        <v>1489</v>
      </c>
      <c r="J69" s="1" t="s">
        <v>30</v>
      </c>
      <c r="K69" s="1" t="s">
        <v>1490</v>
      </c>
      <c r="L69" s="1" t="s">
        <v>1490</v>
      </c>
      <c r="M69" s="1" t="s">
        <v>1087</v>
      </c>
      <c r="N69" s="1" t="s">
        <v>1087</v>
      </c>
      <c r="O69" s="1" t="s">
        <v>1088</v>
      </c>
      <c r="P69" s="1" t="s">
        <v>1089</v>
      </c>
      <c r="Q69" s="1" t="s">
        <v>1090</v>
      </c>
      <c r="R69" s="1" t="s">
        <v>1491</v>
      </c>
      <c r="S69" s="1" t="s">
        <v>1092</v>
      </c>
      <c r="T69" s="1" t="s">
        <v>1093</v>
      </c>
      <c r="U69" s="1" t="s">
        <v>1094</v>
      </c>
      <c r="V69" s="1" t="s">
        <v>1095</v>
      </c>
    </row>
    <row r="70" s="1" customFormat="1" spans="1:22">
      <c r="A70" s="3">
        <v>999225202527539</v>
      </c>
      <c r="B70" s="1" t="s">
        <v>1439</v>
      </c>
      <c r="C70" s="1" t="s">
        <v>1492</v>
      </c>
      <c r="D70" s="1" t="s">
        <v>1493</v>
      </c>
      <c r="E70" s="1" t="s">
        <v>1494</v>
      </c>
      <c r="F70" s="1" t="s">
        <v>1439</v>
      </c>
      <c r="G70" s="1" t="s">
        <v>1083</v>
      </c>
      <c r="H70" s="1" t="s">
        <v>1084</v>
      </c>
      <c r="I70" s="1" t="s">
        <v>1495</v>
      </c>
      <c r="J70" s="1" t="s">
        <v>30</v>
      </c>
      <c r="K70" s="1" t="s">
        <v>1496</v>
      </c>
      <c r="L70" s="1" t="s">
        <v>1496</v>
      </c>
      <c r="M70" s="1" t="s">
        <v>1087</v>
      </c>
      <c r="N70" s="1" t="s">
        <v>1087</v>
      </c>
      <c r="O70" s="1" t="s">
        <v>1088</v>
      </c>
      <c r="P70" s="1" t="s">
        <v>1089</v>
      </c>
      <c r="Q70" s="1" t="s">
        <v>1090</v>
      </c>
      <c r="R70" s="1" t="s">
        <v>1497</v>
      </c>
      <c r="S70" s="1" t="s">
        <v>1092</v>
      </c>
      <c r="T70" s="1" t="s">
        <v>1093</v>
      </c>
      <c r="U70" s="1" t="s">
        <v>1094</v>
      </c>
      <c r="V70" s="1" t="s">
        <v>1498</v>
      </c>
    </row>
    <row r="71" s="1" customFormat="1" spans="1:22">
      <c r="A71" s="3">
        <v>999225201513124</v>
      </c>
      <c r="B71" s="1" t="s">
        <v>1439</v>
      </c>
      <c r="C71" s="1" t="s">
        <v>1499</v>
      </c>
      <c r="D71" s="1" t="s">
        <v>1500</v>
      </c>
      <c r="E71" s="1" t="s">
        <v>1501</v>
      </c>
      <c r="F71" s="1" t="s">
        <v>1439</v>
      </c>
      <c r="G71" s="1" t="s">
        <v>1083</v>
      </c>
      <c r="H71" s="1" t="s">
        <v>1084</v>
      </c>
      <c r="I71" s="1" t="s">
        <v>1502</v>
      </c>
      <c r="J71" s="1" t="s">
        <v>30</v>
      </c>
      <c r="K71" s="1" t="s">
        <v>1503</v>
      </c>
      <c r="L71" s="1" t="s">
        <v>1503</v>
      </c>
      <c r="M71" s="1" t="s">
        <v>1087</v>
      </c>
      <c r="N71" s="1" t="s">
        <v>1087</v>
      </c>
      <c r="O71" s="1" t="s">
        <v>1088</v>
      </c>
      <c r="P71" s="1" t="s">
        <v>1089</v>
      </c>
      <c r="Q71" s="1" t="s">
        <v>1090</v>
      </c>
      <c r="R71" s="1" t="s">
        <v>1504</v>
      </c>
      <c r="S71" s="1" t="s">
        <v>1092</v>
      </c>
      <c r="T71" s="1" t="s">
        <v>1093</v>
      </c>
      <c r="U71" s="1" t="s">
        <v>1094</v>
      </c>
      <c r="V71" s="1" t="s">
        <v>1105</v>
      </c>
    </row>
    <row r="72" s="1" customFormat="1" spans="1:22">
      <c r="A72" s="3">
        <v>999225201212716</v>
      </c>
      <c r="B72" s="1" t="s">
        <v>1439</v>
      </c>
      <c r="C72" s="1" t="s">
        <v>1505</v>
      </c>
      <c r="D72" s="1" t="s">
        <v>1506</v>
      </c>
      <c r="E72" s="1" t="s">
        <v>1507</v>
      </c>
      <c r="F72" s="1" t="s">
        <v>1079</v>
      </c>
      <c r="G72" s="1" t="s">
        <v>1083</v>
      </c>
      <c r="H72" s="1" t="s">
        <v>1084</v>
      </c>
      <c r="I72" s="1" t="s">
        <v>1508</v>
      </c>
      <c r="J72" s="1" t="s">
        <v>30</v>
      </c>
      <c r="K72" s="1" t="s">
        <v>1509</v>
      </c>
      <c r="L72" s="1" t="s">
        <v>1509</v>
      </c>
      <c r="M72" s="1" t="s">
        <v>1087</v>
      </c>
      <c r="N72" s="1" t="s">
        <v>1087</v>
      </c>
      <c r="O72" s="1" t="s">
        <v>1088</v>
      </c>
      <c r="P72" s="1" t="s">
        <v>1089</v>
      </c>
      <c r="Q72" s="1" t="s">
        <v>1090</v>
      </c>
      <c r="R72" s="1" t="s">
        <v>1510</v>
      </c>
      <c r="S72" s="1" t="s">
        <v>1092</v>
      </c>
      <c r="T72" s="1" t="s">
        <v>1093</v>
      </c>
      <c r="U72" s="1" t="s">
        <v>1094</v>
      </c>
      <c r="V72" s="1" t="s">
        <v>1095</v>
      </c>
    </row>
    <row r="73" s="1" customFormat="1" spans="1:22">
      <c r="A73" s="3">
        <v>999225201198353</v>
      </c>
      <c r="B73" s="1" t="s">
        <v>1439</v>
      </c>
      <c r="C73" s="1" t="s">
        <v>1511</v>
      </c>
      <c r="D73" s="1" t="s">
        <v>1506</v>
      </c>
      <c r="E73" s="1" t="s">
        <v>1512</v>
      </c>
      <c r="F73" s="1" t="s">
        <v>1079</v>
      </c>
      <c r="G73" s="1" t="s">
        <v>1083</v>
      </c>
      <c r="H73" s="1" t="s">
        <v>1084</v>
      </c>
      <c r="I73" s="1" t="s">
        <v>1508</v>
      </c>
      <c r="J73" s="1" t="s">
        <v>30</v>
      </c>
      <c r="K73" s="1" t="s">
        <v>1509</v>
      </c>
      <c r="L73" s="1" t="s">
        <v>1509</v>
      </c>
      <c r="M73" s="1" t="s">
        <v>1087</v>
      </c>
      <c r="N73" s="1" t="s">
        <v>1087</v>
      </c>
      <c r="O73" s="1" t="s">
        <v>1088</v>
      </c>
      <c r="P73" s="1" t="s">
        <v>1089</v>
      </c>
      <c r="Q73" s="1" t="s">
        <v>1090</v>
      </c>
      <c r="R73" s="1" t="s">
        <v>1513</v>
      </c>
      <c r="S73" s="1" t="s">
        <v>1092</v>
      </c>
      <c r="T73" s="1" t="s">
        <v>1093</v>
      </c>
      <c r="U73" s="1" t="s">
        <v>1094</v>
      </c>
      <c r="V73" s="1" t="s">
        <v>1095</v>
      </c>
    </row>
    <row r="74" s="1" customFormat="1" spans="1:22">
      <c r="A74" s="3">
        <v>999225201196635</v>
      </c>
      <c r="B74" s="1" t="s">
        <v>1439</v>
      </c>
      <c r="C74" s="1" t="s">
        <v>1514</v>
      </c>
      <c r="D74" s="1" t="s">
        <v>1506</v>
      </c>
      <c r="E74" s="1" t="s">
        <v>1515</v>
      </c>
      <c r="F74" s="1" t="s">
        <v>1079</v>
      </c>
      <c r="G74" s="1" t="s">
        <v>1083</v>
      </c>
      <c r="H74" s="1" t="s">
        <v>1084</v>
      </c>
      <c r="I74" s="1" t="s">
        <v>1508</v>
      </c>
      <c r="J74" s="1" t="s">
        <v>30</v>
      </c>
      <c r="K74" s="1" t="s">
        <v>1509</v>
      </c>
      <c r="L74" s="1" t="s">
        <v>1509</v>
      </c>
      <c r="M74" s="1" t="s">
        <v>1087</v>
      </c>
      <c r="N74" s="1" t="s">
        <v>1087</v>
      </c>
      <c r="O74" s="1" t="s">
        <v>1088</v>
      </c>
      <c r="P74" s="1" t="s">
        <v>1089</v>
      </c>
      <c r="Q74" s="1" t="s">
        <v>1090</v>
      </c>
      <c r="R74" s="1" t="s">
        <v>1516</v>
      </c>
      <c r="S74" s="1" t="s">
        <v>1092</v>
      </c>
      <c r="T74" s="1" t="s">
        <v>1093</v>
      </c>
      <c r="U74" s="1" t="s">
        <v>1094</v>
      </c>
      <c r="V74" s="1" t="s">
        <v>1095</v>
      </c>
    </row>
    <row r="75" s="1" customFormat="1" spans="1:22">
      <c r="A75" s="3">
        <v>999225201063876</v>
      </c>
      <c r="B75" s="1" t="s">
        <v>1439</v>
      </c>
      <c r="C75" s="1" t="s">
        <v>1517</v>
      </c>
      <c r="D75" s="1" t="s">
        <v>1518</v>
      </c>
      <c r="E75" s="1" t="s">
        <v>1519</v>
      </c>
      <c r="F75" s="1" t="s">
        <v>1079</v>
      </c>
      <c r="G75" s="1" t="s">
        <v>1083</v>
      </c>
      <c r="H75" s="1" t="s">
        <v>1084</v>
      </c>
      <c r="I75" s="1" t="s">
        <v>1520</v>
      </c>
      <c r="J75" s="1" t="s">
        <v>30</v>
      </c>
      <c r="K75" s="1" t="s">
        <v>1521</v>
      </c>
      <c r="L75" s="1" t="s">
        <v>1521</v>
      </c>
      <c r="M75" s="1" t="s">
        <v>1087</v>
      </c>
      <c r="N75" s="1" t="s">
        <v>1087</v>
      </c>
      <c r="O75" s="1" t="s">
        <v>1088</v>
      </c>
      <c r="P75" s="1" t="s">
        <v>1089</v>
      </c>
      <c r="Q75" s="1" t="s">
        <v>1090</v>
      </c>
      <c r="R75" s="1" t="s">
        <v>1522</v>
      </c>
      <c r="S75" s="1" t="s">
        <v>1092</v>
      </c>
      <c r="T75" s="1" t="s">
        <v>1093</v>
      </c>
      <c r="U75" s="1" t="s">
        <v>1094</v>
      </c>
      <c r="V75" s="1" t="s">
        <v>1095</v>
      </c>
    </row>
    <row r="76" s="1" customFormat="1" spans="1:22">
      <c r="A76" s="3">
        <v>999225200087713</v>
      </c>
      <c r="B76" s="1" t="s">
        <v>1439</v>
      </c>
      <c r="C76" s="1" t="s">
        <v>1523</v>
      </c>
      <c r="D76" s="1" t="s">
        <v>1524</v>
      </c>
      <c r="E76" s="1" t="s">
        <v>1525</v>
      </c>
      <c r="F76" s="1" t="s">
        <v>1439</v>
      </c>
      <c r="G76" s="1" t="s">
        <v>1083</v>
      </c>
      <c r="H76" s="1" t="s">
        <v>1084</v>
      </c>
      <c r="I76" s="1" t="s">
        <v>1526</v>
      </c>
      <c r="J76" s="1" t="s">
        <v>30</v>
      </c>
      <c r="K76" s="1" t="s">
        <v>1527</v>
      </c>
      <c r="L76" s="1" t="s">
        <v>1527</v>
      </c>
      <c r="M76" s="1" t="s">
        <v>1087</v>
      </c>
      <c r="N76" s="1" t="s">
        <v>1087</v>
      </c>
      <c r="O76" s="1" t="s">
        <v>1088</v>
      </c>
      <c r="P76" s="1" t="s">
        <v>1089</v>
      </c>
      <c r="Q76" s="1" t="s">
        <v>1090</v>
      </c>
      <c r="R76" s="1" t="s">
        <v>1528</v>
      </c>
      <c r="S76" s="1" t="s">
        <v>1092</v>
      </c>
      <c r="T76" s="1" t="s">
        <v>1093</v>
      </c>
      <c r="U76" s="1" t="s">
        <v>1094</v>
      </c>
      <c r="V76" s="1" t="s">
        <v>1529</v>
      </c>
    </row>
    <row r="77" s="1" customFormat="1" spans="1:22">
      <c r="A77" s="3">
        <v>999225199812114</v>
      </c>
      <c r="B77" s="1" t="s">
        <v>1439</v>
      </c>
      <c r="C77" s="1" t="s">
        <v>1530</v>
      </c>
      <c r="D77" s="1" t="s">
        <v>1531</v>
      </c>
      <c r="E77" s="1" t="s">
        <v>1532</v>
      </c>
      <c r="F77" s="1" t="s">
        <v>1439</v>
      </c>
      <c r="G77" s="1" t="s">
        <v>1083</v>
      </c>
      <c r="H77" s="1" t="s">
        <v>1084</v>
      </c>
      <c r="I77" s="1" t="s">
        <v>1533</v>
      </c>
      <c r="J77" s="1" t="s">
        <v>30</v>
      </c>
      <c r="K77" s="1" t="s">
        <v>1534</v>
      </c>
      <c r="L77" s="1" t="s">
        <v>1534</v>
      </c>
      <c r="M77" s="1" t="s">
        <v>1087</v>
      </c>
      <c r="N77" s="1" t="s">
        <v>1087</v>
      </c>
      <c r="O77" s="1" t="s">
        <v>1088</v>
      </c>
      <c r="P77" s="1" t="s">
        <v>1089</v>
      </c>
      <c r="Q77" s="1" t="s">
        <v>1090</v>
      </c>
      <c r="R77" s="1" t="s">
        <v>1535</v>
      </c>
      <c r="S77" s="1" t="s">
        <v>1092</v>
      </c>
      <c r="T77" s="1" t="s">
        <v>1093</v>
      </c>
      <c r="U77" s="1" t="s">
        <v>1094</v>
      </c>
      <c r="V77" s="1" t="s">
        <v>1536</v>
      </c>
    </row>
    <row r="78" s="1" customFormat="1" spans="1:22">
      <c r="A78" s="3">
        <v>999225199456551</v>
      </c>
      <c r="B78" s="1" t="s">
        <v>1439</v>
      </c>
      <c r="C78" s="1" t="s">
        <v>1537</v>
      </c>
      <c r="D78" s="1" t="s">
        <v>1538</v>
      </c>
      <c r="E78" s="1" t="s">
        <v>1539</v>
      </c>
      <c r="F78" s="1" t="s">
        <v>1439</v>
      </c>
      <c r="G78" s="1" t="s">
        <v>1083</v>
      </c>
      <c r="H78" s="1" t="s">
        <v>1084</v>
      </c>
      <c r="I78" s="1" t="s">
        <v>1540</v>
      </c>
      <c r="J78" s="1" t="s">
        <v>30</v>
      </c>
      <c r="K78" s="1" t="s">
        <v>1541</v>
      </c>
      <c r="L78" s="1" t="s">
        <v>1541</v>
      </c>
      <c r="M78" s="1" t="s">
        <v>1087</v>
      </c>
      <c r="N78" s="1" t="s">
        <v>1087</v>
      </c>
      <c r="O78" s="1" t="s">
        <v>1088</v>
      </c>
      <c r="P78" s="1" t="s">
        <v>1089</v>
      </c>
      <c r="Q78" s="1" t="s">
        <v>1090</v>
      </c>
      <c r="R78" s="1" t="s">
        <v>1542</v>
      </c>
      <c r="S78" s="1" t="s">
        <v>1092</v>
      </c>
      <c r="T78" s="1" t="s">
        <v>1093</v>
      </c>
      <c r="U78" s="1" t="s">
        <v>1094</v>
      </c>
      <c r="V78" s="1" t="s">
        <v>1119</v>
      </c>
    </row>
    <row r="79" s="1" customFormat="1" spans="1:22">
      <c r="A79" s="3">
        <v>999225199271227</v>
      </c>
      <c r="B79" s="1" t="s">
        <v>1439</v>
      </c>
      <c r="C79" s="1" t="s">
        <v>1543</v>
      </c>
      <c r="D79" s="1" t="s">
        <v>1544</v>
      </c>
      <c r="E79" s="1" t="s">
        <v>1545</v>
      </c>
      <c r="F79" s="1" t="s">
        <v>1439</v>
      </c>
      <c r="G79" s="1" t="s">
        <v>1083</v>
      </c>
      <c r="H79" s="1" t="s">
        <v>1084</v>
      </c>
      <c r="I79" s="1" t="s">
        <v>1546</v>
      </c>
      <c r="J79" s="1" t="s">
        <v>30</v>
      </c>
      <c r="K79" s="1" t="s">
        <v>1547</v>
      </c>
      <c r="L79" s="1" t="s">
        <v>1547</v>
      </c>
      <c r="M79" s="1" t="s">
        <v>1087</v>
      </c>
      <c r="N79" s="1" t="s">
        <v>1087</v>
      </c>
      <c r="O79" s="1" t="s">
        <v>1088</v>
      </c>
      <c r="P79" s="1" t="s">
        <v>1089</v>
      </c>
      <c r="Q79" s="1" t="s">
        <v>1090</v>
      </c>
      <c r="R79" s="1" t="s">
        <v>1548</v>
      </c>
      <c r="S79" s="1" t="s">
        <v>1092</v>
      </c>
      <c r="T79" s="1" t="s">
        <v>1093</v>
      </c>
      <c r="U79" s="1" t="s">
        <v>1094</v>
      </c>
      <c r="V79" s="1" t="s">
        <v>1549</v>
      </c>
    </row>
    <row r="80" s="1" customFormat="1" spans="1:22">
      <c r="A80" s="3">
        <v>999225198026688</v>
      </c>
      <c r="B80" s="1" t="s">
        <v>1439</v>
      </c>
      <c r="C80" s="1" t="s">
        <v>1550</v>
      </c>
      <c r="D80" s="1" t="s">
        <v>1551</v>
      </c>
      <c r="E80" s="1" t="s">
        <v>1552</v>
      </c>
      <c r="F80" s="1" t="s">
        <v>1079</v>
      </c>
      <c r="G80" s="1" t="s">
        <v>1083</v>
      </c>
      <c r="H80" s="1" t="s">
        <v>1084</v>
      </c>
      <c r="I80" s="1" t="s">
        <v>1553</v>
      </c>
      <c r="J80" s="1" t="s">
        <v>30</v>
      </c>
      <c r="K80" s="1" t="s">
        <v>1554</v>
      </c>
      <c r="L80" s="1" t="s">
        <v>1554</v>
      </c>
      <c r="M80" s="1" t="s">
        <v>1087</v>
      </c>
      <c r="N80" s="1" t="s">
        <v>1087</v>
      </c>
      <c r="O80" s="1" t="s">
        <v>1088</v>
      </c>
      <c r="P80" s="1" t="s">
        <v>1089</v>
      </c>
      <c r="Q80" s="1" t="s">
        <v>1090</v>
      </c>
      <c r="R80" s="1" t="s">
        <v>1555</v>
      </c>
      <c r="S80" s="1" t="s">
        <v>1092</v>
      </c>
      <c r="T80" s="1" t="s">
        <v>1093</v>
      </c>
      <c r="U80" s="1" t="s">
        <v>1094</v>
      </c>
      <c r="V80" s="1" t="s">
        <v>1498</v>
      </c>
    </row>
    <row r="81" s="1" customFormat="1" spans="1:22">
      <c r="A81" s="3">
        <v>999225197888179</v>
      </c>
      <c r="B81" s="1" t="s">
        <v>1439</v>
      </c>
      <c r="C81" s="1" t="s">
        <v>1556</v>
      </c>
      <c r="D81" s="1" t="s">
        <v>1557</v>
      </c>
      <c r="E81" s="1" t="s">
        <v>1558</v>
      </c>
      <c r="F81" s="1" t="s">
        <v>1439</v>
      </c>
      <c r="G81" s="1" t="s">
        <v>1083</v>
      </c>
      <c r="H81" s="1" t="s">
        <v>1084</v>
      </c>
      <c r="I81" s="1" t="s">
        <v>1559</v>
      </c>
      <c r="J81" s="1" t="s">
        <v>30</v>
      </c>
      <c r="K81" s="1" t="s">
        <v>1560</v>
      </c>
      <c r="L81" s="1" t="s">
        <v>1560</v>
      </c>
      <c r="M81" s="1" t="s">
        <v>1087</v>
      </c>
      <c r="N81" s="1" t="s">
        <v>1087</v>
      </c>
      <c r="O81" s="1" t="s">
        <v>1088</v>
      </c>
      <c r="P81" s="1" t="s">
        <v>1089</v>
      </c>
      <c r="Q81" s="1" t="s">
        <v>1090</v>
      </c>
      <c r="R81" s="1" t="s">
        <v>1561</v>
      </c>
      <c r="S81" s="1" t="s">
        <v>1092</v>
      </c>
      <c r="T81" s="1" t="s">
        <v>1093</v>
      </c>
      <c r="U81" s="1" t="s">
        <v>1094</v>
      </c>
      <c r="V81" s="1" t="s">
        <v>1095</v>
      </c>
    </row>
    <row r="82" s="1" customFormat="1" spans="1:22">
      <c r="A82" s="3">
        <v>999225197168373</v>
      </c>
      <c r="B82" s="1" t="s">
        <v>1439</v>
      </c>
      <c r="C82" s="1" t="s">
        <v>1562</v>
      </c>
      <c r="D82" s="1" t="s">
        <v>1544</v>
      </c>
      <c r="E82" s="1" t="s">
        <v>1563</v>
      </c>
      <c r="F82" s="1" t="s">
        <v>1439</v>
      </c>
      <c r="G82" s="1" t="s">
        <v>1083</v>
      </c>
      <c r="H82" s="1" t="s">
        <v>1084</v>
      </c>
      <c r="I82" s="1" t="s">
        <v>1546</v>
      </c>
      <c r="J82" s="1" t="s">
        <v>30</v>
      </c>
      <c r="K82" s="1" t="s">
        <v>1547</v>
      </c>
      <c r="L82" s="1" t="s">
        <v>1547</v>
      </c>
      <c r="M82" s="1" t="s">
        <v>1087</v>
      </c>
      <c r="N82" s="1" t="s">
        <v>1087</v>
      </c>
      <c r="O82" s="1" t="s">
        <v>1088</v>
      </c>
      <c r="P82" s="1" t="s">
        <v>1089</v>
      </c>
      <c r="Q82" s="1" t="s">
        <v>1090</v>
      </c>
      <c r="R82" s="1" t="s">
        <v>1564</v>
      </c>
      <c r="S82" s="1" t="s">
        <v>1092</v>
      </c>
      <c r="T82" s="1" t="s">
        <v>1093</v>
      </c>
      <c r="U82" s="1" t="s">
        <v>1094</v>
      </c>
      <c r="V82" s="1" t="s">
        <v>1549</v>
      </c>
    </row>
    <row r="83" s="1" customFormat="1" spans="1:22">
      <c r="A83" s="3">
        <v>999225196762346</v>
      </c>
      <c r="B83" s="1" t="s">
        <v>1439</v>
      </c>
      <c r="C83" s="1" t="s">
        <v>1565</v>
      </c>
      <c r="D83" s="1" t="s">
        <v>1566</v>
      </c>
      <c r="E83" s="1" t="s">
        <v>1567</v>
      </c>
      <c r="F83" s="1" t="s">
        <v>1079</v>
      </c>
      <c r="G83" s="1" t="s">
        <v>1083</v>
      </c>
      <c r="H83" s="1" t="s">
        <v>1084</v>
      </c>
      <c r="I83" s="1" t="s">
        <v>1568</v>
      </c>
      <c r="J83" s="1" t="s">
        <v>30</v>
      </c>
      <c r="K83" s="1" t="s">
        <v>1569</v>
      </c>
      <c r="L83" s="1" t="s">
        <v>1569</v>
      </c>
      <c r="M83" s="1" t="s">
        <v>1087</v>
      </c>
      <c r="N83" s="1" t="s">
        <v>1087</v>
      </c>
      <c r="O83" s="1" t="s">
        <v>1088</v>
      </c>
      <c r="P83" s="1" t="s">
        <v>1089</v>
      </c>
      <c r="Q83" s="1" t="s">
        <v>1090</v>
      </c>
      <c r="R83" s="1" t="s">
        <v>1570</v>
      </c>
      <c r="S83" s="1" t="s">
        <v>1092</v>
      </c>
      <c r="T83" s="1" t="s">
        <v>1093</v>
      </c>
      <c r="U83" s="1" t="s">
        <v>1094</v>
      </c>
      <c r="V83" s="1" t="s">
        <v>1571</v>
      </c>
    </row>
    <row r="84" s="1" customFormat="1" spans="1:22">
      <c r="A84" s="3">
        <v>999225195314868</v>
      </c>
      <c r="B84" s="1" t="s">
        <v>1439</v>
      </c>
      <c r="C84" s="1" t="s">
        <v>1572</v>
      </c>
      <c r="D84" s="1" t="s">
        <v>1573</v>
      </c>
      <c r="E84" s="1" t="s">
        <v>1574</v>
      </c>
      <c r="F84" s="1" t="s">
        <v>1439</v>
      </c>
      <c r="G84" s="1" t="s">
        <v>1083</v>
      </c>
      <c r="H84" s="1" t="s">
        <v>1084</v>
      </c>
      <c r="I84" s="1" t="s">
        <v>1575</v>
      </c>
      <c r="J84" s="1" t="s">
        <v>30</v>
      </c>
      <c r="K84" s="1" t="s">
        <v>1576</v>
      </c>
      <c r="L84" s="1" t="s">
        <v>1576</v>
      </c>
      <c r="M84" s="1" t="s">
        <v>1087</v>
      </c>
      <c r="N84" s="1" t="s">
        <v>1087</v>
      </c>
      <c r="O84" s="1" t="s">
        <v>1088</v>
      </c>
      <c r="P84" s="1" t="s">
        <v>1089</v>
      </c>
      <c r="Q84" s="1" t="s">
        <v>1090</v>
      </c>
      <c r="R84" s="1" t="s">
        <v>1577</v>
      </c>
      <c r="S84" s="1" t="s">
        <v>1092</v>
      </c>
      <c r="T84" s="1" t="s">
        <v>1093</v>
      </c>
      <c r="U84" s="1" t="s">
        <v>1094</v>
      </c>
      <c r="V84" s="1" t="s">
        <v>1095</v>
      </c>
    </row>
    <row r="85" s="1" customFormat="1" spans="1:22">
      <c r="A85" s="3">
        <v>999225193375132</v>
      </c>
      <c r="B85" s="1" t="s">
        <v>1439</v>
      </c>
      <c r="C85" s="1" t="s">
        <v>1578</v>
      </c>
      <c r="D85" s="1" t="s">
        <v>1294</v>
      </c>
      <c r="E85" s="1" t="s">
        <v>1579</v>
      </c>
      <c r="F85" s="1" t="s">
        <v>1079</v>
      </c>
      <c r="G85" s="1" t="s">
        <v>1083</v>
      </c>
      <c r="H85" s="1" t="s">
        <v>1084</v>
      </c>
      <c r="I85" s="1" t="s">
        <v>1580</v>
      </c>
      <c r="J85" s="1" t="s">
        <v>30</v>
      </c>
      <c r="K85" s="1" t="s">
        <v>1581</v>
      </c>
      <c r="L85" s="1" t="s">
        <v>1581</v>
      </c>
      <c r="M85" s="1" t="s">
        <v>1087</v>
      </c>
      <c r="N85" s="1" t="s">
        <v>1087</v>
      </c>
      <c r="O85" s="1" t="s">
        <v>1088</v>
      </c>
      <c r="P85" s="1" t="s">
        <v>1089</v>
      </c>
      <c r="Q85" s="1" t="s">
        <v>1090</v>
      </c>
      <c r="R85" s="1" t="s">
        <v>1582</v>
      </c>
      <c r="S85" s="1" t="s">
        <v>1092</v>
      </c>
      <c r="T85" s="1" t="s">
        <v>1093</v>
      </c>
      <c r="U85" s="1" t="s">
        <v>1094</v>
      </c>
      <c r="V85" s="1" t="s">
        <v>1171</v>
      </c>
    </row>
    <row r="86" s="1" customFormat="1" spans="1:22">
      <c r="A86" s="3">
        <v>999225192088660</v>
      </c>
      <c r="B86" s="1" t="s">
        <v>1439</v>
      </c>
      <c r="C86" s="1" t="s">
        <v>1583</v>
      </c>
      <c r="D86" s="1" t="s">
        <v>1584</v>
      </c>
      <c r="E86" s="1" t="s">
        <v>1585</v>
      </c>
      <c r="F86" s="1" t="s">
        <v>1439</v>
      </c>
      <c r="G86" s="1" t="s">
        <v>1083</v>
      </c>
      <c r="H86" s="1" t="s">
        <v>1084</v>
      </c>
      <c r="I86" s="1" t="s">
        <v>1586</v>
      </c>
      <c r="J86" s="1" t="s">
        <v>30</v>
      </c>
      <c r="K86" s="1" t="s">
        <v>1587</v>
      </c>
      <c r="L86" s="1" t="s">
        <v>1088</v>
      </c>
      <c r="M86" s="1" t="s">
        <v>1588</v>
      </c>
      <c r="N86" s="1" t="s">
        <v>1589</v>
      </c>
      <c r="O86" s="1" t="s">
        <v>1088</v>
      </c>
      <c r="P86" s="1" t="s">
        <v>1089</v>
      </c>
      <c r="Q86" s="1" t="s">
        <v>1090</v>
      </c>
      <c r="R86" s="1" t="s">
        <v>1590</v>
      </c>
      <c r="S86" s="1" t="s">
        <v>1092</v>
      </c>
      <c r="T86" s="1" t="s">
        <v>1093</v>
      </c>
      <c r="U86" s="1" t="s">
        <v>1094</v>
      </c>
      <c r="V86" s="1" t="s">
        <v>1549</v>
      </c>
    </row>
    <row r="87" s="1" customFormat="1" spans="1:22">
      <c r="A87" s="3">
        <v>999225186818138</v>
      </c>
      <c r="B87" s="1" t="s">
        <v>1439</v>
      </c>
      <c r="C87" s="1" t="s">
        <v>1591</v>
      </c>
      <c r="D87" s="1" t="s">
        <v>1592</v>
      </c>
      <c r="E87" s="1" t="s">
        <v>1593</v>
      </c>
      <c r="F87" s="1" t="s">
        <v>1079</v>
      </c>
      <c r="G87" s="1" t="s">
        <v>1083</v>
      </c>
      <c r="H87" s="1" t="s">
        <v>1084</v>
      </c>
      <c r="I87" s="1" t="s">
        <v>1594</v>
      </c>
      <c r="J87" s="1" t="s">
        <v>30</v>
      </c>
      <c r="K87" s="1" t="s">
        <v>1595</v>
      </c>
      <c r="L87" s="1" t="s">
        <v>1595</v>
      </c>
      <c r="M87" s="1" t="s">
        <v>1087</v>
      </c>
      <c r="N87" s="1" t="s">
        <v>1087</v>
      </c>
      <c r="O87" s="1" t="s">
        <v>1088</v>
      </c>
      <c r="P87" s="1" t="s">
        <v>1089</v>
      </c>
      <c r="Q87" s="1" t="s">
        <v>1090</v>
      </c>
      <c r="R87" s="1" t="s">
        <v>1596</v>
      </c>
      <c r="S87" s="1" t="s">
        <v>1092</v>
      </c>
      <c r="T87" s="1" t="s">
        <v>1093</v>
      </c>
      <c r="U87" s="1" t="s">
        <v>1094</v>
      </c>
      <c r="V87" s="1" t="s">
        <v>1571</v>
      </c>
    </row>
    <row r="88" s="1" customFormat="1" spans="1:22">
      <c r="A88" s="3">
        <v>999225186740325</v>
      </c>
      <c r="B88" s="1" t="s">
        <v>1439</v>
      </c>
      <c r="C88" s="1" t="s">
        <v>1597</v>
      </c>
      <c r="D88" s="1" t="s">
        <v>1598</v>
      </c>
      <c r="E88" s="1" t="s">
        <v>1599</v>
      </c>
      <c r="F88" s="1" t="s">
        <v>1439</v>
      </c>
      <c r="G88" s="1" t="s">
        <v>1083</v>
      </c>
      <c r="H88" s="1" t="s">
        <v>1084</v>
      </c>
      <c r="I88" s="1" t="s">
        <v>1600</v>
      </c>
      <c r="J88" s="1" t="s">
        <v>30</v>
      </c>
      <c r="K88" s="1" t="s">
        <v>1601</v>
      </c>
      <c r="L88" s="1" t="s">
        <v>1601</v>
      </c>
      <c r="M88" s="1" t="s">
        <v>1087</v>
      </c>
      <c r="N88" s="1" t="s">
        <v>1087</v>
      </c>
      <c r="O88" s="1" t="s">
        <v>1088</v>
      </c>
      <c r="P88" s="1" t="s">
        <v>1089</v>
      </c>
      <c r="Q88" s="1" t="s">
        <v>1090</v>
      </c>
      <c r="R88" s="1" t="s">
        <v>1602</v>
      </c>
      <c r="S88" s="1" t="s">
        <v>1092</v>
      </c>
      <c r="T88" s="1" t="s">
        <v>1093</v>
      </c>
      <c r="U88" s="1" t="s">
        <v>1094</v>
      </c>
      <c r="V88" s="1" t="s">
        <v>1095</v>
      </c>
    </row>
    <row r="89" s="1" customFormat="1" spans="1:22">
      <c r="A89" s="3">
        <v>999225186721918</v>
      </c>
      <c r="B89" s="1" t="s">
        <v>1439</v>
      </c>
      <c r="C89" s="1" t="s">
        <v>1603</v>
      </c>
      <c r="D89" s="1" t="s">
        <v>1604</v>
      </c>
      <c r="E89" s="1" t="s">
        <v>1605</v>
      </c>
      <c r="F89" s="1" t="s">
        <v>1439</v>
      </c>
      <c r="G89" s="1" t="s">
        <v>1083</v>
      </c>
      <c r="H89" s="1" t="s">
        <v>1084</v>
      </c>
      <c r="I89" s="1" t="s">
        <v>1606</v>
      </c>
      <c r="J89" s="1" t="s">
        <v>30</v>
      </c>
      <c r="K89" s="1" t="s">
        <v>1607</v>
      </c>
      <c r="L89" s="1" t="s">
        <v>1607</v>
      </c>
      <c r="M89" s="1" t="s">
        <v>1087</v>
      </c>
      <c r="N89" s="1" t="s">
        <v>1087</v>
      </c>
      <c r="O89" s="1" t="s">
        <v>1088</v>
      </c>
      <c r="P89" s="1" t="s">
        <v>1089</v>
      </c>
      <c r="Q89" s="1" t="s">
        <v>1090</v>
      </c>
      <c r="R89" s="1" t="s">
        <v>1608</v>
      </c>
      <c r="S89" s="1" t="s">
        <v>1092</v>
      </c>
      <c r="T89" s="1" t="s">
        <v>1093</v>
      </c>
      <c r="U89" s="1" t="s">
        <v>1094</v>
      </c>
      <c r="V89" s="1" t="s">
        <v>1105</v>
      </c>
    </row>
    <row r="90" s="1" customFormat="1" spans="1:22">
      <c r="A90" s="3">
        <v>999225186683860</v>
      </c>
      <c r="B90" s="1" t="s">
        <v>1439</v>
      </c>
      <c r="C90" s="1" t="s">
        <v>1609</v>
      </c>
      <c r="D90" s="1" t="s">
        <v>1610</v>
      </c>
      <c r="E90" s="1" t="s">
        <v>1611</v>
      </c>
      <c r="F90" s="1" t="s">
        <v>1439</v>
      </c>
      <c r="G90" s="1" t="s">
        <v>1083</v>
      </c>
      <c r="H90" s="1" t="s">
        <v>1084</v>
      </c>
      <c r="I90" s="1" t="s">
        <v>1612</v>
      </c>
      <c r="J90" s="1" t="s">
        <v>30</v>
      </c>
      <c r="K90" s="1" t="s">
        <v>1613</v>
      </c>
      <c r="L90" s="1" t="s">
        <v>1613</v>
      </c>
      <c r="M90" s="1" t="s">
        <v>1087</v>
      </c>
      <c r="N90" s="1" t="s">
        <v>1087</v>
      </c>
      <c r="O90" s="1" t="s">
        <v>1088</v>
      </c>
      <c r="P90" s="1" t="s">
        <v>1089</v>
      </c>
      <c r="Q90" s="1" t="s">
        <v>1090</v>
      </c>
      <c r="R90" s="1" t="s">
        <v>1614</v>
      </c>
      <c r="S90" s="1" t="s">
        <v>1092</v>
      </c>
      <c r="T90" s="1" t="s">
        <v>1093</v>
      </c>
      <c r="U90" s="1" t="s">
        <v>1094</v>
      </c>
      <c r="V90" s="1" t="s">
        <v>1105</v>
      </c>
    </row>
    <row r="91" s="1" customFormat="1" spans="1:22">
      <c r="A91" s="3">
        <v>999225186520755</v>
      </c>
      <c r="B91" s="1" t="s">
        <v>1439</v>
      </c>
      <c r="C91" s="1" t="s">
        <v>1615</v>
      </c>
      <c r="D91" s="1" t="s">
        <v>1616</v>
      </c>
      <c r="E91" s="1" t="s">
        <v>1617</v>
      </c>
      <c r="F91" s="1" t="s">
        <v>1439</v>
      </c>
      <c r="G91" s="1" t="s">
        <v>1083</v>
      </c>
      <c r="H91" s="1" t="s">
        <v>1084</v>
      </c>
      <c r="I91" s="1" t="s">
        <v>1618</v>
      </c>
      <c r="J91" s="1" t="s">
        <v>30</v>
      </c>
      <c r="K91" s="1" t="s">
        <v>1619</v>
      </c>
      <c r="L91" s="1" t="s">
        <v>1619</v>
      </c>
      <c r="M91" s="1" t="s">
        <v>1087</v>
      </c>
      <c r="N91" s="1" t="s">
        <v>1087</v>
      </c>
      <c r="O91" s="1" t="s">
        <v>1088</v>
      </c>
      <c r="P91" s="1" t="s">
        <v>1089</v>
      </c>
      <c r="Q91" s="1" t="s">
        <v>1090</v>
      </c>
      <c r="R91" s="1" t="s">
        <v>1620</v>
      </c>
      <c r="S91" s="1" t="s">
        <v>1092</v>
      </c>
      <c r="T91" s="1" t="s">
        <v>1093</v>
      </c>
      <c r="U91" s="1" t="s">
        <v>1094</v>
      </c>
      <c r="V91" s="1" t="s">
        <v>1105</v>
      </c>
    </row>
    <row r="92" s="1" customFormat="1" spans="1:22">
      <c r="A92" s="3">
        <v>999225186004985</v>
      </c>
      <c r="B92" s="1" t="s">
        <v>1439</v>
      </c>
      <c r="C92" s="1" t="s">
        <v>1621</v>
      </c>
      <c r="D92" s="1" t="s">
        <v>1384</v>
      </c>
      <c r="E92" s="1" t="s">
        <v>1622</v>
      </c>
      <c r="F92" s="1" t="s">
        <v>1439</v>
      </c>
      <c r="G92" s="1" t="s">
        <v>1083</v>
      </c>
      <c r="H92" s="1" t="s">
        <v>1084</v>
      </c>
      <c r="I92" s="1" t="s">
        <v>1623</v>
      </c>
      <c r="J92" s="1" t="s">
        <v>30</v>
      </c>
      <c r="K92" s="1" t="s">
        <v>1624</v>
      </c>
      <c r="L92" s="1" t="s">
        <v>1624</v>
      </c>
      <c r="M92" s="1" t="s">
        <v>1087</v>
      </c>
      <c r="N92" s="1" t="s">
        <v>1087</v>
      </c>
      <c r="O92" s="1" t="s">
        <v>1088</v>
      </c>
      <c r="P92" s="1" t="s">
        <v>1089</v>
      </c>
      <c r="Q92" s="1" t="s">
        <v>1090</v>
      </c>
      <c r="R92" s="1" t="s">
        <v>1625</v>
      </c>
      <c r="S92" s="1" t="s">
        <v>1092</v>
      </c>
      <c r="T92" s="1" t="s">
        <v>1093</v>
      </c>
      <c r="U92" s="1" t="s">
        <v>1094</v>
      </c>
      <c r="V92" s="1" t="s">
        <v>1095</v>
      </c>
    </row>
    <row r="93" s="1" customFormat="1" spans="1:22">
      <c r="A93" s="3">
        <v>999225185926201</v>
      </c>
      <c r="B93" s="1" t="s">
        <v>1439</v>
      </c>
      <c r="C93" s="1" t="s">
        <v>1626</v>
      </c>
      <c r="D93" s="1" t="s">
        <v>1627</v>
      </c>
      <c r="E93" s="1" t="s">
        <v>1628</v>
      </c>
      <c r="F93" s="1" t="s">
        <v>1079</v>
      </c>
      <c r="G93" s="1" t="s">
        <v>1083</v>
      </c>
      <c r="H93" s="1" t="s">
        <v>1084</v>
      </c>
      <c r="I93" s="1" t="s">
        <v>1629</v>
      </c>
      <c r="J93" s="1" t="s">
        <v>30</v>
      </c>
      <c r="K93" s="1" t="s">
        <v>1630</v>
      </c>
      <c r="L93" s="1" t="s">
        <v>1630</v>
      </c>
      <c r="M93" s="1" t="s">
        <v>1087</v>
      </c>
      <c r="N93" s="1" t="s">
        <v>1087</v>
      </c>
      <c r="O93" s="1" t="s">
        <v>1088</v>
      </c>
      <c r="P93" s="1" t="s">
        <v>1089</v>
      </c>
      <c r="Q93" s="1" t="s">
        <v>1090</v>
      </c>
      <c r="R93" s="1" t="s">
        <v>1631</v>
      </c>
      <c r="S93" s="1" t="s">
        <v>1092</v>
      </c>
      <c r="T93" s="1" t="s">
        <v>1093</v>
      </c>
      <c r="U93" s="1" t="s">
        <v>1094</v>
      </c>
      <c r="V93" s="1" t="s">
        <v>1184</v>
      </c>
    </row>
    <row r="94" s="1" customFormat="1" spans="1:22">
      <c r="A94" s="3">
        <v>999225183236770</v>
      </c>
      <c r="B94" s="1" t="s">
        <v>1632</v>
      </c>
      <c r="C94" s="1" t="s">
        <v>1633</v>
      </c>
      <c r="D94" s="1" t="s">
        <v>1634</v>
      </c>
      <c r="E94" s="1" t="s">
        <v>1635</v>
      </c>
      <c r="F94" s="1" t="s">
        <v>1079</v>
      </c>
      <c r="G94" s="1" t="s">
        <v>1083</v>
      </c>
      <c r="H94" s="1" t="s">
        <v>1084</v>
      </c>
      <c r="I94" s="1" t="s">
        <v>1636</v>
      </c>
      <c r="J94" s="1" t="s">
        <v>30</v>
      </c>
      <c r="K94" s="1" t="s">
        <v>1637</v>
      </c>
      <c r="L94" s="1" t="s">
        <v>1637</v>
      </c>
      <c r="M94" s="1" t="s">
        <v>1087</v>
      </c>
      <c r="N94" s="1" t="s">
        <v>1087</v>
      </c>
      <c r="O94" s="1" t="s">
        <v>1088</v>
      </c>
      <c r="P94" s="1" t="s">
        <v>1089</v>
      </c>
      <c r="Q94" s="1" t="s">
        <v>1090</v>
      </c>
      <c r="R94" s="1" t="s">
        <v>1638</v>
      </c>
      <c r="S94" s="1" t="s">
        <v>1092</v>
      </c>
      <c r="T94" s="1" t="s">
        <v>1093</v>
      </c>
      <c r="U94" s="1" t="s">
        <v>1094</v>
      </c>
      <c r="V94" s="1" t="s">
        <v>1119</v>
      </c>
    </row>
    <row r="95" s="1" customFormat="1" spans="1:22">
      <c r="A95" s="3">
        <v>999225182904682</v>
      </c>
      <c r="B95" s="1" t="s">
        <v>1632</v>
      </c>
      <c r="C95" s="1" t="s">
        <v>1639</v>
      </c>
      <c r="D95" s="1" t="s">
        <v>1640</v>
      </c>
      <c r="E95" s="1" t="s">
        <v>1641</v>
      </c>
      <c r="F95" s="1" t="s">
        <v>1439</v>
      </c>
      <c r="G95" s="1" t="s">
        <v>1083</v>
      </c>
      <c r="H95" s="1" t="s">
        <v>1084</v>
      </c>
      <c r="I95" s="1" t="s">
        <v>1642</v>
      </c>
      <c r="J95" s="1" t="s">
        <v>30</v>
      </c>
      <c r="K95" s="1" t="s">
        <v>1643</v>
      </c>
      <c r="L95" s="1" t="s">
        <v>1643</v>
      </c>
      <c r="M95" s="1" t="s">
        <v>1087</v>
      </c>
      <c r="N95" s="1" t="s">
        <v>1087</v>
      </c>
      <c r="O95" s="1" t="s">
        <v>1088</v>
      </c>
      <c r="P95" s="1" t="s">
        <v>1089</v>
      </c>
      <c r="Q95" s="1" t="s">
        <v>1090</v>
      </c>
      <c r="R95" s="1" t="s">
        <v>1644</v>
      </c>
      <c r="S95" s="1" t="s">
        <v>1092</v>
      </c>
      <c r="T95" s="1" t="s">
        <v>1093</v>
      </c>
      <c r="U95" s="1" t="s">
        <v>1094</v>
      </c>
      <c r="V95" s="1" t="s">
        <v>1171</v>
      </c>
    </row>
    <row r="96" s="1" customFormat="1" spans="1:22">
      <c r="A96" s="3">
        <v>999225182304074</v>
      </c>
      <c r="B96" s="1" t="s">
        <v>1632</v>
      </c>
      <c r="C96" s="1" t="s">
        <v>1645</v>
      </c>
      <c r="D96" s="1" t="s">
        <v>1282</v>
      </c>
      <c r="E96" s="1" t="s">
        <v>1646</v>
      </c>
      <c r="F96" s="1" t="s">
        <v>1079</v>
      </c>
      <c r="G96" s="1" t="s">
        <v>1083</v>
      </c>
      <c r="H96" s="1" t="s">
        <v>1084</v>
      </c>
      <c r="I96" s="1" t="s">
        <v>1647</v>
      </c>
      <c r="J96" s="1" t="s">
        <v>30</v>
      </c>
      <c r="K96" s="1" t="s">
        <v>1648</v>
      </c>
      <c r="L96" s="1" t="s">
        <v>1648</v>
      </c>
      <c r="M96" s="1" t="s">
        <v>1087</v>
      </c>
      <c r="N96" s="1" t="s">
        <v>1087</v>
      </c>
      <c r="O96" s="1" t="s">
        <v>1088</v>
      </c>
      <c r="P96" s="1" t="s">
        <v>1089</v>
      </c>
      <c r="Q96" s="1" t="s">
        <v>1090</v>
      </c>
      <c r="R96" s="1" t="s">
        <v>1649</v>
      </c>
      <c r="S96" s="1" t="s">
        <v>1092</v>
      </c>
      <c r="T96" s="1" t="s">
        <v>1093</v>
      </c>
      <c r="U96" s="1" t="s">
        <v>1094</v>
      </c>
      <c r="V96" s="1" t="s">
        <v>1171</v>
      </c>
    </row>
    <row r="97" s="1" customFormat="1" spans="1:22">
      <c r="A97" s="3">
        <v>999225178026905</v>
      </c>
      <c r="B97" s="1" t="s">
        <v>1632</v>
      </c>
      <c r="C97" s="1" t="s">
        <v>1650</v>
      </c>
      <c r="D97" s="1" t="s">
        <v>1362</v>
      </c>
      <c r="E97" s="1" t="s">
        <v>1651</v>
      </c>
      <c r="F97" s="1" t="s">
        <v>1079</v>
      </c>
      <c r="G97" s="1" t="s">
        <v>1083</v>
      </c>
      <c r="H97" s="1" t="s">
        <v>1084</v>
      </c>
      <c r="I97" s="1" t="s">
        <v>1652</v>
      </c>
      <c r="J97" s="1" t="s">
        <v>30</v>
      </c>
      <c r="K97" s="1" t="s">
        <v>1653</v>
      </c>
      <c r="L97" s="1" t="s">
        <v>1653</v>
      </c>
      <c r="M97" s="1" t="s">
        <v>1087</v>
      </c>
      <c r="N97" s="1" t="s">
        <v>1087</v>
      </c>
      <c r="O97" s="1" t="s">
        <v>1088</v>
      </c>
      <c r="P97" s="1" t="s">
        <v>1089</v>
      </c>
      <c r="Q97" s="1" t="s">
        <v>1090</v>
      </c>
      <c r="R97" s="1" t="s">
        <v>1654</v>
      </c>
      <c r="S97" s="1" t="s">
        <v>1092</v>
      </c>
      <c r="T97" s="1" t="s">
        <v>1093</v>
      </c>
      <c r="U97" s="1" t="s">
        <v>1094</v>
      </c>
      <c r="V97" s="1" t="s">
        <v>1095</v>
      </c>
    </row>
    <row r="98" s="1" customFormat="1" spans="1:22">
      <c r="A98" s="3">
        <v>25177626223</v>
      </c>
      <c r="B98" s="1" t="s">
        <v>1632</v>
      </c>
      <c r="C98" s="1" t="s">
        <v>1655</v>
      </c>
      <c r="D98" s="1" t="s">
        <v>1557</v>
      </c>
      <c r="E98" s="1" t="s">
        <v>1656</v>
      </c>
      <c r="F98" s="1" t="s">
        <v>1439</v>
      </c>
      <c r="G98" s="1" t="s">
        <v>1083</v>
      </c>
      <c r="H98" s="1" t="s">
        <v>1084</v>
      </c>
      <c r="I98" s="1" t="s">
        <v>1657</v>
      </c>
      <c r="J98" s="1" t="s">
        <v>30</v>
      </c>
      <c r="K98" s="1" t="s">
        <v>1658</v>
      </c>
      <c r="L98" s="1" t="s">
        <v>1658</v>
      </c>
      <c r="M98" s="1" t="s">
        <v>1087</v>
      </c>
      <c r="N98" s="1" t="s">
        <v>1087</v>
      </c>
      <c r="O98" s="1" t="s">
        <v>1088</v>
      </c>
      <c r="P98" s="1" t="s">
        <v>1089</v>
      </c>
      <c r="Q98" s="1" t="s">
        <v>1090</v>
      </c>
      <c r="R98" s="1" t="s">
        <v>1659</v>
      </c>
      <c r="S98" s="1" t="s">
        <v>1092</v>
      </c>
      <c r="T98" s="1" t="s">
        <v>1093</v>
      </c>
      <c r="U98" s="1" t="s">
        <v>1094</v>
      </c>
      <c r="V98" s="1" t="s">
        <v>1095</v>
      </c>
    </row>
    <row r="99" s="1" customFormat="1" spans="1:22">
      <c r="A99" s="3">
        <v>999225176829801</v>
      </c>
      <c r="B99" s="1" t="s">
        <v>1632</v>
      </c>
      <c r="C99" s="1" t="s">
        <v>1660</v>
      </c>
      <c r="D99" s="1" t="s">
        <v>1661</v>
      </c>
      <c r="E99" s="1" t="s">
        <v>1662</v>
      </c>
      <c r="F99" s="1" t="s">
        <v>1632</v>
      </c>
      <c r="G99" s="1" t="s">
        <v>1083</v>
      </c>
      <c r="H99" s="1" t="s">
        <v>1084</v>
      </c>
      <c r="I99" s="1" t="s">
        <v>1663</v>
      </c>
      <c r="J99" s="1" t="s">
        <v>30</v>
      </c>
      <c r="K99" s="1" t="s">
        <v>1664</v>
      </c>
      <c r="L99" s="1" t="s">
        <v>1664</v>
      </c>
      <c r="M99" s="1" t="s">
        <v>1087</v>
      </c>
      <c r="N99" s="1" t="s">
        <v>1087</v>
      </c>
      <c r="O99" s="1" t="s">
        <v>1088</v>
      </c>
      <c r="P99" s="1" t="s">
        <v>1089</v>
      </c>
      <c r="Q99" s="1" t="s">
        <v>1090</v>
      </c>
      <c r="R99" s="1" t="s">
        <v>1665</v>
      </c>
      <c r="S99" s="1" t="s">
        <v>1092</v>
      </c>
      <c r="T99" s="1" t="s">
        <v>1093</v>
      </c>
      <c r="U99" s="1" t="s">
        <v>1094</v>
      </c>
      <c r="V99" s="1" t="s">
        <v>1105</v>
      </c>
    </row>
    <row r="100" s="1" customFormat="1" spans="1:22">
      <c r="A100" s="3">
        <v>999225176354521</v>
      </c>
      <c r="B100" s="1" t="s">
        <v>1632</v>
      </c>
      <c r="C100" s="1" t="s">
        <v>1666</v>
      </c>
      <c r="D100" s="1" t="s">
        <v>1239</v>
      </c>
      <c r="E100" s="1" t="s">
        <v>1667</v>
      </c>
      <c r="F100" s="1" t="s">
        <v>1632</v>
      </c>
      <c r="G100" s="1" t="s">
        <v>1083</v>
      </c>
      <c r="H100" s="1" t="s">
        <v>1084</v>
      </c>
      <c r="I100" s="1" t="s">
        <v>1668</v>
      </c>
      <c r="J100" s="1" t="s">
        <v>30</v>
      </c>
      <c r="K100" s="1" t="s">
        <v>1669</v>
      </c>
      <c r="L100" s="1" t="s">
        <v>1669</v>
      </c>
      <c r="M100" s="1" t="s">
        <v>1087</v>
      </c>
      <c r="N100" s="1" t="s">
        <v>1087</v>
      </c>
      <c r="O100" s="1" t="s">
        <v>1088</v>
      </c>
      <c r="P100" s="1" t="s">
        <v>1089</v>
      </c>
      <c r="Q100" s="1" t="s">
        <v>1090</v>
      </c>
      <c r="R100" s="1" t="s">
        <v>1670</v>
      </c>
      <c r="S100" s="1" t="s">
        <v>1092</v>
      </c>
      <c r="T100" s="1" t="s">
        <v>1093</v>
      </c>
      <c r="U100" s="1" t="s">
        <v>1094</v>
      </c>
      <c r="V100" s="1" t="s">
        <v>1171</v>
      </c>
    </row>
    <row r="101" s="1" customFormat="1" spans="1:22">
      <c r="A101" s="3">
        <v>999225174135784</v>
      </c>
      <c r="B101" s="1" t="s">
        <v>1632</v>
      </c>
      <c r="C101" s="1" t="s">
        <v>1671</v>
      </c>
      <c r="D101" s="1" t="s">
        <v>1239</v>
      </c>
      <c r="E101" s="1" t="s">
        <v>1672</v>
      </c>
      <c r="F101" s="1" t="s">
        <v>1632</v>
      </c>
      <c r="G101" s="1" t="s">
        <v>1083</v>
      </c>
      <c r="H101" s="1" t="s">
        <v>1084</v>
      </c>
      <c r="I101" s="1" t="s">
        <v>1668</v>
      </c>
      <c r="J101" s="1" t="s">
        <v>30</v>
      </c>
      <c r="K101" s="1" t="s">
        <v>1669</v>
      </c>
      <c r="L101" s="1" t="s">
        <v>1669</v>
      </c>
      <c r="M101" s="1" t="s">
        <v>1087</v>
      </c>
      <c r="N101" s="1" t="s">
        <v>1087</v>
      </c>
      <c r="O101" s="1" t="s">
        <v>1088</v>
      </c>
      <c r="P101" s="1" t="s">
        <v>1089</v>
      </c>
      <c r="Q101" s="1" t="s">
        <v>1090</v>
      </c>
      <c r="R101" s="1" t="s">
        <v>1673</v>
      </c>
      <c r="S101" s="1" t="s">
        <v>1092</v>
      </c>
      <c r="T101" s="1" t="s">
        <v>1093</v>
      </c>
      <c r="U101" s="1" t="s">
        <v>1094</v>
      </c>
      <c r="V101" s="1" t="s">
        <v>1171</v>
      </c>
    </row>
    <row r="102" s="1" customFormat="1" spans="1:22">
      <c r="A102" s="3">
        <v>999225168419605</v>
      </c>
      <c r="B102" s="1" t="s">
        <v>1632</v>
      </c>
      <c r="C102" s="1" t="s">
        <v>1674</v>
      </c>
      <c r="D102" s="1" t="s">
        <v>1401</v>
      </c>
      <c r="E102" s="1" t="s">
        <v>1675</v>
      </c>
      <c r="F102" s="1" t="s">
        <v>1079</v>
      </c>
      <c r="G102" s="1" t="s">
        <v>1083</v>
      </c>
      <c r="H102" s="1" t="s">
        <v>1084</v>
      </c>
      <c r="I102" s="1" t="s">
        <v>1676</v>
      </c>
      <c r="J102" s="1" t="s">
        <v>30</v>
      </c>
      <c r="K102" s="1" t="s">
        <v>1677</v>
      </c>
      <c r="L102" s="1" t="s">
        <v>1677</v>
      </c>
      <c r="M102" s="1" t="s">
        <v>1087</v>
      </c>
      <c r="N102" s="1" t="s">
        <v>1087</v>
      </c>
      <c r="O102" s="1" t="s">
        <v>1088</v>
      </c>
      <c r="P102" s="1" t="s">
        <v>1089</v>
      </c>
      <c r="Q102" s="1" t="s">
        <v>1090</v>
      </c>
      <c r="R102" s="1" t="s">
        <v>1678</v>
      </c>
      <c r="S102" s="1" t="s">
        <v>1092</v>
      </c>
      <c r="T102" s="1" t="s">
        <v>1093</v>
      </c>
      <c r="U102" s="1" t="s">
        <v>1094</v>
      </c>
      <c r="V102" s="1" t="s">
        <v>1171</v>
      </c>
    </row>
    <row r="103" s="1" customFormat="1" spans="1:22">
      <c r="A103" s="3">
        <v>999225167518327</v>
      </c>
      <c r="B103" s="1" t="s">
        <v>1632</v>
      </c>
      <c r="C103" s="1" t="s">
        <v>1679</v>
      </c>
      <c r="D103" s="1" t="s">
        <v>1680</v>
      </c>
      <c r="E103" s="1" t="s">
        <v>1681</v>
      </c>
      <c r="F103" s="1" t="s">
        <v>1439</v>
      </c>
      <c r="G103" s="1" t="s">
        <v>1083</v>
      </c>
      <c r="H103" s="1" t="s">
        <v>1084</v>
      </c>
      <c r="I103" s="1" t="s">
        <v>1682</v>
      </c>
      <c r="J103" s="1" t="s">
        <v>30</v>
      </c>
      <c r="K103" s="1" t="s">
        <v>1683</v>
      </c>
      <c r="L103" s="1" t="s">
        <v>1683</v>
      </c>
      <c r="M103" s="1" t="s">
        <v>1087</v>
      </c>
      <c r="N103" s="1" t="s">
        <v>1087</v>
      </c>
      <c r="O103" s="1" t="s">
        <v>1088</v>
      </c>
      <c r="P103" s="1" t="s">
        <v>1089</v>
      </c>
      <c r="Q103" s="1" t="s">
        <v>1090</v>
      </c>
      <c r="R103" s="1" t="s">
        <v>1684</v>
      </c>
      <c r="S103" s="1" t="s">
        <v>1092</v>
      </c>
      <c r="T103" s="1" t="s">
        <v>1093</v>
      </c>
      <c r="U103" s="1" t="s">
        <v>1685</v>
      </c>
      <c r="V103" s="1" t="s">
        <v>1119</v>
      </c>
    </row>
    <row r="104" s="1" customFormat="1" spans="1:22">
      <c r="A104" s="3">
        <v>999225167423512</v>
      </c>
      <c r="B104" s="1" t="s">
        <v>1632</v>
      </c>
      <c r="C104" s="1" t="s">
        <v>1686</v>
      </c>
      <c r="D104" s="1" t="s">
        <v>1687</v>
      </c>
      <c r="E104" s="1" t="s">
        <v>1688</v>
      </c>
      <c r="F104" s="1" t="s">
        <v>1079</v>
      </c>
      <c r="G104" s="1" t="s">
        <v>1083</v>
      </c>
      <c r="H104" s="1" t="s">
        <v>1084</v>
      </c>
      <c r="I104" s="1" t="s">
        <v>1689</v>
      </c>
      <c r="J104" s="1" t="s">
        <v>30</v>
      </c>
      <c r="K104" s="1" t="s">
        <v>1690</v>
      </c>
      <c r="L104" s="1" t="s">
        <v>1690</v>
      </c>
      <c r="M104" s="1" t="s">
        <v>1087</v>
      </c>
      <c r="N104" s="1" t="s">
        <v>1087</v>
      </c>
      <c r="O104" s="1" t="s">
        <v>1088</v>
      </c>
      <c r="P104" s="1" t="s">
        <v>1089</v>
      </c>
      <c r="Q104" s="1" t="s">
        <v>1090</v>
      </c>
      <c r="R104" s="1" t="s">
        <v>1691</v>
      </c>
      <c r="S104" s="1" t="s">
        <v>1092</v>
      </c>
      <c r="T104" s="1" t="s">
        <v>1093</v>
      </c>
      <c r="U104" s="1" t="s">
        <v>1094</v>
      </c>
      <c r="V104" s="1" t="s">
        <v>1171</v>
      </c>
    </row>
    <row r="105" s="1" customFormat="1" spans="1:22">
      <c r="A105" s="3">
        <v>999225166798546</v>
      </c>
      <c r="B105" s="1" t="s">
        <v>1632</v>
      </c>
      <c r="C105" s="1" t="s">
        <v>1692</v>
      </c>
      <c r="D105" s="1" t="s">
        <v>1693</v>
      </c>
      <c r="E105" s="1" t="s">
        <v>1694</v>
      </c>
      <c r="F105" s="1" t="s">
        <v>1079</v>
      </c>
      <c r="G105" s="1" t="s">
        <v>1083</v>
      </c>
      <c r="H105" s="1" t="s">
        <v>1084</v>
      </c>
      <c r="I105" s="1" t="s">
        <v>1695</v>
      </c>
      <c r="J105" s="1" t="s">
        <v>30</v>
      </c>
      <c r="K105" s="1" t="s">
        <v>1696</v>
      </c>
      <c r="L105" s="1" t="s">
        <v>1696</v>
      </c>
      <c r="M105" s="1" t="s">
        <v>1087</v>
      </c>
      <c r="N105" s="1" t="s">
        <v>1087</v>
      </c>
      <c r="O105" s="1" t="s">
        <v>1088</v>
      </c>
      <c r="P105" s="1" t="s">
        <v>1089</v>
      </c>
      <c r="Q105" s="1" t="s">
        <v>1090</v>
      </c>
      <c r="R105" s="1" t="s">
        <v>1697</v>
      </c>
      <c r="S105" s="1" t="s">
        <v>1092</v>
      </c>
      <c r="T105" s="1" t="s">
        <v>1093</v>
      </c>
      <c r="U105" s="1" t="s">
        <v>1094</v>
      </c>
      <c r="V105" s="1" t="s">
        <v>1184</v>
      </c>
    </row>
    <row r="106" s="1" customFormat="1" spans="1:22">
      <c r="A106" s="3">
        <v>999225166697481</v>
      </c>
      <c r="B106" s="1" t="s">
        <v>1632</v>
      </c>
      <c r="C106" s="1" t="s">
        <v>1698</v>
      </c>
      <c r="D106" s="1" t="s">
        <v>1699</v>
      </c>
      <c r="E106" s="1" t="s">
        <v>1700</v>
      </c>
      <c r="F106" s="1" t="s">
        <v>1439</v>
      </c>
      <c r="G106" s="1" t="s">
        <v>1083</v>
      </c>
      <c r="H106" s="1" t="s">
        <v>1084</v>
      </c>
      <c r="I106" s="1" t="s">
        <v>1701</v>
      </c>
      <c r="J106" s="1" t="s">
        <v>30</v>
      </c>
      <c r="K106" s="1" t="s">
        <v>1702</v>
      </c>
      <c r="L106" s="1" t="s">
        <v>1702</v>
      </c>
      <c r="M106" s="1" t="s">
        <v>1087</v>
      </c>
      <c r="N106" s="1" t="s">
        <v>1087</v>
      </c>
      <c r="O106" s="1" t="s">
        <v>1088</v>
      </c>
      <c r="P106" s="1" t="s">
        <v>1089</v>
      </c>
      <c r="Q106" s="1" t="s">
        <v>1090</v>
      </c>
      <c r="R106" s="1" t="s">
        <v>1703</v>
      </c>
      <c r="S106" s="1" t="s">
        <v>1092</v>
      </c>
      <c r="T106" s="1" t="s">
        <v>1093</v>
      </c>
      <c r="U106" s="1" t="s">
        <v>1094</v>
      </c>
      <c r="V106" s="1" t="s">
        <v>1704</v>
      </c>
    </row>
    <row r="107" s="1" customFormat="1" spans="1:22">
      <c r="A107" s="3">
        <v>999225164602184</v>
      </c>
      <c r="B107" s="1" t="s">
        <v>1705</v>
      </c>
      <c r="C107" s="1" t="s">
        <v>1706</v>
      </c>
      <c r="D107" s="1" t="s">
        <v>1707</v>
      </c>
      <c r="E107" s="1" t="s">
        <v>1708</v>
      </c>
      <c r="F107" s="1" t="s">
        <v>1439</v>
      </c>
      <c r="G107" s="1" t="s">
        <v>1083</v>
      </c>
      <c r="H107" s="1" t="s">
        <v>1084</v>
      </c>
      <c r="I107" s="1" t="s">
        <v>1709</v>
      </c>
      <c r="J107" s="1" t="s">
        <v>30</v>
      </c>
      <c r="K107" s="1" t="s">
        <v>1710</v>
      </c>
      <c r="L107" s="1" t="s">
        <v>1710</v>
      </c>
      <c r="M107" s="1" t="s">
        <v>1087</v>
      </c>
      <c r="N107" s="1" t="s">
        <v>1087</v>
      </c>
      <c r="O107" s="1" t="s">
        <v>1088</v>
      </c>
      <c r="P107" s="1" t="s">
        <v>1089</v>
      </c>
      <c r="Q107" s="1" t="s">
        <v>1090</v>
      </c>
      <c r="R107" s="1" t="s">
        <v>1711</v>
      </c>
      <c r="S107" s="1" t="s">
        <v>1092</v>
      </c>
      <c r="T107" s="1" t="s">
        <v>1093</v>
      </c>
      <c r="U107" s="1" t="s">
        <v>1094</v>
      </c>
      <c r="V107" s="1" t="s">
        <v>1712</v>
      </c>
    </row>
    <row r="108" s="1" customFormat="1" spans="1:22">
      <c r="A108" s="3">
        <v>999225161613757</v>
      </c>
      <c r="B108" s="1" t="s">
        <v>1705</v>
      </c>
      <c r="C108" s="1" t="s">
        <v>1713</v>
      </c>
      <c r="D108" s="1" t="s">
        <v>1714</v>
      </c>
      <c r="E108" s="1" t="s">
        <v>1715</v>
      </c>
      <c r="F108" s="1" t="s">
        <v>1439</v>
      </c>
      <c r="G108" s="1" t="s">
        <v>1083</v>
      </c>
      <c r="H108" s="1" t="s">
        <v>1084</v>
      </c>
      <c r="I108" s="1" t="s">
        <v>1716</v>
      </c>
      <c r="J108" s="1" t="s">
        <v>30</v>
      </c>
      <c r="K108" s="1" t="s">
        <v>1717</v>
      </c>
      <c r="L108" s="1" t="s">
        <v>1717</v>
      </c>
      <c r="M108" s="1" t="s">
        <v>1087</v>
      </c>
      <c r="N108" s="1" t="s">
        <v>1087</v>
      </c>
      <c r="O108" s="1" t="s">
        <v>1088</v>
      </c>
      <c r="P108" s="1" t="s">
        <v>1089</v>
      </c>
      <c r="Q108" s="1" t="s">
        <v>1090</v>
      </c>
      <c r="R108" s="1" t="s">
        <v>1718</v>
      </c>
      <c r="S108" s="1" t="s">
        <v>1092</v>
      </c>
      <c r="T108" s="1" t="s">
        <v>1093</v>
      </c>
      <c r="U108" s="1" t="s">
        <v>1094</v>
      </c>
      <c r="V108" s="1" t="s">
        <v>1171</v>
      </c>
    </row>
    <row r="109" s="1" customFormat="1" spans="1:22">
      <c r="A109" s="3">
        <v>999225158865284</v>
      </c>
      <c r="B109" s="1" t="s">
        <v>1705</v>
      </c>
      <c r="C109" s="1" t="s">
        <v>1719</v>
      </c>
      <c r="D109" s="1" t="s">
        <v>1720</v>
      </c>
      <c r="E109" s="1" t="s">
        <v>1721</v>
      </c>
      <c r="F109" s="1" t="s">
        <v>1632</v>
      </c>
      <c r="G109" s="1" t="s">
        <v>1083</v>
      </c>
      <c r="H109" s="1" t="s">
        <v>1084</v>
      </c>
      <c r="I109" s="1" t="s">
        <v>1722</v>
      </c>
      <c r="J109" s="1" t="s">
        <v>30</v>
      </c>
      <c r="K109" s="1" t="s">
        <v>1723</v>
      </c>
      <c r="L109" s="1" t="s">
        <v>1723</v>
      </c>
      <c r="M109" s="1" t="s">
        <v>1087</v>
      </c>
      <c r="N109" s="1" t="s">
        <v>1087</v>
      </c>
      <c r="O109" s="1" t="s">
        <v>1088</v>
      </c>
      <c r="P109" s="1" t="s">
        <v>1089</v>
      </c>
      <c r="Q109" s="1" t="s">
        <v>1090</v>
      </c>
      <c r="R109" s="1" t="s">
        <v>1724</v>
      </c>
      <c r="S109" s="1" t="s">
        <v>1092</v>
      </c>
      <c r="T109" s="1" t="s">
        <v>1093</v>
      </c>
      <c r="U109" s="1" t="s">
        <v>1685</v>
      </c>
      <c r="V109" s="1" t="s">
        <v>1095</v>
      </c>
    </row>
    <row r="110" s="1" customFormat="1" spans="1:22">
      <c r="A110" s="3">
        <v>999225148494763</v>
      </c>
      <c r="B110" s="1" t="s">
        <v>1705</v>
      </c>
      <c r="C110" s="1" t="s">
        <v>1725</v>
      </c>
      <c r="D110" s="1" t="s">
        <v>1726</v>
      </c>
      <c r="E110" s="1" t="s">
        <v>1727</v>
      </c>
      <c r="F110" s="1" t="s">
        <v>1439</v>
      </c>
      <c r="G110" s="1" t="s">
        <v>1083</v>
      </c>
      <c r="H110" s="1" t="s">
        <v>1084</v>
      </c>
      <c r="I110" s="1" t="s">
        <v>1728</v>
      </c>
      <c r="J110" s="1" t="s">
        <v>30</v>
      </c>
      <c r="K110" s="1" t="s">
        <v>1729</v>
      </c>
      <c r="L110" s="1" t="s">
        <v>1729</v>
      </c>
      <c r="M110" s="1" t="s">
        <v>1087</v>
      </c>
      <c r="N110" s="1" t="s">
        <v>1087</v>
      </c>
      <c r="O110" s="1" t="s">
        <v>1088</v>
      </c>
      <c r="P110" s="1" t="s">
        <v>1089</v>
      </c>
      <c r="Q110" s="1" t="s">
        <v>1090</v>
      </c>
      <c r="R110" s="1" t="s">
        <v>1730</v>
      </c>
      <c r="S110" s="1" t="s">
        <v>1092</v>
      </c>
      <c r="T110" s="1" t="s">
        <v>1093</v>
      </c>
      <c r="U110" s="1" t="s">
        <v>1094</v>
      </c>
      <c r="V110" s="1" t="s">
        <v>1571</v>
      </c>
    </row>
    <row r="111" s="1" customFormat="1" spans="1:22">
      <c r="A111" s="3">
        <v>999225147002937</v>
      </c>
      <c r="B111" s="1" t="s">
        <v>1705</v>
      </c>
      <c r="C111" s="1" t="s">
        <v>1731</v>
      </c>
      <c r="D111" s="1" t="s">
        <v>1732</v>
      </c>
      <c r="E111" s="1" t="s">
        <v>1733</v>
      </c>
      <c r="F111" s="1" t="s">
        <v>1079</v>
      </c>
      <c r="G111" s="1" t="s">
        <v>1083</v>
      </c>
      <c r="H111" s="1" t="s">
        <v>1084</v>
      </c>
      <c r="I111" s="1" t="s">
        <v>1734</v>
      </c>
      <c r="J111" s="1" t="s">
        <v>30</v>
      </c>
      <c r="K111" s="1" t="s">
        <v>1735</v>
      </c>
      <c r="L111" s="1" t="s">
        <v>1735</v>
      </c>
      <c r="M111" s="1" t="s">
        <v>1087</v>
      </c>
      <c r="N111" s="1" t="s">
        <v>1087</v>
      </c>
      <c r="O111" s="1" t="s">
        <v>1088</v>
      </c>
      <c r="P111" s="1" t="s">
        <v>1089</v>
      </c>
      <c r="Q111" s="1" t="s">
        <v>1090</v>
      </c>
      <c r="R111" s="1" t="s">
        <v>1736</v>
      </c>
      <c r="S111" s="1" t="s">
        <v>1092</v>
      </c>
      <c r="T111" s="1" t="s">
        <v>1093</v>
      </c>
      <c r="U111" s="1" t="s">
        <v>1094</v>
      </c>
      <c r="V111" s="1" t="s">
        <v>1112</v>
      </c>
    </row>
    <row r="112" s="1" customFormat="1" spans="1:22">
      <c r="A112" s="3">
        <v>999225146179204</v>
      </c>
      <c r="B112" s="1" t="s">
        <v>1705</v>
      </c>
      <c r="C112" s="1" t="s">
        <v>1737</v>
      </c>
      <c r="D112" s="1" t="s">
        <v>1738</v>
      </c>
      <c r="E112" s="1" t="s">
        <v>1739</v>
      </c>
      <c r="F112" s="1" t="s">
        <v>1439</v>
      </c>
      <c r="G112" s="1" t="s">
        <v>1083</v>
      </c>
      <c r="H112" s="1" t="s">
        <v>1084</v>
      </c>
      <c r="I112" s="1" t="s">
        <v>1740</v>
      </c>
      <c r="J112" s="1" t="s">
        <v>30</v>
      </c>
      <c r="K112" s="1" t="s">
        <v>1741</v>
      </c>
      <c r="L112" s="1" t="s">
        <v>1741</v>
      </c>
      <c r="M112" s="1" t="s">
        <v>1087</v>
      </c>
      <c r="N112" s="1" t="s">
        <v>1087</v>
      </c>
      <c r="O112" s="1" t="s">
        <v>1088</v>
      </c>
      <c r="P112" s="1" t="s">
        <v>1089</v>
      </c>
      <c r="Q112" s="1" t="s">
        <v>1090</v>
      </c>
      <c r="R112" s="1" t="s">
        <v>1742</v>
      </c>
      <c r="S112" s="1" t="s">
        <v>1092</v>
      </c>
      <c r="T112" s="1" t="s">
        <v>1093</v>
      </c>
      <c r="U112" s="1" t="s">
        <v>1094</v>
      </c>
      <c r="V112" s="1" t="s">
        <v>1095</v>
      </c>
    </row>
    <row r="113" s="1" customFormat="1" spans="1:22">
      <c r="A113" s="3">
        <v>999225146155380</v>
      </c>
      <c r="B113" s="1" t="s">
        <v>1705</v>
      </c>
      <c r="C113" s="1" t="s">
        <v>1743</v>
      </c>
      <c r="D113" s="1" t="s">
        <v>1744</v>
      </c>
      <c r="E113" s="1" t="s">
        <v>1745</v>
      </c>
      <c r="F113" s="1" t="s">
        <v>1079</v>
      </c>
      <c r="G113" s="1" t="s">
        <v>1083</v>
      </c>
      <c r="H113" s="1" t="s">
        <v>1084</v>
      </c>
      <c r="I113" s="1" t="s">
        <v>1746</v>
      </c>
      <c r="J113" s="1" t="s">
        <v>30</v>
      </c>
      <c r="K113" s="1" t="s">
        <v>1747</v>
      </c>
      <c r="L113" s="1" t="s">
        <v>1747</v>
      </c>
      <c r="M113" s="1" t="s">
        <v>1087</v>
      </c>
      <c r="N113" s="1" t="s">
        <v>1087</v>
      </c>
      <c r="O113" s="1" t="s">
        <v>1088</v>
      </c>
      <c r="P113" s="1" t="s">
        <v>1089</v>
      </c>
      <c r="Q113" s="1" t="s">
        <v>1090</v>
      </c>
      <c r="R113" s="1" t="s">
        <v>1748</v>
      </c>
      <c r="S113" s="1" t="s">
        <v>1092</v>
      </c>
      <c r="T113" s="1" t="s">
        <v>1093</v>
      </c>
      <c r="U113" s="1" t="s">
        <v>1094</v>
      </c>
      <c r="V113" s="1" t="s">
        <v>1105</v>
      </c>
    </row>
    <row r="114" s="1" customFormat="1" spans="1:22">
      <c r="A114" s="3">
        <v>999225138381037</v>
      </c>
      <c r="B114" s="1" t="s">
        <v>1749</v>
      </c>
      <c r="C114" s="1" t="s">
        <v>1750</v>
      </c>
      <c r="D114" s="1" t="s">
        <v>1751</v>
      </c>
      <c r="E114" s="1" t="s">
        <v>1752</v>
      </c>
      <c r="F114" s="1" t="s">
        <v>1439</v>
      </c>
      <c r="G114" s="1" t="s">
        <v>1083</v>
      </c>
      <c r="H114" s="1" t="s">
        <v>1084</v>
      </c>
      <c r="I114" s="1" t="s">
        <v>1753</v>
      </c>
      <c r="J114" s="1" t="s">
        <v>30</v>
      </c>
      <c r="K114" s="1" t="s">
        <v>1754</v>
      </c>
      <c r="L114" s="1" t="s">
        <v>1754</v>
      </c>
      <c r="M114" s="1" t="s">
        <v>1087</v>
      </c>
      <c r="N114" s="1" t="s">
        <v>1087</v>
      </c>
      <c r="O114" s="1" t="s">
        <v>1088</v>
      </c>
      <c r="P114" s="1" t="s">
        <v>1089</v>
      </c>
      <c r="Q114" s="1" t="s">
        <v>1090</v>
      </c>
      <c r="R114" s="1" t="s">
        <v>1755</v>
      </c>
      <c r="S114" s="1" t="s">
        <v>1092</v>
      </c>
      <c r="T114" s="1" t="s">
        <v>1093</v>
      </c>
      <c r="U114" s="1" t="s">
        <v>1094</v>
      </c>
      <c r="V114" s="1" t="s">
        <v>1095</v>
      </c>
    </row>
    <row r="115" s="1" customFormat="1" spans="1:22">
      <c r="A115" s="3">
        <v>999225135854641</v>
      </c>
      <c r="B115" s="1" t="s">
        <v>1749</v>
      </c>
      <c r="C115" s="1" t="s">
        <v>1756</v>
      </c>
      <c r="D115" s="1" t="s">
        <v>1757</v>
      </c>
      <c r="E115" s="1" t="s">
        <v>1758</v>
      </c>
      <c r="F115" s="1" t="s">
        <v>1079</v>
      </c>
      <c r="G115" s="1" t="s">
        <v>1083</v>
      </c>
      <c r="H115" s="1" t="s">
        <v>1084</v>
      </c>
      <c r="I115" s="1" t="s">
        <v>1759</v>
      </c>
      <c r="J115" s="1" t="s">
        <v>30</v>
      </c>
      <c r="K115" s="1" t="s">
        <v>1760</v>
      </c>
      <c r="L115" s="1" t="s">
        <v>1760</v>
      </c>
      <c r="M115" s="1" t="s">
        <v>1087</v>
      </c>
      <c r="N115" s="1" t="s">
        <v>1087</v>
      </c>
      <c r="O115" s="1" t="s">
        <v>1088</v>
      </c>
      <c r="P115" s="1" t="s">
        <v>1089</v>
      </c>
      <c r="Q115" s="1" t="s">
        <v>1090</v>
      </c>
      <c r="R115" s="1" t="s">
        <v>1761</v>
      </c>
      <c r="S115" s="1" t="s">
        <v>1092</v>
      </c>
      <c r="T115" s="1" t="s">
        <v>1093</v>
      </c>
      <c r="U115" s="1" t="s">
        <v>1094</v>
      </c>
      <c r="V115" s="1" t="s">
        <v>1119</v>
      </c>
    </row>
    <row r="116" s="1" customFormat="1" spans="1:22">
      <c r="A116" s="3">
        <v>999225125316287</v>
      </c>
      <c r="B116" s="1" t="s">
        <v>1749</v>
      </c>
      <c r="C116" s="1" t="s">
        <v>1762</v>
      </c>
      <c r="D116" s="1" t="s">
        <v>1763</v>
      </c>
      <c r="E116" s="1" t="s">
        <v>1764</v>
      </c>
      <c r="F116" s="1" t="s">
        <v>1079</v>
      </c>
      <c r="G116" s="1" t="s">
        <v>1083</v>
      </c>
      <c r="H116" s="1" t="s">
        <v>1084</v>
      </c>
      <c r="I116" s="1" t="s">
        <v>1765</v>
      </c>
      <c r="J116" s="1" t="s">
        <v>30</v>
      </c>
      <c r="K116" s="1" t="s">
        <v>1766</v>
      </c>
      <c r="L116" s="1" t="s">
        <v>1088</v>
      </c>
      <c r="M116" s="1" t="s">
        <v>1767</v>
      </c>
      <c r="N116" s="1" t="s">
        <v>1768</v>
      </c>
      <c r="O116" s="1" t="s">
        <v>1088</v>
      </c>
      <c r="P116" s="1" t="s">
        <v>1089</v>
      </c>
      <c r="Q116" s="1" t="s">
        <v>1090</v>
      </c>
      <c r="R116" s="1" t="s">
        <v>1769</v>
      </c>
      <c r="S116" s="1" t="s">
        <v>1092</v>
      </c>
      <c r="T116" s="1" t="s">
        <v>1093</v>
      </c>
      <c r="U116" s="1" t="s">
        <v>1094</v>
      </c>
      <c r="V116" s="1" t="s">
        <v>1571</v>
      </c>
    </row>
    <row r="117" s="1" customFormat="1" spans="1:22">
      <c r="A117" s="3">
        <v>999225124706101</v>
      </c>
      <c r="B117" s="1" t="s">
        <v>1749</v>
      </c>
      <c r="C117" s="1" t="s">
        <v>1770</v>
      </c>
      <c r="D117" s="1" t="s">
        <v>1771</v>
      </c>
      <c r="E117" s="1" t="s">
        <v>1772</v>
      </c>
      <c r="F117" s="1" t="s">
        <v>1439</v>
      </c>
      <c r="G117" s="1" t="s">
        <v>1083</v>
      </c>
      <c r="H117" s="1" t="s">
        <v>1084</v>
      </c>
      <c r="I117" s="1" t="s">
        <v>1773</v>
      </c>
      <c r="J117" s="1" t="s">
        <v>30</v>
      </c>
      <c r="K117" s="1" t="s">
        <v>1774</v>
      </c>
      <c r="L117" s="1" t="s">
        <v>1774</v>
      </c>
      <c r="M117" s="1" t="s">
        <v>1087</v>
      </c>
      <c r="N117" s="1" t="s">
        <v>1087</v>
      </c>
      <c r="O117" s="1" t="s">
        <v>1088</v>
      </c>
      <c r="P117" s="1" t="s">
        <v>1089</v>
      </c>
      <c r="Q117" s="1" t="s">
        <v>1090</v>
      </c>
      <c r="R117" s="1" t="s">
        <v>1775</v>
      </c>
      <c r="S117" s="1" t="s">
        <v>1092</v>
      </c>
      <c r="T117" s="1" t="s">
        <v>1093</v>
      </c>
      <c r="U117" s="1" t="s">
        <v>1094</v>
      </c>
      <c r="V117" s="1" t="s">
        <v>1776</v>
      </c>
    </row>
    <row r="118" s="1" customFormat="1" spans="1:22">
      <c r="A118" s="3">
        <v>999225124166738</v>
      </c>
      <c r="B118" s="1" t="s">
        <v>1777</v>
      </c>
      <c r="C118" s="1" t="s">
        <v>1778</v>
      </c>
      <c r="D118" s="1" t="s">
        <v>1779</v>
      </c>
      <c r="E118" s="1" t="s">
        <v>1780</v>
      </c>
      <c r="F118" s="1" t="s">
        <v>1079</v>
      </c>
      <c r="G118" s="1" t="s">
        <v>1083</v>
      </c>
      <c r="H118" s="1" t="s">
        <v>1084</v>
      </c>
      <c r="I118" s="1" t="s">
        <v>1781</v>
      </c>
      <c r="J118" s="1" t="s">
        <v>30</v>
      </c>
      <c r="K118" s="1" t="s">
        <v>1782</v>
      </c>
      <c r="L118" s="1" t="s">
        <v>1782</v>
      </c>
      <c r="M118" s="1" t="s">
        <v>1087</v>
      </c>
      <c r="N118" s="1" t="s">
        <v>1087</v>
      </c>
      <c r="O118" s="1" t="s">
        <v>1088</v>
      </c>
      <c r="P118" s="1" t="s">
        <v>1089</v>
      </c>
      <c r="Q118" s="1" t="s">
        <v>1090</v>
      </c>
      <c r="R118" s="1" t="s">
        <v>1783</v>
      </c>
      <c r="S118" s="1" t="s">
        <v>1092</v>
      </c>
      <c r="T118" s="1" t="s">
        <v>1093</v>
      </c>
      <c r="U118" s="1" t="s">
        <v>1685</v>
      </c>
      <c r="V118" s="1" t="s">
        <v>1119</v>
      </c>
    </row>
    <row r="119" s="1" customFormat="1" spans="1:22">
      <c r="A119" s="3">
        <v>999225123912510</v>
      </c>
      <c r="B119" s="1" t="s">
        <v>1777</v>
      </c>
      <c r="C119" s="1" t="s">
        <v>1784</v>
      </c>
      <c r="D119" s="1" t="s">
        <v>1779</v>
      </c>
      <c r="E119" s="1" t="s">
        <v>1785</v>
      </c>
      <c r="F119" s="1" t="s">
        <v>1079</v>
      </c>
      <c r="G119" s="1" t="s">
        <v>1083</v>
      </c>
      <c r="H119" s="1" t="s">
        <v>1084</v>
      </c>
      <c r="I119" s="1" t="s">
        <v>1786</v>
      </c>
      <c r="J119" s="1" t="s">
        <v>30</v>
      </c>
      <c r="K119" s="1" t="s">
        <v>1787</v>
      </c>
      <c r="L119" s="1" t="s">
        <v>1787</v>
      </c>
      <c r="M119" s="1" t="s">
        <v>1087</v>
      </c>
      <c r="N119" s="1" t="s">
        <v>1087</v>
      </c>
      <c r="O119" s="1" t="s">
        <v>1088</v>
      </c>
      <c r="P119" s="1" t="s">
        <v>1089</v>
      </c>
      <c r="Q119" s="1" t="s">
        <v>1090</v>
      </c>
      <c r="R119" s="1" t="s">
        <v>1788</v>
      </c>
      <c r="S119" s="1" t="s">
        <v>1092</v>
      </c>
      <c r="T119" s="1" t="s">
        <v>1093</v>
      </c>
      <c r="U119" s="1" t="s">
        <v>1685</v>
      </c>
      <c r="V119" s="1" t="s">
        <v>1119</v>
      </c>
    </row>
    <row r="120" s="1" customFormat="1" spans="1:22">
      <c r="A120" s="3">
        <v>999225120921850</v>
      </c>
      <c r="B120" s="1" t="s">
        <v>1777</v>
      </c>
      <c r="C120" s="1" t="s">
        <v>1789</v>
      </c>
      <c r="D120" s="1" t="s">
        <v>1790</v>
      </c>
      <c r="E120" s="1" t="s">
        <v>1791</v>
      </c>
      <c r="F120" s="1" t="s">
        <v>1632</v>
      </c>
      <c r="G120" s="1" t="s">
        <v>1083</v>
      </c>
      <c r="H120" s="1" t="s">
        <v>1084</v>
      </c>
      <c r="I120" s="1" t="s">
        <v>1792</v>
      </c>
      <c r="J120" s="1" t="s">
        <v>30</v>
      </c>
      <c r="K120" s="1" t="s">
        <v>1793</v>
      </c>
      <c r="L120" s="1" t="s">
        <v>1793</v>
      </c>
      <c r="M120" s="1" t="s">
        <v>1087</v>
      </c>
      <c r="N120" s="1" t="s">
        <v>1087</v>
      </c>
      <c r="O120" s="1" t="s">
        <v>1088</v>
      </c>
      <c r="P120" s="1" t="s">
        <v>1089</v>
      </c>
      <c r="Q120" s="1" t="s">
        <v>1090</v>
      </c>
      <c r="R120" s="1" t="s">
        <v>1794</v>
      </c>
      <c r="S120" s="1" t="s">
        <v>1092</v>
      </c>
      <c r="T120" s="1" t="s">
        <v>1093</v>
      </c>
      <c r="U120" s="1" t="s">
        <v>1094</v>
      </c>
      <c r="V120" s="1" t="s">
        <v>1795</v>
      </c>
    </row>
    <row r="121" s="1" customFormat="1" spans="1:22">
      <c r="A121" s="3">
        <v>999225119191206</v>
      </c>
      <c r="B121" s="1" t="s">
        <v>1777</v>
      </c>
      <c r="C121" s="1" t="s">
        <v>1796</v>
      </c>
      <c r="D121" s="1" t="s">
        <v>1797</v>
      </c>
      <c r="E121" s="1" t="s">
        <v>1798</v>
      </c>
      <c r="F121" s="1" t="s">
        <v>1632</v>
      </c>
      <c r="G121" s="1" t="s">
        <v>1083</v>
      </c>
      <c r="H121" s="1" t="s">
        <v>1084</v>
      </c>
      <c r="I121" s="1" t="s">
        <v>1799</v>
      </c>
      <c r="J121" s="1" t="s">
        <v>30</v>
      </c>
      <c r="K121" s="1" t="s">
        <v>1800</v>
      </c>
      <c r="L121" s="1" t="s">
        <v>1800</v>
      </c>
      <c r="M121" s="1" t="s">
        <v>1087</v>
      </c>
      <c r="N121" s="1" t="s">
        <v>1087</v>
      </c>
      <c r="O121" s="1" t="s">
        <v>1088</v>
      </c>
      <c r="P121" s="1" t="s">
        <v>1089</v>
      </c>
      <c r="Q121" s="1" t="s">
        <v>1090</v>
      </c>
      <c r="R121" s="1" t="s">
        <v>1801</v>
      </c>
      <c r="S121" s="1" t="s">
        <v>1092</v>
      </c>
      <c r="T121" s="1" t="s">
        <v>1093</v>
      </c>
      <c r="U121" s="1" t="s">
        <v>1094</v>
      </c>
      <c r="V121" s="1" t="s">
        <v>1095</v>
      </c>
    </row>
    <row r="122" s="1" customFormat="1" spans="1:22">
      <c r="A122" s="3">
        <v>999225114412691</v>
      </c>
      <c r="B122" s="1" t="s">
        <v>1777</v>
      </c>
      <c r="C122" s="1" t="s">
        <v>1802</v>
      </c>
      <c r="D122" s="1" t="s">
        <v>1803</v>
      </c>
      <c r="E122" s="1" t="s">
        <v>1804</v>
      </c>
      <c r="F122" s="1" t="s">
        <v>1439</v>
      </c>
      <c r="G122" s="1" t="s">
        <v>1083</v>
      </c>
      <c r="H122" s="1" t="s">
        <v>1084</v>
      </c>
      <c r="I122" s="1" t="s">
        <v>1805</v>
      </c>
      <c r="J122" s="1" t="s">
        <v>30</v>
      </c>
      <c r="K122" s="1" t="s">
        <v>1806</v>
      </c>
      <c r="L122" s="1" t="s">
        <v>1806</v>
      </c>
      <c r="M122" s="1" t="s">
        <v>1087</v>
      </c>
      <c r="N122" s="1" t="s">
        <v>1087</v>
      </c>
      <c r="O122" s="1" t="s">
        <v>1088</v>
      </c>
      <c r="P122" s="1" t="s">
        <v>1089</v>
      </c>
      <c r="Q122" s="1" t="s">
        <v>1090</v>
      </c>
      <c r="R122" s="1" t="s">
        <v>1807</v>
      </c>
      <c r="S122" s="1" t="s">
        <v>1092</v>
      </c>
      <c r="T122" s="1" t="s">
        <v>1093</v>
      </c>
      <c r="U122" s="1" t="s">
        <v>1094</v>
      </c>
      <c r="V122" s="1" t="s">
        <v>1095</v>
      </c>
    </row>
    <row r="123" s="1" customFormat="1" spans="1:22">
      <c r="A123" s="3">
        <v>25110346297</v>
      </c>
      <c r="B123" s="1" t="s">
        <v>1777</v>
      </c>
      <c r="C123" s="1" t="s">
        <v>1808</v>
      </c>
      <c r="D123" s="1" t="s">
        <v>1809</v>
      </c>
      <c r="E123" s="1" t="s">
        <v>1810</v>
      </c>
      <c r="F123" s="1" t="s">
        <v>1439</v>
      </c>
      <c r="G123" s="1" t="s">
        <v>1083</v>
      </c>
      <c r="H123" s="1" t="s">
        <v>1084</v>
      </c>
      <c r="I123" s="1" t="s">
        <v>1811</v>
      </c>
      <c r="J123" s="1" t="s">
        <v>30</v>
      </c>
      <c r="K123" s="1" t="s">
        <v>1812</v>
      </c>
      <c r="L123" s="1" t="s">
        <v>1812</v>
      </c>
      <c r="M123" s="1" t="s">
        <v>1087</v>
      </c>
      <c r="N123" s="1" t="s">
        <v>1087</v>
      </c>
      <c r="O123" s="1" t="s">
        <v>1088</v>
      </c>
      <c r="P123" s="1" t="s">
        <v>1089</v>
      </c>
      <c r="Q123" s="1" t="s">
        <v>1090</v>
      </c>
      <c r="R123" s="1" t="s">
        <v>1813</v>
      </c>
      <c r="S123" s="1" t="s">
        <v>1092</v>
      </c>
      <c r="T123" s="1" t="s">
        <v>1093</v>
      </c>
      <c r="U123" s="1" t="s">
        <v>1094</v>
      </c>
      <c r="V123" s="1" t="s">
        <v>1105</v>
      </c>
    </row>
    <row r="124" s="1" customFormat="1" spans="1:22">
      <c r="A124" s="3">
        <v>999225107414048</v>
      </c>
      <c r="B124" s="1" t="s">
        <v>1814</v>
      </c>
      <c r="C124" s="1" t="s">
        <v>1815</v>
      </c>
      <c r="D124" s="1" t="s">
        <v>1816</v>
      </c>
      <c r="E124" s="1" t="s">
        <v>1817</v>
      </c>
      <c r="F124" s="1" t="s">
        <v>1079</v>
      </c>
      <c r="G124" s="1" t="s">
        <v>1083</v>
      </c>
      <c r="H124" s="1" t="s">
        <v>1084</v>
      </c>
      <c r="I124" s="1" t="s">
        <v>1818</v>
      </c>
      <c r="J124" s="1" t="s">
        <v>30</v>
      </c>
      <c r="K124" s="1" t="s">
        <v>1819</v>
      </c>
      <c r="L124" s="1" t="s">
        <v>1819</v>
      </c>
      <c r="M124" s="1" t="s">
        <v>1087</v>
      </c>
      <c r="N124" s="1" t="s">
        <v>1087</v>
      </c>
      <c r="O124" s="1" t="s">
        <v>1088</v>
      </c>
      <c r="P124" s="1" t="s">
        <v>1089</v>
      </c>
      <c r="Q124" s="1" t="s">
        <v>1090</v>
      </c>
      <c r="R124" s="1" t="s">
        <v>1820</v>
      </c>
      <c r="S124" s="1" t="s">
        <v>1092</v>
      </c>
      <c r="T124" s="1" t="s">
        <v>1093</v>
      </c>
      <c r="U124" s="1" t="s">
        <v>1094</v>
      </c>
      <c r="V124" s="1" t="s">
        <v>1157</v>
      </c>
    </row>
    <row r="125" s="1" customFormat="1" spans="1:22">
      <c r="A125" s="3">
        <v>999225106413898</v>
      </c>
      <c r="B125" s="1" t="s">
        <v>1814</v>
      </c>
      <c r="C125" s="1" t="s">
        <v>1821</v>
      </c>
      <c r="D125" s="1" t="s">
        <v>1822</v>
      </c>
      <c r="E125" s="1" t="s">
        <v>1823</v>
      </c>
      <c r="F125" s="1" t="s">
        <v>1632</v>
      </c>
      <c r="G125" s="1" t="s">
        <v>1083</v>
      </c>
      <c r="H125" s="1" t="s">
        <v>1084</v>
      </c>
      <c r="I125" s="1" t="s">
        <v>1824</v>
      </c>
      <c r="J125" s="1" t="s">
        <v>30</v>
      </c>
      <c r="K125" s="1" t="s">
        <v>1825</v>
      </c>
      <c r="L125" s="1" t="s">
        <v>1825</v>
      </c>
      <c r="M125" s="1" t="s">
        <v>1087</v>
      </c>
      <c r="N125" s="1" t="s">
        <v>1087</v>
      </c>
      <c r="O125" s="1" t="s">
        <v>1088</v>
      </c>
      <c r="P125" s="1" t="s">
        <v>1089</v>
      </c>
      <c r="Q125" s="1" t="s">
        <v>1090</v>
      </c>
      <c r="R125" s="1" t="s">
        <v>1826</v>
      </c>
      <c r="S125" s="1" t="s">
        <v>1092</v>
      </c>
      <c r="T125" s="1" t="s">
        <v>1093</v>
      </c>
      <c r="U125" s="1" t="s">
        <v>1094</v>
      </c>
      <c r="V125" s="1" t="s">
        <v>1776</v>
      </c>
    </row>
    <row r="126" s="1" customFormat="1" spans="1:22">
      <c r="A126" s="3">
        <v>999225106140648</v>
      </c>
      <c r="B126" s="1" t="s">
        <v>1814</v>
      </c>
      <c r="C126" s="1" t="s">
        <v>1827</v>
      </c>
      <c r="D126" s="1" t="s">
        <v>1828</v>
      </c>
      <c r="E126" s="1" t="s">
        <v>1829</v>
      </c>
      <c r="F126" s="1" t="s">
        <v>1749</v>
      </c>
      <c r="G126" s="1" t="s">
        <v>1083</v>
      </c>
      <c r="H126" s="1" t="s">
        <v>1084</v>
      </c>
      <c r="I126" s="1" t="s">
        <v>1830</v>
      </c>
      <c r="J126" s="1" t="s">
        <v>30</v>
      </c>
      <c r="K126" s="1" t="s">
        <v>1831</v>
      </c>
      <c r="L126" s="1" t="s">
        <v>1831</v>
      </c>
      <c r="M126" s="1" t="s">
        <v>1087</v>
      </c>
      <c r="N126" s="1" t="s">
        <v>1087</v>
      </c>
      <c r="O126" s="1" t="s">
        <v>1088</v>
      </c>
      <c r="P126" s="1" t="s">
        <v>1089</v>
      </c>
      <c r="Q126" s="1" t="s">
        <v>1090</v>
      </c>
      <c r="R126" s="1" t="s">
        <v>1832</v>
      </c>
      <c r="S126" s="1" t="s">
        <v>1092</v>
      </c>
      <c r="T126" s="1" t="s">
        <v>1093</v>
      </c>
      <c r="U126" s="1" t="s">
        <v>1094</v>
      </c>
      <c r="V126" s="1" t="s">
        <v>1095</v>
      </c>
    </row>
    <row r="127" s="1" customFormat="1" spans="1:22">
      <c r="A127" s="3">
        <v>999225102256923</v>
      </c>
      <c r="B127" s="1" t="s">
        <v>1814</v>
      </c>
      <c r="C127" s="1" t="s">
        <v>1833</v>
      </c>
      <c r="D127" s="1" t="s">
        <v>1300</v>
      </c>
      <c r="E127" s="1" t="s">
        <v>1834</v>
      </c>
      <c r="F127" s="1" t="s">
        <v>1632</v>
      </c>
      <c r="G127" s="1" t="s">
        <v>1083</v>
      </c>
      <c r="H127" s="1" t="s">
        <v>1084</v>
      </c>
      <c r="I127" s="1" t="s">
        <v>1835</v>
      </c>
      <c r="J127" s="1" t="s">
        <v>30</v>
      </c>
      <c r="K127" s="1" t="s">
        <v>1836</v>
      </c>
      <c r="L127" s="1" t="s">
        <v>1836</v>
      </c>
      <c r="M127" s="1" t="s">
        <v>1087</v>
      </c>
      <c r="N127" s="1" t="s">
        <v>1087</v>
      </c>
      <c r="O127" s="1" t="s">
        <v>1088</v>
      </c>
      <c r="P127" s="1" t="s">
        <v>1089</v>
      </c>
      <c r="Q127" s="1" t="s">
        <v>1090</v>
      </c>
      <c r="R127" s="1" t="s">
        <v>1837</v>
      </c>
      <c r="S127" s="1" t="s">
        <v>1092</v>
      </c>
      <c r="T127" s="1" t="s">
        <v>1093</v>
      </c>
      <c r="U127" s="1" t="s">
        <v>1094</v>
      </c>
      <c r="V127" s="1" t="s">
        <v>1095</v>
      </c>
    </row>
    <row r="128" s="1" customFormat="1" spans="1:22">
      <c r="A128" s="3">
        <v>999225101167818</v>
      </c>
      <c r="B128" s="1" t="s">
        <v>1814</v>
      </c>
      <c r="C128" s="1" t="s">
        <v>1838</v>
      </c>
      <c r="D128" s="1" t="s">
        <v>1839</v>
      </c>
      <c r="E128" s="1" t="s">
        <v>1840</v>
      </c>
      <c r="F128" s="1" t="s">
        <v>1079</v>
      </c>
      <c r="G128" s="1" t="s">
        <v>1083</v>
      </c>
      <c r="H128" s="1" t="s">
        <v>1084</v>
      </c>
      <c r="I128" s="1" t="s">
        <v>1841</v>
      </c>
      <c r="J128" s="1" t="s">
        <v>30</v>
      </c>
      <c r="K128" s="1" t="s">
        <v>1842</v>
      </c>
      <c r="L128" s="1" t="s">
        <v>1842</v>
      </c>
      <c r="M128" s="1" t="s">
        <v>1087</v>
      </c>
      <c r="N128" s="1" t="s">
        <v>1087</v>
      </c>
      <c r="O128" s="1" t="s">
        <v>1088</v>
      </c>
      <c r="P128" s="1" t="s">
        <v>1089</v>
      </c>
      <c r="Q128" s="1" t="s">
        <v>1090</v>
      </c>
      <c r="R128" s="1" t="s">
        <v>1843</v>
      </c>
      <c r="S128" s="1" t="s">
        <v>1092</v>
      </c>
      <c r="T128" s="1" t="s">
        <v>1093</v>
      </c>
      <c r="U128" s="1" t="s">
        <v>1094</v>
      </c>
      <c r="V128" s="1" t="s">
        <v>1171</v>
      </c>
    </row>
    <row r="129" s="1" customFormat="1" spans="1:22">
      <c r="A129" s="3">
        <v>999225094151987</v>
      </c>
      <c r="B129" s="1" t="s">
        <v>1814</v>
      </c>
      <c r="C129" s="1" t="s">
        <v>1844</v>
      </c>
      <c r="D129" s="1" t="s">
        <v>1845</v>
      </c>
      <c r="E129" s="1" t="s">
        <v>1846</v>
      </c>
      <c r="F129" s="1" t="s">
        <v>1632</v>
      </c>
      <c r="G129" s="1" t="s">
        <v>1083</v>
      </c>
      <c r="H129" s="1" t="s">
        <v>1084</v>
      </c>
      <c r="I129" s="1" t="s">
        <v>1847</v>
      </c>
      <c r="J129" s="1" t="s">
        <v>30</v>
      </c>
      <c r="K129" s="1" t="s">
        <v>1848</v>
      </c>
      <c r="L129" s="1" t="s">
        <v>1848</v>
      </c>
      <c r="M129" s="1" t="s">
        <v>1087</v>
      </c>
      <c r="N129" s="1" t="s">
        <v>1087</v>
      </c>
      <c r="O129" s="1" t="s">
        <v>1088</v>
      </c>
      <c r="P129" s="1" t="s">
        <v>1089</v>
      </c>
      <c r="Q129" s="1" t="s">
        <v>1090</v>
      </c>
      <c r="R129" s="1" t="s">
        <v>1849</v>
      </c>
      <c r="S129" s="1" t="s">
        <v>1092</v>
      </c>
      <c r="T129" s="1" t="s">
        <v>1093</v>
      </c>
      <c r="U129" s="1" t="s">
        <v>1685</v>
      </c>
      <c r="V129" s="1" t="s">
        <v>1095</v>
      </c>
    </row>
    <row r="130" s="1" customFormat="1" spans="1:22">
      <c r="A130" s="3">
        <v>999225093700704</v>
      </c>
      <c r="B130" s="1" t="s">
        <v>1814</v>
      </c>
      <c r="C130" s="1" t="s">
        <v>1850</v>
      </c>
      <c r="D130" s="1" t="s">
        <v>1851</v>
      </c>
      <c r="E130" s="1" t="s">
        <v>1852</v>
      </c>
      <c r="F130" s="1" t="s">
        <v>1079</v>
      </c>
      <c r="G130" s="1" t="s">
        <v>1083</v>
      </c>
      <c r="H130" s="1" t="s">
        <v>1084</v>
      </c>
      <c r="I130" s="1" t="s">
        <v>1853</v>
      </c>
      <c r="J130" s="1" t="s">
        <v>30</v>
      </c>
      <c r="K130" s="1" t="s">
        <v>1854</v>
      </c>
      <c r="L130" s="1" t="s">
        <v>1854</v>
      </c>
      <c r="M130" s="1" t="s">
        <v>1087</v>
      </c>
      <c r="N130" s="1" t="s">
        <v>1087</v>
      </c>
      <c r="O130" s="1" t="s">
        <v>1088</v>
      </c>
      <c r="P130" s="1" t="s">
        <v>1089</v>
      </c>
      <c r="Q130" s="1" t="s">
        <v>1090</v>
      </c>
      <c r="R130" s="1" t="s">
        <v>1855</v>
      </c>
      <c r="S130" s="1" t="s">
        <v>1092</v>
      </c>
      <c r="T130" s="1" t="s">
        <v>1093</v>
      </c>
      <c r="U130" s="1" t="s">
        <v>1685</v>
      </c>
      <c r="V130" s="1" t="s">
        <v>1119</v>
      </c>
    </row>
    <row r="131" s="1" customFormat="1" spans="1:22">
      <c r="A131" s="3">
        <v>999225092362710</v>
      </c>
      <c r="B131" s="1" t="s">
        <v>1814</v>
      </c>
      <c r="C131" s="1" t="s">
        <v>1856</v>
      </c>
      <c r="D131" s="1" t="s">
        <v>1857</v>
      </c>
      <c r="E131" s="1" t="s">
        <v>1858</v>
      </c>
      <c r="F131" s="1" t="s">
        <v>1079</v>
      </c>
      <c r="G131" s="1" t="s">
        <v>1083</v>
      </c>
      <c r="H131" s="1" t="s">
        <v>1084</v>
      </c>
      <c r="I131" s="1" t="s">
        <v>1859</v>
      </c>
      <c r="J131" s="1" t="s">
        <v>30</v>
      </c>
      <c r="K131" s="1" t="s">
        <v>1860</v>
      </c>
      <c r="L131" s="1" t="s">
        <v>1860</v>
      </c>
      <c r="M131" s="1" t="s">
        <v>1087</v>
      </c>
      <c r="N131" s="1" t="s">
        <v>1087</v>
      </c>
      <c r="O131" s="1" t="s">
        <v>1088</v>
      </c>
      <c r="P131" s="1" t="s">
        <v>1089</v>
      </c>
      <c r="Q131" s="1" t="s">
        <v>1090</v>
      </c>
      <c r="R131" s="1" t="s">
        <v>1861</v>
      </c>
      <c r="S131" s="1" t="s">
        <v>1092</v>
      </c>
      <c r="T131" s="1" t="s">
        <v>1093</v>
      </c>
      <c r="U131" s="1" t="s">
        <v>1685</v>
      </c>
      <c r="V131" s="1" t="s">
        <v>1171</v>
      </c>
    </row>
    <row r="132" s="1" customFormat="1" spans="1:22">
      <c r="A132" s="3">
        <v>999225092345697</v>
      </c>
      <c r="B132" s="1" t="s">
        <v>1814</v>
      </c>
      <c r="C132" s="1" t="s">
        <v>1862</v>
      </c>
      <c r="D132" s="1" t="s">
        <v>1857</v>
      </c>
      <c r="E132" s="1" t="s">
        <v>1863</v>
      </c>
      <c r="F132" s="1" t="s">
        <v>1079</v>
      </c>
      <c r="G132" s="1" t="s">
        <v>1083</v>
      </c>
      <c r="H132" s="1" t="s">
        <v>1084</v>
      </c>
      <c r="I132" s="1" t="s">
        <v>1859</v>
      </c>
      <c r="J132" s="1" t="s">
        <v>30</v>
      </c>
      <c r="K132" s="1" t="s">
        <v>1860</v>
      </c>
      <c r="L132" s="1" t="s">
        <v>1860</v>
      </c>
      <c r="M132" s="1" t="s">
        <v>1087</v>
      </c>
      <c r="N132" s="1" t="s">
        <v>1087</v>
      </c>
      <c r="O132" s="1" t="s">
        <v>1088</v>
      </c>
      <c r="P132" s="1" t="s">
        <v>1089</v>
      </c>
      <c r="Q132" s="1" t="s">
        <v>1090</v>
      </c>
      <c r="R132" s="1" t="s">
        <v>1864</v>
      </c>
      <c r="S132" s="1" t="s">
        <v>1092</v>
      </c>
      <c r="T132" s="1" t="s">
        <v>1093</v>
      </c>
      <c r="U132" s="1" t="s">
        <v>1685</v>
      </c>
      <c r="V132" s="1" t="s">
        <v>1171</v>
      </c>
    </row>
    <row r="133" s="1" customFormat="1" spans="1:22">
      <c r="A133" s="3">
        <v>999225090400497</v>
      </c>
      <c r="B133" s="1" t="s">
        <v>1814</v>
      </c>
      <c r="C133" s="1" t="s">
        <v>1865</v>
      </c>
      <c r="D133" s="1" t="s">
        <v>1866</v>
      </c>
      <c r="E133" s="1" t="s">
        <v>1867</v>
      </c>
      <c r="F133" s="1" t="s">
        <v>1439</v>
      </c>
      <c r="G133" s="1" t="s">
        <v>1083</v>
      </c>
      <c r="H133" s="1" t="s">
        <v>1084</v>
      </c>
      <c r="I133" s="1" t="s">
        <v>1868</v>
      </c>
      <c r="J133" s="1" t="s">
        <v>30</v>
      </c>
      <c r="K133" s="1" t="s">
        <v>1869</v>
      </c>
      <c r="L133" s="1" t="s">
        <v>1869</v>
      </c>
      <c r="M133" s="1" t="s">
        <v>1087</v>
      </c>
      <c r="N133" s="1" t="s">
        <v>1087</v>
      </c>
      <c r="O133" s="1" t="s">
        <v>1088</v>
      </c>
      <c r="P133" s="1" t="s">
        <v>1089</v>
      </c>
      <c r="Q133" s="1" t="s">
        <v>1090</v>
      </c>
      <c r="R133" s="1" t="s">
        <v>1870</v>
      </c>
      <c r="S133" s="1" t="s">
        <v>1092</v>
      </c>
      <c r="T133" s="1" t="s">
        <v>1093</v>
      </c>
      <c r="U133" s="1" t="s">
        <v>1094</v>
      </c>
      <c r="V133" s="1" t="s">
        <v>1095</v>
      </c>
    </row>
    <row r="134" s="1" customFormat="1" spans="1:22">
      <c r="A134" s="3">
        <v>999225090245985</v>
      </c>
      <c r="B134" s="1" t="s">
        <v>1814</v>
      </c>
      <c r="C134" s="1" t="s">
        <v>1871</v>
      </c>
      <c r="D134" s="1" t="s">
        <v>1872</v>
      </c>
      <c r="E134" s="1" t="s">
        <v>1873</v>
      </c>
      <c r="F134" s="1" t="s">
        <v>1439</v>
      </c>
      <c r="G134" s="1" t="s">
        <v>1083</v>
      </c>
      <c r="H134" s="1" t="s">
        <v>1084</v>
      </c>
      <c r="I134" s="1" t="s">
        <v>1874</v>
      </c>
      <c r="J134" s="1" t="s">
        <v>30</v>
      </c>
      <c r="K134" s="1" t="s">
        <v>1875</v>
      </c>
      <c r="L134" s="1" t="s">
        <v>1875</v>
      </c>
      <c r="M134" s="1" t="s">
        <v>1087</v>
      </c>
      <c r="N134" s="1" t="s">
        <v>1087</v>
      </c>
      <c r="O134" s="1" t="s">
        <v>1088</v>
      </c>
      <c r="P134" s="1" t="s">
        <v>1089</v>
      </c>
      <c r="Q134" s="1" t="s">
        <v>1090</v>
      </c>
      <c r="R134" s="1" t="s">
        <v>1876</v>
      </c>
      <c r="S134" s="1" t="s">
        <v>1092</v>
      </c>
      <c r="T134" s="1" t="s">
        <v>1093</v>
      </c>
      <c r="U134" s="1" t="s">
        <v>1094</v>
      </c>
      <c r="V134" s="1" t="s">
        <v>1105</v>
      </c>
    </row>
    <row r="135" s="1" customFormat="1" spans="1:22">
      <c r="A135" s="3">
        <v>999225086510532</v>
      </c>
      <c r="B135" s="1" t="s">
        <v>1877</v>
      </c>
      <c r="C135" s="1" t="s">
        <v>1878</v>
      </c>
      <c r="D135" s="1" t="s">
        <v>1879</v>
      </c>
      <c r="E135" s="1" t="s">
        <v>1880</v>
      </c>
      <c r="F135" s="1" t="s">
        <v>1079</v>
      </c>
      <c r="G135" s="1" t="s">
        <v>1083</v>
      </c>
      <c r="H135" s="1" t="s">
        <v>1084</v>
      </c>
      <c r="I135" s="1" t="s">
        <v>1881</v>
      </c>
      <c r="J135" s="1" t="s">
        <v>30</v>
      </c>
      <c r="K135" s="1" t="s">
        <v>1882</v>
      </c>
      <c r="L135" s="1" t="s">
        <v>1882</v>
      </c>
      <c r="M135" s="1" t="s">
        <v>1087</v>
      </c>
      <c r="N135" s="1" t="s">
        <v>1087</v>
      </c>
      <c r="O135" s="1" t="s">
        <v>1088</v>
      </c>
      <c r="P135" s="1" t="s">
        <v>1089</v>
      </c>
      <c r="Q135" s="1" t="s">
        <v>1090</v>
      </c>
      <c r="R135" s="1" t="s">
        <v>1883</v>
      </c>
      <c r="S135" s="1" t="s">
        <v>1092</v>
      </c>
      <c r="T135" s="1" t="s">
        <v>1093</v>
      </c>
      <c r="U135" s="1" t="s">
        <v>1094</v>
      </c>
      <c r="V135" s="1" t="s">
        <v>1884</v>
      </c>
    </row>
    <row r="136" s="1" customFormat="1" spans="1:22">
      <c r="A136" s="3">
        <v>999225078799670</v>
      </c>
      <c r="B136" s="1" t="s">
        <v>1877</v>
      </c>
      <c r="C136" s="1" t="s">
        <v>1885</v>
      </c>
      <c r="D136" s="1" t="s">
        <v>1886</v>
      </c>
      <c r="E136" s="1" t="s">
        <v>1887</v>
      </c>
      <c r="F136" s="1" t="s">
        <v>1439</v>
      </c>
      <c r="G136" s="1" t="s">
        <v>1083</v>
      </c>
      <c r="H136" s="1" t="s">
        <v>1084</v>
      </c>
      <c r="I136" s="1" t="s">
        <v>1888</v>
      </c>
      <c r="J136" s="1" t="s">
        <v>30</v>
      </c>
      <c r="K136" s="1" t="s">
        <v>1889</v>
      </c>
      <c r="L136" s="1" t="s">
        <v>1889</v>
      </c>
      <c r="M136" s="1" t="s">
        <v>1087</v>
      </c>
      <c r="N136" s="1" t="s">
        <v>1087</v>
      </c>
      <c r="O136" s="1" t="s">
        <v>1088</v>
      </c>
      <c r="P136" s="1" t="s">
        <v>1089</v>
      </c>
      <c r="Q136" s="1" t="s">
        <v>1090</v>
      </c>
      <c r="R136" s="1" t="s">
        <v>1890</v>
      </c>
      <c r="S136" s="1" t="s">
        <v>1092</v>
      </c>
      <c r="T136" s="1" t="s">
        <v>1093</v>
      </c>
      <c r="U136" s="1" t="s">
        <v>1685</v>
      </c>
      <c r="V136" s="1" t="s">
        <v>1119</v>
      </c>
    </row>
    <row r="137" s="1" customFormat="1" spans="1:22">
      <c r="A137" s="3">
        <v>999225075353563</v>
      </c>
      <c r="B137" s="1" t="s">
        <v>1877</v>
      </c>
      <c r="C137" s="1" t="s">
        <v>1891</v>
      </c>
      <c r="D137" s="1" t="s">
        <v>1809</v>
      </c>
      <c r="E137" s="1" t="s">
        <v>1892</v>
      </c>
      <c r="F137" s="1" t="s">
        <v>1632</v>
      </c>
      <c r="G137" s="1" t="s">
        <v>1083</v>
      </c>
      <c r="H137" s="1" t="s">
        <v>1084</v>
      </c>
      <c r="I137" s="1" t="s">
        <v>1893</v>
      </c>
      <c r="J137" s="1" t="s">
        <v>30</v>
      </c>
      <c r="K137" s="1" t="s">
        <v>1894</v>
      </c>
      <c r="L137" s="1" t="s">
        <v>1894</v>
      </c>
      <c r="M137" s="1" t="s">
        <v>1087</v>
      </c>
      <c r="N137" s="1" t="s">
        <v>1087</v>
      </c>
      <c r="O137" s="1" t="s">
        <v>1088</v>
      </c>
      <c r="P137" s="1" t="s">
        <v>1089</v>
      </c>
      <c r="Q137" s="1" t="s">
        <v>1090</v>
      </c>
      <c r="R137" s="1" t="s">
        <v>1895</v>
      </c>
      <c r="S137" s="1" t="s">
        <v>1092</v>
      </c>
      <c r="T137" s="1" t="s">
        <v>1093</v>
      </c>
      <c r="U137" s="1" t="s">
        <v>1094</v>
      </c>
      <c r="V137" s="1" t="s">
        <v>1105</v>
      </c>
    </row>
    <row r="138" s="1" customFormat="1" spans="1:22">
      <c r="A138" s="3">
        <v>999225047876983</v>
      </c>
      <c r="B138" s="1" t="s">
        <v>1896</v>
      </c>
      <c r="C138" s="1" t="s">
        <v>1897</v>
      </c>
      <c r="D138" s="1" t="s">
        <v>1898</v>
      </c>
      <c r="E138" s="1" t="s">
        <v>1899</v>
      </c>
      <c r="F138" s="1" t="s">
        <v>1439</v>
      </c>
      <c r="G138" s="1" t="s">
        <v>1083</v>
      </c>
      <c r="H138" s="1" t="s">
        <v>1084</v>
      </c>
      <c r="I138" s="1" t="s">
        <v>1900</v>
      </c>
      <c r="J138" s="1" t="s">
        <v>30</v>
      </c>
      <c r="K138" s="1" t="s">
        <v>1901</v>
      </c>
      <c r="L138" s="1" t="s">
        <v>1901</v>
      </c>
      <c r="M138" s="1" t="s">
        <v>1087</v>
      </c>
      <c r="N138" s="1" t="s">
        <v>1087</v>
      </c>
      <c r="O138" s="1" t="s">
        <v>1088</v>
      </c>
      <c r="P138" s="1" t="s">
        <v>1089</v>
      </c>
      <c r="Q138" s="1" t="s">
        <v>1090</v>
      </c>
      <c r="R138" s="1" t="s">
        <v>1902</v>
      </c>
      <c r="S138" s="1" t="s">
        <v>1092</v>
      </c>
      <c r="T138" s="1" t="s">
        <v>1093</v>
      </c>
      <c r="U138" s="1" t="s">
        <v>1685</v>
      </c>
      <c r="V138" s="1" t="s">
        <v>1095</v>
      </c>
    </row>
    <row r="139" s="1" customFormat="1" spans="1:22">
      <c r="A139" s="3">
        <v>999225045198828</v>
      </c>
      <c r="B139" s="1" t="s">
        <v>1896</v>
      </c>
      <c r="C139" s="1" t="s">
        <v>1903</v>
      </c>
      <c r="D139" s="1" t="s">
        <v>1904</v>
      </c>
      <c r="E139" s="1" t="s">
        <v>1905</v>
      </c>
      <c r="F139" s="1" t="s">
        <v>1079</v>
      </c>
      <c r="G139" s="1" t="s">
        <v>1083</v>
      </c>
      <c r="H139" s="1" t="s">
        <v>1084</v>
      </c>
      <c r="I139" s="1" t="s">
        <v>1906</v>
      </c>
      <c r="J139" s="1" t="s">
        <v>30</v>
      </c>
      <c r="K139" s="1" t="s">
        <v>1907</v>
      </c>
      <c r="L139" s="1" t="s">
        <v>1907</v>
      </c>
      <c r="M139" s="1" t="s">
        <v>1087</v>
      </c>
      <c r="N139" s="1" t="s">
        <v>1087</v>
      </c>
      <c r="O139" s="1" t="s">
        <v>1088</v>
      </c>
      <c r="P139" s="1" t="s">
        <v>1089</v>
      </c>
      <c r="Q139" s="1" t="s">
        <v>1090</v>
      </c>
      <c r="R139" s="1" t="s">
        <v>1908</v>
      </c>
      <c r="S139" s="1" t="s">
        <v>1092</v>
      </c>
      <c r="T139" s="1" t="s">
        <v>1093</v>
      </c>
      <c r="U139" s="1" t="s">
        <v>1094</v>
      </c>
      <c r="V139" s="1" t="s">
        <v>1909</v>
      </c>
    </row>
    <row r="140" s="1" customFormat="1" spans="1:22">
      <c r="A140" s="3">
        <v>999225034606494</v>
      </c>
      <c r="B140" s="1" t="s">
        <v>1896</v>
      </c>
      <c r="C140" s="1" t="s">
        <v>1910</v>
      </c>
      <c r="D140" s="1" t="s">
        <v>1911</v>
      </c>
      <c r="E140" s="1" t="s">
        <v>1912</v>
      </c>
      <c r="F140" s="1" t="s">
        <v>1079</v>
      </c>
      <c r="G140" s="1" t="s">
        <v>1083</v>
      </c>
      <c r="H140" s="1" t="s">
        <v>1084</v>
      </c>
      <c r="I140" s="1" t="s">
        <v>1913</v>
      </c>
      <c r="J140" s="1" t="s">
        <v>30</v>
      </c>
      <c r="K140" s="1" t="s">
        <v>1914</v>
      </c>
      <c r="L140" s="1" t="s">
        <v>1914</v>
      </c>
      <c r="M140" s="1" t="s">
        <v>1087</v>
      </c>
      <c r="N140" s="1" t="s">
        <v>1087</v>
      </c>
      <c r="O140" s="1" t="s">
        <v>1088</v>
      </c>
      <c r="P140" s="1" t="s">
        <v>1089</v>
      </c>
      <c r="Q140" s="1" t="s">
        <v>1090</v>
      </c>
      <c r="R140" s="1" t="s">
        <v>1915</v>
      </c>
      <c r="S140" s="1" t="s">
        <v>1092</v>
      </c>
      <c r="T140" s="1" t="s">
        <v>1093</v>
      </c>
      <c r="U140" s="1" t="s">
        <v>1094</v>
      </c>
      <c r="V140" s="1" t="s">
        <v>1916</v>
      </c>
    </row>
    <row r="141" s="1" customFormat="1" spans="1:22">
      <c r="A141" s="3">
        <v>999225033866747</v>
      </c>
      <c r="B141" s="1" t="s">
        <v>1896</v>
      </c>
      <c r="C141" s="1" t="s">
        <v>1917</v>
      </c>
      <c r="D141" s="1" t="s">
        <v>1918</v>
      </c>
      <c r="E141" s="1" t="s">
        <v>1919</v>
      </c>
      <c r="F141" s="1" t="s">
        <v>1632</v>
      </c>
      <c r="G141" s="1" t="s">
        <v>1083</v>
      </c>
      <c r="H141" s="1" t="s">
        <v>1084</v>
      </c>
      <c r="I141" s="1" t="s">
        <v>1920</v>
      </c>
      <c r="J141" s="1" t="s">
        <v>30</v>
      </c>
      <c r="K141" s="1" t="s">
        <v>1921</v>
      </c>
      <c r="L141" s="1" t="s">
        <v>1921</v>
      </c>
      <c r="M141" s="1" t="s">
        <v>1087</v>
      </c>
      <c r="N141" s="1" t="s">
        <v>1087</v>
      </c>
      <c r="O141" s="1" t="s">
        <v>1088</v>
      </c>
      <c r="P141" s="1" t="s">
        <v>1089</v>
      </c>
      <c r="Q141" s="1" t="s">
        <v>1090</v>
      </c>
      <c r="R141" s="1" t="s">
        <v>1922</v>
      </c>
      <c r="S141" s="1" t="s">
        <v>1092</v>
      </c>
      <c r="T141" s="1" t="s">
        <v>1093</v>
      </c>
      <c r="U141" s="1" t="s">
        <v>1094</v>
      </c>
      <c r="V141" s="1" t="s">
        <v>1776</v>
      </c>
    </row>
    <row r="142" s="1" customFormat="1" spans="1:22">
      <c r="A142" s="3">
        <v>999225027567376</v>
      </c>
      <c r="B142" s="1" t="s">
        <v>1923</v>
      </c>
      <c r="C142" s="1" t="s">
        <v>1924</v>
      </c>
      <c r="D142" s="1" t="s">
        <v>1925</v>
      </c>
      <c r="E142" s="1" t="s">
        <v>1926</v>
      </c>
      <c r="F142" s="1" t="s">
        <v>1749</v>
      </c>
      <c r="G142" s="1" t="s">
        <v>1083</v>
      </c>
      <c r="H142" s="1" t="s">
        <v>1084</v>
      </c>
      <c r="I142" s="1" t="s">
        <v>1927</v>
      </c>
      <c r="J142" s="1" t="s">
        <v>30</v>
      </c>
      <c r="K142" s="1" t="s">
        <v>1928</v>
      </c>
      <c r="L142" s="1" t="s">
        <v>1928</v>
      </c>
      <c r="M142" s="1" t="s">
        <v>1087</v>
      </c>
      <c r="N142" s="1" t="s">
        <v>1087</v>
      </c>
      <c r="O142" s="1" t="s">
        <v>1088</v>
      </c>
      <c r="P142" s="1" t="s">
        <v>1089</v>
      </c>
      <c r="Q142" s="1" t="s">
        <v>1090</v>
      </c>
      <c r="R142" s="1" t="s">
        <v>1929</v>
      </c>
      <c r="S142" s="1" t="s">
        <v>1092</v>
      </c>
      <c r="T142" s="1" t="s">
        <v>1093</v>
      </c>
      <c r="U142" s="1" t="s">
        <v>1094</v>
      </c>
      <c r="V142" s="1" t="s">
        <v>1884</v>
      </c>
    </row>
    <row r="143" s="1" customFormat="1" spans="1:22">
      <c r="A143" s="3">
        <v>999225026889100</v>
      </c>
      <c r="B143" s="1" t="s">
        <v>1923</v>
      </c>
      <c r="C143" s="1" t="s">
        <v>1930</v>
      </c>
      <c r="D143" s="1" t="s">
        <v>1931</v>
      </c>
      <c r="E143" s="1" t="s">
        <v>1932</v>
      </c>
      <c r="F143" s="1" t="s">
        <v>1079</v>
      </c>
      <c r="G143" s="1" t="s">
        <v>1083</v>
      </c>
      <c r="H143" s="1" t="s">
        <v>1084</v>
      </c>
      <c r="I143" s="1" t="s">
        <v>1933</v>
      </c>
      <c r="J143" s="1" t="s">
        <v>30</v>
      </c>
      <c r="K143" s="1" t="s">
        <v>1934</v>
      </c>
      <c r="L143" s="1" t="s">
        <v>1934</v>
      </c>
      <c r="M143" s="1" t="s">
        <v>1087</v>
      </c>
      <c r="N143" s="1" t="s">
        <v>1087</v>
      </c>
      <c r="O143" s="1" t="s">
        <v>1088</v>
      </c>
      <c r="P143" s="1" t="s">
        <v>1089</v>
      </c>
      <c r="Q143" s="1" t="s">
        <v>1090</v>
      </c>
      <c r="R143" s="1" t="s">
        <v>1935</v>
      </c>
      <c r="S143" s="1" t="s">
        <v>1092</v>
      </c>
      <c r="T143" s="1" t="s">
        <v>1093</v>
      </c>
      <c r="U143" s="1" t="s">
        <v>1094</v>
      </c>
      <c r="V143" s="1" t="s">
        <v>1119</v>
      </c>
    </row>
    <row r="144" s="1" customFormat="1" spans="1:22">
      <c r="A144" s="3">
        <v>999225021366970</v>
      </c>
      <c r="B144" s="1" t="s">
        <v>1923</v>
      </c>
      <c r="C144" s="1" t="s">
        <v>1936</v>
      </c>
      <c r="D144" s="1" t="s">
        <v>1680</v>
      </c>
      <c r="E144" s="1" t="s">
        <v>1937</v>
      </c>
      <c r="F144" s="1" t="s">
        <v>1079</v>
      </c>
      <c r="G144" s="1" t="s">
        <v>1083</v>
      </c>
      <c r="H144" s="1" t="s">
        <v>1084</v>
      </c>
      <c r="I144" s="1" t="s">
        <v>1938</v>
      </c>
      <c r="J144" s="1" t="s">
        <v>30</v>
      </c>
      <c r="K144" s="1" t="s">
        <v>1939</v>
      </c>
      <c r="L144" s="1" t="s">
        <v>1088</v>
      </c>
      <c r="M144" s="1" t="s">
        <v>1940</v>
      </c>
      <c r="N144" s="1" t="s">
        <v>1941</v>
      </c>
      <c r="O144" s="1" t="s">
        <v>1088</v>
      </c>
      <c r="P144" s="1" t="s">
        <v>1089</v>
      </c>
      <c r="Q144" s="1" t="s">
        <v>1090</v>
      </c>
      <c r="R144" s="1" t="s">
        <v>1942</v>
      </c>
      <c r="S144" s="1" t="s">
        <v>1092</v>
      </c>
      <c r="T144" s="1" t="s">
        <v>1093</v>
      </c>
      <c r="U144" s="1" t="s">
        <v>1094</v>
      </c>
      <c r="V144" s="1" t="s">
        <v>1119</v>
      </c>
    </row>
    <row r="145" s="1" customFormat="1" spans="1:22">
      <c r="A145" s="3">
        <v>999225021344586</v>
      </c>
      <c r="B145" s="1" t="s">
        <v>1923</v>
      </c>
      <c r="C145" s="1" t="s">
        <v>1943</v>
      </c>
      <c r="D145" s="1" t="s">
        <v>1680</v>
      </c>
      <c r="E145" s="1" t="s">
        <v>1944</v>
      </c>
      <c r="F145" s="1" t="s">
        <v>1079</v>
      </c>
      <c r="G145" s="1" t="s">
        <v>1083</v>
      </c>
      <c r="H145" s="1" t="s">
        <v>1084</v>
      </c>
      <c r="I145" s="1" t="s">
        <v>1945</v>
      </c>
      <c r="J145" s="1" t="s">
        <v>30</v>
      </c>
      <c r="K145" s="1" t="s">
        <v>1946</v>
      </c>
      <c r="L145" s="1" t="s">
        <v>1088</v>
      </c>
      <c r="M145" s="1" t="s">
        <v>1947</v>
      </c>
      <c r="N145" s="1" t="s">
        <v>1948</v>
      </c>
      <c r="O145" s="1" t="s">
        <v>1088</v>
      </c>
      <c r="P145" s="1" t="s">
        <v>1089</v>
      </c>
      <c r="Q145" s="1" t="s">
        <v>1090</v>
      </c>
      <c r="R145" s="1" t="s">
        <v>1949</v>
      </c>
      <c r="S145" s="1" t="s">
        <v>1092</v>
      </c>
      <c r="T145" s="1" t="s">
        <v>1093</v>
      </c>
      <c r="U145" s="1" t="s">
        <v>1094</v>
      </c>
      <c r="V145" s="1" t="s">
        <v>1119</v>
      </c>
    </row>
    <row r="146" s="1" customFormat="1" spans="1:22">
      <c r="A146" s="3">
        <v>999225000289003</v>
      </c>
      <c r="B146" s="1" t="s">
        <v>1950</v>
      </c>
      <c r="C146" s="1" t="s">
        <v>1951</v>
      </c>
      <c r="D146" s="1" t="s">
        <v>1952</v>
      </c>
      <c r="E146" s="1" t="s">
        <v>1953</v>
      </c>
      <c r="F146" s="1" t="s">
        <v>1079</v>
      </c>
      <c r="G146" s="1" t="s">
        <v>1083</v>
      </c>
      <c r="H146" s="1" t="s">
        <v>1084</v>
      </c>
      <c r="I146" s="1" t="s">
        <v>1954</v>
      </c>
      <c r="J146" s="1" t="s">
        <v>30</v>
      </c>
      <c r="K146" s="1" t="s">
        <v>1955</v>
      </c>
      <c r="L146" s="1" t="s">
        <v>1955</v>
      </c>
      <c r="M146" s="1" t="s">
        <v>1087</v>
      </c>
      <c r="N146" s="1" t="s">
        <v>1087</v>
      </c>
      <c r="O146" s="1" t="s">
        <v>1088</v>
      </c>
      <c r="P146" s="1" t="s">
        <v>1089</v>
      </c>
      <c r="Q146" s="1" t="s">
        <v>1090</v>
      </c>
      <c r="R146" s="1" t="s">
        <v>1956</v>
      </c>
      <c r="S146" s="1" t="s">
        <v>1092</v>
      </c>
      <c r="T146" s="1" t="s">
        <v>1093</v>
      </c>
      <c r="U146" s="1" t="s">
        <v>1094</v>
      </c>
      <c r="V146" s="1" t="s">
        <v>1105</v>
      </c>
    </row>
    <row r="147" s="1" customFormat="1" spans="1:22">
      <c r="A147" s="3">
        <v>999224993071264</v>
      </c>
      <c r="B147" s="1" t="s">
        <v>1957</v>
      </c>
      <c r="C147" s="1" t="s">
        <v>1958</v>
      </c>
      <c r="D147" s="1" t="s">
        <v>1959</v>
      </c>
      <c r="E147" s="1" t="s">
        <v>1960</v>
      </c>
      <c r="F147" s="1" t="s">
        <v>1079</v>
      </c>
      <c r="G147" s="1" t="s">
        <v>1083</v>
      </c>
      <c r="H147" s="1" t="s">
        <v>1084</v>
      </c>
      <c r="I147" s="1" t="s">
        <v>1961</v>
      </c>
      <c r="J147" s="1" t="s">
        <v>30</v>
      </c>
      <c r="K147" s="1" t="s">
        <v>1962</v>
      </c>
      <c r="L147" s="1" t="s">
        <v>1962</v>
      </c>
      <c r="M147" s="1" t="s">
        <v>1087</v>
      </c>
      <c r="N147" s="1" t="s">
        <v>1087</v>
      </c>
      <c r="O147" s="1" t="s">
        <v>1088</v>
      </c>
      <c r="P147" s="1" t="s">
        <v>1089</v>
      </c>
      <c r="Q147" s="1" t="s">
        <v>1090</v>
      </c>
      <c r="R147" s="1" t="s">
        <v>1963</v>
      </c>
      <c r="S147" s="1" t="s">
        <v>1092</v>
      </c>
      <c r="T147" s="1" t="s">
        <v>1093</v>
      </c>
      <c r="U147" s="1" t="s">
        <v>1094</v>
      </c>
      <c r="V147" s="1" t="s">
        <v>1916</v>
      </c>
    </row>
    <row r="148" s="1" customFormat="1" spans="1:22">
      <c r="A148" s="3">
        <v>999224985945528</v>
      </c>
      <c r="B148" s="1" t="s">
        <v>1957</v>
      </c>
      <c r="C148" s="1" t="s">
        <v>1964</v>
      </c>
      <c r="D148" s="1" t="s">
        <v>1500</v>
      </c>
      <c r="E148" s="1" t="s">
        <v>1965</v>
      </c>
      <c r="F148" s="1" t="s">
        <v>1079</v>
      </c>
      <c r="G148" s="1" t="s">
        <v>1083</v>
      </c>
      <c r="H148" s="1" t="s">
        <v>1084</v>
      </c>
      <c r="I148" s="1" t="s">
        <v>1966</v>
      </c>
      <c r="J148" s="1" t="s">
        <v>30</v>
      </c>
      <c r="K148" s="1" t="s">
        <v>1967</v>
      </c>
      <c r="L148" s="1" t="s">
        <v>1967</v>
      </c>
      <c r="M148" s="1" t="s">
        <v>1087</v>
      </c>
      <c r="N148" s="1" t="s">
        <v>1087</v>
      </c>
      <c r="O148" s="1" t="s">
        <v>1088</v>
      </c>
      <c r="P148" s="1" t="s">
        <v>1089</v>
      </c>
      <c r="Q148" s="1" t="s">
        <v>1090</v>
      </c>
      <c r="R148" s="1" t="s">
        <v>1968</v>
      </c>
      <c r="S148" s="1" t="s">
        <v>1092</v>
      </c>
      <c r="T148" s="1" t="s">
        <v>1093</v>
      </c>
      <c r="U148" s="1" t="s">
        <v>1094</v>
      </c>
      <c r="V148" s="1" t="s">
        <v>1105</v>
      </c>
    </row>
    <row r="149" s="1" customFormat="1" spans="1:22">
      <c r="A149" s="3">
        <v>999224983891195</v>
      </c>
      <c r="B149" s="1" t="s">
        <v>1957</v>
      </c>
      <c r="C149" s="1" t="s">
        <v>1969</v>
      </c>
      <c r="D149" s="1" t="s">
        <v>1500</v>
      </c>
      <c r="E149" s="1" t="s">
        <v>1970</v>
      </c>
      <c r="F149" s="1" t="s">
        <v>1079</v>
      </c>
      <c r="G149" s="1" t="s">
        <v>1083</v>
      </c>
      <c r="H149" s="1" t="s">
        <v>1084</v>
      </c>
      <c r="I149" s="1" t="s">
        <v>1966</v>
      </c>
      <c r="J149" s="1" t="s">
        <v>30</v>
      </c>
      <c r="K149" s="1" t="s">
        <v>1967</v>
      </c>
      <c r="L149" s="1" t="s">
        <v>1967</v>
      </c>
      <c r="M149" s="1" t="s">
        <v>1087</v>
      </c>
      <c r="N149" s="1" t="s">
        <v>1087</v>
      </c>
      <c r="O149" s="1" t="s">
        <v>1088</v>
      </c>
      <c r="P149" s="1" t="s">
        <v>1089</v>
      </c>
      <c r="Q149" s="1" t="s">
        <v>1090</v>
      </c>
      <c r="R149" s="1" t="s">
        <v>1971</v>
      </c>
      <c r="S149" s="1" t="s">
        <v>1092</v>
      </c>
      <c r="T149" s="1" t="s">
        <v>1093</v>
      </c>
      <c r="U149" s="1" t="s">
        <v>1094</v>
      </c>
      <c r="V149" s="1" t="s">
        <v>1105</v>
      </c>
    </row>
    <row r="150" s="1" customFormat="1" spans="1:22">
      <c r="A150" s="3">
        <v>999224977498395</v>
      </c>
      <c r="B150" s="1" t="s">
        <v>1957</v>
      </c>
      <c r="C150" s="1" t="s">
        <v>1972</v>
      </c>
      <c r="D150" s="1" t="s">
        <v>1973</v>
      </c>
      <c r="E150" s="1" t="s">
        <v>1974</v>
      </c>
      <c r="F150" s="1" t="s">
        <v>1632</v>
      </c>
      <c r="G150" s="1" t="s">
        <v>1083</v>
      </c>
      <c r="H150" s="1" t="s">
        <v>1084</v>
      </c>
      <c r="I150" s="1" t="s">
        <v>1975</v>
      </c>
      <c r="J150" s="1" t="s">
        <v>30</v>
      </c>
      <c r="K150" s="1" t="s">
        <v>1976</v>
      </c>
      <c r="L150" s="1" t="s">
        <v>1976</v>
      </c>
      <c r="M150" s="1" t="s">
        <v>1087</v>
      </c>
      <c r="N150" s="1" t="s">
        <v>1087</v>
      </c>
      <c r="O150" s="1" t="s">
        <v>1088</v>
      </c>
      <c r="P150" s="1" t="s">
        <v>1089</v>
      </c>
      <c r="Q150" s="1" t="s">
        <v>1090</v>
      </c>
      <c r="R150" s="1" t="s">
        <v>1977</v>
      </c>
      <c r="S150" s="1" t="s">
        <v>1092</v>
      </c>
      <c r="T150" s="1" t="s">
        <v>1093</v>
      </c>
      <c r="U150" s="1" t="s">
        <v>1685</v>
      </c>
      <c r="V150" s="1" t="s">
        <v>1095</v>
      </c>
    </row>
    <row r="151" s="1" customFormat="1" spans="1:22">
      <c r="A151" s="3">
        <v>999224975349634</v>
      </c>
      <c r="B151" s="1" t="s">
        <v>1978</v>
      </c>
      <c r="C151" s="1" t="s">
        <v>1979</v>
      </c>
      <c r="D151" s="1" t="s">
        <v>1980</v>
      </c>
      <c r="E151" s="1" t="s">
        <v>1981</v>
      </c>
      <c r="F151" s="1" t="s">
        <v>1705</v>
      </c>
      <c r="G151" s="1" t="s">
        <v>1083</v>
      </c>
      <c r="H151" s="1" t="s">
        <v>1084</v>
      </c>
      <c r="I151" s="1" t="s">
        <v>1982</v>
      </c>
      <c r="J151" s="1" t="s">
        <v>30</v>
      </c>
      <c r="K151" s="1" t="s">
        <v>1983</v>
      </c>
      <c r="L151" s="1" t="s">
        <v>1983</v>
      </c>
      <c r="M151" s="1" t="s">
        <v>1087</v>
      </c>
      <c r="N151" s="1" t="s">
        <v>1087</v>
      </c>
      <c r="O151" s="1" t="s">
        <v>1088</v>
      </c>
      <c r="P151" s="1" t="s">
        <v>1089</v>
      </c>
      <c r="Q151" s="1" t="s">
        <v>1090</v>
      </c>
      <c r="R151" s="1" t="s">
        <v>1984</v>
      </c>
      <c r="S151" s="1" t="s">
        <v>1092</v>
      </c>
      <c r="T151" s="1" t="s">
        <v>1093</v>
      </c>
      <c r="U151" s="1" t="s">
        <v>1094</v>
      </c>
      <c r="V151" s="1" t="s">
        <v>1884</v>
      </c>
    </row>
    <row r="152" s="1" customFormat="1" spans="1:22">
      <c r="A152" s="3">
        <v>999224946742352</v>
      </c>
      <c r="B152" s="1" t="s">
        <v>1985</v>
      </c>
      <c r="C152" s="1" t="s">
        <v>1986</v>
      </c>
      <c r="D152" s="1" t="s">
        <v>1987</v>
      </c>
      <c r="E152" s="1" t="s">
        <v>1988</v>
      </c>
      <c r="F152" s="1" t="s">
        <v>1079</v>
      </c>
      <c r="G152" s="1" t="s">
        <v>1083</v>
      </c>
      <c r="H152" s="1" t="s">
        <v>1084</v>
      </c>
      <c r="I152" s="1" t="s">
        <v>1989</v>
      </c>
      <c r="J152" s="1" t="s">
        <v>30</v>
      </c>
      <c r="K152" s="1" t="s">
        <v>1990</v>
      </c>
      <c r="L152" s="1" t="s">
        <v>1990</v>
      </c>
      <c r="M152" s="1" t="s">
        <v>1087</v>
      </c>
      <c r="N152" s="1" t="s">
        <v>1087</v>
      </c>
      <c r="O152" s="1" t="s">
        <v>1088</v>
      </c>
      <c r="P152" s="1" t="s">
        <v>1089</v>
      </c>
      <c r="Q152" s="1" t="s">
        <v>1090</v>
      </c>
      <c r="R152" s="1" t="s">
        <v>1991</v>
      </c>
      <c r="S152" s="1" t="s">
        <v>1092</v>
      </c>
      <c r="T152" s="1" t="s">
        <v>1093</v>
      </c>
      <c r="U152" s="1" t="s">
        <v>1094</v>
      </c>
      <c r="V152" s="1" t="s">
        <v>1095</v>
      </c>
    </row>
    <row r="153" s="1" customFormat="1" spans="1:22">
      <c r="A153" s="3">
        <v>999224943211543</v>
      </c>
      <c r="B153" s="1" t="s">
        <v>1985</v>
      </c>
      <c r="C153" s="1" t="s">
        <v>1992</v>
      </c>
      <c r="D153" s="1" t="s">
        <v>1993</v>
      </c>
      <c r="E153" s="1" t="s">
        <v>1994</v>
      </c>
      <c r="F153" s="1" t="s">
        <v>1439</v>
      </c>
      <c r="G153" s="1" t="s">
        <v>1083</v>
      </c>
      <c r="H153" s="1" t="s">
        <v>1084</v>
      </c>
      <c r="I153" s="1" t="s">
        <v>1995</v>
      </c>
      <c r="J153" s="1" t="s">
        <v>30</v>
      </c>
      <c r="K153" s="1" t="s">
        <v>1996</v>
      </c>
      <c r="L153" s="1" t="s">
        <v>1996</v>
      </c>
      <c r="M153" s="1" t="s">
        <v>1087</v>
      </c>
      <c r="N153" s="1" t="s">
        <v>1087</v>
      </c>
      <c r="O153" s="1" t="s">
        <v>1088</v>
      </c>
      <c r="P153" s="1" t="s">
        <v>1089</v>
      </c>
      <c r="Q153" s="1" t="s">
        <v>1090</v>
      </c>
      <c r="R153" s="1" t="s">
        <v>1997</v>
      </c>
      <c r="S153" s="1" t="s">
        <v>1092</v>
      </c>
      <c r="T153" s="1" t="s">
        <v>1093</v>
      </c>
      <c r="U153" s="1" t="s">
        <v>1685</v>
      </c>
      <c r="V153" s="1" t="s">
        <v>1095</v>
      </c>
    </row>
    <row r="154" s="1" customFormat="1" spans="1:22">
      <c r="A154" s="3">
        <v>999224942476220</v>
      </c>
      <c r="B154" s="1" t="s">
        <v>1998</v>
      </c>
      <c r="C154" s="1" t="s">
        <v>1999</v>
      </c>
      <c r="D154" s="1" t="s">
        <v>1973</v>
      </c>
      <c r="E154" s="1" t="s">
        <v>2000</v>
      </c>
      <c r="F154" s="1" t="s">
        <v>1439</v>
      </c>
      <c r="G154" s="1" t="s">
        <v>1083</v>
      </c>
      <c r="H154" s="1" t="s">
        <v>1084</v>
      </c>
      <c r="I154" s="1" t="s">
        <v>2001</v>
      </c>
      <c r="J154" s="1" t="s">
        <v>30</v>
      </c>
      <c r="K154" s="1" t="s">
        <v>2002</v>
      </c>
      <c r="L154" s="1" t="s">
        <v>2002</v>
      </c>
      <c r="M154" s="1" t="s">
        <v>1087</v>
      </c>
      <c r="N154" s="1" t="s">
        <v>1087</v>
      </c>
      <c r="O154" s="1" t="s">
        <v>1088</v>
      </c>
      <c r="P154" s="1" t="s">
        <v>1089</v>
      </c>
      <c r="Q154" s="1" t="s">
        <v>1090</v>
      </c>
      <c r="R154" s="1" t="s">
        <v>2003</v>
      </c>
      <c r="S154" s="1" t="s">
        <v>1092</v>
      </c>
      <c r="T154" s="1" t="s">
        <v>1093</v>
      </c>
      <c r="U154" s="1" t="s">
        <v>1685</v>
      </c>
      <c r="V154" s="1" t="s">
        <v>1095</v>
      </c>
    </row>
    <row r="155" s="1" customFormat="1" spans="1:22">
      <c r="A155" s="3">
        <v>999224920193709</v>
      </c>
      <c r="B155" s="1" t="s">
        <v>2004</v>
      </c>
      <c r="C155" s="1" t="s">
        <v>2005</v>
      </c>
      <c r="D155" s="1" t="s">
        <v>1973</v>
      </c>
      <c r="E155" s="1" t="s">
        <v>2006</v>
      </c>
      <c r="F155" s="1" t="s">
        <v>1079</v>
      </c>
      <c r="G155" s="1" t="s">
        <v>1083</v>
      </c>
      <c r="H155" s="1" t="s">
        <v>1084</v>
      </c>
      <c r="I155" s="1" t="s">
        <v>2007</v>
      </c>
      <c r="J155" s="1" t="s">
        <v>30</v>
      </c>
      <c r="K155" s="1" t="s">
        <v>2008</v>
      </c>
      <c r="L155" s="1" t="s">
        <v>2008</v>
      </c>
      <c r="M155" s="1" t="s">
        <v>1087</v>
      </c>
      <c r="N155" s="1" t="s">
        <v>1087</v>
      </c>
      <c r="O155" s="1" t="s">
        <v>1088</v>
      </c>
      <c r="P155" s="1" t="s">
        <v>1089</v>
      </c>
      <c r="Q155" s="1" t="s">
        <v>1090</v>
      </c>
      <c r="R155" s="1" t="s">
        <v>2009</v>
      </c>
      <c r="S155" s="1" t="s">
        <v>1092</v>
      </c>
      <c r="T155" s="1" t="s">
        <v>1093</v>
      </c>
      <c r="U155" s="1" t="s">
        <v>1685</v>
      </c>
      <c r="V155" s="1" t="s">
        <v>1095</v>
      </c>
    </row>
    <row r="156" s="1" customFormat="1" spans="1:22">
      <c r="A156" s="3">
        <v>999224849255379</v>
      </c>
      <c r="B156" s="1" t="s">
        <v>2010</v>
      </c>
      <c r="C156" s="1" t="s">
        <v>2011</v>
      </c>
      <c r="D156" s="1" t="s">
        <v>1258</v>
      </c>
      <c r="E156" s="1" t="s">
        <v>2012</v>
      </c>
      <c r="F156" s="1" t="s">
        <v>1439</v>
      </c>
      <c r="G156" s="1" t="s">
        <v>1083</v>
      </c>
      <c r="H156" s="1" t="s">
        <v>1084</v>
      </c>
      <c r="I156" s="1" t="s">
        <v>2013</v>
      </c>
      <c r="J156" s="1" t="s">
        <v>30</v>
      </c>
      <c r="K156" s="1" t="s">
        <v>2014</v>
      </c>
      <c r="L156" s="1" t="s">
        <v>2014</v>
      </c>
      <c r="M156" s="1" t="s">
        <v>1087</v>
      </c>
      <c r="N156" s="1" t="s">
        <v>1087</v>
      </c>
      <c r="O156" s="1" t="s">
        <v>1088</v>
      </c>
      <c r="P156" s="1" t="s">
        <v>1089</v>
      </c>
      <c r="Q156" s="1" t="s">
        <v>1090</v>
      </c>
      <c r="R156" s="1" t="s">
        <v>2015</v>
      </c>
      <c r="S156" s="1" t="s">
        <v>1092</v>
      </c>
      <c r="T156" s="1" t="s">
        <v>1093</v>
      </c>
      <c r="U156" s="1" t="s">
        <v>1094</v>
      </c>
      <c r="V156" s="1" t="s">
        <v>1119</v>
      </c>
    </row>
    <row r="157" s="1" customFormat="1" spans="1:22">
      <c r="A157" s="3">
        <v>999224847893280</v>
      </c>
      <c r="B157" s="1" t="s">
        <v>2010</v>
      </c>
      <c r="C157" s="1" t="s">
        <v>2016</v>
      </c>
      <c r="D157" s="1" t="s">
        <v>2017</v>
      </c>
      <c r="E157" s="1" t="s">
        <v>2018</v>
      </c>
      <c r="F157" s="1" t="s">
        <v>1705</v>
      </c>
      <c r="G157" s="1" t="s">
        <v>1083</v>
      </c>
      <c r="H157" s="1" t="s">
        <v>1084</v>
      </c>
      <c r="I157" s="1" t="s">
        <v>2019</v>
      </c>
      <c r="J157" s="1" t="s">
        <v>30</v>
      </c>
      <c r="K157" s="1" t="s">
        <v>2020</v>
      </c>
      <c r="L157" s="1" t="s">
        <v>2020</v>
      </c>
      <c r="M157" s="1" t="s">
        <v>1087</v>
      </c>
      <c r="N157" s="1" t="s">
        <v>1087</v>
      </c>
      <c r="O157" s="1" t="s">
        <v>1088</v>
      </c>
      <c r="P157" s="1" t="s">
        <v>1089</v>
      </c>
      <c r="Q157" s="1" t="s">
        <v>1090</v>
      </c>
      <c r="R157" s="1" t="s">
        <v>2021</v>
      </c>
      <c r="S157" s="1" t="s">
        <v>1092</v>
      </c>
      <c r="T157" s="1" t="s">
        <v>1093</v>
      </c>
      <c r="U157" s="1" t="s">
        <v>1094</v>
      </c>
      <c r="V157" s="1" t="s">
        <v>1095</v>
      </c>
    </row>
    <row r="158" s="1" customFormat="1" spans="1:22">
      <c r="A158" s="3">
        <v>24842492551</v>
      </c>
      <c r="B158" s="1" t="s">
        <v>2010</v>
      </c>
      <c r="C158" s="1" t="s">
        <v>2022</v>
      </c>
      <c r="D158" s="1" t="s">
        <v>2023</v>
      </c>
      <c r="E158" s="1" t="s">
        <v>2024</v>
      </c>
      <c r="F158" s="1" t="s">
        <v>1632</v>
      </c>
      <c r="G158" s="1" t="s">
        <v>1083</v>
      </c>
      <c r="H158" s="1" t="s">
        <v>1084</v>
      </c>
      <c r="I158" s="1" t="s">
        <v>2025</v>
      </c>
      <c r="J158" s="1" t="s">
        <v>30</v>
      </c>
      <c r="K158" s="1" t="s">
        <v>2026</v>
      </c>
      <c r="L158" s="1" t="s">
        <v>2026</v>
      </c>
      <c r="M158" s="1" t="s">
        <v>1087</v>
      </c>
      <c r="N158" s="1" t="s">
        <v>1087</v>
      </c>
      <c r="O158" s="1" t="s">
        <v>1088</v>
      </c>
      <c r="P158" s="1" t="s">
        <v>1089</v>
      </c>
      <c r="Q158" s="1" t="s">
        <v>1090</v>
      </c>
      <c r="R158" s="1" t="s">
        <v>2027</v>
      </c>
      <c r="S158" s="1" t="s">
        <v>1092</v>
      </c>
      <c r="T158" s="1" t="s">
        <v>1093</v>
      </c>
      <c r="U158" s="1" t="s">
        <v>1094</v>
      </c>
      <c r="V158" s="1" t="s">
        <v>1105</v>
      </c>
    </row>
    <row r="159" s="1" customFormat="1" spans="1:22">
      <c r="A159" s="3">
        <v>999224842193410</v>
      </c>
      <c r="B159" s="1" t="s">
        <v>2010</v>
      </c>
      <c r="C159" s="1" t="s">
        <v>2028</v>
      </c>
      <c r="D159" s="1" t="s">
        <v>2029</v>
      </c>
      <c r="E159" s="1" t="s">
        <v>2030</v>
      </c>
      <c r="F159" s="1" t="s">
        <v>1632</v>
      </c>
      <c r="G159" s="1" t="s">
        <v>1083</v>
      </c>
      <c r="H159" s="1" t="s">
        <v>1084</v>
      </c>
      <c r="I159" s="1" t="s">
        <v>2031</v>
      </c>
      <c r="J159" s="1" t="s">
        <v>30</v>
      </c>
      <c r="K159" s="1" t="s">
        <v>2032</v>
      </c>
      <c r="L159" s="1" t="s">
        <v>2032</v>
      </c>
      <c r="M159" s="1" t="s">
        <v>1087</v>
      </c>
      <c r="N159" s="1" t="s">
        <v>1087</v>
      </c>
      <c r="O159" s="1" t="s">
        <v>1088</v>
      </c>
      <c r="P159" s="1" t="s">
        <v>1089</v>
      </c>
      <c r="Q159" s="1" t="s">
        <v>1090</v>
      </c>
      <c r="R159" s="1" t="s">
        <v>2033</v>
      </c>
      <c r="S159" s="1" t="s">
        <v>1092</v>
      </c>
      <c r="T159" s="1" t="s">
        <v>1093</v>
      </c>
      <c r="U159" s="1" t="s">
        <v>1094</v>
      </c>
      <c r="V159" s="1" t="s">
        <v>1095</v>
      </c>
    </row>
    <row r="160" s="1" customFormat="1" spans="1:22">
      <c r="A160" s="3">
        <v>999224841309253</v>
      </c>
      <c r="B160" s="1" t="s">
        <v>2034</v>
      </c>
      <c r="C160" s="1" t="s">
        <v>2035</v>
      </c>
      <c r="D160" s="1" t="s">
        <v>2036</v>
      </c>
      <c r="E160" s="1" t="s">
        <v>2037</v>
      </c>
      <c r="F160" s="1" t="s">
        <v>1079</v>
      </c>
      <c r="G160" s="1" t="s">
        <v>1083</v>
      </c>
      <c r="H160" s="1" t="s">
        <v>1084</v>
      </c>
      <c r="I160" s="1" t="s">
        <v>2038</v>
      </c>
      <c r="J160" s="1" t="s">
        <v>30</v>
      </c>
      <c r="K160" s="1" t="s">
        <v>2039</v>
      </c>
      <c r="L160" s="1" t="s">
        <v>2039</v>
      </c>
      <c r="M160" s="1" t="s">
        <v>1087</v>
      </c>
      <c r="N160" s="1" t="s">
        <v>1087</v>
      </c>
      <c r="O160" s="1" t="s">
        <v>1088</v>
      </c>
      <c r="P160" s="1" t="s">
        <v>1089</v>
      </c>
      <c r="Q160" s="1" t="s">
        <v>1090</v>
      </c>
      <c r="R160" s="1" t="s">
        <v>2040</v>
      </c>
      <c r="S160" s="1" t="s">
        <v>1092</v>
      </c>
      <c r="T160" s="1" t="s">
        <v>1093</v>
      </c>
      <c r="U160" s="1" t="s">
        <v>1094</v>
      </c>
      <c r="V160" s="1" t="s">
        <v>1884</v>
      </c>
    </row>
    <row r="161" s="1" customFormat="1" spans="1:22">
      <c r="A161" s="3">
        <v>999224837601871</v>
      </c>
      <c r="B161" s="1" t="s">
        <v>2034</v>
      </c>
      <c r="C161" s="1" t="s">
        <v>2041</v>
      </c>
      <c r="D161" s="1" t="s">
        <v>2042</v>
      </c>
      <c r="E161" s="1" t="s">
        <v>2043</v>
      </c>
      <c r="F161" s="1" t="s">
        <v>1079</v>
      </c>
      <c r="G161" s="1" t="s">
        <v>1083</v>
      </c>
      <c r="H161" s="1" t="s">
        <v>1084</v>
      </c>
      <c r="I161" s="1" t="s">
        <v>2044</v>
      </c>
      <c r="J161" s="1" t="s">
        <v>30</v>
      </c>
      <c r="K161" s="1" t="s">
        <v>2045</v>
      </c>
      <c r="L161" s="1" t="s">
        <v>2045</v>
      </c>
      <c r="M161" s="1" t="s">
        <v>1087</v>
      </c>
      <c r="N161" s="1" t="s">
        <v>1087</v>
      </c>
      <c r="O161" s="1" t="s">
        <v>1088</v>
      </c>
      <c r="P161" s="1" t="s">
        <v>1089</v>
      </c>
      <c r="Q161" s="1" t="s">
        <v>1090</v>
      </c>
      <c r="R161" s="1" t="s">
        <v>2046</v>
      </c>
      <c r="S161" s="1" t="s">
        <v>1092</v>
      </c>
      <c r="T161" s="1" t="s">
        <v>1093</v>
      </c>
      <c r="U161" s="1" t="s">
        <v>1685</v>
      </c>
      <c r="V161" s="1" t="s">
        <v>1549</v>
      </c>
    </row>
    <row r="162" s="1" customFormat="1" spans="1:22">
      <c r="A162" s="3">
        <v>999224663925476</v>
      </c>
      <c r="B162" s="1" t="s">
        <v>2047</v>
      </c>
      <c r="C162" s="1" t="s">
        <v>2048</v>
      </c>
      <c r="D162" s="1" t="s">
        <v>2049</v>
      </c>
      <c r="E162" s="1" t="s">
        <v>2050</v>
      </c>
      <c r="F162" s="1" t="s">
        <v>1632</v>
      </c>
      <c r="G162" s="1" t="s">
        <v>1083</v>
      </c>
      <c r="H162" s="1" t="s">
        <v>1084</v>
      </c>
      <c r="I162" s="1" t="s">
        <v>2051</v>
      </c>
      <c r="J162" s="1" t="s">
        <v>30</v>
      </c>
      <c r="K162" s="1" t="s">
        <v>2052</v>
      </c>
      <c r="L162" s="1" t="s">
        <v>2052</v>
      </c>
      <c r="M162" s="1" t="s">
        <v>1087</v>
      </c>
      <c r="N162" s="1" t="s">
        <v>1087</v>
      </c>
      <c r="O162" s="1" t="s">
        <v>1088</v>
      </c>
      <c r="P162" s="1" t="s">
        <v>1089</v>
      </c>
      <c r="Q162" s="1" t="s">
        <v>1090</v>
      </c>
      <c r="R162" s="1" t="s">
        <v>2053</v>
      </c>
      <c r="S162" s="1" t="s">
        <v>1092</v>
      </c>
      <c r="T162" s="1" t="s">
        <v>1093</v>
      </c>
      <c r="U162" s="1" t="s">
        <v>1094</v>
      </c>
      <c r="V162" s="1" t="s">
        <v>1095</v>
      </c>
    </row>
    <row r="163" s="1" customFormat="1" spans="1:22">
      <c r="A163" s="3">
        <v>999224756349295</v>
      </c>
      <c r="B163" s="1" t="s">
        <v>2054</v>
      </c>
      <c r="C163" s="1" t="s">
        <v>2055</v>
      </c>
      <c r="D163" s="1" t="s">
        <v>2056</v>
      </c>
      <c r="E163" s="1" t="s">
        <v>2057</v>
      </c>
      <c r="F163" s="1" t="s">
        <v>1632</v>
      </c>
      <c r="G163" s="1" t="s">
        <v>1083</v>
      </c>
      <c r="H163" s="1" t="s">
        <v>1084</v>
      </c>
      <c r="I163" s="1" t="s">
        <v>2058</v>
      </c>
      <c r="J163" s="1" t="s">
        <v>30</v>
      </c>
      <c r="K163" s="1" t="s">
        <v>2059</v>
      </c>
      <c r="L163" s="1" t="s">
        <v>2059</v>
      </c>
      <c r="M163" s="1" t="s">
        <v>1087</v>
      </c>
      <c r="N163" s="1" t="s">
        <v>1087</v>
      </c>
      <c r="O163" s="1" t="s">
        <v>1088</v>
      </c>
      <c r="P163" s="1" t="s">
        <v>1089</v>
      </c>
      <c r="Q163" s="1" t="s">
        <v>1090</v>
      </c>
      <c r="R163" s="1" t="s">
        <v>2060</v>
      </c>
      <c r="S163" s="1" t="s">
        <v>1092</v>
      </c>
      <c r="T163" s="1" t="s">
        <v>1093</v>
      </c>
      <c r="U163" s="1" t="s">
        <v>1094</v>
      </c>
      <c r="V163" s="1" t="s">
        <v>1095</v>
      </c>
    </row>
    <row r="164" s="1" customFormat="1" spans="1:22">
      <c r="A164" s="3">
        <v>999224016938641</v>
      </c>
      <c r="B164" s="1" t="s">
        <v>2061</v>
      </c>
      <c r="C164" s="1" t="s">
        <v>2062</v>
      </c>
      <c r="D164" s="1" t="s">
        <v>2063</v>
      </c>
      <c r="E164" s="1" t="s">
        <v>2064</v>
      </c>
      <c r="F164" s="1" t="s">
        <v>1439</v>
      </c>
      <c r="G164" s="1" t="s">
        <v>1083</v>
      </c>
      <c r="H164" s="1" t="s">
        <v>1084</v>
      </c>
      <c r="I164" s="1" t="s">
        <v>2065</v>
      </c>
      <c r="J164" s="1" t="s">
        <v>30</v>
      </c>
      <c r="K164" s="1" t="s">
        <v>2066</v>
      </c>
      <c r="L164" s="1" t="s">
        <v>2067</v>
      </c>
      <c r="M164" s="1" t="s">
        <v>2068</v>
      </c>
      <c r="N164" s="1" t="s">
        <v>2069</v>
      </c>
      <c r="O164" s="1" t="s">
        <v>1088</v>
      </c>
      <c r="P164" s="1" t="s">
        <v>1089</v>
      </c>
      <c r="Q164" s="1" t="s">
        <v>1090</v>
      </c>
      <c r="R164" s="1" t="s">
        <v>2070</v>
      </c>
      <c r="S164" s="1" t="s">
        <v>1092</v>
      </c>
      <c r="T164" s="1" t="s">
        <v>1093</v>
      </c>
      <c r="U164" s="1" t="s">
        <v>1685</v>
      </c>
      <c r="V164" s="1" t="s">
        <v>1095</v>
      </c>
    </row>
    <row r="165" s="1" customFormat="1" spans="1:22">
      <c r="A165" s="3">
        <v>999224714889565</v>
      </c>
      <c r="B165" s="1" t="s">
        <v>2071</v>
      </c>
      <c r="C165" s="1" t="s">
        <v>2072</v>
      </c>
      <c r="D165" s="1" t="s">
        <v>2073</v>
      </c>
      <c r="E165" s="1" t="s">
        <v>2074</v>
      </c>
      <c r="F165" s="1" t="s">
        <v>1632</v>
      </c>
      <c r="G165" s="1" t="s">
        <v>1083</v>
      </c>
      <c r="H165" s="1" t="s">
        <v>1084</v>
      </c>
      <c r="I165" s="1" t="s">
        <v>2075</v>
      </c>
      <c r="J165" s="1" t="s">
        <v>30</v>
      </c>
      <c r="K165" s="1" t="s">
        <v>2076</v>
      </c>
      <c r="L165" s="1" t="s">
        <v>2076</v>
      </c>
      <c r="M165" s="1" t="s">
        <v>1087</v>
      </c>
      <c r="N165" s="1" t="s">
        <v>1087</v>
      </c>
      <c r="O165" s="1" t="s">
        <v>1088</v>
      </c>
      <c r="P165" s="1" t="s">
        <v>1089</v>
      </c>
      <c r="Q165" s="1" t="s">
        <v>1090</v>
      </c>
      <c r="R165" s="1" t="s">
        <v>2077</v>
      </c>
      <c r="S165" s="1" t="s">
        <v>1092</v>
      </c>
      <c r="T165" s="1" t="s">
        <v>1093</v>
      </c>
      <c r="U165" s="1" t="s">
        <v>1094</v>
      </c>
      <c r="V165" s="1" t="s">
        <v>1884</v>
      </c>
    </row>
    <row r="166" s="1" customFormat="1" spans="1:22">
      <c r="A166" s="3">
        <v>999224678262306</v>
      </c>
      <c r="B166" s="1" t="s">
        <v>2047</v>
      </c>
      <c r="C166" s="1" t="s">
        <v>2078</v>
      </c>
      <c r="D166" s="1" t="s">
        <v>2029</v>
      </c>
      <c r="E166" s="1" t="s">
        <v>2079</v>
      </c>
      <c r="F166" s="1" t="s">
        <v>1439</v>
      </c>
      <c r="G166" s="1" t="s">
        <v>1083</v>
      </c>
      <c r="H166" s="1" t="s">
        <v>1084</v>
      </c>
      <c r="I166" s="1" t="s">
        <v>2080</v>
      </c>
      <c r="J166" s="1" t="s">
        <v>30</v>
      </c>
      <c r="K166" s="1" t="s">
        <v>2081</v>
      </c>
      <c r="L166" s="1" t="s">
        <v>2081</v>
      </c>
      <c r="M166" s="1" t="s">
        <v>1087</v>
      </c>
      <c r="N166" s="1" t="s">
        <v>1087</v>
      </c>
      <c r="O166" s="1" t="s">
        <v>1088</v>
      </c>
      <c r="P166" s="1" t="s">
        <v>1089</v>
      </c>
      <c r="Q166" s="1" t="s">
        <v>1090</v>
      </c>
      <c r="R166" s="1" t="s">
        <v>2082</v>
      </c>
      <c r="S166" s="1" t="s">
        <v>1092</v>
      </c>
      <c r="T166" s="1" t="s">
        <v>1093</v>
      </c>
      <c r="U166" s="1" t="s">
        <v>1094</v>
      </c>
      <c r="V166" s="1" t="s">
        <v>1095</v>
      </c>
    </row>
    <row r="167" s="1" customFormat="1" spans="1:22">
      <c r="A167" s="3">
        <v>999224744856036</v>
      </c>
      <c r="B167" s="1" t="s">
        <v>2083</v>
      </c>
      <c r="C167" s="1" t="s">
        <v>2084</v>
      </c>
      <c r="D167" s="1" t="s">
        <v>2029</v>
      </c>
      <c r="E167" s="1" t="s">
        <v>2085</v>
      </c>
      <c r="F167" s="1" t="s">
        <v>1705</v>
      </c>
      <c r="G167" s="1" t="s">
        <v>1083</v>
      </c>
      <c r="H167" s="1" t="s">
        <v>1084</v>
      </c>
      <c r="I167" s="1" t="s">
        <v>2086</v>
      </c>
      <c r="J167" s="1" t="s">
        <v>30</v>
      </c>
      <c r="K167" s="1" t="s">
        <v>2087</v>
      </c>
      <c r="L167" s="1" t="s">
        <v>2087</v>
      </c>
      <c r="M167" s="1" t="s">
        <v>1087</v>
      </c>
      <c r="N167" s="1" t="s">
        <v>1087</v>
      </c>
      <c r="O167" s="1" t="s">
        <v>1088</v>
      </c>
      <c r="P167" s="1" t="s">
        <v>1089</v>
      </c>
      <c r="Q167" s="1" t="s">
        <v>1090</v>
      </c>
      <c r="R167" s="1" t="s">
        <v>2088</v>
      </c>
      <c r="S167" s="1" t="s">
        <v>1092</v>
      </c>
      <c r="T167" s="1" t="s">
        <v>1093</v>
      </c>
      <c r="U167" s="1" t="s">
        <v>1094</v>
      </c>
      <c r="V167" s="1" t="s">
        <v>1095</v>
      </c>
    </row>
    <row r="168" s="1" customFormat="1" spans="1:22">
      <c r="A168" s="3">
        <v>24508431674</v>
      </c>
      <c r="B168" s="1" t="s">
        <v>2089</v>
      </c>
      <c r="C168" s="1" t="s">
        <v>2090</v>
      </c>
      <c r="D168" s="1" t="s">
        <v>2029</v>
      </c>
      <c r="E168" s="1" t="s">
        <v>2091</v>
      </c>
      <c r="F168" s="1" t="s">
        <v>1439</v>
      </c>
      <c r="G168" s="1" t="s">
        <v>1083</v>
      </c>
      <c r="H168" s="1" t="s">
        <v>1084</v>
      </c>
      <c r="I168" s="1" t="s">
        <v>2092</v>
      </c>
      <c r="J168" s="1" t="s">
        <v>30</v>
      </c>
      <c r="K168" s="1" t="s">
        <v>2093</v>
      </c>
      <c r="L168" s="1" t="s">
        <v>2093</v>
      </c>
      <c r="M168" s="1" t="s">
        <v>1087</v>
      </c>
      <c r="N168" s="1" t="s">
        <v>1087</v>
      </c>
      <c r="O168" s="1" t="s">
        <v>1088</v>
      </c>
      <c r="P168" s="1" t="s">
        <v>1089</v>
      </c>
      <c r="Q168" s="1" t="s">
        <v>1090</v>
      </c>
      <c r="R168" s="1" t="s">
        <v>2094</v>
      </c>
      <c r="S168" s="1" t="s">
        <v>1092</v>
      </c>
      <c r="T168" s="1" t="s">
        <v>1093</v>
      </c>
      <c r="U168" s="1" t="s">
        <v>1094</v>
      </c>
      <c r="V168" s="1" t="s">
        <v>1095</v>
      </c>
    </row>
    <row r="169" s="1" customFormat="1" spans="1:22">
      <c r="A169" s="3">
        <v>999224741483491</v>
      </c>
      <c r="B169" s="1" t="s">
        <v>2095</v>
      </c>
      <c r="C169" s="1" t="s">
        <v>2096</v>
      </c>
      <c r="D169" s="1" t="s">
        <v>2097</v>
      </c>
      <c r="E169" s="1" t="s">
        <v>2098</v>
      </c>
      <c r="F169" s="1" t="s">
        <v>1439</v>
      </c>
      <c r="G169" s="1" t="s">
        <v>1083</v>
      </c>
      <c r="H169" s="1" t="s">
        <v>1084</v>
      </c>
      <c r="I169" s="1" t="s">
        <v>2099</v>
      </c>
      <c r="J169" s="1" t="s">
        <v>30</v>
      </c>
      <c r="K169" s="1" t="s">
        <v>2100</v>
      </c>
      <c r="L169" s="1" t="s">
        <v>2100</v>
      </c>
      <c r="M169" s="1" t="s">
        <v>1087</v>
      </c>
      <c r="N169" s="1" t="s">
        <v>1087</v>
      </c>
      <c r="O169" s="1" t="s">
        <v>1088</v>
      </c>
      <c r="P169" s="1" t="s">
        <v>1089</v>
      </c>
      <c r="Q169" s="1" t="s">
        <v>1090</v>
      </c>
      <c r="R169" s="1" t="s">
        <v>2101</v>
      </c>
      <c r="S169" s="1" t="s">
        <v>1092</v>
      </c>
      <c r="T169" s="1" t="s">
        <v>1093</v>
      </c>
      <c r="U169" s="1" t="s">
        <v>1094</v>
      </c>
      <c r="V169" s="1" t="s">
        <v>1884</v>
      </c>
    </row>
    <row r="170" s="1" customFormat="1" spans="1:22">
      <c r="A170" s="3">
        <v>999224196443744</v>
      </c>
      <c r="B170" s="1" t="s">
        <v>2102</v>
      </c>
      <c r="C170" s="1" t="s">
        <v>2103</v>
      </c>
      <c r="D170" s="1" t="s">
        <v>2104</v>
      </c>
      <c r="E170" s="1" t="s">
        <v>2105</v>
      </c>
      <c r="F170" s="1" t="s">
        <v>1439</v>
      </c>
      <c r="G170" s="1" t="s">
        <v>1083</v>
      </c>
      <c r="H170" s="1" t="s">
        <v>1084</v>
      </c>
      <c r="I170" s="1" t="s">
        <v>2106</v>
      </c>
      <c r="J170" s="1" t="s">
        <v>30</v>
      </c>
      <c r="K170" s="1" t="s">
        <v>2107</v>
      </c>
      <c r="L170" s="1" t="s">
        <v>2107</v>
      </c>
      <c r="M170" s="1" t="s">
        <v>1087</v>
      </c>
      <c r="N170" s="1" t="s">
        <v>1087</v>
      </c>
      <c r="O170" s="1" t="s">
        <v>1088</v>
      </c>
      <c r="P170" s="1" t="s">
        <v>1089</v>
      </c>
      <c r="Q170" s="1" t="s">
        <v>1090</v>
      </c>
      <c r="R170" s="1" t="s">
        <v>2108</v>
      </c>
      <c r="S170" s="1" t="s">
        <v>1092</v>
      </c>
      <c r="T170" s="1" t="s">
        <v>1093</v>
      </c>
      <c r="U170" s="1" t="s">
        <v>1685</v>
      </c>
      <c r="V170" s="1" t="s">
        <v>1095</v>
      </c>
    </row>
    <row r="171" s="1" customFormat="1" spans="1:22">
      <c r="A171" s="3">
        <v>999224828193050</v>
      </c>
      <c r="B171" s="1" t="s">
        <v>2034</v>
      </c>
      <c r="C171" s="1" t="s">
        <v>2109</v>
      </c>
      <c r="D171" s="1" t="s">
        <v>2110</v>
      </c>
      <c r="E171" s="1" t="s">
        <v>2111</v>
      </c>
      <c r="F171" s="1" t="s">
        <v>1439</v>
      </c>
      <c r="G171" s="1" t="s">
        <v>1083</v>
      </c>
      <c r="H171" s="1" t="s">
        <v>1084</v>
      </c>
      <c r="I171" s="1" t="s">
        <v>2112</v>
      </c>
      <c r="J171" s="1" t="s">
        <v>30</v>
      </c>
      <c r="K171" s="1" t="s">
        <v>2113</v>
      </c>
      <c r="L171" s="1" t="s">
        <v>2113</v>
      </c>
      <c r="M171" s="1" t="s">
        <v>1087</v>
      </c>
      <c r="N171" s="1" t="s">
        <v>1087</v>
      </c>
      <c r="O171" s="1" t="s">
        <v>1088</v>
      </c>
      <c r="P171" s="1" t="s">
        <v>1089</v>
      </c>
      <c r="Q171" s="1" t="s">
        <v>1090</v>
      </c>
      <c r="R171" s="1" t="s">
        <v>2114</v>
      </c>
      <c r="S171" s="1" t="s">
        <v>1092</v>
      </c>
      <c r="T171" s="1" t="s">
        <v>1093</v>
      </c>
      <c r="U171" s="1" t="s">
        <v>1094</v>
      </c>
      <c r="V171" s="1" t="s">
        <v>2115</v>
      </c>
    </row>
    <row r="172" s="1" customFormat="1" spans="1:22">
      <c r="A172" s="3">
        <v>999222773904499</v>
      </c>
      <c r="B172" s="1" t="s">
        <v>2116</v>
      </c>
      <c r="C172" s="1" t="s">
        <v>2117</v>
      </c>
      <c r="D172" s="1" t="s">
        <v>2118</v>
      </c>
      <c r="E172" s="1" t="s">
        <v>2119</v>
      </c>
      <c r="F172" s="1" t="s">
        <v>1705</v>
      </c>
      <c r="G172" s="1" t="s">
        <v>1083</v>
      </c>
      <c r="H172" s="1" t="s">
        <v>1084</v>
      </c>
      <c r="I172" s="1" t="s">
        <v>2120</v>
      </c>
      <c r="J172" s="1" t="s">
        <v>30</v>
      </c>
      <c r="K172" s="1" t="s">
        <v>2121</v>
      </c>
      <c r="L172" s="1" t="s">
        <v>2121</v>
      </c>
      <c r="M172" s="1" t="s">
        <v>1087</v>
      </c>
      <c r="N172" s="1" t="s">
        <v>1087</v>
      </c>
      <c r="O172" s="1" t="s">
        <v>1088</v>
      </c>
      <c r="P172" s="1" t="s">
        <v>1089</v>
      </c>
      <c r="Q172" s="1" t="s">
        <v>1090</v>
      </c>
      <c r="R172" s="1" t="s">
        <v>2122</v>
      </c>
      <c r="S172" s="1" t="s">
        <v>1092</v>
      </c>
      <c r="T172" s="1" t="s">
        <v>1093</v>
      </c>
      <c r="U172" s="1" t="s">
        <v>1094</v>
      </c>
      <c r="V172" s="1" t="s">
        <v>2115</v>
      </c>
    </row>
    <row r="173" s="1" customFormat="1" spans="1:22">
      <c r="A173" s="3">
        <v>999224453813892</v>
      </c>
      <c r="B173" s="1" t="s">
        <v>2123</v>
      </c>
      <c r="C173" s="1" t="s">
        <v>2124</v>
      </c>
      <c r="D173" s="1" t="s">
        <v>2125</v>
      </c>
      <c r="E173" s="1" t="s">
        <v>2126</v>
      </c>
      <c r="F173" s="1" t="s">
        <v>1079</v>
      </c>
      <c r="G173" s="1" t="s">
        <v>1083</v>
      </c>
      <c r="H173" s="1" t="s">
        <v>1084</v>
      </c>
      <c r="I173" s="1" t="s">
        <v>2127</v>
      </c>
      <c r="J173" s="1" t="s">
        <v>30</v>
      </c>
      <c r="K173" s="1" t="s">
        <v>2128</v>
      </c>
      <c r="L173" s="1" t="s">
        <v>2128</v>
      </c>
      <c r="M173" s="1" t="s">
        <v>1087</v>
      </c>
      <c r="N173" s="1" t="s">
        <v>1087</v>
      </c>
      <c r="O173" s="1" t="s">
        <v>1088</v>
      </c>
      <c r="P173" s="1" t="s">
        <v>1089</v>
      </c>
      <c r="Q173" s="1" t="s">
        <v>1090</v>
      </c>
      <c r="R173" s="1" t="s">
        <v>2129</v>
      </c>
      <c r="S173" s="1" t="s">
        <v>1092</v>
      </c>
      <c r="T173" s="1" t="s">
        <v>1093</v>
      </c>
      <c r="U173" s="1" t="s">
        <v>1094</v>
      </c>
      <c r="V173" s="1" t="s">
        <v>1536</v>
      </c>
    </row>
    <row r="174" s="1" customFormat="1" spans="1:22">
      <c r="A174" s="3">
        <v>999223642711477</v>
      </c>
      <c r="B174" s="1" t="s">
        <v>2130</v>
      </c>
      <c r="C174" s="1" t="s">
        <v>2131</v>
      </c>
      <c r="D174" s="1" t="s">
        <v>2132</v>
      </c>
      <c r="E174" s="1" t="s">
        <v>2133</v>
      </c>
      <c r="F174" s="1" t="s">
        <v>1079</v>
      </c>
      <c r="G174" s="1" t="s">
        <v>1083</v>
      </c>
      <c r="H174" s="1" t="s">
        <v>1084</v>
      </c>
      <c r="I174" s="1" t="s">
        <v>2134</v>
      </c>
      <c r="J174" s="1" t="s">
        <v>30</v>
      </c>
      <c r="K174" s="1" t="s">
        <v>2135</v>
      </c>
      <c r="L174" s="1" t="s">
        <v>2135</v>
      </c>
      <c r="M174" s="1" t="s">
        <v>1087</v>
      </c>
      <c r="N174" s="1" t="s">
        <v>1087</v>
      </c>
      <c r="O174" s="1" t="s">
        <v>1088</v>
      </c>
      <c r="P174" s="1" t="s">
        <v>1089</v>
      </c>
      <c r="Q174" s="1" t="s">
        <v>1090</v>
      </c>
      <c r="R174" s="1" t="s">
        <v>2136</v>
      </c>
      <c r="S174" s="1" t="s">
        <v>1092</v>
      </c>
      <c r="T174" s="1" t="s">
        <v>1093</v>
      </c>
      <c r="U174" s="1" t="s">
        <v>1685</v>
      </c>
      <c r="V174" s="1" t="s">
        <v>1119</v>
      </c>
    </row>
    <row r="175" s="1" customFormat="1" spans="1:22">
      <c r="A175" s="3">
        <v>999224006423967</v>
      </c>
      <c r="B175" s="1" t="s">
        <v>2061</v>
      </c>
      <c r="C175" s="1" t="s">
        <v>2137</v>
      </c>
      <c r="D175" s="1" t="s">
        <v>2138</v>
      </c>
      <c r="E175" s="1" t="s">
        <v>2139</v>
      </c>
      <c r="F175" s="1" t="s">
        <v>1439</v>
      </c>
      <c r="G175" s="1" t="s">
        <v>1083</v>
      </c>
      <c r="H175" s="1" t="s">
        <v>1084</v>
      </c>
      <c r="I175" s="1" t="s">
        <v>2140</v>
      </c>
      <c r="J175" s="1" t="s">
        <v>30</v>
      </c>
      <c r="K175" s="1" t="s">
        <v>2141</v>
      </c>
      <c r="L175" s="1" t="s">
        <v>2141</v>
      </c>
      <c r="M175" s="1" t="s">
        <v>1087</v>
      </c>
      <c r="N175" s="1" t="s">
        <v>1087</v>
      </c>
      <c r="O175" s="1" t="s">
        <v>1088</v>
      </c>
      <c r="P175" s="1" t="s">
        <v>1089</v>
      </c>
      <c r="Q175" s="1" t="s">
        <v>1090</v>
      </c>
      <c r="R175" s="1" t="s">
        <v>2142</v>
      </c>
      <c r="S175" s="1" t="s">
        <v>1092</v>
      </c>
      <c r="T175" s="1" t="s">
        <v>1093</v>
      </c>
      <c r="U175" s="1" t="s">
        <v>1685</v>
      </c>
      <c r="V175" s="1" t="s">
        <v>1164</v>
      </c>
    </row>
    <row r="176" s="1" customFormat="1" spans="1:22">
      <c r="A176" s="3">
        <v>999224109563319</v>
      </c>
      <c r="B176" s="1" t="s">
        <v>2143</v>
      </c>
      <c r="C176" s="1" t="s">
        <v>2144</v>
      </c>
      <c r="D176" s="1" t="s">
        <v>2145</v>
      </c>
      <c r="E176" s="1" t="s">
        <v>2146</v>
      </c>
      <c r="F176" s="1" t="s">
        <v>1632</v>
      </c>
      <c r="G176" s="1" t="s">
        <v>1083</v>
      </c>
      <c r="H176" s="1" t="s">
        <v>1084</v>
      </c>
      <c r="I176" s="1" t="s">
        <v>2147</v>
      </c>
      <c r="J176" s="1" t="s">
        <v>30</v>
      </c>
      <c r="K176" s="1" t="s">
        <v>2148</v>
      </c>
      <c r="L176" s="1" t="s">
        <v>2148</v>
      </c>
      <c r="M176" s="1" t="s">
        <v>1087</v>
      </c>
      <c r="N176" s="1" t="s">
        <v>1087</v>
      </c>
      <c r="O176" s="1" t="s">
        <v>1088</v>
      </c>
      <c r="P176" s="1" t="s">
        <v>1089</v>
      </c>
      <c r="Q176" s="1" t="s">
        <v>1090</v>
      </c>
      <c r="R176" s="1" t="s">
        <v>2149</v>
      </c>
      <c r="S176" s="1" t="s">
        <v>1092</v>
      </c>
      <c r="T176" s="1" t="s">
        <v>1093</v>
      </c>
      <c r="U176" s="1" t="s">
        <v>1685</v>
      </c>
      <c r="V176" s="1" t="s">
        <v>1164</v>
      </c>
    </row>
    <row r="177" s="1" customFormat="1" spans="1:22">
      <c r="A177" s="3">
        <v>999223953382439</v>
      </c>
      <c r="B177" s="1" t="s">
        <v>2150</v>
      </c>
      <c r="C177" s="1" t="s">
        <v>2151</v>
      </c>
      <c r="D177" s="1" t="s">
        <v>2152</v>
      </c>
      <c r="E177" s="1" t="s">
        <v>2153</v>
      </c>
      <c r="F177" s="1" t="s">
        <v>1632</v>
      </c>
      <c r="G177" s="1" t="s">
        <v>1083</v>
      </c>
      <c r="H177" s="1" t="s">
        <v>1084</v>
      </c>
      <c r="I177" s="1" t="s">
        <v>2154</v>
      </c>
      <c r="J177" s="1" t="s">
        <v>30</v>
      </c>
      <c r="K177" s="1" t="s">
        <v>2155</v>
      </c>
      <c r="L177" s="1" t="s">
        <v>2155</v>
      </c>
      <c r="M177" s="1" t="s">
        <v>1087</v>
      </c>
      <c r="N177" s="1" t="s">
        <v>1087</v>
      </c>
      <c r="O177" s="1" t="s">
        <v>1088</v>
      </c>
      <c r="P177" s="1" t="s">
        <v>1089</v>
      </c>
      <c r="Q177" s="1" t="s">
        <v>1090</v>
      </c>
      <c r="R177" s="1" t="s">
        <v>2156</v>
      </c>
      <c r="S177" s="1" t="s">
        <v>1092</v>
      </c>
      <c r="T177" s="1" t="s">
        <v>1093</v>
      </c>
      <c r="U177" s="1" t="s">
        <v>1685</v>
      </c>
      <c r="V177" s="1" t="s">
        <v>1095</v>
      </c>
    </row>
    <row r="178" s="1" customFormat="1" spans="1:22">
      <c r="A178" s="3">
        <v>999224582730184</v>
      </c>
      <c r="B178" s="1" t="s">
        <v>2157</v>
      </c>
      <c r="C178" s="1" t="s">
        <v>2158</v>
      </c>
      <c r="D178" s="1" t="s">
        <v>1410</v>
      </c>
      <c r="E178" s="1" t="s">
        <v>2159</v>
      </c>
      <c r="F178" s="1" t="s">
        <v>1632</v>
      </c>
      <c r="G178" s="1" t="s">
        <v>1083</v>
      </c>
      <c r="H178" s="1" t="s">
        <v>1084</v>
      </c>
      <c r="I178" s="1" t="s">
        <v>2160</v>
      </c>
      <c r="J178" s="1" t="s">
        <v>30</v>
      </c>
      <c r="K178" s="1" t="s">
        <v>2161</v>
      </c>
      <c r="L178" s="1" t="s">
        <v>2161</v>
      </c>
      <c r="M178" s="1" t="s">
        <v>1087</v>
      </c>
      <c r="N178" s="1" t="s">
        <v>1087</v>
      </c>
      <c r="O178" s="1" t="s">
        <v>1088</v>
      </c>
      <c r="P178" s="1" t="s">
        <v>1089</v>
      </c>
      <c r="Q178" s="1" t="s">
        <v>1090</v>
      </c>
      <c r="R178" s="1" t="s">
        <v>2162</v>
      </c>
      <c r="S178" s="1" t="s">
        <v>1092</v>
      </c>
      <c r="T178" s="1" t="s">
        <v>1093</v>
      </c>
      <c r="U178" s="1" t="s">
        <v>1094</v>
      </c>
      <c r="V178" s="1" t="s">
        <v>1415</v>
      </c>
    </row>
    <row r="179" s="1" customFormat="1" spans="1:22">
      <c r="A179" s="3">
        <v>999224594204467</v>
      </c>
      <c r="B179" s="1" t="s">
        <v>2163</v>
      </c>
      <c r="C179" s="1" t="s">
        <v>2164</v>
      </c>
      <c r="D179" s="1" t="s">
        <v>2165</v>
      </c>
      <c r="E179" s="1" t="s">
        <v>2166</v>
      </c>
      <c r="F179" s="1" t="s">
        <v>1439</v>
      </c>
      <c r="G179" s="1" t="s">
        <v>1083</v>
      </c>
      <c r="H179" s="1" t="s">
        <v>1084</v>
      </c>
      <c r="I179" s="1" t="s">
        <v>2167</v>
      </c>
      <c r="J179" s="1" t="s">
        <v>30</v>
      </c>
      <c r="K179" s="1" t="s">
        <v>2168</v>
      </c>
      <c r="L179" s="1" t="s">
        <v>2168</v>
      </c>
      <c r="M179" s="1" t="s">
        <v>1087</v>
      </c>
      <c r="N179" s="1" t="s">
        <v>1087</v>
      </c>
      <c r="O179" s="1" t="s">
        <v>1088</v>
      </c>
      <c r="P179" s="1" t="s">
        <v>1089</v>
      </c>
      <c r="Q179" s="1" t="s">
        <v>1090</v>
      </c>
      <c r="R179" s="1" t="s">
        <v>2169</v>
      </c>
      <c r="S179" s="1" t="s">
        <v>1092</v>
      </c>
      <c r="T179" s="1" t="s">
        <v>1093</v>
      </c>
      <c r="U179" s="1" t="s">
        <v>1094</v>
      </c>
      <c r="V179" s="1" t="s">
        <v>1250</v>
      </c>
    </row>
    <row r="180" s="1" customFormat="1" spans="1:22">
      <c r="A180" s="3">
        <v>999224138543907</v>
      </c>
      <c r="B180" s="1" t="s">
        <v>2170</v>
      </c>
      <c r="C180" s="1" t="s">
        <v>2171</v>
      </c>
      <c r="D180" s="1" t="s">
        <v>2172</v>
      </c>
      <c r="E180" s="1" t="s">
        <v>2173</v>
      </c>
      <c r="F180" s="1" t="s">
        <v>1079</v>
      </c>
      <c r="G180" s="1" t="s">
        <v>1083</v>
      </c>
      <c r="H180" s="1" t="s">
        <v>1084</v>
      </c>
      <c r="I180" s="1" t="s">
        <v>2174</v>
      </c>
      <c r="J180" s="1" t="s">
        <v>30</v>
      </c>
      <c r="K180" s="1" t="s">
        <v>2175</v>
      </c>
      <c r="L180" s="1" t="s">
        <v>2175</v>
      </c>
      <c r="M180" s="1" t="s">
        <v>1087</v>
      </c>
      <c r="N180" s="1" t="s">
        <v>1087</v>
      </c>
      <c r="O180" s="1" t="s">
        <v>1088</v>
      </c>
      <c r="P180" s="1" t="s">
        <v>1089</v>
      </c>
      <c r="Q180" s="1" t="s">
        <v>1090</v>
      </c>
      <c r="R180" s="1" t="s">
        <v>2176</v>
      </c>
      <c r="S180" s="1" t="s">
        <v>1092</v>
      </c>
      <c r="T180" s="1" t="s">
        <v>1093</v>
      </c>
      <c r="U180" s="1" t="s">
        <v>1094</v>
      </c>
      <c r="V180" s="1" t="s">
        <v>1250</v>
      </c>
    </row>
    <row r="181" s="1" customFormat="1" spans="1:22">
      <c r="A181" s="3">
        <v>999224120270667</v>
      </c>
      <c r="B181" s="1" t="s">
        <v>2143</v>
      </c>
      <c r="C181" s="1" t="s">
        <v>2177</v>
      </c>
      <c r="D181" s="1" t="s">
        <v>1993</v>
      </c>
      <c r="E181" s="1" t="s">
        <v>2178</v>
      </c>
      <c r="F181" s="1" t="s">
        <v>1632</v>
      </c>
      <c r="G181" s="1" t="s">
        <v>1083</v>
      </c>
      <c r="H181" s="1" t="s">
        <v>1084</v>
      </c>
      <c r="I181" s="1" t="s">
        <v>2179</v>
      </c>
      <c r="J181" s="1" t="s">
        <v>30</v>
      </c>
      <c r="K181" s="1" t="s">
        <v>2180</v>
      </c>
      <c r="L181" s="1" t="s">
        <v>2180</v>
      </c>
      <c r="M181" s="1" t="s">
        <v>1087</v>
      </c>
      <c r="N181" s="1" t="s">
        <v>1087</v>
      </c>
      <c r="O181" s="1" t="s">
        <v>1088</v>
      </c>
      <c r="P181" s="1" t="s">
        <v>1089</v>
      </c>
      <c r="Q181" s="1" t="s">
        <v>1090</v>
      </c>
      <c r="R181" s="1" t="s">
        <v>2181</v>
      </c>
      <c r="S181" s="1" t="s">
        <v>1092</v>
      </c>
      <c r="T181" s="1" t="s">
        <v>1093</v>
      </c>
      <c r="U181" s="1" t="s">
        <v>1685</v>
      </c>
      <c r="V181" s="1" t="s">
        <v>1095</v>
      </c>
    </row>
    <row r="182" s="1" customFormat="1" spans="1:22">
      <c r="A182" s="3">
        <v>999224047239492</v>
      </c>
      <c r="B182" s="1" t="s">
        <v>2182</v>
      </c>
      <c r="C182" s="1" t="s">
        <v>2183</v>
      </c>
      <c r="D182" s="1" t="s">
        <v>2184</v>
      </c>
      <c r="E182" s="1" t="s">
        <v>2185</v>
      </c>
      <c r="F182" s="1" t="s">
        <v>1079</v>
      </c>
      <c r="G182" s="1" t="s">
        <v>1083</v>
      </c>
      <c r="H182" s="1" t="s">
        <v>1084</v>
      </c>
      <c r="I182" s="1" t="s">
        <v>2186</v>
      </c>
      <c r="J182" s="1" t="s">
        <v>30</v>
      </c>
      <c r="K182" s="1" t="s">
        <v>2187</v>
      </c>
      <c r="L182" s="1" t="s">
        <v>2187</v>
      </c>
      <c r="M182" s="1" t="s">
        <v>1087</v>
      </c>
      <c r="N182" s="1" t="s">
        <v>1087</v>
      </c>
      <c r="O182" s="1" t="s">
        <v>1088</v>
      </c>
      <c r="P182" s="1" t="s">
        <v>1089</v>
      </c>
      <c r="Q182" s="1" t="s">
        <v>1090</v>
      </c>
      <c r="R182" s="1" t="s">
        <v>2188</v>
      </c>
      <c r="S182" s="1" t="s">
        <v>1092</v>
      </c>
      <c r="T182" s="1" t="s">
        <v>1093</v>
      </c>
      <c r="U182" s="1" t="s">
        <v>1094</v>
      </c>
      <c r="V182" s="1" t="s">
        <v>1536</v>
      </c>
    </row>
    <row r="183" s="1" customFormat="1" spans="1:22">
      <c r="A183" s="3">
        <v>999224785663370</v>
      </c>
      <c r="B183" s="1" t="s">
        <v>2189</v>
      </c>
      <c r="C183" s="1" t="s">
        <v>2190</v>
      </c>
      <c r="D183" s="1" t="s">
        <v>2191</v>
      </c>
      <c r="E183" s="1" t="s">
        <v>2192</v>
      </c>
      <c r="F183" s="1" t="s">
        <v>1439</v>
      </c>
      <c r="G183" s="1" t="s">
        <v>1083</v>
      </c>
      <c r="H183" s="1" t="s">
        <v>1084</v>
      </c>
      <c r="I183" s="1" t="s">
        <v>2193</v>
      </c>
      <c r="J183" s="1" t="s">
        <v>30</v>
      </c>
      <c r="K183" s="1" t="s">
        <v>2194</v>
      </c>
      <c r="L183" s="1" t="s">
        <v>2194</v>
      </c>
      <c r="M183" s="1" t="s">
        <v>1087</v>
      </c>
      <c r="N183" s="1" t="s">
        <v>1087</v>
      </c>
      <c r="O183" s="1" t="s">
        <v>1088</v>
      </c>
      <c r="P183" s="1" t="s">
        <v>1089</v>
      </c>
      <c r="Q183" s="1" t="s">
        <v>1090</v>
      </c>
      <c r="R183" s="1" t="s">
        <v>2195</v>
      </c>
      <c r="S183" s="1" t="s">
        <v>1092</v>
      </c>
      <c r="T183" s="1" t="s">
        <v>1093</v>
      </c>
      <c r="U183" s="1" t="s">
        <v>1094</v>
      </c>
      <c r="V183" s="1" t="s">
        <v>1171</v>
      </c>
    </row>
    <row r="184" s="1" customFormat="1" spans="1:22">
      <c r="A184" s="3">
        <v>999224324908869</v>
      </c>
      <c r="B184" s="1" t="s">
        <v>2196</v>
      </c>
      <c r="C184" s="1" t="s">
        <v>2197</v>
      </c>
      <c r="D184" s="1" t="s">
        <v>2198</v>
      </c>
      <c r="E184" s="1" t="s">
        <v>2199</v>
      </c>
      <c r="F184" s="1" t="s">
        <v>1439</v>
      </c>
      <c r="G184" s="1" t="s">
        <v>1083</v>
      </c>
      <c r="H184" s="1" t="s">
        <v>1084</v>
      </c>
      <c r="I184" s="1" t="s">
        <v>2200</v>
      </c>
      <c r="J184" s="1" t="s">
        <v>30</v>
      </c>
      <c r="K184" s="1" t="s">
        <v>2201</v>
      </c>
      <c r="L184" s="1" t="s">
        <v>2201</v>
      </c>
      <c r="M184" s="1" t="s">
        <v>1087</v>
      </c>
      <c r="N184" s="1" t="s">
        <v>1087</v>
      </c>
      <c r="O184" s="1" t="s">
        <v>1088</v>
      </c>
      <c r="P184" s="1" t="s">
        <v>1089</v>
      </c>
      <c r="Q184" s="1" t="s">
        <v>1090</v>
      </c>
      <c r="R184" s="1" t="s">
        <v>2202</v>
      </c>
      <c r="S184" s="1" t="s">
        <v>1092</v>
      </c>
      <c r="T184" s="1" t="s">
        <v>1093</v>
      </c>
      <c r="U184" s="1" t="s">
        <v>1094</v>
      </c>
      <c r="V184" s="1" t="s">
        <v>1105</v>
      </c>
    </row>
    <row r="185" s="1" customFormat="1" spans="1:22">
      <c r="A185" s="3">
        <v>999224573543809</v>
      </c>
      <c r="B185" s="1" t="s">
        <v>2157</v>
      </c>
      <c r="C185" s="1" t="s">
        <v>2203</v>
      </c>
      <c r="D185" s="1" t="s">
        <v>2204</v>
      </c>
      <c r="E185" s="1" t="s">
        <v>2205</v>
      </c>
      <c r="F185" s="1" t="s">
        <v>1632</v>
      </c>
      <c r="G185" s="1" t="s">
        <v>1083</v>
      </c>
      <c r="H185" s="1" t="s">
        <v>1084</v>
      </c>
      <c r="I185" s="1" t="s">
        <v>2206</v>
      </c>
      <c r="J185" s="1" t="s">
        <v>30</v>
      </c>
      <c r="K185" s="1" t="s">
        <v>2207</v>
      </c>
      <c r="L185" s="1" t="s">
        <v>2207</v>
      </c>
      <c r="M185" s="1" t="s">
        <v>1087</v>
      </c>
      <c r="N185" s="1" t="s">
        <v>1087</v>
      </c>
      <c r="O185" s="1" t="s">
        <v>1088</v>
      </c>
      <c r="P185" s="1" t="s">
        <v>1089</v>
      </c>
      <c r="Q185" s="1" t="s">
        <v>1090</v>
      </c>
      <c r="R185" s="1" t="s">
        <v>2208</v>
      </c>
      <c r="S185" s="1" t="s">
        <v>1092</v>
      </c>
      <c r="T185" s="1" t="s">
        <v>1093</v>
      </c>
      <c r="U185" s="1" t="s">
        <v>1094</v>
      </c>
      <c r="V185" s="1" t="s">
        <v>1095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2023-07-13T01:11:26Z</dcterms:created>
  <dcterms:modified xsi:type="dcterms:W3CDTF">2023-07-13T01:42:51Z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C94A156D5AF94105B9E216863622C29E_12</vt:lpwstr>
  </property>
  <property fmtid="{D5CDD505-2E9C-101B-9397-08002B2CF9AE}" pid="3" name="KSOProductBuildVer">
    <vt:lpwstr>2052-11.1.0.14309</vt:lpwstr>
  </property>
</Properties>
</file>