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对账!$1:$151</definedName>
  </definedNames>
  <calcPr calcId="144525"/>
</workbook>
</file>

<file path=xl/sharedStrings.xml><?xml version="1.0" encoding="utf-8"?>
<sst xmlns="http://schemas.openxmlformats.org/spreadsheetml/2006/main" count="4863" uniqueCount="1487">
  <si>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</si>
  <si>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</si>
  <si>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</si>
  <si>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</si>
  <si>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</si>
  <si>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</si>
  <si>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</si>
  <si>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</si>
  <si>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</si>
  <si>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</si>
  <si>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</si>
  <si>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</si>
  <si>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</si>
  <si>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</si>
  <si>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</si>
  <si>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</si>
  <si>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</si>
  <si>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</si>
  <si>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</si>
  <si>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</si>
  <si>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</si>
  <si>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</si>
  <si>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</si>
  <si>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</si>
  <si>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</si>
  <si>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23407145206	</t>
  </si>
  <si>
    <t>Ctrip</t>
  </si>
  <si>
    <t>正常</t>
  </si>
  <si>
    <t>[迪拜]迪拜中城派拉蒙酒店(Paramount Hotel Midtown)(98510651)</t>
  </si>
  <si>
    <t>海岸房(至少提前45天预订)&lt;双人入住&gt;&lt;双早&gt;</t>
  </si>
  <si>
    <t>CNY</t>
  </si>
  <si>
    <t>ALY/MOHAMED</t>
  </si>
  <si>
    <t>CA2019230714CNY</t>
  </si>
  <si>
    <t>未提现</t>
  </si>
  <si>
    <t>携程开票</t>
  </si>
  <si>
    <t xml:space="preserve">3182303	</t>
  </si>
  <si>
    <t xml:space="preserve">6108144	</t>
  </si>
  <si>
    <t xml:space="preserve">999223520462915	</t>
  </si>
  <si>
    <t>[普吉岛]普吉岛迈考美利亚酒店(Melia Phuket Mai Khao)(92000607)</t>
  </si>
  <si>
    <t>一卧室别墅（带私人泳池）(连住3晚及以上)&lt;促销&gt;&lt;双人入住&gt;&lt;双早&gt;</t>
  </si>
  <si>
    <t>AO/KA HOU,LITTLEY/JESSICA SHANNON</t>
  </si>
  <si>
    <t xml:space="preserve">3203838	</t>
  </si>
  <si>
    <t xml:space="preserve">49794	</t>
  </si>
  <si>
    <t xml:space="preserve">999223650966278	</t>
  </si>
  <si>
    <t>[拉普拉普]蓝水马里巴哥海滩度假村(Bluewater Maribago Beach Resort)(7333668)</t>
  </si>
  <si>
    <t>豪华房&lt;今日特价 &gt;&lt;双人入住&gt;&lt;双早&gt;</t>
  </si>
  <si>
    <t>Kim/Youngsang</t>
  </si>
  <si>
    <t xml:space="preserve">3228717	</t>
  </si>
  <si>
    <t xml:space="preserve">127567	</t>
  </si>
  <si>
    <t xml:space="preserve">999223787667973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</si>
  <si>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</si>
  <si>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</si>
  <si>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LIU/YINMEI,ZHANG/LIANSHENG,LIU/YINFEN,WANG/JUN,LIU/JIE,ZHANG/ZHUOHUI,ZHANG/PEI,ZHANG/WANYING</t>
  </si>
  <si>
    <t xml:space="preserve">3272279	</t>
  </si>
  <si>
    <t xml:space="preserve">330689-330692	</t>
  </si>
  <si>
    <t xml:space="preserve">999223867183460	</t>
  </si>
  <si>
    <t>[普吉岛]普吉假日酒店(Holiday Inn Resort Phuket, an IHG Hotel)(3031621)</t>
  </si>
  <si>
    <t>标准房（2张双人床）&lt;特价大促销&gt;&lt;双人入住&gt;&lt;双早&gt;</t>
  </si>
  <si>
    <t>JIANG/GUOWEI,LIN/PEIYI</t>
  </si>
  <si>
    <t xml:space="preserve">3294210	</t>
  </si>
  <si>
    <t xml:space="preserve">16338047	</t>
  </si>
  <si>
    <t xml:space="preserve">999223867212034	</t>
  </si>
  <si>
    <t>HUANG/YONG,RUAN/JIAXIN</t>
  </si>
  <si>
    <t xml:space="preserve">3294215	</t>
  </si>
  <si>
    <t xml:space="preserve">16352798	</t>
  </si>
  <si>
    <t xml:space="preserve">999223867218045	</t>
  </si>
  <si>
    <t>LIN/HUIMING,LIU/XIAOMING</t>
  </si>
  <si>
    <t xml:space="preserve">3294216	</t>
  </si>
  <si>
    <t xml:space="preserve">16352547	</t>
  </si>
  <si>
    <t xml:space="preserve">999223867243982	</t>
  </si>
  <si>
    <t>LIN/RUIYING,LIN/ZHIRONG</t>
  </si>
  <si>
    <t xml:space="preserve">3294224	</t>
  </si>
  <si>
    <t xml:space="preserve">16352047	</t>
  </si>
  <si>
    <t xml:space="preserve">999223957001681	</t>
  </si>
  <si>
    <t>[胡志明市]融合原创西贡中心酒店(Fusion Original Saigon Centre)(99435332)</t>
  </si>
  <si>
    <t>豪华双床房&lt;双人入住&gt;&lt;不适用韩国客人&gt;&lt;双早&gt;</t>
  </si>
  <si>
    <t>LIN/Han tung,LIN/JEN CHIEH,Lin/Jen chen,Lin/Jen lung</t>
  </si>
  <si>
    <t xml:space="preserve">3313061	</t>
  </si>
  <si>
    <t xml:space="preserve">276022659	</t>
  </si>
  <si>
    <t xml:space="preserve">24016743902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</si>
  <si>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</si>
  <si>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</si>
  <si>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TIAN/XIAOQING</t>
  </si>
  <si>
    <t xml:space="preserve">3331310	</t>
  </si>
  <si>
    <t xml:space="preserve">22196069	</t>
  </si>
  <si>
    <t xml:space="preserve">24017871933	</t>
  </si>
  <si>
    <t>WU/LIN,FENG/WEI</t>
  </si>
  <si>
    <t xml:space="preserve">3332209	</t>
  </si>
  <si>
    <t xml:space="preserve">22196070	</t>
  </si>
  <si>
    <t xml:space="preserve">999224020495804	</t>
  </si>
  <si>
    <t>标准房(至少提前60天预订)&lt;双人入住&gt;&lt;双早&gt;</t>
  </si>
  <si>
    <t>NI/YUAN JI AO,XU/TINGTING</t>
  </si>
  <si>
    <t xml:space="preserve">3332415	</t>
  </si>
  <si>
    <t xml:space="preserve">16629302	</t>
  </si>
  <si>
    <t xml:space="preserve">999224076431069	</t>
  </si>
  <si>
    <t>[曼谷]曼谷维伊 - 美憬阁酒店(VIE Hotel Bangkok, MGallery Hotel Collection)(3906021)</t>
  </si>
  <si>
    <t>行政套房(至少连住2晚及以上)&lt;特别促销&gt;&lt;双人入住&gt;&lt;中宾&gt;&lt;双早&gt;</t>
  </si>
  <si>
    <t>NG/HOI PING,NG/HOI TING</t>
  </si>
  <si>
    <t xml:space="preserve">3348325	</t>
  </si>
  <si>
    <t xml:space="preserve">7996828 / 7996829	</t>
  </si>
  <si>
    <t>取消</t>
  </si>
  <si>
    <t xml:space="preserve">24082028542	</t>
  </si>
  <si>
    <t xml:space="preserve">	</t>
  </si>
  <si>
    <t xml:space="preserve">999224115547524	</t>
  </si>
  <si>
    <t>[曼谷]曼谷拉差达宜必思尚品酒店(Ibis Styles Bangkok Ratchada)(46080525)</t>
  </si>
  <si>
    <t>标准大床房(至少连住2晚及以上)&lt;双人入住&gt;&lt;不适用泰国客人&gt;&lt;双早&gt;</t>
  </si>
  <si>
    <t>Tay/Evon</t>
  </si>
  <si>
    <t xml:space="preserve">3360675	</t>
  </si>
  <si>
    <t xml:space="preserve">172709	</t>
  </si>
  <si>
    <t xml:space="preserve">999224190447999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</si>
  <si>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</si>
  <si>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</si>
  <si>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LIM/SI HUI,LIM/CHONG JIE RUSSELL</t>
  </si>
  <si>
    <t xml:space="preserve">3382990	</t>
  </si>
  <si>
    <t xml:space="preserve">10011014179	</t>
  </si>
  <si>
    <t xml:space="preserve">999224194112184	</t>
  </si>
  <si>
    <t>[普吉岛]普吉岛芭东美爵大酒店(Grand Mercure Phuket Patong)(3627889)</t>
  </si>
  <si>
    <t>高级双床房&lt;双人入住&gt;&lt;双早&gt;</t>
  </si>
  <si>
    <t>Yang/Menglan,Bai/Chongzhi</t>
  </si>
  <si>
    <t xml:space="preserve">3384232	</t>
  </si>
  <si>
    <t xml:space="preserve">664840	</t>
  </si>
  <si>
    <t xml:space="preserve">999224199216995	</t>
  </si>
  <si>
    <t>[拉普拉普]皇宫水上乐园度假村(Jpark Island Resort &amp; Waterpark Cebu)(5435570)</t>
  </si>
  <si>
    <t>豪华房(至少连住2晚及以上)&lt;特价大促销&gt;&lt;三人入住&gt;&lt;早餐&gt;</t>
  </si>
  <si>
    <t>Ju/Kyuhyun</t>
  </si>
  <si>
    <t xml:space="preserve">3385679	</t>
  </si>
  <si>
    <t xml:space="preserve">6895233	</t>
  </si>
  <si>
    <t xml:space="preserve">999224382306313	</t>
  </si>
  <si>
    <t>[普吉岛]普吉岛乔诺克斯卡伦酒店(Jonox Phuket Karon Hotel)(105694154)</t>
  </si>
  <si>
    <t>加大休整房&lt;特价大促销&gt;&lt;双人入住&gt;&lt;无早&gt;</t>
  </si>
  <si>
    <t>Zhang/Yuanlong</t>
  </si>
  <si>
    <t xml:space="preserve">3414103	</t>
  </si>
  <si>
    <t xml:space="preserve">999224426608626	</t>
  </si>
  <si>
    <t>豪华特大床套房(至少连住2晚及以上)&lt;双人入住&gt;&lt;中宾&gt;&lt;双早&gt;</t>
  </si>
  <si>
    <t>CAI/MENGHUA,XIANG/JIAWEI</t>
  </si>
  <si>
    <t xml:space="preserve">3424614	</t>
  </si>
  <si>
    <t xml:space="preserve">7998823	</t>
  </si>
  <si>
    <t xml:space="preserve">999224453448472	</t>
  </si>
  <si>
    <t>池景尊贵房（1张特大床，带阳台）(至少提前30天预订)&lt;双人入住&gt;&lt;双早&gt;</t>
  </si>
  <si>
    <t>ZHANG/YINYIN,Zhou/Minjie</t>
  </si>
  <si>
    <t xml:space="preserve">3431743	</t>
  </si>
  <si>
    <t xml:space="preserve">999224471515249	</t>
  </si>
  <si>
    <t>[普吉岛]普吉岛丽笙度假套房酒店(Radisson Resort and Suite Phuket)(4498536)</t>
  </si>
  <si>
    <t>避风港两卧室套房(至少连住2晚及以上)&lt;全日特价&gt;&lt;四人入住&gt;&lt;早餐&gt;</t>
  </si>
  <si>
    <t>RENAT/BULYKIN,RADMIR/BULYKIN,MARSEL/BULYKIN,YULIA/BULYKINA</t>
  </si>
  <si>
    <t xml:space="preserve">3435082	</t>
  </si>
  <si>
    <t xml:space="preserve">999224495899767	</t>
  </si>
  <si>
    <t>[曼谷]曼谷标准酒店 丹德大京都大厦(The Standard, Bangkok Mahanakhon)(91246959)</t>
  </si>
  <si>
    <t>转角房(连住4晚及以上)&lt;双人入住&gt;&lt;不适用泰国客人&gt;&lt;双早&gt;</t>
  </si>
  <si>
    <t>CHEN/HUNGYU</t>
  </si>
  <si>
    <t xml:space="preserve">3439246	</t>
  </si>
  <si>
    <t xml:space="preserve">999224517944917	</t>
  </si>
  <si>
    <t>[新加坡]半岛怡东酒店(Peninsula Excelsior Hotel)(4984383)</t>
  </si>
  <si>
    <t>高级房&lt;超值特惠&gt;&lt;双人入住&gt;&lt;双早&gt;</t>
  </si>
  <si>
    <t>CHOY/WAI LAM,XUE/HAO YUE</t>
  </si>
  <si>
    <t xml:space="preserve">3445657	</t>
  </si>
  <si>
    <t xml:space="preserve">3328829	</t>
  </si>
  <si>
    <t xml:space="preserve">999224568659514	</t>
  </si>
  <si>
    <t>[Bang Chalong]曼谷伊斯汀坦那市高尔夫度假村(Eastin Thana City Golf Resort Bangkok)(100371587)</t>
  </si>
  <si>
    <t>高级双床房&lt;双人入住&gt;&lt;特价&gt;&lt;双早&gt;</t>
  </si>
  <si>
    <t>Yu/Zhenyi,Fu/Chao,Yu/Fuxin,Tan/Yuehua,Yu/Annan,Yu/Anyi,Zhu/Yali,Lu/Jian,Yu/Haijun,Lin/Juan</t>
  </si>
  <si>
    <t xml:space="preserve">3454307	</t>
  </si>
  <si>
    <t xml:space="preserve">67597	</t>
  </si>
  <si>
    <t xml:space="preserve">999224569138469	</t>
  </si>
  <si>
    <t>[曼谷]曼谷阿玛瑞水门酒店(Amari Watergate Bangkok)(5243310)</t>
  </si>
  <si>
    <t>豪华房(至少提前21天预订)(至少连住2晚及以上)&lt;双人入住&gt;&lt;双早&gt;</t>
  </si>
  <si>
    <t>PAN/LINGCHU</t>
  </si>
  <si>
    <t xml:space="preserve">3454435	</t>
  </si>
  <si>
    <t xml:space="preserve">65663442	</t>
  </si>
  <si>
    <t xml:space="preserve">999224598345959	</t>
  </si>
  <si>
    <t>[巴厘岛]土豆头套房和一室公寓(Potato Head Suites &amp; Studios - Chse Certified)(100316745)</t>
  </si>
  <si>
    <t>岛屿套房&lt;双人入住&gt;&lt;中宾&gt;&lt;双早&gt;</t>
  </si>
  <si>
    <t>CHEN/YU,Zhou/WeiSi</t>
  </si>
  <si>
    <t xml:space="preserve">3461071	</t>
  </si>
  <si>
    <t xml:space="preserve">999224603119375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</si>
  <si>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</si>
  <si>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</si>
  <si>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LI/LAI MING,CHUNG/KA KEUNG</t>
  </si>
  <si>
    <t xml:space="preserve">3462391	</t>
  </si>
  <si>
    <t xml:space="preserve">185407	</t>
  </si>
  <si>
    <t xml:space="preserve">999224606246468	</t>
  </si>
  <si>
    <t>行政套房(至少连住2晚及以上)&lt;双人入住&gt;&lt;中宾&gt;&lt;双早&gt;</t>
  </si>
  <si>
    <t>CHEUNG/SZE TING CHRISSIE</t>
  </si>
  <si>
    <t xml:space="preserve">3463379	</t>
  </si>
  <si>
    <t xml:space="preserve">7999810	</t>
  </si>
  <si>
    <t xml:space="preserve">999224625584543	</t>
  </si>
  <si>
    <t>[曼谷]曼谷奇迹大酒店(Miracle Grand Convention Hotel)(28681276)</t>
  </si>
  <si>
    <t>豪华房&lt;今日特价 &gt;&lt;三人入住&gt;&lt;无早&gt;</t>
  </si>
  <si>
    <t>Dinan/Panita,Dinan/Panita</t>
  </si>
  <si>
    <t xml:space="preserve">3470100	</t>
  </si>
  <si>
    <t xml:space="preserve">999224638968866	</t>
  </si>
  <si>
    <t>[首尔]三井酒店(Hotel Samjung)(28525707)</t>
  </si>
  <si>
    <t>双床房&lt;双人入住&gt;&lt;无早&gt;</t>
  </si>
  <si>
    <t>LI/JIANUO</t>
  </si>
  <si>
    <t xml:space="preserve">3471750	</t>
  </si>
  <si>
    <t xml:space="preserve">23046950	</t>
  </si>
  <si>
    <t xml:space="preserve">999224646630416	</t>
  </si>
  <si>
    <t>[芭堤雅]芭堤雅盛泰澜幻影海滩度假村(Centara Grand Mirage Beach Resort Pattaya)(1593624)</t>
  </si>
  <si>
    <t>豪华海景家庭双床房&lt;促销&gt;&lt;三人入住&gt;&lt;中宾&gt;&lt;早餐&gt;</t>
  </si>
  <si>
    <t>YAN/HUI,WU/YUNAN,LIU/QIFENG</t>
  </si>
  <si>
    <t xml:space="preserve">3473715	</t>
  </si>
  <si>
    <t xml:space="preserve">999224661484021	</t>
  </si>
  <si>
    <t>[仁川]仁川机场贝斯特韦斯特精品酒店(Best Western Premier Incheon Airport Hotel)(5923817)</t>
  </si>
  <si>
    <t>尊贵双人房&lt;双人入住&gt;&lt;不适用韩国客人&gt;&lt;无早&gt;</t>
  </si>
  <si>
    <t>TSUJIMOTO/KANA,TSUKAHARA/YUKINO</t>
  </si>
  <si>
    <t xml:space="preserve">3476898	</t>
  </si>
  <si>
    <t xml:space="preserve">999224665890712	</t>
  </si>
  <si>
    <t>CHEONG/SAO NGAN</t>
  </si>
  <si>
    <t xml:space="preserve">3477775	</t>
  </si>
  <si>
    <t xml:space="preserve">186042	</t>
  </si>
  <si>
    <t xml:space="preserve">999224683488117	</t>
  </si>
  <si>
    <t>[曼谷]曼谷拉查丹利中心酒店(Grande Centre Point Hotel Ratchadamri Bangkok)(2497052)</t>
  </si>
  <si>
    <t>经典高级套房&lt;三人入住&gt;&lt;无早&gt;</t>
  </si>
  <si>
    <t>CAI/JIE,HUANG/JUNQING,WANG/JIAYI</t>
  </si>
  <si>
    <t xml:space="preserve">3480914	</t>
  </si>
  <si>
    <t xml:space="preserve">999224694646215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</si>
  <si>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</si>
  <si>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</si>
  <si>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CHO/SUNG IL</t>
  </si>
  <si>
    <t xml:space="preserve">3483455	</t>
  </si>
  <si>
    <t xml:space="preserve">1308843	</t>
  </si>
  <si>
    <t xml:space="preserve">999224707517955	</t>
  </si>
  <si>
    <t>[新加坡]新加坡圣淘沙索菲特度假村及水疗中心(Sofitel Singapore Sentosa Resort &amp; Spa (SG Clean))(3737042)</t>
  </si>
  <si>
    <t>奢华双床房(至少连住2晚及以上)&lt;今日特惠&gt;&lt;三人入住&gt;&lt;早餐&gt;</t>
  </si>
  <si>
    <t>GUO/LIANG YAN,ZHU/WEI,GUO/HAOPENG</t>
  </si>
  <si>
    <t xml:space="preserve">3487158	</t>
  </si>
  <si>
    <t xml:space="preserve">999224734196971	</t>
  </si>
  <si>
    <t>[苏梅岛]苏梅岛纱丽度假村(Saree Samui)(4498745)</t>
  </si>
  <si>
    <t>热带别墅 1张大床(连住4晚及以上)&lt;双人入住&gt;&lt;双早&gt;</t>
  </si>
  <si>
    <t>Zingg/Chantal,Zingg/Chantal</t>
  </si>
  <si>
    <t xml:space="preserve">3494449	</t>
  </si>
  <si>
    <t xml:space="preserve">19890	</t>
  </si>
  <si>
    <t xml:space="preserve">999224735393391	</t>
  </si>
  <si>
    <t xml:space="preserve">3494740	</t>
  </si>
  <si>
    <t xml:space="preserve">19889	</t>
  </si>
  <si>
    <t xml:space="preserve">999224764907050	</t>
  </si>
  <si>
    <t>[曼谷]曼谷瑞享 BDMS 健康度假村(Mövenpick Bdms Wellness Resort Bangkok)(5281859)</t>
  </si>
  <si>
    <t>豪华双床房&lt;双人入住&gt;&lt;中宾&gt;&lt;双早&gt;</t>
  </si>
  <si>
    <t>Pi/Sihui,Huang/Jiayu</t>
  </si>
  <si>
    <t xml:space="preserve">3502163	</t>
  </si>
  <si>
    <t xml:space="preserve">999224769209546	</t>
  </si>
  <si>
    <t>PUN/MEI IAN</t>
  </si>
  <si>
    <t xml:space="preserve">3503122	</t>
  </si>
  <si>
    <t xml:space="preserve">187003	</t>
  </si>
  <si>
    <t xml:space="preserve">999224776927903	</t>
  </si>
  <si>
    <t>[曼谷]曼谷素坤逸航站 21 中心酒店(Grande Centre Point Hotel Terminal 21)(5908161)</t>
  </si>
  <si>
    <t>高级房&lt;特惠&gt;&lt;双人入住&gt;&lt;双早&gt;</t>
  </si>
  <si>
    <t>PARK/SEHEE</t>
  </si>
  <si>
    <t xml:space="preserve">3505469	</t>
  </si>
  <si>
    <t xml:space="preserve">999224800353531	</t>
  </si>
  <si>
    <t>豪华房(至少连住2晚及以上)&lt;双人入住&gt;&lt;适用于除泰国的亚洲客人&gt;&lt;双早&gt;</t>
  </si>
  <si>
    <t>SUN/LI,LI/YUJIA</t>
  </si>
  <si>
    <t xml:space="preserve">3510779	</t>
  </si>
  <si>
    <t xml:space="preserve">8001327	</t>
  </si>
  <si>
    <t xml:space="preserve">999224801636585	</t>
  </si>
  <si>
    <t>[曼谷]Hotel Sapin(109222369)</t>
  </si>
  <si>
    <t>豪华双床间&lt;双人入住&gt;&lt;双早&gt;</t>
  </si>
  <si>
    <t>ZHENG/TAO,GANG/GUIQIAO,WANG/NING,MA/WEICHAO</t>
  </si>
  <si>
    <t xml:space="preserve">3511157	</t>
  </si>
  <si>
    <t xml:space="preserve">999224801609954	</t>
  </si>
  <si>
    <t>豪华双人房&lt;双人入住&gt;&lt;双早&gt;</t>
  </si>
  <si>
    <t>WANG/TONGTONG,ZHANG/FAN</t>
  </si>
  <si>
    <t xml:space="preserve">3511153	</t>
  </si>
  <si>
    <t xml:space="preserve">999224802489568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</si>
  <si>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</si>
  <si>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</si>
  <si>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CAO/LIANG,li/yingxin</t>
  </si>
  <si>
    <t xml:space="preserve">3511388	</t>
  </si>
  <si>
    <t xml:space="preserve">999224810369352	</t>
  </si>
  <si>
    <t>[薄荷岛]阿莫丽塔度假酒店(Amorita Resort)(5404701)</t>
  </si>
  <si>
    <t>精致套房(至少提前1天预订)&lt;双人入住&gt;&lt;双早&gt;</t>
  </si>
  <si>
    <t>YU/XIAOLI,HOU/XIANZUO</t>
  </si>
  <si>
    <t xml:space="preserve">3512707	</t>
  </si>
  <si>
    <t xml:space="preserve">59718	</t>
  </si>
  <si>
    <t xml:space="preserve">999224826361363	</t>
  </si>
  <si>
    <t>[曼谷]曼谷玛杜兹酒店(Maduzi Hotel, Bangkok)(16900156)</t>
  </si>
  <si>
    <t>玛杜兹经典房&lt;双人入住&gt;&lt;双早&gt;</t>
  </si>
  <si>
    <t>YEUNG/CHUN FUNG</t>
  </si>
  <si>
    <t xml:space="preserve">3517846	</t>
  </si>
  <si>
    <t xml:space="preserve">24836819613	</t>
  </si>
  <si>
    <t>[普吉岛]普吉岛悦槤(Cassia Phuket - Sha Extra Plus)(4037173)</t>
  </si>
  <si>
    <t>水景两卧室套房&lt;三人入住&gt;&lt;早餐&gt;</t>
  </si>
  <si>
    <t>yan/xiaoning,zhang/hong,wang/fan</t>
  </si>
  <si>
    <t xml:space="preserve">3520608	</t>
  </si>
  <si>
    <t xml:space="preserve">999224839897383	</t>
  </si>
  <si>
    <t>[普吉岛]普吉岛洲际丁索别墅度假村(Dinso Resort &amp; Villas Phuket, an IHG Hotel)(28676810)</t>
  </si>
  <si>
    <t>池景甄选特大床房(至少连住2晚及以上)&lt;双人入住&gt;&lt;双早&gt;</t>
  </si>
  <si>
    <t>LIU/HANQING,ZHANG/YIN</t>
  </si>
  <si>
    <t xml:space="preserve">3521670	</t>
  </si>
  <si>
    <t xml:space="preserve">999224879416073	</t>
  </si>
  <si>
    <t>[吉隆坡]吉隆坡·觅酒店，傲途格精选(Hotel Stripes Kuala Lumpur, Autograph Collection)(9243083)</t>
  </si>
  <si>
    <t>豪华双床房&lt;今日特价 &gt;&lt;双人入住&gt;&lt;双早&gt;</t>
  </si>
  <si>
    <t>HO/CHUN PONG,HO/CHUN MAN,Ng/Shing Fan,NG/CHI WAI,WU/YUN,HO/MAN YI</t>
  </si>
  <si>
    <t xml:space="preserve">3531529	</t>
  </si>
  <si>
    <t xml:space="preserve"> 282991623	</t>
  </si>
  <si>
    <t xml:space="preserve">999224897314688	</t>
  </si>
  <si>
    <t>[普吉岛]攀瓦布里海滨度假村(Panwaburi Beachfront Resort)(96362785)</t>
  </si>
  <si>
    <t>豪华双床房（直通泳池）&lt;特惠专享&gt;&lt;双人入住&gt;&lt;无早&gt;</t>
  </si>
  <si>
    <t>CHAN/YIK IN,TO/CHIN TONG</t>
  </si>
  <si>
    <t xml:space="preserve">3535707	</t>
  </si>
  <si>
    <t xml:space="preserve">17537	</t>
  </si>
  <si>
    <t xml:space="preserve">999224913759468	</t>
  </si>
  <si>
    <t>[合艾]合艾盛泰乐酒店(Centara Hotel Hat Yai)(5535789)</t>
  </si>
  <si>
    <t>高级特大床房&lt;今日特价 &gt;&lt;双人入住&gt;&lt;适用于除泰国的亚洲客人&gt;&lt;双早&gt;</t>
  </si>
  <si>
    <t>WU/YIMIAO</t>
  </si>
  <si>
    <t xml:space="preserve">3539701	</t>
  </si>
  <si>
    <t xml:space="preserve">999224918883391	</t>
  </si>
  <si>
    <t xml:space="preserve">999224921913031	</t>
  </si>
  <si>
    <t>[曼谷]曼谷林布兰套房酒店(Rembrandt Hotel and Suites Bangkok)(28597383)</t>
  </si>
  <si>
    <t>高级房&lt;双人入住&gt;&lt;不适用泰国客人&gt;&lt;无早&gt;</t>
  </si>
  <si>
    <t>Kumar/Sandeep</t>
  </si>
  <si>
    <t xml:space="preserve">3542744	</t>
  </si>
  <si>
    <t xml:space="preserve">999224930752513	</t>
  </si>
  <si>
    <t>[吉隆坡]莱恩酒店(Sleeping Lion Suites)(108711778)</t>
  </si>
  <si>
    <t>高级房&lt;双人入住&gt;&lt;不适用马来西亚客人&gt;&lt;无早&gt;</t>
  </si>
  <si>
    <t>QIN/HAO</t>
  </si>
  <si>
    <t xml:space="preserve">3544697	</t>
  </si>
  <si>
    <t xml:space="preserve">999224930834385	</t>
  </si>
  <si>
    <t>CHEN/PEIJIA,YU/WENHU</t>
  </si>
  <si>
    <t xml:space="preserve">3544721	</t>
  </si>
  <si>
    <t xml:space="preserve">103211	</t>
  </si>
  <si>
    <t xml:space="preserve">999224942331186	</t>
  </si>
  <si>
    <t>豪华双床房&lt;今日特价 &gt;&lt;双人入住&gt;&lt;无早&gt;</t>
  </si>
  <si>
    <t>Vongsawatdi/Montira</t>
  </si>
  <si>
    <t xml:space="preserve">3547664	</t>
  </si>
  <si>
    <t xml:space="preserve">999224944480577	</t>
  </si>
  <si>
    <t>[黎牙实比]马里森酒店(The Marison Hotel)(91277079)</t>
  </si>
  <si>
    <t>豪华双床房&lt;三人入住&gt;&lt;早餐&gt;</t>
  </si>
  <si>
    <t>Capati/Cesaria Dizon</t>
  </si>
  <si>
    <t xml:space="preserve">3548438	</t>
  </si>
  <si>
    <t xml:space="preserve">52327	</t>
  </si>
  <si>
    <t xml:space="preserve">999224969364338	</t>
  </si>
  <si>
    <t>[芭堤雅]芭达雅布莱顿大酒店(Brighton Grand Hotel Pattaya)(29851559)</t>
  </si>
  <si>
    <t>城市景观豪华双床房&lt;双人入住&gt;&lt;双早&gt;</t>
  </si>
  <si>
    <t>REN/FEI</t>
  </si>
  <si>
    <t xml:space="preserve">3553676	</t>
  </si>
  <si>
    <t xml:space="preserve">999224977201140	</t>
  </si>
  <si>
    <t>[吉隆坡]吉隆坡四季酒店(Four Seasons Hotel Kuala Lumpur)(17496902)</t>
  </si>
  <si>
    <t>泳池园景房&lt;特惠专享&gt;&lt;双人入住&gt;&lt;中宾&gt;&lt;双早&gt;</t>
  </si>
  <si>
    <t>YE/JINAN,OUYANG/PEIYAO,OUYANG/WENDI,XU/JUNJIE,XU/HAILONG,PENG/LIN</t>
  </si>
  <si>
    <t xml:space="preserve">3556160	</t>
  </si>
  <si>
    <t xml:space="preserve">3205126	</t>
  </si>
  <si>
    <t xml:space="preserve">999224990544092	</t>
  </si>
  <si>
    <t>[苏梅岛]苏梅岛万丽度假酒店(Renaissance Koh Samui Resort &amp; Spa)(2785625)</t>
  </si>
  <si>
    <t>花园景观豪华双床房（带阳台）(连住3晚及以上)&lt;双人入住&gt;&lt;中宾&gt;&lt;双早&gt;&lt;机票面纱&gt;&lt;火酒交叉用户&gt;&lt;交叉用户&gt;&lt;黄金会员&gt;</t>
  </si>
  <si>
    <t>XIAO/YONGLING,RAN/YAOYUE,LIU/LILI,HUANG/YANMEI</t>
  </si>
  <si>
    <t xml:space="preserve">3558868	</t>
  </si>
  <si>
    <t xml:space="preserve">88568420	</t>
  </si>
  <si>
    <t xml:space="preserve">999224992952782	</t>
  </si>
  <si>
    <t>[巴厘岛]土豆头套房和一室公寓(Potato Head Suites &amp; Studios)(100316745)</t>
  </si>
  <si>
    <t>日出工作室&lt;双人入住&gt;&lt;中宾&gt;&lt;双早&gt;</t>
  </si>
  <si>
    <t>XU/CHENGKAI,ZHU/DONGPENG</t>
  </si>
  <si>
    <t xml:space="preserve">3560182	</t>
  </si>
  <si>
    <t xml:space="preserve">999224993522067	</t>
  </si>
  <si>
    <t>[曼谷]曼谷萨通JC凯文酒店(JC Kevin Sathorn Bangkok Hotel)(4401628)</t>
  </si>
  <si>
    <t>天际线景两卧室套房(连住3晚及以上)&lt;特惠专享&gt;&lt;四人入住&gt;&lt;早餐&gt;</t>
  </si>
  <si>
    <t>MYINT HTAY/MR</t>
  </si>
  <si>
    <t xml:space="preserve">3560441	</t>
  </si>
  <si>
    <t xml:space="preserve">999224993720759	</t>
  </si>
  <si>
    <t>[曼谷]德瓦别墅度假酒店(Villa Deva Resort and Hotel)(106796335)</t>
  </si>
  <si>
    <t>豪华特大床房-可直达泳池&lt;双人入住&gt;&lt;不适用泰国客人&gt;&lt;双早&gt;</t>
  </si>
  <si>
    <t>WOO/KA MAN</t>
  </si>
  <si>
    <t xml:space="preserve">3560532	</t>
  </si>
  <si>
    <t xml:space="preserve">999224999851163	</t>
  </si>
  <si>
    <t>[普吉岛]普吉岛安纳塔拉迈考度假村(Anantara Vacation Club Mai Khao Phuket)(7086098)</t>
  </si>
  <si>
    <t>两卧室泳池别墅(至少连住2晚及以上)&lt;特惠&gt;&lt;四人入住&gt;&lt;早餐&gt;</t>
  </si>
  <si>
    <t>WANG/ZIHAN,XIE/XINRU,YAN/WENYAN,CHEN/YIZHOU</t>
  </si>
  <si>
    <t xml:space="preserve">3561140	</t>
  </si>
  <si>
    <t xml:space="preserve">24999881302	</t>
  </si>
  <si>
    <t>WANG/ZIHAN,XIE/XINRU,YAN/WENYA,CHEN/YIZHOU</t>
  </si>
  <si>
    <t xml:space="preserve">3561160	</t>
  </si>
  <si>
    <t xml:space="preserve">999225000551961	</t>
  </si>
  <si>
    <t>天际一室套房(连住3晚及以上)&lt;特惠专享&gt;&lt;双人入住&gt;&lt;双早&gt;</t>
  </si>
  <si>
    <t>WANG/TE AN</t>
  </si>
  <si>
    <t xml:space="preserve">3561424	</t>
  </si>
  <si>
    <t xml:space="preserve">999225004473629	</t>
  </si>
  <si>
    <t>豪华双床房&lt;双人入住&gt;&lt;不适用韩国客人&gt;&lt;无早&gt;</t>
  </si>
  <si>
    <t>KANNO/SUGURU</t>
  </si>
  <si>
    <t xml:space="preserve">3562371	</t>
  </si>
  <si>
    <t xml:space="preserve">999225005871221	</t>
  </si>
  <si>
    <t>Tan/Mei Liew</t>
  </si>
  <si>
    <t xml:space="preserve">3562914	</t>
  </si>
  <si>
    <t xml:space="preserve">999225006233676	</t>
  </si>
  <si>
    <t>一卧室套房&lt;今日特价 &gt;&lt;双人入住&gt;&lt;双早&gt;</t>
  </si>
  <si>
    <t>Koh/Jinni</t>
  </si>
  <si>
    <t xml:space="preserve">3563022	</t>
  </si>
  <si>
    <t xml:space="preserve">999225020876663	</t>
  </si>
  <si>
    <t>CUI/XIAOLEI</t>
  </si>
  <si>
    <t xml:space="preserve">3566541	</t>
  </si>
  <si>
    <t xml:space="preserve">999225027929768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</si>
  <si>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</si>
  <si>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</si>
  <si>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YANG/TAEYUL,YANG/SIYUL,YANG/HEEWON</t>
  </si>
  <si>
    <t xml:space="preserve">3569444	</t>
  </si>
  <si>
    <t xml:space="preserve">999225029626622	</t>
  </si>
  <si>
    <t>[奠磐市社]越南会安南海四季度假酒店(Four Seasons Resort the Nam Hai Hoi An)(5817323)</t>
  </si>
  <si>
    <t>特大床单卧室别墅(连住4晚及以上)&lt;双人入住&gt;&lt;双早&gt;</t>
  </si>
  <si>
    <t>SANGLI WANG</t>
  </si>
  <si>
    <t xml:space="preserve">999225034173203	</t>
  </si>
  <si>
    <t>[曼谷]曼谷萨默塞特苏安普卢公园酒店(Somerset Park Suanplu)(5072974)</t>
  </si>
  <si>
    <t>两卧豪华公寓房(至少连住2晚及以上)&lt;五人入住&gt;&lt;早餐&gt;</t>
  </si>
  <si>
    <t>Theodore/Liwanag</t>
  </si>
  <si>
    <t xml:space="preserve">3571106	</t>
  </si>
  <si>
    <t xml:space="preserve">9533957	</t>
  </si>
  <si>
    <t xml:space="preserve">999225054120559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</si>
  <si>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</si>
  <si>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</si>
  <si>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Hu/Jiani</t>
  </si>
  <si>
    <t xml:space="preserve">3575665	</t>
  </si>
  <si>
    <t xml:space="preserve">999225057050952	</t>
  </si>
  <si>
    <t>[普吉岛]普吉岛卡塔坦尼海滩度假村(Katathani Phuket Beach Resort)(1549705)</t>
  </si>
  <si>
    <t>精致套房(坦尼楼)&lt;特惠&gt;&lt;双人入住&gt;&lt;双早&gt;</t>
  </si>
  <si>
    <t>SHEN/DEHUI</t>
  </si>
  <si>
    <t xml:space="preserve">3576310	</t>
  </si>
  <si>
    <t xml:space="preserve">10855721	</t>
  </si>
  <si>
    <t xml:space="preserve">999225075200274	</t>
  </si>
  <si>
    <t>[普吉岛]普吉盛泰乐卡塔海滩度假村(Centara Kata Resort Phuket)(1670936)</t>
  </si>
  <si>
    <t>家庭两双人床房（直通泳池）&lt;双人入住&gt;&lt;适用于除泰国的亚洲客人&gt;&lt;双早&gt;</t>
  </si>
  <si>
    <t>KAMEKAWA/KANA</t>
  </si>
  <si>
    <t xml:space="preserve">3580693	</t>
  </si>
  <si>
    <t xml:space="preserve">284164695	</t>
  </si>
  <si>
    <t xml:space="preserve">999225084067834	</t>
  </si>
  <si>
    <t>[曼谷]曼谷香格里拉大酒店(Shangri-La Bangkok)(3243791)</t>
  </si>
  <si>
    <t>香格里拉楼豪华双床房(至少连住2晚及以上)&lt;促销&gt;&lt;双人入住&gt;&lt;双早&gt;</t>
  </si>
  <si>
    <t>CHAN/SUET YING</t>
  </si>
  <si>
    <t xml:space="preserve">3582788	</t>
  </si>
  <si>
    <t xml:space="preserve">11559796	</t>
  </si>
  <si>
    <t xml:space="preserve">999225085221147	</t>
  </si>
  <si>
    <t>[曼谷]曼谷京华大酒店(Hotel Royal Bangkok@Chinatown)(17263358)</t>
  </si>
  <si>
    <t>高级房(无窗)(至少连住2晚及以上)&lt;双人入住&gt;&lt;无早&gt;</t>
  </si>
  <si>
    <t>HU/EN LING RAIN,WI/XING QUAN LIONEL</t>
  </si>
  <si>
    <t xml:space="preserve">3583054	</t>
  </si>
  <si>
    <t xml:space="preserve">999225086637866	</t>
  </si>
  <si>
    <t>[首尔]明洞亲爱酒店(Dears Myeongdong)(105594077)</t>
  </si>
  <si>
    <t>布雷夫双人房&lt;双人入住&gt;&lt;限量抢购&gt;&lt;无早&gt;</t>
  </si>
  <si>
    <t>TAKAMI/CHINARU</t>
  </si>
  <si>
    <t xml:space="preserve">3583426	</t>
  </si>
  <si>
    <t xml:space="preserve">999225093105532	</t>
  </si>
  <si>
    <t>[西雅加达]萨提卡高级哈亚乌鲁雅加达酒店(Hotel Santika Premiere Hayam Wuruk Jakarta)(28555982)</t>
  </si>
  <si>
    <t>豪华特大床房&lt;双人入住&gt;&lt;双早&gt;</t>
  </si>
  <si>
    <t>Dewi/Florentina puspita dewi</t>
  </si>
  <si>
    <t xml:space="preserve">3585484	</t>
  </si>
  <si>
    <t xml:space="preserve">999225098286414	</t>
  </si>
  <si>
    <t>[济州市]济州坦纳住宿酒店(Tamna Stay Hotel Jeju)(28524828)</t>
  </si>
  <si>
    <t>海景家庭三人房&lt;今日特价 &gt;&lt;三人入住&gt;&lt;早餐&gt;</t>
  </si>
  <si>
    <t>HAN/HYE MIN</t>
  </si>
  <si>
    <t xml:space="preserve">3586355	</t>
  </si>
  <si>
    <t xml:space="preserve">999225102369420	</t>
  </si>
  <si>
    <t>[迪拜]迪拜德伊勒温德姆戴斯酒店(Days Hotel by Wyndham Dubai Deira)(106477760)</t>
  </si>
  <si>
    <t>城景高级双床房(连住4晚及以上)&lt;双人入住&gt;&lt;无早&gt;</t>
  </si>
  <si>
    <t>ZHANG/JIGUANG,DING/GUOWEN</t>
  </si>
  <si>
    <t xml:space="preserve">3587200	</t>
  </si>
  <si>
    <t xml:space="preserve">999225109857411	</t>
  </si>
  <si>
    <t>[胡志明市]西贡柏悦酒店(Park Hyatt Saigon)(5611294)</t>
  </si>
  <si>
    <t>公园双床房(连住3晚及以上)&lt;双人入住&gt;&lt;双早&gt;</t>
  </si>
  <si>
    <t>YAO/HUIYANG,LU/SHENG</t>
  </si>
  <si>
    <t xml:space="preserve">3589481	</t>
  </si>
  <si>
    <t xml:space="preserve">7698317	</t>
  </si>
  <si>
    <t xml:space="preserve">999225106322465	</t>
  </si>
  <si>
    <t>[仁川]百乐达斯城(Paradise City)(28523875)</t>
  </si>
  <si>
    <t>豪华两张双人床房&lt;今日特惠&gt;&lt;双人入住&gt;&lt;不适用韩国客人&gt;&lt;无早&gt;</t>
  </si>
  <si>
    <t>LEE/CHARLES SANGJUNE</t>
  </si>
  <si>
    <t xml:space="preserve">3588395	</t>
  </si>
  <si>
    <t xml:space="preserve">1505990	</t>
  </si>
  <si>
    <t xml:space="preserve">25115775725	</t>
  </si>
  <si>
    <t>[曼谷]曼谷湄南河四季酒店(Four Seasons Hotel Bangkok at Chao Phraya River)(57171815)</t>
  </si>
  <si>
    <t>豪华间 - 带2张单人床/单人床&lt;双人入住&gt;&lt;双早&gt;</t>
  </si>
  <si>
    <t>FEI/PENG,HAN/YIQIN</t>
  </si>
  <si>
    <t xml:space="preserve">3590298	</t>
  </si>
  <si>
    <t xml:space="preserve">999225124061850	</t>
  </si>
  <si>
    <t>双人床房&lt;双人入住&gt;&lt;无早&gt;</t>
  </si>
  <si>
    <t>WU/CHENHSIU</t>
  </si>
  <si>
    <t xml:space="preserve">3592916	</t>
  </si>
  <si>
    <t xml:space="preserve">23050820	</t>
  </si>
  <si>
    <t xml:space="preserve">999225125614318	</t>
  </si>
  <si>
    <t>[曼谷]曼谷宾乐雅套房酒店(PARKROYAL Suites Bangkok)(4971302)</t>
  </si>
  <si>
    <t>尊贵一卧室特大床套房&lt;双人入住&gt;&lt;中宾&gt;&lt;双早&gt;</t>
  </si>
  <si>
    <t>ZHUO/MING LIANG</t>
  </si>
  <si>
    <t xml:space="preserve">3593835	</t>
  </si>
  <si>
    <t xml:space="preserve">999225133057265	</t>
  </si>
  <si>
    <t>[苏梅岛]苏梅岛遨舍查汶度假酒店(OZO Chaweng Samui)(3799443)</t>
  </si>
  <si>
    <t>高级特大床房(至少连住2晚及以上)&lt;双人入住&gt;&lt;仅适用亚洲客人&gt;&lt;双早&gt;</t>
  </si>
  <si>
    <t>TATJANA/CIKOVANI,CIKOVANI/SERGEJS</t>
  </si>
  <si>
    <t xml:space="preserve">3594807	</t>
  </si>
  <si>
    <t xml:space="preserve">999225134560993	</t>
  </si>
  <si>
    <t>[芭堤雅]芭堤雅爱湾皇家巡航酒店(A-One the Royal Cruise Hotel Pattaya)(4037063)</t>
  </si>
  <si>
    <t>家庭房&lt;三人入住&gt;&lt;不适用印度客人&gt;&lt;早餐&gt;</t>
  </si>
  <si>
    <t>QI/WEN,DING/LIBO,DING/YUXUAN</t>
  </si>
  <si>
    <t xml:space="preserve">3595131	</t>
  </si>
  <si>
    <t xml:space="preserve">999225135662956	</t>
  </si>
  <si>
    <t>[Tanjong Surat]迪沙鲁阿曼萨里酒店(Amansari Hotel Desaru)(105772155)</t>
  </si>
  <si>
    <t>高级双床房&lt;双早&gt;</t>
  </si>
  <si>
    <t>thong/kun yee</t>
  </si>
  <si>
    <t xml:space="preserve">3595514	</t>
  </si>
  <si>
    <t xml:space="preserve">999225137460331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</si>
  <si>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</si>
  <si>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</si>
  <si>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KOM/LY</t>
  </si>
  <si>
    <t xml:space="preserve">3596079	</t>
  </si>
  <si>
    <t xml:space="preserve">999225146966553	</t>
  </si>
  <si>
    <t>[曼谷]曼谷华昌传承酒店(Hua Chang Heritage Hotel)(4494789)</t>
  </si>
  <si>
    <t>豪华房&lt;全日特价&gt;&lt;双人入住&gt;&lt;无早&gt;</t>
  </si>
  <si>
    <t>JIN/YANGYANG,ABDULAJEES/MOHAMEDMUSTAFA</t>
  </si>
  <si>
    <t xml:space="preserve">3597966	</t>
  </si>
  <si>
    <t xml:space="preserve">156822	</t>
  </si>
  <si>
    <t xml:space="preserve">999225148404920	</t>
  </si>
  <si>
    <t>[普吉岛]普吉岛芭东彩灯度假村(The Lantern Resorts Patong Phuket)(28689957)</t>
  </si>
  <si>
    <t>景观房(至少连住2晚及以上)&lt;今日特价 &gt;&lt;双人入住&gt;&lt;无早&gt;</t>
  </si>
  <si>
    <t>Hongsamathip/Sathida,Hongsamathip/Sathida</t>
  </si>
  <si>
    <t xml:space="preserve">3598323	</t>
  </si>
  <si>
    <t xml:space="preserve">999225149900521	</t>
  </si>
  <si>
    <t>[Racha Thewa]阿玛拉素万那普酒店(Amaranth Suvarnabhumi Hotel  Certified)(4984706)</t>
  </si>
  <si>
    <t>豪华房&lt;特惠专享&gt;&lt;单人入住&gt;&lt;单早&gt;</t>
  </si>
  <si>
    <t>CHEN/XIAOBING</t>
  </si>
  <si>
    <t xml:space="preserve">3598745	</t>
  </si>
  <si>
    <t xml:space="preserve">999225150622911	</t>
  </si>
  <si>
    <t>[曼谷]曼谷素坤逸十一酒店(Eleven Hotel Bangkok Sukhumvit 11)(96059687)</t>
  </si>
  <si>
    <t>豪华特大床房&lt;双人入住&gt;&lt;无早&gt;</t>
  </si>
  <si>
    <t>Scully/Paul</t>
  </si>
  <si>
    <t xml:space="preserve">3598986	</t>
  </si>
  <si>
    <t xml:space="preserve">999225150710511	</t>
  </si>
  <si>
    <t>WANG/yuxiang,LIU/YA</t>
  </si>
  <si>
    <t xml:space="preserve">3599001	</t>
  </si>
  <si>
    <t xml:space="preserve">1508359	</t>
  </si>
  <si>
    <t xml:space="preserve">999225151989801	</t>
  </si>
  <si>
    <t>[曼谷]曼谷伦批尼公园皇冠假日酒店 - IHG 旗下酒店(Crowne Plaza Bangkok Lumpini Park, an IHG Hotel)(2803766)</t>
  </si>
  <si>
    <t>标准房(至少连住2晚及以上)&lt;双人入住&gt;&lt;仅适用亚洲客人&gt;&lt;双早&gt;</t>
  </si>
  <si>
    <t>PENG/WEI,PENG/LING</t>
  </si>
  <si>
    <t xml:space="preserve">3599554	</t>
  </si>
  <si>
    <t xml:space="preserve">999225152871487	</t>
  </si>
  <si>
    <t>[巴都丁宜]槟城硬石酒店(Hard Rock Hotel Penang)(4649444)</t>
  </si>
  <si>
    <t>海景豪华房&lt;双人入住&gt;&lt;不适用中东客人&gt;&lt;双早&gt;</t>
  </si>
  <si>
    <t>SAM/CELINE PO WEN,YEAP/ZIE YING</t>
  </si>
  <si>
    <t xml:space="preserve">3600000	</t>
  </si>
  <si>
    <t xml:space="preserve">999225163485277	</t>
  </si>
  <si>
    <t>CHOI/MIN A,JO/HEEJU</t>
  </si>
  <si>
    <t xml:space="preserve">3601340	</t>
  </si>
  <si>
    <t xml:space="preserve">999225165416786	</t>
  </si>
  <si>
    <t>[八打灵再也]阿万特酒店(Avante Hotel)(100419478)</t>
  </si>
  <si>
    <t>豪华特大床房(至少连住2晚及以上)&lt;特惠&gt;&lt;单人入住&gt;&lt;仅适用亚洲客人&gt;&lt;单早&gt;</t>
  </si>
  <si>
    <t>TANGCHANAKIT/RINRADA</t>
  </si>
  <si>
    <t xml:space="preserve">3601747	</t>
  </si>
  <si>
    <t xml:space="preserve">999225168115955	</t>
  </si>
  <si>
    <t>[米里]嘉逸豪庭酒店(Grand Palace Hotel)(103829908)</t>
  </si>
  <si>
    <t>高级双人或双床间&lt;单人入住&gt;&lt;单早&gt;</t>
  </si>
  <si>
    <t>SIAW/KAI MIN</t>
  </si>
  <si>
    <t xml:space="preserve">3602817	</t>
  </si>
  <si>
    <t xml:space="preserve">999225168869984	</t>
  </si>
  <si>
    <t>超值豪华特大床房&lt;双人入住&gt;&lt;双早&gt;</t>
  </si>
  <si>
    <t>Negi/Swadha,Negi/Swadha</t>
  </si>
  <si>
    <t xml:space="preserve">3603097	</t>
  </si>
  <si>
    <t xml:space="preserve">999225175283464	</t>
  </si>
  <si>
    <t>[普吉岛]芭东普吉岛艾维斯塔度假村美憬阁酒店(Avista Hideaway Phuket Patong - MGallery)(3462294)</t>
  </si>
  <si>
    <t>园景豪华特大床房(至少提前3天预订)&lt;双人入住&gt;&lt;双早&gt;</t>
  </si>
  <si>
    <t>Bolintiam/Mona rose</t>
  </si>
  <si>
    <t xml:space="preserve">3603785	</t>
  </si>
  <si>
    <t xml:space="preserve">999225176561403	</t>
  </si>
  <si>
    <t>KANG/YANYU</t>
  </si>
  <si>
    <t xml:space="preserve">3604038	</t>
  </si>
  <si>
    <t xml:space="preserve">71562	</t>
  </si>
  <si>
    <t xml:space="preserve">999225177490970	</t>
  </si>
  <si>
    <t>[吉隆坡]吉隆坡双威伟乐酒店(Sunway Velocity Hotel Kuala Lumpur)(28524790)</t>
  </si>
  <si>
    <t>加大高级特大床房&lt;今日特价 &gt;&lt;单人入住&gt;&lt;单早&gt;</t>
  </si>
  <si>
    <t>LEI/yingtong</t>
  </si>
  <si>
    <t xml:space="preserve">3604226	</t>
  </si>
  <si>
    <t xml:space="preserve">33884412	</t>
  </si>
  <si>
    <t xml:space="preserve">999225186993511	</t>
  </si>
  <si>
    <t>[吉隆坡]吉隆坡市中心智选假日酒店(Holiday Inn Express Kuala Lumpur City Centre, an IHG Hotel)(5469987)</t>
  </si>
  <si>
    <t>标准两张单人床房(带沙发床)&lt;特惠&gt;&lt;三人入住&gt;&lt;早餐&gt;</t>
  </si>
  <si>
    <t>SU/XIAOMIN</t>
  </si>
  <si>
    <t xml:space="preserve">3606832	</t>
  </si>
  <si>
    <t xml:space="preserve">999225195771169	</t>
  </si>
  <si>
    <t>[曼谷]曼谷柏悦酒店(Park Hyatt Bangkok)(8982056)</t>
  </si>
  <si>
    <t>客房（2张单人床）(至少连住2晚及以上)&lt;双人入住&gt;&lt;中宾&gt;&lt;限量抢购&gt;&lt;双早&gt;</t>
  </si>
  <si>
    <t>ZENG/SIMIN,ZHOU/YANGYANG</t>
  </si>
  <si>
    <t xml:space="preserve">3607863	</t>
  </si>
  <si>
    <t xml:space="preserve">999225197129408	</t>
  </si>
  <si>
    <t>[胡志明市]西贡艾美酒店(Le Méridien Saigon)(5465257)</t>
  </si>
  <si>
    <t>河景尊贵经典双大床房&lt;双人入住&gt;&lt;双早&gt;</t>
  </si>
  <si>
    <t>LU/CHUSHUO,ZHOU/CHUJIA</t>
  </si>
  <si>
    <t xml:space="preserve">3608144	</t>
  </si>
  <si>
    <t xml:space="preserve">999225198122406	</t>
  </si>
  <si>
    <t>[迪拜]迪拜德拉温德姆酒店(Wyndham Dubai Deira)(106436490)</t>
  </si>
  <si>
    <t>高级房&lt;双人入住&gt;&lt;无早&gt;</t>
  </si>
  <si>
    <t>JIAN/ZHANYUAN,QIU/WANCHENG,WANG/HAO</t>
  </si>
  <si>
    <t xml:space="preserve">3608393	</t>
  </si>
  <si>
    <t xml:space="preserve">999225198563862	</t>
  </si>
  <si>
    <t>[吉隆坡]宜必思吉隆坡市中心酒店(Ibis Kuala Lumpur City Centre)(28528285)</t>
  </si>
  <si>
    <t>标准双床房&lt;双人入住&gt;&lt;双早&gt;</t>
  </si>
  <si>
    <t>Aisyah/Nurul Aisyah Binti Adlail Idzuan</t>
  </si>
  <si>
    <t xml:space="preserve">3608552	</t>
  </si>
  <si>
    <t xml:space="preserve">999225198797996	</t>
  </si>
  <si>
    <t>海景行政特大床房&lt;双人入住&gt;&lt;无早&gt;</t>
  </si>
  <si>
    <t>KHAMVANDY/VILAKONE</t>
  </si>
  <si>
    <t xml:space="preserve">3608575	</t>
  </si>
  <si>
    <t xml:space="preserve">999225199805383	</t>
  </si>
  <si>
    <t>[宿务]宿雾海湾酒店- 国会大厦(Bayfront Hotel Cebu Capitol Site)(82189082)</t>
  </si>
  <si>
    <t>经典房&lt;双人入住&gt;&lt;双早&gt;</t>
  </si>
  <si>
    <t>Cabellon/Michael</t>
  </si>
  <si>
    <t xml:space="preserve">3608821	</t>
  </si>
  <si>
    <t xml:space="preserve">34842	</t>
  </si>
  <si>
    <t xml:space="preserve">25203148788	</t>
  </si>
  <si>
    <t>[曼谷]曼谷拉玛9号美蒂雅酒店(Maitria Hotel Rama 9 Bangkok)(108716129)</t>
  </si>
  <si>
    <t>城景至尊豪华房双床床&lt;双人入住&gt;&lt;中宾&gt;&lt;双早&gt;</t>
  </si>
  <si>
    <t>LI/BINGFENG</t>
  </si>
  <si>
    <t xml:space="preserve">3609795	</t>
  </si>
  <si>
    <t xml:space="preserve">999225204165029	</t>
  </si>
  <si>
    <t>[长滩岛]长滩岛杜鹃度假酒店及公寓(Azalea Hotels &amp; Residences Boracay)(14190800)</t>
  </si>
  <si>
    <t>单卧室套房(带厨房)&lt;双人入住&gt;&lt;限量特惠&gt;&lt;双早&gt;</t>
  </si>
  <si>
    <t>YU/SHANGTE</t>
  </si>
  <si>
    <t xml:space="preserve">3610123	</t>
  </si>
  <si>
    <t xml:space="preserve">G 070967872	</t>
  </si>
  <si>
    <t xml:space="preserve">999225204480110	</t>
  </si>
  <si>
    <t>至尊特大床套房&lt;特惠专享&gt;&lt;双人入住&gt;&lt;无早&gt;</t>
  </si>
  <si>
    <t>RINALDI/ERWIN</t>
  </si>
  <si>
    <t xml:space="preserve">3610199	</t>
  </si>
  <si>
    <t xml:space="preserve">999225204775414	</t>
  </si>
  <si>
    <t>Wu/Yiyang</t>
  </si>
  <si>
    <t xml:space="preserve">3610283	</t>
  </si>
  <si>
    <t xml:space="preserve">284826008	</t>
  </si>
  <si>
    <t xml:space="preserve">999225204884799	</t>
  </si>
  <si>
    <t>[普吉岛]普吉岛科莫雅姆度假村(COMO Point Yamu, Phuket)(5972732)</t>
  </si>
  <si>
    <t>海湾特大床房&lt;双人入住&gt;&lt;仅适用于中国&amp;新加坡客人&gt;&lt;双早&gt;</t>
  </si>
  <si>
    <t>SHI/FENGCHAO,ZHOU/RONGLI</t>
  </si>
  <si>
    <t xml:space="preserve">3610314	</t>
  </si>
  <si>
    <t xml:space="preserve">999225208922895	</t>
  </si>
  <si>
    <t>Plaza/Mary Ann,Plaza/Mary Ann</t>
  </si>
  <si>
    <t xml:space="preserve">3610457	</t>
  </si>
  <si>
    <t xml:space="preserve">34846	</t>
  </si>
  <si>
    <t xml:space="preserve">25208773471	</t>
  </si>
  <si>
    <t>[普吉岛]普吉岛苏林酒店(The Surin Phuket)(4654333)</t>
  </si>
  <si>
    <t>海滩豪华套房&lt;双人入住&gt;&lt;双早&gt;</t>
  </si>
  <si>
    <t>SONG/JIA</t>
  </si>
  <si>
    <t xml:space="preserve">3610451	</t>
  </si>
  <si>
    <t xml:space="preserve">999225213163679	</t>
  </si>
  <si>
    <t>[清迈]清迈科莫之亿酒店(Cmor by Recall Hotels Sha Extra Plus)(5424584)</t>
  </si>
  <si>
    <t>至尊豪华房(至少连住2晚及以上)&lt;双人入住&gt;&lt;无早&gt;</t>
  </si>
  <si>
    <t>MARKOV/MARK</t>
  </si>
  <si>
    <t xml:space="preserve">3611105	</t>
  </si>
  <si>
    <t xml:space="preserve">38124	</t>
  </si>
  <si>
    <t xml:space="preserve">999225214180460	</t>
  </si>
  <si>
    <t>[大山脚]槟城标致酒店(Iconic Hotel Penang)(28537947)</t>
  </si>
  <si>
    <t>高级房&lt;单人入住&gt;&lt;单早&gt;</t>
  </si>
  <si>
    <t>LAI/WERN CHING</t>
  </si>
  <si>
    <t xml:space="preserve">3611297	</t>
  </si>
  <si>
    <t xml:space="preserve">999225214615261	</t>
  </si>
  <si>
    <t>[曼谷]曼谷是隆假日酒店 - IHG 旗下酒店(Holiday Inn Bangkok Silom, an IHG Hotel)(2671448)</t>
  </si>
  <si>
    <t>豪华房(至少连住2晚及以上)&lt;双人入住&gt;&lt;中宾&gt;&lt;双早&gt;</t>
  </si>
  <si>
    <t>TIAN/ZHI</t>
  </si>
  <si>
    <t xml:space="preserve">3611352	</t>
  </si>
  <si>
    <t xml:space="preserve">999225214635445	</t>
  </si>
  <si>
    <t>豪华特大床房(至少连住2晚及以上)&lt;双人入住&gt;&lt;双早&gt;</t>
  </si>
  <si>
    <t>XIE/KAILI</t>
  </si>
  <si>
    <t xml:space="preserve">3611355	</t>
  </si>
  <si>
    <t xml:space="preserve">999225215350311	</t>
  </si>
  <si>
    <t>园景两卧公寓式房&lt;四人入住&gt;&lt;中宾&gt;&lt;早餐&gt;</t>
  </si>
  <si>
    <t>DAI/YIQUN,Chen/Miaoxin</t>
  </si>
  <si>
    <t xml:space="preserve">3611541	</t>
  </si>
  <si>
    <t xml:space="preserve">25217249745	</t>
  </si>
  <si>
    <t>[苏梅岛]诺拉布里温泉度假酒店(Nora Buri Resort &amp; Spa)(3668073)</t>
  </si>
  <si>
    <t>海边海景泳池别墅&lt;双人入住&gt;&lt;双早&gt;</t>
  </si>
  <si>
    <t>ZHANG/SHILIU,Yang/Xiaoyu</t>
  </si>
  <si>
    <t xml:space="preserve">3611982	</t>
  </si>
  <si>
    <t xml:space="preserve">999225216161120	</t>
  </si>
  <si>
    <t>MARTIN/ANGUS</t>
  </si>
  <si>
    <t xml:space="preserve">3611740	</t>
  </si>
  <si>
    <t xml:space="preserve">999225219028955	</t>
  </si>
  <si>
    <t>豪华双床房&lt;今日特价 &gt;&lt;双人入住&gt;&lt;不适用泰国客人&gt;&lt;双早&gt;</t>
  </si>
  <si>
    <t>PAN/YUDONG,ZHENG/LANGNI</t>
  </si>
  <si>
    <t xml:space="preserve">3612348	</t>
  </si>
  <si>
    <t xml:space="preserve">999225223053662	</t>
  </si>
  <si>
    <t>[首尔]首尔大使 - 铂尔曼酒店(The Ambassador Seoul - A Pullman Hotel)(2332004)</t>
  </si>
  <si>
    <t>高级双床房&lt;促销&gt;&lt;双人入住&gt;&lt;无早&gt;</t>
  </si>
  <si>
    <t>WANG/HAIFENG</t>
  </si>
  <si>
    <t xml:space="preserve">3613668	</t>
  </si>
  <si>
    <t xml:space="preserve">84309731	</t>
  </si>
  <si>
    <t xml:space="preserve">999225223090771	</t>
  </si>
  <si>
    <t>[芭堤雅]文华伊斯特维尔酒店(Mandarin Eastville, Pattaya)(101052800)</t>
  </si>
  <si>
    <t>禅至尊豪华特大床房&lt;双人入住&gt;&lt;中宾&gt;&lt;双早&gt;</t>
  </si>
  <si>
    <t>KUANG/JINRONG</t>
  </si>
  <si>
    <t xml:space="preserve">3613678	</t>
  </si>
  <si>
    <t xml:space="preserve">999225223111907	</t>
  </si>
  <si>
    <t>豪华房&lt;双人入住&gt;&lt;双早&gt;</t>
  </si>
  <si>
    <t>TAN/SAN YEW,TAN/SAN YEW,TAN/SAN YEW</t>
  </si>
  <si>
    <t xml:space="preserve">3613682	</t>
  </si>
  <si>
    <t xml:space="preserve">999225227220602	</t>
  </si>
  <si>
    <t>SUN/AZHENG</t>
  </si>
  <si>
    <t xml:space="preserve">3614235	</t>
  </si>
  <si>
    <t xml:space="preserve">999225227637532	</t>
  </si>
  <si>
    <t>[曼谷]曼谷拉差达瑞士酒店(Swissotel Bangkok Ratchada)(6003314)</t>
  </si>
  <si>
    <t>瑞士优势房&lt;今日特价 &gt;&lt;双人入住&gt;&lt;双早&gt;</t>
  </si>
  <si>
    <t>ZHAO/YILIN</t>
  </si>
  <si>
    <t xml:space="preserve">3614270	</t>
  </si>
  <si>
    <t xml:space="preserve">84346863	</t>
  </si>
  <si>
    <t xml:space="preserve">999225229746004	</t>
  </si>
  <si>
    <t>[甲米]甲米都喜天丽海滨度假酒店(Dusit Thani Krabi Beach Resort)(3666417)</t>
  </si>
  <si>
    <t>豪华双床房&lt;双人入住&gt;&lt;双早&gt;</t>
  </si>
  <si>
    <t>AMPANSURIN/AMPOL</t>
  </si>
  <si>
    <t xml:space="preserve">3614450	</t>
  </si>
  <si>
    <t xml:space="preserve">999225230074714	</t>
  </si>
  <si>
    <t>[普吉岛]安达曼拥抱芭东(Andaman Embrace Patong)(5535710)</t>
  </si>
  <si>
    <t>至尊豪华房&lt;双人入住&gt;&lt;适用于除泰国的亚洲客人&gt;&lt;双早&gt;</t>
  </si>
  <si>
    <t>CHEN/JIABAO</t>
  </si>
  <si>
    <t xml:space="preserve">3614527	</t>
  </si>
  <si>
    <t xml:space="preserve">999225230347668	</t>
  </si>
  <si>
    <t>YANG/XINYU</t>
  </si>
  <si>
    <t xml:space="preserve">3614647	</t>
  </si>
  <si>
    <t xml:space="preserve">999225231370295	</t>
  </si>
  <si>
    <t>豪华双人床房&lt;今日特价 &gt;&lt;双人入住&gt;&lt;无早&gt;</t>
  </si>
  <si>
    <t>Boonkong/Warapol,Boonkong/Warapol</t>
  </si>
  <si>
    <t xml:space="preserve">3614930	</t>
  </si>
  <si>
    <t xml:space="preserve">999225233074676	</t>
  </si>
  <si>
    <t>瑞士优势房&lt;今日特价 &gt;&lt;双人入住&gt;&lt;无早&gt;</t>
  </si>
  <si>
    <t>SAEMA/CHANVIT</t>
  </si>
  <si>
    <t xml:space="preserve">3615281	</t>
  </si>
  <si>
    <t xml:space="preserve">999225233157001	</t>
  </si>
  <si>
    <t>豪华好莱坞房&lt;今日特价 &gt;&lt;双人入住&gt;&lt;不适用泰国客人&gt;&lt;无早&gt;</t>
  </si>
  <si>
    <t>Liu/Wei,Wu/Zeng hui</t>
  </si>
  <si>
    <t xml:space="preserve">3615289	</t>
  </si>
  <si>
    <t xml:space="preserve">284923716	</t>
  </si>
  <si>
    <t xml:space="preserve">999225234698774	</t>
  </si>
  <si>
    <t>园景高级房 1张特大床&lt;双人入住&gt;&lt;中宾&gt;&lt;双早&gt;</t>
  </si>
  <si>
    <t>CHEN/LIN</t>
  </si>
  <si>
    <t xml:space="preserve">3615596	</t>
  </si>
  <si>
    <t xml:space="preserve">999225235680708	</t>
  </si>
  <si>
    <t>BAO/DELIANG</t>
  </si>
  <si>
    <t xml:space="preserve">3615829	</t>
  </si>
  <si>
    <t xml:space="preserve">999225235362721	</t>
  </si>
  <si>
    <t>豪华特大床房&lt;今日特价 &gt;&lt;双人入住&gt;&lt;不适用泰国客人&gt;&lt;双早&gt;</t>
  </si>
  <si>
    <t>LI/HONGBO</t>
  </si>
  <si>
    <t xml:space="preserve">3615793	</t>
  </si>
  <si>
    <t xml:space="preserve">999225236052071	</t>
  </si>
  <si>
    <t>wan/song</t>
  </si>
  <si>
    <t xml:space="preserve">3615870	</t>
  </si>
  <si>
    <t xml:space="preserve">999225236263072	</t>
  </si>
  <si>
    <t>高级特大床房&lt;促销&gt;&lt;双人入住&gt;&lt;无早&gt;</t>
  </si>
  <si>
    <t>KIM/ARI</t>
  </si>
  <si>
    <t xml:space="preserve">3615902	</t>
  </si>
  <si>
    <t xml:space="preserve">84309726	</t>
  </si>
  <si>
    <t xml:space="preserve">999225236633309	</t>
  </si>
  <si>
    <t>[普吉岛]拉威棕榈滩度假酒店(Rawai Palm Beach Resort)(4398832)</t>
  </si>
  <si>
    <t>高级池景房&lt;限时抢购&gt;&lt;超值特惠&gt;&lt;双人入住&gt;&lt;双早&gt;</t>
  </si>
  <si>
    <t>Charoenmee/Khanittha,Charoenmee/Khanittha</t>
  </si>
  <si>
    <t xml:space="preserve">3616057	</t>
  </si>
  <si>
    <t xml:space="preserve">999225237062180	</t>
  </si>
  <si>
    <t>高级好莱坞房&lt;今日特价 &gt;&lt;双人入住&gt;&lt;不适用泰国客人&gt;&lt;双早&gt;</t>
  </si>
  <si>
    <t>HUANG/QI</t>
  </si>
  <si>
    <t xml:space="preserve">3616139	</t>
  </si>
  <si>
    <t xml:space="preserve">999225238545073	</t>
  </si>
  <si>
    <t>[曼谷]曼谷素坤逸奥克伍德华庭工作室酒店(Oakwood Studios Sukhumvit Bangkok)(101528701)</t>
  </si>
  <si>
    <t>高级房&lt;特惠专享&gt;&lt;双人入住&gt;&lt;无早&gt;</t>
  </si>
  <si>
    <t>QIAO/CHUAN</t>
  </si>
  <si>
    <t xml:space="preserve">3616609	</t>
  </si>
  <si>
    <t xml:space="preserve">9622885	</t>
  </si>
  <si>
    <t>，</t>
  </si>
  <si>
    <t>补款单999224918883391</t>
  </si>
  <si>
    <t>此单为客人原单999224842014122申请改期为7.7-7.11的补款单 。</t>
  </si>
  <si>
    <t>本期收回2000元</t>
  </si>
  <si>
    <t>A230707095012481   待收款</t>
  </si>
  <si>
    <t>A230714103950481</t>
  </si>
  <si>
    <t>CNY / HKD 当前参考汇率: 1.093528893</t>
  </si>
  <si>
    <t>总计：332808 CNY/
363935.16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</si>
  <si>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</si>
  <si>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</si>
  <si>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</si>
  <si>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</si>
  <si>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</si>
  <si>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</si>
  <si>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</si>
  <si>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</si>
  <si>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</si>
  <si>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</si>
  <si>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</si>
  <si>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</si>
  <si>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</si>
  <si>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</si>
  <si>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</si>
  <si>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</si>
  <si>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</si>
  <si>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</si>
  <si>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</si>
  <si>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</si>
  <si>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3616609</t>
  </si>
  <si>
    <t>曼谷素坤逸奥克伍德华庭工作室酒店</t>
  </si>
  <si>
    <t>QIAO CHUAN</t>
  </si>
  <si>
    <t>2023-07-11</t>
  </si>
  <si>
    <t>退房日周结</t>
  </si>
  <si>
    <t>391.00</t>
  </si>
  <si>
    <t>RMB</t>
  </si>
  <si>
    <t>0</t>
  </si>
  <si>
    <t>0.00</t>
  </si>
  <si>
    <t>携程国际直连(DD)</t>
  </si>
  <si>
    <t>01.011174</t>
  </si>
  <si>
    <t>2023-07-10 16:52:45</t>
  </si>
  <si>
    <t>否</t>
  </si>
  <si>
    <t>汇智国际旅游发展有限公司</t>
  </si>
  <si>
    <t>直采</t>
  </si>
  <si>
    <t>泰国</t>
  </si>
  <si>
    <t>3616139</t>
  </si>
  <si>
    <t>曼谷盛泰澜中央世界商业中心酒店  (SHA Plus+)</t>
  </si>
  <si>
    <t>HUANG QI</t>
  </si>
  <si>
    <t>1133.00</t>
  </si>
  <si>
    <t>2023-07-10 15:04:45</t>
  </si>
  <si>
    <t>3616057</t>
  </si>
  <si>
    <t>拉威棕榈滩度假酒店(SHA Extra Plus)</t>
  </si>
  <si>
    <t>Charoenmee Khanittha,Charoenmee Khanittha</t>
  </si>
  <si>
    <t>212.00</t>
  </si>
  <si>
    <t>2023-07-10 16:06:43</t>
  </si>
  <si>
    <t>3615902</t>
  </si>
  <si>
    <t>首尔大使铂尔曼酒店</t>
  </si>
  <si>
    <t>KIM ARI</t>
  </si>
  <si>
    <t>1239.00</t>
  </si>
  <si>
    <t>2023-07-10 13:53:00</t>
  </si>
  <si>
    <t>韩国</t>
  </si>
  <si>
    <t>3615870</t>
  </si>
  <si>
    <t>普吉岛苏林酒店(政府卫生认证)</t>
  </si>
  <si>
    <t>wan song</t>
  </si>
  <si>
    <t>4200.00</t>
  </si>
  <si>
    <t>2023-07-10 14:31:16</t>
  </si>
  <si>
    <t>3615829</t>
  </si>
  <si>
    <t>BAO DELIANG</t>
  </si>
  <si>
    <t>2023-07-10 13:32:24</t>
  </si>
  <si>
    <t>3615793</t>
  </si>
  <si>
    <t>LI HONGBO</t>
  </si>
  <si>
    <t>1224.00</t>
  </si>
  <si>
    <t>2023-07-10 13:33:21</t>
  </si>
  <si>
    <t>3615596</t>
  </si>
  <si>
    <t>曼谷拉玛9号美蒂雅酒店</t>
  </si>
  <si>
    <t>CHEN LIN</t>
  </si>
  <si>
    <t>395.00</t>
  </si>
  <si>
    <t>2023-07-10 12:45:10</t>
  </si>
  <si>
    <t>3615289</t>
  </si>
  <si>
    <t>Liu Wei,Wu Zeng hui</t>
  </si>
  <si>
    <t>2266.00</t>
  </si>
  <si>
    <t>2023-07-10 11:32:44</t>
  </si>
  <si>
    <t>3615281</t>
  </si>
  <si>
    <t>曼谷拉差达瑞士酒店 (SHA Extra Plus)</t>
  </si>
  <si>
    <t>SAEMA CHANVIT</t>
  </si>
  <si>
    <t>657.00</t>
  </si>
  <si>
    <t>2023-07-10 11:24:11</t>
  </si>
  <si>
    <t>3614930</t>
  </si>
  <si>
    <t>奇迹大酒店</t>
  </si>
  <si>
    <t>Boonkong Warapol,Boonkong Warapol</t>
  </si>
  <si>
    <t>338.00</t>
  </si>
  <si>
    <t>2023-07-10 09:15:01</t>
  </si>
  <si>
    <t>3614647</t>
  </si>
  <si>
    <t>YANG XINYU</t>
  </si>
  <si>
    <t>1010.00</t>
  </si>
  <si>
    <t>2023-07-10 09:50:59</t>
  </si>
  <si>
    <t>3614527</t>
  </si>
  <si>
    <t>普吉岛安达曼拥抱酒店 (SHA Extra Plus)</t>
  </si>
  <si>
    <t>CHEN JIABAO</t>
  </si>
  <si>
    <t>580.00</t>
  </si>
  <si>
    <t>2023-07-10 09:18:02</t>
  </si>
  <si>
    <t>3614450</t>
  </si>
  <si>
    <t>甲米都喜天丽海滨度假酒店</t>
  </si>
  <si>
    <t>AMPANSURIN AMPOL</t>
  </si>
  <si>
    <t>801.00</t>
  </si>
  <si>
    <t>2023-07-10 10:02:52</t>
  </si>
  <si>
    <t>2023-07-09</t>
  </si>
  <si>
    <t>3614270</t>
  </si>
  <si>
    <t>ZHAO YILIN</t>
  </si>
  <si>
    <t>719.00</t>
  </si>
  <si>
    <t>2023-07-10 11:25:16</t>
  </si>
  <si>
    <t>3614235</t>
  </si>
  <si>
    <t>SUN AZHENG</t>
  </si>
  <si>
    <t>1177.00</t>
  </si>
  <si>
    <t>2023-07-10 10:17:29</t>
  </si>
  <si>
    <t>3613682</t>
  </si>
  <si>
    <t>槟城标致酒店 (槟城对抗新冠肺炎认证)</t>
  </si>
  <si>
    <t>TAN SAN YEW,TAN SAN YEW,TAN SAN YEW</t>
  </si>
  <si>
    <t>1500.00</t>
  </si>
  <si>
    <t>2023-07-10 11:13:03</t>
  </si>
  <si>
    <t>马来西亚</t>
  </si>
  <si>
    <t>3613678</t>
  </si>
  <si>
    <t>文华伊斯特维尔酒店</t>
  </si>
  <si>
    <t>KUANG JINRONG</t>
  </si>
  <si>
    <t>430.00</t>
  </si>
  <si>
    <t>2023-07-10 10:59:57</t>
  </si>
  <si>
    <t>3613668</t>
  </si>
  <si>
    <t>WANG HAIFENG</t>
  </si>
  <si>
    <t>1000.00</t>
  </si>
  <si>
    <t>2023-07-09 21:38:36</t>
  </si>
  <si>
    <t>3612348</t>
  </si>
  <si>
    <t>PAN YUDONG,ZHENG LANGNI</t>
  </si>
  <si>
    <t>2354.00</t>
  </si>
  <si>
    <t>2023-07-09 16:28:36</t>
  </si>
  <si>
    <t>3611982</t>
  </si>
  <si>
    <t>诺拉布里温泉度假酒店 (SHA Plus+)</t>
  </si>
  <si>
    <t>ZHANG SHILIU,Yang Xiaoyu</t>
  </si>
  <si>
    <t>1625.00</t>
  </si>
  <si>
    <t>2023-07-09 14:33:46</t>
  </si>
  <si>
    <t>3611740</t>
  </si>
  <si>
    <t>仁川机场贝斯特韦斯特精品酒店</t>
  </si>
  <si>
    <t>MARTIN ANGUS</t>
  </si>
  <si>
    <t>427.00</t>
  </si>
  <si>
    <t>2023-07-09 14:31:15</t>
  </si>
  <si>
    <t>3611541</t>
  </si>
  <si>
    <t>DAI YIQUN,Chen Miaoxin</t>
  </si>
  <si>
    <t>2410.00</t>
  </si>
  <si>
    <t>2023-07-09 12:35:55</t>
  </si>
  <si>
    <t>3611352</t>
  </si>
  <si>
    <t>曼谷是隆假日酒店 - IHG 旗下酒店</t>
  </si>
  <si>
    <t>TIAN ZHI</t>
  </si>
  <si>
    <t>2023-07-09 12:09:04</t>
  </si>
  <si>
    <t>3611297</t>
  </si>
  <si>
    <t>LAI WERN CHING</t>
  </si>
  <si>
    <t>610.00</t>
  </si>
  <si>
    <t>2023-07-09 11:30:14</t>
  </si>
  <si>
    <t>3611105</t>
  </si>
  <si>
    <t>清迈安达库拉科莫酒店</t>
  </si>
  <si>
    <t>MARKOV MARK</t>
  </si>
  <si>
    <t>536.00</t>
  </si>
  <si>
    <t>2023-07-09 10:50:47</t>
  </si>
  <si>
    <t>3610457</t>
  </si>
  <si>
    <t>宿务海湾酒店-国会大厦</t>
  </si>
  <si>
    <t>Plaza Mary Ann,Plaza Mary Ann</t>
  </si>
  <si>
    <t>844.00</t>
  </si>
  <si>
    <t>2023-07-09 08:55:11</t>
  </si>
  <si>
    <t>菲律宾</t>
  </si>
  <si>
    <t>3610451</t>
  </si>
  <si>
    <t>SONG JIA</t>
  </si>
  <si>
    <t>8400.00</t>
  </si>
  <si>
    <t>2023-07-09 09:15:36</t>
  </si>
  <si>
    <t>2023-07-08</t>
  </si>
  <si>
    <t>3610314</t>
  </si>
  <si>
    <t>普吉岛科莫雅姆度假村</t>
  </si>
  <si>
    <t>SHI FENGCHAO,ZHOU RONGLI</t>
  </si>
  <si>
    <t>1540.00</t>
  </si>
  <si>
    <t>2023-07-09 09:55:00</t>
  </si>
  <si>
    <t>3610283</t>
  </si>
  <si>
    <t>Wu Yiyang</t>
  </si>
  <si>
    <t>2020.00</t>
  </si>
  <si>
    <t>2023-07-09 09:43:19</t>
  </si>
  <si>
    <t>3610199</t>
  </si>
  <si>
    <t>曼谷素坤逸航站 21 中心酒店 (政府卫生认证)</t>
  </si>
  <si>
    <t>RINALDI ERWIN</t>
  </si>
  <si>
    <t>2406.00</t>
  </si>
  <si>
    <t>2023-07-09 10:24:14</t>
  </si>
  <si>
    <t>3610123</t>
  </si>
  <si>
    <t>长滩岛杜鹃花公寓酒店</t>
  </si>
  <si>
    <t>YU SHANGTE</t>
  </si>
  <si>
    <t>2023-07-09 09:16:16</t>
  </si>
  <si>
    <t>3609795</t>
  </si>
  <si>
    <t>LI BINGFENG</t>
  </si>
  <si>
    <t>958.00</t>
  </si>
  <si>
    <t>2023-07-08 22:07:02</t>
  </si>
  <si>
    <t>3608821</t>
  </si>
  <si>
    <t>Cabellon Michael</t>
  </si>
  <si>
    <t>2023-07-08 17:24:09</t>
  </si>
  <si>
    <t>3608575</t>
  </si>
  <si>
    <t>芭东普吉岛艾维斯塔度假村美憬阁酒店 (政府卫生认证)</t>
  </si>
  <si>
    <t>KHAMVANDY VILAKONE</t>
  </si>
  <si>
    <t>3252.00</t>
  </si>
  <si>
    <t>2023-07-08 16:39:26</t>
  </si>
  <si>
    <t>3608552</t>
  </si>
  <si>
    <t>宜必思吉隆坡市中心酒店</t>
  </si>
  <si>
    <t>Aisyah Nurul Aisyah Binti Adlail Idzuan</t>
  </si>
  <si>
    <t>2023-07-08 16:33:55</t>
  </si>
  <si>
    <t>3608393</t>
  </si>
  <si>
    <t>迪拜德拉温德姆酒店</t>
  </si>
  <si>
    <t>JIAN ZHANYUAN,QIU WANCHENG,WANG HAO</t>
  </si>
  <si>
    <t>1532.00</t>
  </si>
  <si>
    <t>2023-07-08 19:00:37</t>
  </si>
  <si>
    <t>阿拉伯联合酋长国</t>
  </si>
  <si>
    <t>3608144</t>
  </si>
  <si>
    <t>胡志明市西贡艾美酒店</t>
  </si>
  <si>
    <t>LU CHUSHUO,ZHOU CHUJIA</t>
  </si>
  <si>
    <t>1200.00</t>
  </si>
  <si>
    <t>2023-07-08 15:28:20</t>
  </si>
  <si>
    <t>越南</t>
  </si>
  <si>
    <t>3606832</t>
  </si>
  <si>
    <t>吉隆坡市中心智选假日酒店</t>
  </si>
  <si>
    <t>SU XIAOMIN</t>
  </si>
  <si>
    <t>870.00</t>
  </si>
  <si>
    <t>2023-07-08 09:09:49</t>
  </si>
  <si>
    <t>2023-07-07</t>
  </si>
  <si>
    <t>3604226</t>
  </si>
  <si>
    <t>吉隆坡双威伟乐酒店</t>
  </si>
  <si>
    <t>LEI yingtong</t>
  </si>
  <si>
    <t>450.00</t>
  </si>
  <si>
    <t>2023-07-08 16:08:25</t>
  </si>
  <si>
    <t>3604038</t>
  </si>
  <si>
    <t>阿玛拉素万那普酒店</t>
  </si>
  <si>
    <t>KANG YANYU</t>
  </si>
  <si>
    <t>772.00</t>
  </si>
  <si>
    <t>2023-07-07 15:37:55</t>
  </si>
  <si>
    <t>3603785</t>
  </si>
  <si>
    <t>Bolintiam Mona rose</t>
  </si>
  <si>
    <t>700.00</t>
  </si>
  <si>
    <t>2023-07-07 15:03:09</t>
  </si>
  <si>
    <t>3603097</t>
  </si>
  <si>
    <t>曼谷素坤逸十一酒店 (政府卫生认证)</t>
  </si>
  <si>
    <t>Negi Swadha,Negi Swadha</t>
  </si>
  <si>
    <t>485.00</t>
  </si>
  <si>
    <t>2023-07-07 17:24:19</t>
  </si>
  <si>
    <t>3602817</t>
  </si>
  <si>
    <t>格兰皇宫酒店</t>
  </si>
  <si>
    <t>SIAW KAI MIN</t>
  </si>
  <si>
    <t>626.00</t>
  </si>
  <si>
    <t>2023-07-08 11:46:41</t>
  </si>
  <si>
    <t>2023-07-06</t>
  </si>
  <si>
    <t>3601747</t>
  </si>
  <si>
    <t>阿万特酒店</t>
  </si>
  <si>
    <t>TANGCHANAKIT RINRADA</t>
  </si>
  <si>
    <t>2156.00</t>
  </si>
  <si>
    <t>2023-07-07 11:17:39</t>
  </si>
  <si>
    <t>3601340</t>
  </si>
  <si>
    <t>曼谷京华大酒店</t>
  </si>
  <si>
    <t>CHOI MIN A,JO HEEJU</t>
  </si>
  <si>
    <t>496.00</t>
  </si>
  <si>
    <t>2023-07-07 09:36:59</t>
  </si>
  <si>
    <t>3600000</t>
  </si>
  <si>
    <t>槟城硬石酒店</t>
  </si>
  <si>
    <t>SAM CELINE PO WEN,YEAP ZIE YING</t>
  </si>
  <si>
    <t>1984.00</t>
  </si>
  <si>
    <t>2023-07-06 17:39:58</t>
  </si>
  <si>
    <t>3599554</t>
  </si>
  <si>
    <t>曼谷伦批尼公园皇冠假日酒店</t>
  </si>
  <si>
    <t>PENG WEI,ZHANG CHUNMEI,PENG LING,JI RENTABU</t>
  </si>
  <si>
    <t>3804.00</t>
  </si>
  <si>
    <t>2023-07-06 14:57:24</t>
  </si>
  <si>
    <t>是</t>
  </si>
  <si>
    <t>3599001</t>
  </si>
  <si>
    <t>百乐达斯城</t>
  </si>
  <si>
    <t>WANG yuxiang,LIU YA</t>
  </si>
  <si>
    <t>1907.00</t>
  </si>
  <si>
    <t>2023-07-06 13:26:03</t>
  </si>
  <si>
    <t>3598986</t>
  </si>
  <si>
    <t>Scully Paul</t>
  </si>
  <si>
    <t>385.00</t>
  </si>
  <si>
    <t>2023-07-06 19:05:55</t>
  </si>
  <si>
    <t>3598745</t>
  </si>
  <si>
    <t>CHEN XIAOBING</t>
  </si>
  <si>
    <t>1158.00</t>
  </si>
  <si>
    <t>2023-07-06 12:17:19</t>
  </si>
  <si>
    <t>3598323</t>
  </si>
  <si>
    <t>普吉岛芭东彩灯度假村</t>
  </si>
  <si>
    <t>Hongsamathip Sathida,Hongsamathip Sathida</t>
  </si>
  <si>
    <t>718.00</t>
  </si>
  <si>
    <t>2023-07-06 16:35:54</t>
  </si>
  <si>
    <t>3597966</t>
  </si>
  <si>
    <t>曼谷华昌传统酒店</t>
  </si>
  <si>
    <t>JIN YANGYANG,ABDULAJEES MOHAMEDMUSTAFA</t>
  </si>
  <si>
    <t>732.00</t>
  </si>
  <si>
    <t>2023-07-06 12:05:03</t>
  </si>
  <si>
    <t>2023-07-05</t>
  </si>
  <si>
    <t>3596079</t>
  </si>
  <si>
    <t>KOM LY</t>
  </si>
  <si>
    <t>2023-07-05 18:43:33</t>
  </si>
  <si>
    <t>3595514</t>
  </si>
  <si>
    <t>迪沙鲁阿曼萨里酒店</t>
  </si>
  <si>
    <t>thong kun yee</t>
  </si>
  <si>
    <t>530.00</t>
  </si>
  <si>
    <t>2023-07-05 16:53:27</t>
  </si>
  <si>
    <t>3595131</t>
  </si>
  <si>
    <t>芭堤雅爱湾皇家巡航酒店 (SHA Extra Plus)</t>
  </si>
  <si>
    <t>QI WEN,DING LIBO,DING YUXUAN</t>
  </si>
  <si>
    <t>1542.00</t>
  </si>
  <si>
    <t>2023-07-05 16:36:09</t>
  </si>
  <si>
    <t>3594807</t>
  </si>
  <si>
    <t>苏梅岛遨舍查汶度假酒店(政府卫生认证)</t>
  </si>
  <si>
    <t>TATJANA CIKOVANI,CIKOVANI SERGEJS</t>
  </si>
  <si>
    <t>2790.00</t>
  </si>
  <si>
    <t>2023-07-05 14:24:30</t>
  </si>
  <si>
    <t>3593835</t>
  </si>
  <si>
    <t>曼谷宾乐雅套房酒店</t>
  </si>
  <si>
    <t>ZHUO MING LIANG</t>
  </si>
  <si>
    <t>2226.00</t>
  </si>
  <si>
    <t>2023-07-05 14:05:30</t>
  </si>
  <si>
    <t>2023-07-04</t>
  </si>
  <si>
    <t>3592916</t>
  </si>
  <si>
    <t>首尔三井酒店</t>
  </si>
  <si>
    <t>WU CHENHSIU</t>
  </si>
  <si>
    <t>1086.00</t>
  </si>
  <si>
    <t>2023-07-05 09:10:34</t>
  </si>
  <si>
    <t>3590298</t>
  </si>
  <si>
    <t>曼谷湄南河四季酒店 (SHA Plus+)</t>
  </si>
  <si>
    <t>FEI PENG,HAN YIQIN</t>
  </si>
  <si>
    <t>7900.00</t>
  </si>
  <si>
    <t>2023-07-04 19:35:21</t>
  </si>
  <si>
    <t>3589481</t>
  </si>
  <si>
    <t>胡志明市西贡柏悦酒店</t>
  </si>
  <si>
    <t>YAO HUIYANG,LU SHENG</t>
  </si>
  <si>
    <t>6828.00</t>
  </si>
  <si>
    <t>2023-07-04 13:02:39</t>
  </si>
  <si>
    <t>2023-07-03</t>
  </si>
  <si>
    <t>3588395</t>
  </si>
  <si>
    <t>LEE CHARLES SANGJUNE</t>
  </si>
  <si>
    <t>1573.00</t>
  </si>
  <si>
    <t>2023-07-04 11:28:08</t>
  </si>
  <si>
    <t>3587200</t>
  </si>
  <si>
    <t>迪拜德伊勒温德姆戴斯酒店</t>
  </si>
  <si>
    <t>ZHANG JIGUANG,DING GUOWEN</t>
  </si>
  <si>
    <t>1650.00</t>
  </si>
  <si>
    <t>2023-07-03 19:02:43</t>
  </si>
  <si>
    <t>3586355</t>
  </si>
  <si>
    <t>谭娜斯达酒店-济州</t>
  </si>
  <si>
    <t>HAN HYE MIN</t>
  </si>
  <si>
    <t>1058.00</t>
  </si>
  <si>
    <t>2023-07-03 15:48:40</t>
  </si>
  <si>
    <t>3585484</t>
  </si>
  <si>
    <t>萨提卡高级哈亚乌鲁雅加达酒店</t>
  </si>
  <si>
    <t>Dewi Florentina puspita dewi</t>
  </si>
  <si>
    <t>912.00</t>
  </si>
  <si>
    <t>2023-07-03 12:42:49</t>
  </si>
  <si>
    <t>印度尼西亚</t>
  </si>
  <si>
    <t>2023-07-02</t>
  </si>
  <si>
    <t>3583426</t>
  </si>
  <si>
    <t>Dears Myeongdong</t>
  </si>
  <si>
    <t>TAKAMI CHINARU</t>
  </si>
  <si>
    <t>1018.00</t>
  </si>
  <si>
    <t>2023-07-02 21:03:51</t>
  </si>
  <si>
    <t>3583054</t>
  </si>
  <si>
    <t>HU EN LING RAIN,WI XING QUAN LIONEL</t>
  </si>
  <si>
    <t>980.00</t>
  </si>
  <si>
    <t>2023-07-03 10:35:17</t>
  </si>
  <si>
    <t>3582788</t>
  </si>
  <si>
    <t>曼谷香格里拉大酒店</t>
  </si>
  <si>
    <t>CHAN SUET YING</t>
  </si>
  <si>
    <t>2436.00</t>
  </si>
  <si>
    <t>2023-07-02 18:21:25</t>
  </si>
  <si>
    <t>3580693</t>
  </si>
  <si>
    <t>普吉盛泰乐卡塔海滩度假村(SHA Extra Plus)</t>
  </si>
  <si>
    <t>KAMEKAWA KANA</t>
  </si>
  <si>
    <t>4400.00</t>
  </si>
  <si>
    <t>2023-07-02 15:53:53</t>
  </si>
  <si>
    <t>2023-07-01</t>
  </si>
  <si>
    <t>3576310</t>
  </si>
  <si>
    <t>普吉岛卡塔坦尼海滩度假村(SHA Extra Plus)</t>
  </si>
  <si>
    <t>SHEN DEHUI</t>
  </si>
  <si>
    <t>2000.00</t>
  </si>
  <si>
    <t>2023-07-02 16:23:06</t>
  </si>
  <si>
    <t>3575665</t>
  </si>
  <si>
    <t>金普顿基塔莱苏梅岛酒店 - 洲际酒店集团旗下</t>
  </si>
  <si>
    <t>Hu Jiani</t>
  </si>
  <si>
    <t>4100.00</t>
  </si>
  <si>
    <t>2023-07-01 11:14:41</t>
  </si>
  <si>
    <t>2023-06-30</t>
  </si>
  <si>
    <t>3571106</t>
  </si>
  <si>
    <t>萨默塞特苏安普卢公园酒店</t>
  </si>
  <si>
    <t>Theodore Liwanag</t>
  </si>
  <si>
    <t>5444.00</t>
  </si>
  <si>
    <t>2023-07-06 10:07:52</t>
  </si>
  <si>
    <t>2023-06-29</t>
  </si>
  <si>
    <t>3569444</t>
  </si>
  <si>
    <t>目的地度假普吉岛卡隆海滩(政府卫生认证)</t>
  </si>
  <si>
    <t>YANG TAEYUL,YANG SIYUL,YANG HEEWON</t>
  </si>
  <si>
    <t>1260.00</t>
  </si>
  <si>
    <t>2023-06-29 18:53:34</t>
  </si>
  <si>
    <t>3566541</t>
  </si>
  <si>
    <t>土豆头套房和一室公寓</t>
  </si>
  <si>
    <t>CUI XIAOLEI</t>
  </si>
  <si>
    <t>3002.00</t>
  </si>
  <si>
    <t>2023-07-01 10:21:14</t>
  </si>
  <si>
    <t>2023-06-28</t>
  </si>
  <si>
    <t>3563022</t>
  </si>
  <si>
    <t>曼谷萨通JC凯文酒店</t>
  </si>
  <si>
    <t>Koh Jinni</t>
  </si>
  <si>
    <t>3171.00</t>
  </si>
  <si>
    <t>-3171</t>
  </si>
  <si>
    <t>2023-06-28 16:22:05</t>
  </si>
  <si>
    <t>3562914</t>
  </si>
  <si>
    <t>Tan Mei Liew</t>
  </si>
  <si>
    <t>2964.00</t>
  </si>
  <si>
    <t>2023-06-28 16:30:20</t>
  </si>
  <si>
    <t>3562371</t>
  </si>
  <si>
    <t>KANNO SUGURU</t>
  </si>
  <si>
    <t>2023-06-28 13:06:12</t>
  </si>
  <si>
    <t>3561424</t>
  </si>
  <si>
    <t>WANG TE AN</t>
  </si>
  <si>
    <t>1368.00</t>
  </si>
  <si>
    <t>2023-06-28 17:52:15</t>
  </si>
  <si>
    <t>3561160</t>
  </si>
  <si>
    <t>普吉岛安纳塔拉迈考度假村(SHA Extra Plus)</t>
  </si>
  <si>
    <t>WANG ZIHAN,XIE XINRU,YAN WENYA,CHEN YIZHOU</t>
  </si>
  <si>
    <t>6390.00</t>
  </si>
  <si>
    <t>2023-06-28 12:38:25</t>
  </si>
  <si>
    <t>2023-06-27</t>
  </si>
  <si>
    <t>3560532</t>
  </si>
  <si>
    <t>德瓦别墅度假酒店</t>
  </si>
  <si>
    <t>WOO KA MAN</t>
  </si>
  <si>
    <t>1653.00</t>
  </si>
  <si>
    <t>2023-06-28 09:04:20</t>
  </si>
  <si>
    <t>3560441</t>
  </si>
  <si>
    <t>MYINT HTAY MR</t>
  </si>
  <si>
    <t>2235.00</t>
  </si>
  <si>
    <t>2023-06-28 18:07:10</t>
  </si>
  <si>
    <t>3560182</t>
  </si>
  <si>
    <t>XU CHENGKAI,ZHU DONGPENG</t>
  </si>
  <si>
    <t>6004.00</t>
  </si>
  <si>
    <t>2023-06-29 18:27:14</t>
  </si>
  <si>
    <t>3558868</t>
  </si>
  <si>
    <t>苏梅岛万丽度假酒店</t>
  </si>
  <si>
    <t>XIAO YONGLING,RAN YAOYUE,LIU LILI,HUANG YANMEI</t>
  </si>
  <si>
    <t>4884.00</t>
  </si>
  <si>
    <t>2023-06-27 21:49:30</t>
  </si>
  <si>
    <t>3556160</t>
  </si>
  <si>
    <t>吉隆坡四季酒店</t>
  </si>
  <si>
    <t>YE JINAN,OUYANG PEIYAO,OUYANG WENDI,XU JUNJIE,XU HAILONG,PENG LIN</t>
  </si>
  <si>
    <t>12960.00</t>
  </si>
  <si>
    <t>2023-06-27 11:54:25</t>
  </si>
  <si>
    <t>2023-06-26</t>
  </si>
  <si>
    <t>3553676</t>
  </si>
  <si>
    <t>芭堤雅布赖顿大酒店</t>
  </si>
  <si>
    <t>REN FEI</t>
  </si>
  <si>
    <t>4979.00</t>
  </si>
  <si>
    <t>2023-06-26 14:54:47</t>
  </si>
  <si>
    <t>2023-06-25</t>
  </si>
  <si>
    <t>3548438</t>
  </si>
  <si>
    <t>马里森酒店</t>
  </si>
  <si>
    <t>Capati Cesaria Dizon</t>
  </si>
  <si>
    <t>1792.00</t>
  </si>
  <si>
    <t>2023-06-25 10:17:39</t>
  </si>
  <si>
    <t>2023-06-24</t>
  </si>
  <si>
    <t>3547664</t>
  </si>
  <si>
    <t>Vongsawatdi Montira</t>
  </si>
  <si>
    <t>2036.00</t>
  </si>
  <si>
    <t>2023-06-24 23:32:03</t>
  </si>
  <si>
    <t>3544721</t>
  </si>
  <si>
    <t>莱恩酒店</t>
  </si>
  <si>
    <t>CHEN PEIJIA,YU WENHU</t>
  </si>
  <si>
    <t>975.00</t>
  </si>
  <si>
    <t>2023-06-26 14:44:05</t>
  </si>
  <si>
    <t>3544697</t>
  </si>
  <si>
    <t>QIN HAO</t>
  </si>
  <si>
    <t>2023-06-24 14:09:52</t>
  </si>
  <si>
    <t>2023-06-23</t>
  </si>
  <si>
    <t>3542744</t>
  </si>
  <si>
    <t>曼谷瑞博朗得酒店</t>
  </si>
  <si>
    <t>Kumar Sandeep</t>
  </si>
  <si>
    <t>574.00</t>
  </si>
  <si>
    <t>2023-06-25 09:42:28</t>
  </si>
  <si>
    <t>2023-06-22</t>
  </si>
  <si>
    <t>3539701</t>
  </si>
  <si>
    <t>合艾盛泰乐酒店</t>
  </si>
  <si>
    <t>WU YIMIAO,CAO YANG,CAO WANZHI</t>
  </si>
  <si>
    <t>343.00</t>
  </si>
  <si>
    <t>443.00</t>
  </si>
  <si>
    <t>100</t>
  </si>
  <si>
    <t>2023-06-23 11:24:21</t>
  </si>
  <si>
    <t>3535707</t>
  </si>
  <si>
    <t>攀瓦布里海滨度假村(SHA Extra Plus)</t>
  </si>
  <si>
    <t>CHAN YIK IN,TO CHIN TONG</t>
  </si>
  <si>
    <t>1092.00</t>
  </si>
  <si>
    <t>2023-06-22 12:09:33</t>
  </si>
  <si>
    <t>2023-06-21</t>
  </si>
  <si>
    <t>3531529</t>
  </si>
  <si>
    <t>吉隆坡·觅酒店，傲途格精选</t>
  </si>
  <si>
    <t>HO CHUN PONG,HO CHUN MAN,Ng Shing Fan,NG CHI WAI,WU YUN,HO MAN YI</t>
  </si>
  <si>
    <t>5247.00</t>
  </si>
  <si>
    <t>2023-06-21 18:29:16</t>
  </si>
  <si>
    <t>2023-06-18</t>
  </si>
  <si>
    <t>3521670</t>
  </si>
  <si>
    <t>丁索度假村</t>
  </si>
  <si>
    <t>LIU HANQING,ZHANG YIN</t>
  </si>
  <si>
    <t>6740.00</t>
  </si>
  <si>
    <t>2023-06-19 14:28:33</t>
  </si>
  <si>
    <t>3520608</t>
  </si>
  <si>
    <t>普吉岛悦梿酒店(SHA Plus+)</t>
  </si>
  <si>
    <t>yan xiaoning,zhang hong,wang fan</t>
  </si>
  <si>
    <t>2272.00</t>
  </si>
  <si>
    <t>2023-06-23 18:07:03</t>
  </si>
  <si>
    <t>2023-06-17</t>
  </si>
  <si>
    <t>3517846</t>
  </si>
  <si>
    <t>曼谷玛杜兹酒店</t>
  </si>
  <si>
    <t>YEUNG CHUN FUNG</t>
  </si>
  <si>
    <t>2574.00</t>
  </si>
  <si>
    <t>2023-06-17 23:02:13</t>
  </si>
  <si>
    <t>2023-06-16</t>
  </si>
  <si>
    <t>3512707</t>
  </si>
  <si>
    <t>阿莫丽塔度假酒店</t>
  </si>
  <si>
    <t>YU XIAOLI,HOU XIANZUO</t>
  </si>
  <si>
    <t>1335.00</t>
  </si>
  <si>
    <t>2023-06-20 17:33:57</t>
  </si>
  <si>
    <t>3511388</t>
  </si>
  <si>
    <t>沙美岛萨凯海滩度假村</t>
  </si>
  <si>
    <t>CAO LIANG,li yingxin</t>
  </si>
  <si>
    <t>1732.00</t>
  </si>
  <si>
    <t>2023-06-16 16:16:08</t>
  </si>
  <si>
    <t>3511157</t>
  </si>
  <si>
    <t>Hotel Sapin</t>
  </si>
  <si>
    <t>ZHENG TAO,GANG GUIQIAO,WANG NING,MA WEICHAO</t>
  </si>
  <si>
    <t>1020.00</t>
  </si>
  <si>
    <t>2023-06-16 15:02:53</t>
  </si>
  <si>
    <t>3511153</t>
  </si>
  <si>
    <t>WANG TONGTONG,ZHANG FAN</t>
  </si>
  <si>
    <t>510.00</t>
  </si>
  <si>
    <t>2023-06-16 15:03:21</t>
  </si>
  <si>
    <t>3510779</t>
  </si>
  <si>
    <t>曼谷维伊 - 美憬阁酒店</t>
  </si>
  <si>
    <t>SUN LI,LI YUJIA</t>
  </si>
  <si>
    <t>2475.00</t>
  </si>
  <si>
    <t>2023-06-16 13:46:43</t>
  </si>
  <si>
    <t>2023-06-14</t>
  </si>
  <si>
    <t>3505469</t>
  </si>
  <si>
    <t>PARK SEHEE</t>
  </si>
  <si>
    <t>2023-06-15 12:17:29</t>
  </si>
  <si>
    <t>3503122</t>
  </si>
  <si>
    <t>芭堤雅格兰德中心点酒店</t>
  </si>
  <si>
    <t>PUN MEI IAN</t>
  </si>
  <si>
    <t>4710.00</t>
  </si>
  <si>
    <t>2023-06-14 18:50:01</t>
  </si>
  <si>
    <t>3502163</t>
  </si>
  <si>
    <t>曼谷瑞享 BDMS 健康度假村</t>
  </si>
  <si>
    <t>Pi Sihui,Huang Jiayu</t>
  </si>
  <si>
    <t>2214.00</t>
  </si>
  <si>
    <t>2023-06-14 14:36:08</t>
  </si>
  <si>
    <t>2023-06-12</t>
  </si>
  <si>
    <t>3494740</t>
  </si>
  <si>
    <t>苏梅岛纱丽度假村</t>
  </si>
  <si>
    <t>Zingg Chantal,Zingg Chantal</t>
  </si>
  <si>
    <t>3370.00</t>
  </si>
  <si>
    <t>2023-06-23 16:30:28</t>
  </si>
  <si>
    <t>3494449</t>
  </si>
  <si>
    <t>2023-06-23 16:30:11</t>
  </si>
  <si>
    <t>2023-06-10</t>
  </si>
  <si>
    <t>3487158</t>
  </si>
  <si>
    <t>新加坡圣淘沙索菲特度假村及水疗中心 (Staycation Approved)</t>
  </si>
  <si>
    <t>GUO LIANG YAN,ZHU WEI,GUO HAOPENG</t>
  </si>
  <si>
    <t>5626.00</t>
  </si>
  <si>
    <t>2023-06-11 20:23:06</t>
  </si>
  <si>
    <t>新加坡</t>
  </si>
  <si>
    <t>2023-06-09</t>
  </si>
  <si>
    <t>3483455</t>
  </si>
  <si>
    <t>种植园湾水疗度假村</t>
  </si>
  <si>
    <t>CHO SUNG IL</t>
  </si>
  <si>
    <t>2796.00</t>
  </si>
  <si>
    <t>2023-06-16 21:49:57</t>
  </si>
  <si>
    <t>3480914</t>
  </si>
  <si>
    <t>曼谷拉查丹利中心酒店  (SHA Plus+)</t>
  </si>
  <si>
    <t>CAI JIE,HUANG JUNQING,WANG JIAYI</t>
  </si>
  <si>
    <t>3633.00</t>
  </si>
  <si>
    <t>2023-06-09 13:29:32</t>
  </si>
  <si>
    <t>2023-06-08</t>
  </si>
  <si>
    <t>3477775</t>
  </si>
  <si>
    <t>CHEONG SAO NGAN</t>
  </si>
  <si>
    <t>2355.00</t>
  </si>
  <si>
    <t>2023-06-08 19:22:34</t>
  </si>
  <si>
    <t>3476898</t>
  </si>
  <si>
    <t>TSUJIMOTO KANA,TSUKAHARA YUKINO</t>
  </si>
  <si>
    <t>422.00</t>
  </si>
  <si>
    <t>2023-06-08 14:13:20</t>
  </si>
  <si>
    <t>2023-06-07</t>
  </si>
  <si>
    <t>3471750</t>
  </si>
  <si>
    <t>LI JIANUO</t>
  </si>
  <si>
    <t>1090.00</t>
  </si>
  <si>
    <t>2023-06-07 13:40:29</t>
  </si>
  <si>
    <t>2023-06-06</t>
  </si>
  <si>
    <t>3470100</t>
  </si>
  <si>
    <t>Dinan Panita,Dinan Panita</t>
  </si>
  <si>
    <t>544.00</t>
  </si>
  <si>
    <t>2023-06-06 20:38:49</t>
  </si>
  <si>
    <t>2023-06-05</t>
  </si>
  <si>
    <t>3463379</t>
  </si>
  <si>
    <t>CHEUNG SZE TING CHRISSIE</t>
  </si>
  <si>
    <t>5115.00</t>
  </si>
  <si>
    <t>2023-06-05 10:04:27</t>
  </si>
  <si>
    <t>2023-06-04</t>
  </si>
  <si>
    <t>3462391</t>
  </si>
  <si>
    <t>LI LAI MING,CHUNG KA KEUNG</t>
  </si>
  <si>
    <t>2328.00</t>
  </si>
  <si>
    <t>2023-06-05 11:04:13</t>
  </si>
  <si>
    <t>3461071</t>
  </si>
  <si>
    <t>CHEN YU,Zhou WeiSi</t>
  </si>
  <si>
    <t>7311.00</t>
  </si>
  <si>
    <t>2023-06-05 16:27:28</t>
  </si>
  <si>
    <t>2023-06-02</t>
  </si>
  <si>
    <t>3454435</t>
  </si>
  <si>
    <t>曼谷阿玛瑞水门酒店  (SHA Plus+)</t>
  </si>
  <si>
    <t>PAN LINGCHU</t>
  </si>
  <si>
    <t>3408.00</t>
  </si>
  <si>
    <t>2023-06-03 21:26:36</t>
  </si>
  <si>
    <t>3454307</t>
  </si>
  <si>
    <t>曼谷伊斯汀塔娜城市高尔夫度假村</t>
  </si>
  <si>
    <t>Yu Zhenyi,Fu Chao,Yu Fuxin,Tan Yuehua,Yu Annan,Yu Anyi,Zhu Yali,Lu Jian,Yu Haijun,Lin Juan</t>
  </si>
  <si>
    <t>1415.00</t>
  </si>
  <si>
    <t>2023-06-03 09:51:40</t>
  </si>
  <si>
    <t>2023-05-30</t>
  </si>
  <si>
    <t>3439246</t>
  </si>
  <si>
    <t>标准酒店 - 曼谷大都会大厦</t>
  </si>
  <si>
    <t>CHEN HUNGYU</t>
  </si>
  <si>
    <t>9645.00</t>
  </si>
  <si>
    <t>2023-05-31 11:34:29</t>
  </si>
  <si>
    <t>2023-05-29</t>
  </si>
  <si>
    <t>3435082</t>
  </si>
  <si>
    <t>普吉岛丽笙度假套房酒店</t>
  </si>
  <si>
    <t>RENAT BULYKIN,RADMIR BULYKIN,MARSEL BULYKIN,YULIA BULYKINA</t>
  </si>
  <si>
    <t>6706.00</t>
  </si>
  <si>
    <t>2023-05-30 11:17:21</t>
  </si>
  <si>
    <t>2023-05-28</t>
  </si>
  <si>
    <t>3431743</t>
  </si>
  <si>
    <t>普吉假日酒店 (政府卫生认证)</t>
  </si>
  <si>
    <t>ZHANG YINYIN,Zhou Minjie</t>
  </si>
  <si>
    <t>1920.00</t>
  </si>
  <si>
    <t>2023-05-28 15:40:42</t>
  </si>
  <si>
    <t>2023-05-26</t>
  </si>
  <si>
    <t>3424614</t>
  </si>
  <si>
    <t>CAI MENGHUA,XIANG JIAWEI</t>
  </si>
  <si>
    <t>1760.00</t>
  </si>
  <si>
    <t>2023-05-27 10:10:51</t>
  </si>
  <si>
    <t>2023-05-24</t>
  </si>
  <si>
    <t>3414103</t>
  </si>
  <si>
    <t>普吉岛乔诺克斯卡伦酒店</t>
  </si>
  <si>
    <t>Zhang Yuanlong</t>
  </si>
  <si>
    <t>502.00</t>
  </si>
  <si>
    <t>2023-05-24 12:10:55</t>
  </si>
  <si>
    <t>2023-05-17</t>
  </si>
  <si>
    <t>3385679</t>
  </si>
  <si>
    <t>皇宫水上乐园度假村</t>
  </si>
  <si>
    <t>Ju Kyuhyun</t>
  </si>
  <si>
    <t>5109.00</t>
  </si>
  <si>
    <t>2023-05-18 10:52:26</t>
  </si>
  <si>
    <t>3384232</t>
  </si>
  <si>
    <t>普吉岛芭东美爵大酒店(政府卫生认证)</t>
  </si>
  <si>
    <t>Yang Menglan,Bai Chongzhi</t>
  </si>
  <si>
    <t>2217.00</t>
  </si>
  <si>
    <t>2023-05-17 13:23:24</t>
  </si>
  <si>
    <t>2023-05-16</t>
  </si>
  <si>
    <t>3382990</t>
  </si>
  <si>
    <t>曼谷水门伯克利酒店</t>
  </si>
  <si>
    <t>LIM SI HUI,LIM CHONG JIE RUSSELL</t>
  </si>
  <si>
    <t>1605.00</t>
  </si>
  <si>
    <t>2023-05-17 09:46:36</t>
  </si>
  <si>
    <t>2023-05-12</t>
  </si>
  <si>
    <t>3360675</t>
  </si>
  <si>
    <t>曼谷拉差达宜必思尚品酒店</t>
  </si>
  <si>
    <t>Tay Evon</t>
  </si>
  <si>
    <t>1140.00</t>
  </si>
  <si>
    <t>2023-05-12 16:16:17</t>
  </si>
  <si>
    <t>2023-05-06</t>
  </si>
  <si>
    <t>3332415</t>
  </si>
  <si>
    <t>NI YUAN JI AO,XU TINGTING</t>
  </si>
  <si>
    <t>1884.00</t>
  </si>
  <si>
    <t>2023-05-06 17:42:48</t>
  </si>
  <si>
    <t>3332209</t>
  </si>
  <si>
    <t>苏梅岛洲际度假酒店</t>
  </si>
  <si>
    <t>WU LIN,FENG WEI</t>
  </si>
  <si>
    <t>2023-05-06 10:12:04</t>
  </si>
  <si>
    <t>2023-05-05</t>
  </si>
  <si>
    <t>3331310</t>
  </si>
  <si>
    <t>TIAN XIAOQING</t>
  </si>
  <si>
    <t>2023-05-06 10:09:53</t>
  </si>
  <si>
    <t>2023-05-01</t>
  </si>
  <si>
    <t>3313061</t>
  </si>
  <si>
    <t>融合原创西贡中心酒店</t>
  </si>
  <si>
    <t>LIN Han tung,LIN JEN CHIEH,Lin Jen chen,Lin Jen lung</t>
  </si>
  <si>
    <t>9560.00</t>
  </si>
  <si>
    <t>2023-05-02 10:29:58</t>
  </si>
  <si>
    <t>2023-04-27</t>
  </si>
  <si>
    <t>3294224</t>
  </si>
  <si>
    <t>LIN RUIYING,LIN ZHIRONG</t>
  </si>
  <si>
    <t>1932.00</t>
  </si>
  <si>
    <t>2023-04-28 09:42:45</t>
  </si>
  <si>
    <t>3294216</t>
  </si>
  <si>
    <t>LIN HUIMING,LIU XIAOMING</t>
  </si>
  <si>
    <t>2023-04-28 09:50:36</t>
  </si>
  <si>
    <t>3294215</t>
  </si>
  <si>
    <t>HUANG YONG,RUAN JIAXIN</t>
  </si>
  <si>
    <t>2023-04-28 09:56:20</t>
  </si>
  <si>
    <t>3294210</t>
  </si>
  <si>
    <t>JIANG GUOWEI,LIN PEIYI</t>
  </si>
  <si>
    <t>2023-04-27 18:31:11</t>
  </si>
  <si>
    <t>2023-04-22</t>
  </si>
  <si>
    <t>3272279</t>
  </si>
  <si>
    <t>普吉岛芭东海滩中央智选假日酒店  (SHA Extra Plus)</t>
  </si>
  <si>
    <t>LIU YINMEI,ZHANG LIANSHENG,LIU YINFEN,WANG JUN,LIU JIE,ZHANG ZHUOHUI,ZHANG PEI,ZHANG WANYING</t>
  </si>
  <si>
    <t>4692.00</t>
  </si>
  <si>
    <t>2023-04-22 15:16:56</t>
  </si>
  <si>
    <t>2023-04-14</t>
  </si>
  <si>
    <t>3228717</t>
  </si>
  <si>
    <t>宿务迈瑞柏高碧海度假村</t>
  </si>
  <si>
    <t>Kim Youngsang</t>
  </si>
  <si>
    <t>3930.00</t>
  </si>
  <si>
    <t>2023-04-18 13:41:40</t>
  </si>
  <si>
    <t>2023-04-06</t>
  </si>
  <si>
    <t>3203838</t>
  </si>
  <si>
    <t>普吉岛迈考美丽亚酒店(SHA Extra Plus)</t>
  </si>
  <si>
    <t>AO KA HOU,LITTLEY JESSICA SHANNON</t>
  </si>
  <si>
    <t>6128.00</t>
  </si>
  <si>
    <t>2023-04-07 16:08:14</t>
  </si>
  <si>
    <t>2023-03-30</t>
  </si>
  <si>
    <t>3182303</t>
  </si>
  <si>
    <t>迪拜中城派拉蒙酒店</t>
  </si>
  <si>
    <t>ALY MOHAMED</t>
  </si>
  <si>
    <t>7315.00</t>
  </si>
  <si>
    <t>2023-04-01 16:24:55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</si>
</sst>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14</xdr:col>
      <xdr:colOff>609600</xdr:colOff>
      <xdr:row>195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9657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32</xdr:col>
      <xdr:colOff>123825</xdr:colOff>
      <xdr:row>205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3429000"/>
          <a:ext cx="11096625" cy="699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45118</v>
      </c>
      <c r="H2" s="4">
        <v>1</v>
      </c>
      <c r="I2" s="4">
        <v>11</v>
      </c>
      <c r="J2" s="4">
        <v>11</v>
      </c>
      <c r="K2" s="4" t="s">
        <v>30</v>
      </c>
      <c r="L2" s="4">
        <v>7315</v>
      </c>
      <c r="M2" s="4">
        <v>7315</v>
      </c>
      <c r="N2" s="4" t="s">
        <v>31</v>
      </c>
      <c r="O2" s="4" t="s">
        <v>32</v>
      </c>
      <c r="P2" s="4" t="s">
        <v>33</v>
      </c>
      <c r="Q2" s="4">
        <v>0</v>
      </c>
      <c r="R2" s="7">
        <v>45015</v>
      </c>
      <c r="S2" s="6">
        <v>45121</v>
      </c>
      <c r="T2" s="4" t="s">
        <v>34</v>
      </c>
      <c r="U2" s="4">
        <v>7315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45114</v>
      </c>
      <c r="G3" s="6">
        <v>45118</v>
      </c>
      <c r="H3" s="4">
        <v>1</v>
      </c>
      <c r="I3" s="4">
        <v>4</v>
      </c>
      <c r="J3" s="4">
        <v>4</v>
      </c>
      <c r="K3" s="4" t="s">
        <v>30</v>
      </c>
      <c r="L3" s="4">
        <v>6128</v>
      </c>
      <c r="M3" s="4">
        <v>6128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45022</v>
      </c>
      <c r="S3" s="6">
        <v>45121</v>
      </c>
      <c r="T3" s="4" t="s">
        <v>34</v>
      </c>
      <c r="U3" s="4">
        <v>6128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45112</v>
      </c>
      <c r="G4" s="6">
        <v>45118</v>
      </c>
      <c r="H4" s="4">
        <v>1</v>
      </c>
      <c r="I4" s="4">
        <v>6</v>
      </c>
      <c r="J4" s="4">
        <v>6</v>
      </c>
      <c r="K4" s="4" t="s">
        <v>30</v>
      </c>
      <c r="L4" s="4">
        <v>3930</v>
      </c>
      <c r="M4" s="4">
        <v>3930</v>
      </c>
      <c r="N4" s="4" t="s">
        <v>46</v>
      </c>
      <c r="O4" s="4" t="s">
        <v>32</v>
      </c>
      <c r="P4" s="4" t="s">
        <v>33</v>
      </c>
      <c r="Q4" s="4">
        <v>0</v>
      </c>
      <c r="R4" s="7">
        <v>45030</v>
      </c>
      <c r="S4" s="6">
        <v>45121</v>
      </c>
      <c r="T4" s="4" t="s">
        <v>34</v>
      </c>
      <c r="U4" s="4">
        <v>3930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45115</v>
      </c>
      <c r="G5" s="6">
        <v>45118</v>
      </c>
      <c r="H5" s="4">
        <v>4</v>
      </c>
      <c r="I5" s="4">
        <v>3</v>
      </c>
      <c r="J5" s="4">
        <v>12</v>
      </c>
      <c r="K5" s="4" t="s">
        <v>30</v>
      </c>
      <c r="L5" s="4">
        <v>4692</v>
      </c>
      <c r="M5" s="4">
        <v>4692</v>
      </c>
      <c r="N5" s="4" t="s">
        <v>52</v>
      </c>
      <c r="O5" s="4" t="s">
        <v>32</v>
      </c>
      <c r="P5" s="4" t="s">
        <v>33</v>
      </c>
      <c r="Q5" s="4">
        <v>0</v>
      </c>
      <c r="R5" s="7">
        <v>45038</v>
      </c>
      <c r="S5" s="6">
        <v>45121</v>
      </c>
      <c r="T5" s="4" t="s">
        <v>34</v>
      </c>
      <c r="U5" s="4">
        <v>4692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45115</v>
      </c>
      <c r="G6" s="6">
        <v>45118</v>
      </c>
      <c r="H6" s="4">
        <v>1</v>
      </c>
      <c r="I6" s="4">
        <v>3</v>
      </c>
      <c r="J6" s="4">
        <v>3</v>
      </c>
      <c r="K6" s="4" t="s">
        <v>30</v>
      </c>
      <c r="L6" s="4">
        <v>1932</v>
      </c>
      <c r="M6" s="4">
        <v>1932</v>
      </c>
      <c r="N6" s="4" t="s">
        <v>58</v>
      </c>
      <c r="O6" s="4" t="s">
        <v>32</v>
      </c>
      <c r="P6" s="4" t="s">
        <v>33</v>
      </c>
      <c r="Q6" s="4">
        <v>0</v>
      </c>
      <c r="R6" s="7">
        <v>45043</v>
      </c>
      <c r="S6" s="6">
        <v>45121</v>
      </c>
      <c r="T6" s="4" t="s">
        <v>34</v>
      </c>
      <c r="U6" s="4">
        <v>1932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45115</v>
      </c>
      <c r="G7" s="6">
        <v>45118</v>
      </c>
      <c r="H7" s="4">
        <v>1</v>
      </c>
      <c r="I7" s="4">
        <v>3</v>
      </c>
      <c r="J7" s="4">
        <v>3</v>
      </c>
      <c r="K7" s="4" t="s">
        <v>30</v>
      </c>
      <c r="L7" s="4">
        <v>1932</v>
      </c>
      <c r="M7" s="4">
        <v>1932</v>
      </c>
      <c r="N7" s="4" t="s">
        <v>62</v>
      </c>
      <c r="O7" s="4" t="s">
        <v>32</v>
      </c>
      <c r="P7" s="4" t="s">
        <v>33</v>
      </c>
      <c r="Q7" s="4">
        <v>0</v>
      </c>
      <c r="R7" s="7">
        <v>45043</v>
      </c>
      <c r="S7" s="6">
        <v>45121</v>
      </c>
      <c r="T7" s="4" t="s">
        <v>34</v>
      </c>
      <c r="U7" s="4">
        <v>1932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45115</v>
      </c>
      <c r="G8" s="6">
        <v>45118</v>
      </c>
      <c r="H8" s="4">
        <v>1</v>
      </c>
      <c r="I8" s="4">
        <v>3</v>
      </c>
      <c r="J8" s="4">
        <v>3</v>
      </c>
      <c r="K8" s="4" t="s">
        <v>30</v>
      </c>
      <c r="L8" s="4">
        <v>1932</v>
      </c>
      <c r="M8" s="4">
        <v>1932</v>
      </c>
      <c r="N8" s="4" t="s">
        <v>66</v>
      </c>
      <c r="O8" s="4" t="s">
        <v>32</v>
      </c>
      <c r="P8" s="4" t="s">
        <v>33</v>
      </c>
      <c r="Q8" s="4">
        <v>0</v>
      </c>
      <c r="R8" s="7">
        <v>45043</v>
      </c>
      <c r="S8" s="6">
        <v>45121</v>
      </c>
      <c r="T8" s="4" t="s">
        <v>34</v>
      </c>
      <c r="U8" s="4">
        <v>1932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45115</v>
      </c>
      <c r="G9" s="6">
        <v>45118</v>
      </c>
      <c r="H9" s="4">
        <v>1</v>
      </c>
      <c r="I9" s="4">
        <v>3</v>
      </c>
      <c r="J9" s="4">
        <v>3</v>
      </c>
      <c r="K9" s="4" t="s">
        <v>30</v>
      </c>
      <c r="L9" s="4">
        <v>1932</v>
      </c>
      <c r="M9" s="4">
        <v>1932</v>
      </c>
      <c r="N9" s="4" t="s">
        <v>70</v>
      </c>
      <c r="O9" s="4" t="s">
        <v>32</v>
      </c>
      <c r="P9" s="4" t="s">
        <v>33</v>
      </c>
      <c r="Q9" s="4">
        <v>0</v>
      </c>
      <c r="R9" s="7">
        <v>45043</v>
      </c>
      <c r="S9" s="6">
        <v>45121</v>
      </c>
      <c r="T9" s="4" t="s">
        <v>34</v>
      </c>
      <c r="U9" s="4">
        <v>1932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45116</v>
      </c>
      <c r="G10" s="6">
        <v>45118</v>
      </c>
      <c r="H10" s="4">
        <v>4</v>
      </c>
      <c r="I10" s="4">
        <v>2</v>
      </c>
      <c r="J10" s="4">
        <v>8</v>
      </c>
      <c r="K10" s="4" t="s">
        <v>30</v>
      </c>
      <c r="L10" s="4">
        <v>9560</v>
      </c>
      <c r="M10" s="4">
        <v>9560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45047</v>
      </c>
      <c r="S10" s="6">
        <v>45121</v>
      </c>
      <c r="T10" s="4" t="s">
        <v>34</v>
      </c>
      <c r="U10" s="4">
        <v>9560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45115</v>
      </c>
      <c r="G11" s="6">
        <v>45118</v>
      </c>
      <c r="H11" s="4">
        <v>1</v>
      </c>
      <c r="I11" s="4">
        <v>3</v>
      </c>
      <c r="J11" s="4">
        <v>3</v>
      </c>
      <c r="K11" s="4" t="s">
        <v>30</v>
      </c>
      <c r="L11" s="4">
        <v>4200</v>
      </c>
      <c r="M11" s="4">
        <v>4200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45051</v>
      </c>
      <c r="S11" s="6">
        <v>45121</v>
      </c>
      <c r="T11" s="4" t="s">
        <v>34</v>
      </c>
      <c r="U11" s="4">
        <v>4200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45115</v>
      </c>
      <c r="G12" s="6">
        <v>45118</v>
      </c>
      <c r="H12" s="4">
        <v>1</v>
      </c>
      <c r="I12" s="4">
        <v>3</v>
      </c>
      <c r="J12" s="4">
        <v>3</v>
      </c>
      <c r="K12" s="4" t="s">
        <v>30</v>
      </c>
      <c r="L12" s="4">
        <v>4200</v>
      </c>
      <c r="M12" s="4">
        <v>4200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45052</v>
      </c>
      <c r="S12" s="6">
        <v>45121</v>
      </c>
      <c r="T12" s="4" t="s">
        <v>34</v>
      </c>
      <c r="U12" s="4">
        <v>4200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56</v>
      </c>
      <c r="E13" s="4" t="s">
        <v>90</v>
      </c>
      <c r="F13" s="6">
        <v>45115</v>
      </c>
      <c r="G13" s="6">
        <v>45118</v>
      </c>
      <c r="H13" s="4">
        <v>1</v>
      </c>
      <c r="I13" s="4">
        <v>3</v>
      </c>
      <c r="J13" s="4">
        <v>3</v>
      </c>
      <c r="K13" s="4" t="s">
        <v>30</v>
      </c>
      <c r="L13" s="4">
        <v>1884</v>
      </c>
      <c r="M13" s="4">
        <v>1884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45052</v>
      </c>
      <c r="S13" s="6">
        <v>45121</v>
      </c>
      <c r="T13" s="4" t="s">
        <v>34</v>
      </c>
      <c r="U13" s="4">
        <v>1884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45114</v>
      </c>
      <c r="G14" s="6">
        <v>45118</v>
      </c>
      <c r="H14" s="4">
        <v>2</v>
      </c>
      <c r="I14" s="4">
        <v>4</v>
      </c>
      <c r="J14" s="4">
        <v>8</v>
      </c>
      <c r="K14" s="4" t="s">
        <v>30</v>
      </c>
      <c r="L14" s="4">
        <v>8688</v>
      </c>
      <c r="M14" s="4">
        <v>8688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45056</v>
      </c>
      <c r="S14" s="6">
        <v>45121</v>
      </c>
      <c r="T14" s="4" t="s">
        <v>34</v>
      </c>
      <c r="U14" s="4">
        <v>8688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94</v>
      </c>
      <c r="B15" s="4" t="s">
        <v>26</v>
      </c>
      <c r="C15" s="4" t="s">
        <v>100</v>
      </c>
      <c r="D15" s="4" t="s">
        <v>95</v>
      </c>
      <c r="E15" s="4" t="s">
        <v>96</v>
      </c>
      <c r="F15" s="6">
        <v>45114</v>
      </c>
      <c r="G15" s="6">
        <v>45118</v>
      </c>
      <c r="H15" s="4">
        <v>2</v>
      </c>
      <c r="I15" s="4">
        <v>4</v>
      </c>
      <c r="J15" s="4">
        <v>8</v>
      </c>
      <c r="K15" s="4" t="s">
        <v>30</v>
      </c>
      <c r="L15" s="4">
        <v>-8688</v>
      </c>
      <c r="M15" s="4">
        <v>-8688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45056</v>
      </c>
      <c r="S15" s="6">
        <v>45121</v>
      </c>
      <c r="T15" s="4" t="s">
        <v>34</v>
      </c>
      <c r="U15" s="4">
        <v>-8688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45114</v>
      </c>
      <c r="G16" s="6">
        <v>45118</v>
      </c>
      <c r="H16" s="4">
        <v>2</v>
      </c>
      <c r="I16" s="4">
        <v>4</v>
      </c>
      <c r="J16" s="4">
        <v>8</v>
      </c>
      <c r="K16" s="4" t="s">
        <v>30</v>
      </c>
      <c r="L16" s="4">
        <v>8688</v>
      </c>
      <c r="M16" s="4">
        <v>8688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45056.0000115741</v>
      </c>
      <c r="S16" s="6">
        <v>45121</v>
      </c>
      <c r="T16" s="4" t="s">
        <v>34</v>
      </c>
      <c r="U16" s="4">
        <v>8688</v>
      </c>
      <c r="V16" s="4">
        <v>0</v>
      </c>
      <c r="W16" s="4">
        <v>0</v>
      </c>
      <c r="X16" s="4" t="s">
        <v>102</v>
      </c>
      <c r="Y16" s="4" t="s">
        <v>102</v>
      </c>
    </row>
    <row r="17" s="4" customFormat="1" spans="1:25">
      <c r="A17" s="4" t="s">
        <v>101</v>
      </c>
      <c r="B17" s="4" t="s">
        <v>26</v>
      </c>
      <c r="C17" s="4" t="s">
        <v>100</v>
      </c>
      <c r="D17" s="4" t="s">
        <v>95</v>
      </c>
      <c r="E17" s="4" t="s">
        <v>96</v>
      </c>
      <c r="F17" s="6">
        <v>45114</v>
      </c>
      <c r="G17" s="6">
        <v>45118</v>
      </c>
      <c r="H17" s="4">
        <v>2</v>
      </c>
      <c r="I17" s="4">
        <v>4</v>
      </c>
      <c r="J17" s="4">
        <v>8</v>
      </c>
      <c r="K17" s="4" t="s">
        <v>30</v>
      </c>
      <c r="L17" s="4">
        <v>-8688</v>
      </c>
      <c r="M17" s="4">
        <v>-8688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45056.0000115741</v>
      </c>
      <c r="S17" s="6">
        <v>45121</v>
      </c>
      <c r="T17" s="4" t="s">
        <v>34</v>
      </c>
      <c r="U17" s="4">
        <v>-8688</v>
      </c>
      <c r="V17" s="4">
        <v>0</v>
      </c>
      <c r="W17" s="4">
        <v>0</v>
      </c>
      <c r="X17" s="4" t="s">
        <v>102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45115</v>
      </c>
      <c r="G18" s="6">
        <v>45118</v>
      </c>
      <c r="H18" s="4">
        <v>1</v>
      </c>
      <c r="I18" s="4">
        <v>3</v>
      </c>
      <c r="J18" s="4">
        <v>3</v>
      </c>
      <c r="K18" s="4" t="s">
        <v>30</v>
      </c>
      <c r="L18" s="4">
        <v>1140</v>
      </c>
      <c r="M18" s="4">
        <v>1140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45058</v>
      </c>
      <c r="S18" s="6">
        <v>45121</v>
      </c>
      <c r="T18" s="4" t="s">
        <v>34</v>
      </c>
      <c r="U18" s="4">
        <v>1140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45115</v>
      </c>
      <c r="G19" s="6">
        <v>45118</v>
      </c>
      <c r="H19" s="4">
        <v>1</v>
      </c>
      <c r="I19" s="4">
        <v>3</v>
      </c>
      <c r="J19" s="4">
        <v>3</v>
      </c>
      <c r="K19" s="4" t="s">
        <v>30</v>
      </c>
      <c r="L19" s="4">
        <v>1605</v>
      </c>
      <c r="M19" s="4">
        <v>1605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45062</v>
      </c>
      <c r="S19" s="6">
        <v>45121</v>
      </c>
      <c r="T19" s="4" t="s">
        <v>34</v>
      </c>
      <c r="U19" s="4">
        <v>1605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45115</v>
      </c>
      <c r="G20" s="6">
        <v>45118</v>
      </c>
      <c r="H20" s="4">
        <v>1</v>
      </c>
      <c r="I20" s="4">
        <v>3</v>
      </c>
      <c r="J20" s="4">
        <v>3</v>
      </c>
      <c r="K20" s="4" t="s">
        <v>30</v>
      </c>
      <c r="L20" s="4">
        <v>2217</v>
      </c>
      <c r="M20" s="4">
        <v>2217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45063</v>
      </c>
      <c r="S20" s="6">
        <v>45121</v>
      </c>
      <c r="T20" s="4" t="s">
        <v>34</v>
      </c>
      <c r="U20" s="4">
        <v>2217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45115</v>
      </c>
      <c r="G21" s="6">
        <v>45118</v>
      </c>
      <c r="H21" s="4">
        <v>1</v>
      </c>
      <c r="I21" s="4">
        <v>3</v>
      </c>
      <c r="J21" s="4">
        <v>3</v>
      </c>
      <c r="K21" s="4" t="s">
        <v>30</v>
      </c>
      <c r="L21" s="4">
        <v>5109</v>
      </c>
      <c r="M21" s="4">
        <v>5109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45063</v>
      </c>
      <c r="S21" s="6">
        <v>45121</v>
      </c>
      <c r="T21" s="4" t="s">
        <v>34</v>
      </c>
      <c r="U21" s="4">
        <v>5109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121</v>
      </c>
      <c r="B22" s="4" t="s">
        <v>26</v>
      </c>
      <c r="C22" s="4" t="s">
        <v>100</v>
      </c>
      <c r="D22" s="4" t="s">
        <v>122</v>
      </c>
      <c r="E22" s="4" t="s">
        <v>123</v>
      </c>
      <c r="F22" s="6">
        <v>45115</v>
      </c>
      <c r="G22" s="6">
        <v>45118</v>
      </c>
      <c r="H22" s="4">
        <v>1</v>
      </c>
      <c r="I22" s="4">
        <v>3</v>
      </c>
      <c r="J22" s="4">
        <v>3</v>
      </c>
      <c r="K22" s="4" t="s">
        <v>30</v>
      </c>
      <c r="L22" s="4">
        <v>-5109</v>
      </c>
      <c r="M22" s="4">
        <v>-5109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45063</v>
      </c>
      <c r="S22" s="6">
        <v>45121</v>
      </c>
      <c r="T22" s="4" t="s">
        <v>34</v>
      </c>
      <c r="U22" s="4">
        <v>-5109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45116</v>
      </c>
      <c r="G23" s="6">
        <v>45118</v>
      </c>
      <c r="H23" s="4">
        <v>1</v>
      </c>
      <c r="I23" s="4">
        <v>2</v>
      </c>
      <c r="J23" s="4">
        <v>2</v>
      </c>
      <c r="K23" s="4" t="s">
        <v>30</v>
      </c>
      <c r="L23" s="4">
        <v>502</v>
      </c>
      <c r="M23" s="4">
        <v>502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45070</v>
      </c>
      <c r="S23" s="6">
        <v>45121</v>
      </c>
      <c r="T23" s="4" t="s">
        <v>34</v>
      </c>
      <c r="U23" s="4">
        <v>502</v>
      </c>
      <c r="V23" s="4">
        <v>0</v>
      </c>
      <c r="W23" s="4">
        <v>0</v>
      </c>
      <c r="X23" s="4" t="s">
        <v>131</v>
      </c>
      <c r="Y23" s="4" t="s">
        <v>102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95</v>
      </c>
      <c r="E24" s="4" t="s">
        <v>133</v>
      </c>
      <c r="F24" s="6">
        <v>45116</v>
      </c>
      <c r="G24" s="6">
        <v>45118</v>
      </c>
      <c r="H24" s="4">
        <v>1</v>
      </c>
      <c r="I24" s="4">
        <v>2</v>
      </c>
      <c r="J24" s="4">
        <v>2</v>
      </c>
      <c r="K24" s="4" t="s">
        <v>30</v>
      </c>
      <c r="L24" s="4">
        <v>1760</v>
      </c>
      <c r="M24" s="4">
        <v>1760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45072</v>
      </c>
      <c r="S24" s="6">
        <v>45121</v>
      </c>
      <c r="T24" s="4" t="s">
        <v>34</v>
      </c>
      <c r="U24" s="4">
        <v>1760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56</v>
      </c>
      <c r="E25" s="4" t="s">
        <v>138</v>
      </c>
      <c r="F25" s="6">
        <v>45116</v>
      </c>
      <c r="G25" s="6">
        <v>45118</v>
      </c>
      <c r="H25" s="4">
        <v>1</v>
      </c>
      <c r="I25" s="4">
        <v>2</v>
      </c>
      <c r="J25" s="4">
        <v>2</v>
      </c>
      <c r="K25" s="4" t="s">
        <v>30</v>
      </c>
      <c r="L25" s="4">
        <v>1920</v>
      </c>
      <c r="M25" s="4">
        <v>1920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45074</v>
      </c>
      <c r="S25" s="6">
        <v>45121</v>
      </c>
      <c r="T25" s="4" t="s">
        <v>34</v>
      </c>
      <c r="U25" s="4">
        <v>1920</v>
      </c>
      <c r="V25" s="4">
        <v>0</v>
      </c>
      <c r="W25" s="4">
        <v>0</v>
      </c>
      <c r="X25" s="4" t="s">
        <v>140</v>
      </c>
      <c r="Y25" s="4" t="s">
        <v>102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45104</v>
      </c>
      <c r="G26" s="6">
        <v>45118</v>
      </c>
      <c r="H26" s="4">
        <v>1</v>
      </c>
      <c r="I26" s="4">
        <v>14</v>
      </c>
      <c r="J26" s="4">
        <v>14</v>
      </c>
      <c r="K26" s="4" t="s">
        <v>30</v>
      </c>
      <c r="L26" s="4">
        <v>6706</v>
      </c>
      <c r="M26" s="4">
        <v>6706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45075</v>
      </c>
      <c r="S26" s="6">
        <v>45121</v>
      </c>
      <c r="T26" s="4" t="s">
        <v>34</v>
      </c>
      <c r="U26" s="4">
        <v>6706</v>
      </c>
      <c r="V26" s="4">
        <v>0</v>
      </c>
      <c r="W26" s="4">
        <v>0</v>
      </c>
      <c r="X26" s="4" t="s">
        <v>145</v>
      </c>
      <c r="Y26" s="4" t="s">
        <v>102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45113</v>
      </c>
      <c r="G27" s="6">
        <v>45118</v>
      </c>
      <c r="H27" s="4">
        <v>1</v>
      </c>
      <c r="I27" s="4">
        <v>5</v>
      </c>
      <c r="J27" s="4">
        <v>5</v>
      </c>
      <c r="K27" s="4" t="s">
        <v>30</v>
      </c>
      <c r="L27" s="4">
        <v>9645</v>
      </c>
      <c r="M27" s="4">
        <v>9645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45076</v>
      </c>
      <c r="S27" s="6">
        <v>45121</v>
      </c>
      <c r="T27" s="4" t="s">
        <v>34</v>
      </c>
      <c r="U27" s="4">
        <v>9645</v>
      </c>
      <c r="V27" s="4">
        <v>0</v>
      </c>
      <c r="W27" s="4">
        <v>0</v>
      </c>
      <c r="X27" s="4" t="s">
        <v>150</v>
      </c>
      <c r="Y27" s="4" t="s">
        <v>102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45117</v>
      </c>
      <c r="G28" s="6">
        <v>45118</v>
      </c>
      <c r="H28" s="4">
        <v>1</v>
      </c>
      <c r="I28" s="4">
        <v>1</v>
      </c>
      <c r="J28" s="4">
        <v>1</v>
      </c>
      <c r="K28" s="4" t="s">
        <v>30</v>
      </c>
      <c r="L28" s="4">
        <v>1117</v>
      </c>
      <c r="M28" s="4">
        <v>1117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45078</v>
      </c>
      <c r="S28" s="6">
        <v>45121</v>
      </c>
      <c r="T28" s="4" t="s">
        <v>34</v>
      </c>
      <c r="U28" s="4">
        <v>1117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45117</v>
      </c>
      <c r="G29" s="6">
        <v>45118</v>
      </c>
      <c r="H29" s="4">
        <v>5</v>
      </c>
      <c r="I29" s="4">
        <v>1</v>
      </c>
      <c r="J29" s="4">
        <v>5</v>
      </c>
      <c r="K29" s="4" t="s">
        <v>30</v>
      </c>
      <c r="L29" s="4">
        <v>1415</v>
      </c>
      <c r="M29" s="4">
        <v>1415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45079</v>
      </c>
      <c r="S29" s="6">
        <v>45121</v>
      </c>
      <c r="T29" s="4" t="s">
        <v>34</v>
      </c>
      <c r="U29" s="4">
        <v>1415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45114</v>
      </c>
      <c r="G30" s="6">
        <v>45118</v>
      </c>
      <c r="H30" s="4">
        <v>1</v>
      </c>
      <c r="I30" s="4">
        <v>4</v>
      </c>
      <c r="J30" s="4">
        <v>4</v>
      </c>
      <c r="K30" s="4" t="s">
        <v>30</v>
      </c>
      <c r="L30" s="4">
        <v>3408</v>
      </c>
      <c r="M30" s="4">
        <v>3408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45079</v>
      </c>
      <c r="S30" s="6">
        <v>45121</v>
      </c>
      <c r="T30" s="4" t="s">
        <v>34</v>
      </c>
      <c r="U30" s="4">
        <v>3408</v>
      </c>
      <c r="V30" s="4">
        <v>0</v>
      </c>
      <c r="W30" s="4">
        <v>0</v>
      </c>
      <c r="X30" s="4" t="s">
        <v>167</v>
      </c>
      <c r="Y30" s="4" t="s">
        <v>168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45115</v>
      </c>
      <c r="G31" s="6">
        <v>45118</v>
      </c>
      <c r="H31" s="4">
        <v>1</v>
      </c>
      <c r="I31" s="4">
        <v>3</v>
      </c>
      <c r="J31" s="4">
        <v>3</v>
      </c>
      <c r="K31" s="4" t="s">
        <v>30</v>
      </c>
      <c r="L31" s="4">
        <v>7311</v>
      </c>
      <c r="M31" s="4">
        <v>7311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45081</v>
      </c>
      <c r="S31" s="6">
        <v>45121</v>
      </c>
      <c r="T31" s="4" t="s">
        <v>34</v>
      </c>
      <c r="U31" s="4">
        <v>7311</v>
      </c>
      <c r="V31" s="4">
        <v>0</v>
      </c>
      <c r="W31" s="4">
        <v>0</v>
      </c>
      <c r="X31" s="4" t="s">
        <v>173</v>
      </c>
      <c r="Y31" s="4" t="s">
        <v>102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45115</v>
      </c>
      <c r="G32" s="6">
        <v>45118</v>
      </c>
      <c r="H32" s="4">
        <v>1</v>
      </c>
      <c r="I32" s="4">
        <v>3</v>
      </c>
      <c r="J32" s="4">
        <v>3</v>
      </c>
      <c r="K32" s="4" t="s">
        <v>30</v>
      </c>
      <c r="L32" s="4">
        <v>2328</v>
      </c>
      <c r="M32" s="4">
        <v>2328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45081</v>
      </c>
      <c r="S32" s="6">
        <v>45121</v>
      </c>
      <c r="T32" s="4" t="s">
        <v>34</v>
      </c>
      <c r="U32" s="4">
        <v>2328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95</v>
      </c>
      <c r="E33" s="4" t="s">
        <v>181</v>
      </c>
      <c r="F33" s="6">
        <v>45113</v>
      </c>
      <c r="G33" s="6">
        <v>45118</v>
      </c>
      <c r="H33" s="4">
        <v>1</v>
      </c>
      <c r="I33" s="4">
        <v>5</v>
      </c>
      <c r="J33" s="4">
        <v>5</v>
      </c>
      <c r="K33" s="4" t="s">
        <v>30</v>
      </c>
      <c r="L33" s="4">
        <v>5115</v>
      </c>
      <c r="M33" s="4">
        <v>5115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45082</v>
      </c>
      <c r="S33" s="6">
        <v>45121</v>
      </c>
      <c r="T33" s="4" t="s">
        <v>34</v>
      </c>
      <c r="U33" s="4">
        <v>5115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45117</v>
      </c>
      <c r="G34" s="6">
        <v>45118</v>
      </c>
      <c r="H34" s="4">
        <v>1</v>
      </c>
      <c r="I34" s="4">
        <v>1</v>
      </c>
      <c r="J34" s="4">
        <v>1</v>
      </c>
      <c r="K34" s="4" t="s">
        <v>30</v>
      </c>
      <c r="L34" s="4">
        <v>544</v>
      </c>
      <c r="M34" s="4">
        <v>544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45083.0000115741</v>
      </c>
      <c r="S34" s="6">
        <v>45121</v>
      </c>
      <c r="T34" s="4" t="s">
        <v>34</v>
      </c>
      <c r="U34" s="4">
        <v>544</v>
      </c>
      <c r="V34" s="4">
        <v>0</v>
      </c>
      <c r="W34" s="4">
        <v>0</v>
      </c>
      <c r="X34" s="4" t="s">
        <v>189</v>
      </c>
      <c r="Y34" s="4" t="s">
        <v>102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45116</v>
      </c>
      <c r="G35" s="6">
        <v>45118</v>
      </c>
      <c r="H35" s="4">
        <v>1</v>
      </c>
      <c r="I35" s="4">
        <v>2</v>
      </c>
      <c r="J35" s="4">
        <v>2</v>
      </c>
      <c r="K35" s="4" t="s">
        <v>30</v>
      </c>
      <c r="L35" s="4">
        <v>1090</v>
      </c>
      <c r="M35" s="4">
        <v>1090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45084</v>
      </c>
      <c r="S35" s="6">
        <v>45121</v>
      </c>
      <c r="T35" s="4" t="s">
        <v>34</v>
      </c>
      <c r="U35" s="4">
        <v>1090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45116</v>
      </c>
      <c r="G36" s="6">
        <v>45118</v>
      </c>
      <c r="H36" s="4">
        <v>1</v>
      </c>
      <c r="I36" s="4">
        <v>2</v>
      </c>
      <c r="J36" s="4">
        <v>2</v>
      </c>
      <c r="K36" s="4" t="s">
        <v>30</v>
      </c>
      <c r="L36" s="4">
        <v>2900</v>
      </c>
      <c r="M36" s="4">
        <v>2900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45084.0000115741</v>
      </c>
      <c r="S36" s="6">
        <v>45121</v>
      </c>
      <c r="T36" s="4" t="s">
        <v>34</v>
      </c>
      <c r="U36" s="4">
        <v>2900</v>
      </c>
      <c r="V36" s="4">
        <v>0</v>
      </c>
      <c r="W36" s="4">
        <v>0</v>
      </c>
      <c r="X36" s="4" t="s">
        <v>200</v>
      </c>
      <c r="Y36" s="4" t="s">
        <v>102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45117</v>
      </c>
      <c r="G37" s="6">
        <v>45118</v>
      </c>
      <c r="H37" s="4">
        <v>1</v>
      </c>
      <c r="I37" s="4">
        <v>1</v>
      </c>
      <c r="J37" s="4">
        <v>1</v>
      </c>
      <c r="K37" s="4" t="s">
        <v>30</v>
      </c>
      <c r="L37" s="4">
        <v>422</v>
      </c>
      <c r="M37" s="4">
        <v>422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45085</v>
      </c>
      <c r="S37" s="6">
        <v>45121</v>
      </c>
      <c r="T37" s="4" t="s">
        <v>34</v>
      </c>
      <c r="U37" s="4">
        <v>422</v>
      </c>
      <c r="V37" s="4">
        <v>0</v>
      </c>
      <c r="W37" s="4">
        <v>0</v>
      </c>
      <c r="X37" s="4" t="s">
        <v>205</v>
      </c>
      <c r="Y37" s="4" t="s">
        <v>102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45115</v>
      </c>
      <c r="G38" s="6">
        <v>45118</v>
      </c>
      <c r="H38" s="4">
        <v>1</v>
      </c>
      <c r="I38" s="4">
        <v>3</v>
      </c>
      <c r="J38" s="4">
        <v>3</v>
      </c>
      <c r="K38" s="4" t="s">
        <v>30</v>
      </c>
      <c r="L38" s="4">
        <v>2355</v>
      </c>
      <c r="M38" s="4">
        <v>2355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45085.0000115741</v>
      </c>
      <c r="S38" s="6">
        <v>45121</v>
      </c>
      <c r="T38" s="4" t="s">
        <v>34</v>
      </c>
      <c r="U38" s="4">
        <v>2355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45115</v>
      </c>
      <c r="G39" s="6">
        <v>45118</v>
      </c>
      <c r="H39" s="4">
        <v>1</v>
      </c>
      <c r="I39" s="4">
        <v>3</v>
      </c>
      <c r="J39" s="4">
        <v>3</v>
      </c>
      <c r="K39" s="4" t="s">
        <v>30</v>
      </c>
      <c r="L39" s="4">
        <v>3633</v>
      </c>
      <c r="M39" s="4">
        <v>3633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45086.0000115741</v>
      </c>
      <c r="S39" s="6">
        <v>45121</v>
      </c>
      <c r="T39" s="4" t="s">
        <v>34</v>
      </c>
      <c r="U39" s="4">
        <v>3633</v>
      </c>
      <c r="V39" s="4">
        <v>0</v>
      </c>
      <c r="W39" s="4">
        <v>0</v>
      </c>
      <c r="X39" s="4" t="s">
        <v>214</v>
      </c>
      <c r="Y39" s="4" t="s">
        <v>102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45116</v>
      </c>
      <c r="G40" s="6">
        <v>45118</v>
      </c>
      <c r="H40" s="4">
        <v>1</v>
      </c>
      <c r="I40" s="4">
        <v>2</v>
      </c>
      <c r="J40" s="4">
        <v>2</v>
      </c>
      <c r="K40" s="4" t="s">
        <v>30</v>
      </c>
      <c r="L40" s="4">
        <v>2796</v>
      </c>
      <c r="M40" s="4">
        <v>2796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45086</v>
      </c>
      <c r="S40" s="6">
        <v>45121</v>
      </c>
      <c r="T40" s="4" t="s">
        <v>34</v>
      </c>
      <c r="U40" s="4">
        <v>2796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45116</v>
      </c>
      <c r="G41" s="6">
        <v>45118</v>
      </c>
      <c r="H41" s="4">
        <v>1</v>
      </c>
      <c r="I41" s="4">
        <v>2</v>
      </c>
      <c r="J41" s="4">
        <v>2</v>
      </c>
      <c r="K41" s="4" t="s">
        <v>30</v>
      </c>
      <c r="L41" s="4">
        <v>5626</v>
      </c>
      <c r="M41" s="4">
        <v>5626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45087.0000115741</v>
      </c>
      <c r="S41" s="6">
        <v>45121</v>
      </c>
      <c r="T41" s="4" t="s">
        <v>34</v>
      </c>
      <c r="U41" s="4">
        <v>5626</v>
      </c>
      <c r="V41" s="4">
        <v>0</v>
      </c>
      <c r="W41" s="4">
        <v>0</v>
      </c>
      <c r="X41" s="4" t="s">
        <v>225</v>
      </c>
      <c r="Y41" s="4" t="s">
        <v>102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45113</v>
      </c>
      <c r="G42" s="6">
        <v>45118</v>
      </c>
      <c r="H42" s="4">
        <v>1</v>
      </c>
      <c r="I42" s="4">
        <v>5</v>
      </c>
      <c r="J42" s="4">
        <v>5</v>
      </c>
      <c r="K42" s="4" t="s">
        <v>30</v>
      </c>
      <c r="L42" s="4">
        <v>3370</v>
      </c>
      <c r="M42" s="4">
        <v>3370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45089</v>
      </c>
      <c r="S42" s="6">
        <v>45121</v>
      </c>
      <c r="T42" s="4" t="s">
        <v>34</v>
      </c>
      <c r="U42" s="4">
        <v>3370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45113</v>
      </c>
      <c r="G43" s="6">
        <v>45118</v>
      </c>
      <c r="H43" s="4">
        <v>1</v>
      </c>
      <c r="I43" s="4">
        <v>5</v>
      </c>
      <c r="J43" s="4">
        <v>5</v>
      </c>
      <c r="K43" s="4" t="s">
        <v>30</v>
      </c>
      <c r="L43" s="4">
        <v>3370</v>
      </c>
      <c r="M43" s="4">
        <v>3370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45089.0000115741</v>
      </c>
      <c r="S43" s="6">
        <v>45121</v>
      </c>
      <c r="T43" s="4" t="s">
        <v>34</v>
      </c>
      <c r="U43" s="4">
        <v>3370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45115</v>
      </c>
      <c r="G44" s="6">
        <v>45118</v>
      </c>
      <c r="H44" s="4">
        <v>1</v>
      </c>
      <c r="I44" s="4">
        <v>3</v>
      </c>
      <c r="J44" s="4">
        <v>3</v>
      </c>
      <c r="K44" s="4" t="s">
        <v>30</v>
      </c>
      <c r="L44" s="4">
        <v>2214</v>
      </c>
      <c r="M44" s="4">
        <v>2214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45091.0000115741</v>
      </c>
      <c r="S44" s="6">
        <v>45121</v>
      </c>
      <c r="T44" s="4" t="s">
        <v>34</v>
      </c>
      <c r="U44" s="4">
        <v>2214</v>
      </c>
      <c r="V44" s="4">
        <v>0</v>
      </c>
      <c r="W44" s="4">
        <v>0</v>
      </c>
      <c r="X44" s="4" t="s">
        <v>239</v>
      </c>
      <c r="Y44" s="4" t="s">
        <v>102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175</v>
      </c>
      <c r="E45" s="4" t="s">
        <v>176</v>
      </c>
      <c r="F45" s="6">
        <v>45115</v>
      </c>
      <c r="G45" s="6">
        <v>45118</v>
      </c>
      <c r="H45" s="4">
        <v>2</v>
      </c>
      <c r="I45" s="4">
        <v>3</v>
      </c>
      <c r="J45" s="4">
        <v>6</v>
      </c>
      <c r="K45" s="4" t="s">
        <v>30</v>
      </c>
      <c r="L45" s="4">
        <v>4710</v>
      </c>
      <c r="M45" s="4">
        <v>4710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45091.0000115741</v>
      </c>
      <c r="S45" s="6">
        <v>45121</v>
      </c>
      <c r="T45" s="4" t="s">
        <v>34</v>
      </c>
      <c r="U45" s="4">
        <v>4710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45117</v>
      </c>
      <c r="G46" s="6">
        <v>45118</v>
      </c>
      <c r="H46" s="4">
        <v>1</v>
      </c>
      <c r="I46" s="4">
        <v>1</v>
      </c>
      <c r="J46" s="4">
        <v>1</v>
      </c>
      <c r="K46" s="4" t="s">
        <v>30</v>
      </c>
      <c r="L46" s="4">
        <v>980</v>
      </c>
      <c r="M46" s="4">
        <v>980</v>
      </c>
      <c r="N46" s="4" t="s">
        <v>247</v>
      </c>
      <c r="O46" s="4" t="s">
        <v>32</v>
      </c>
      <c r="P46" s="4" t="s">
        <v>33</v>
      </c>
      <c r="Q46" s="4">
        <v>0</v>
      </c>
      <c r="R46" s="7">
        <v>45091</v>
      </c>
      <c r="S46" s="6">
        <v>45121</v>
      </c>
      <c r="T46" s="4" t="s">
        <v>34</v>
      </c>
      <c r="U46" s="4">
        <v>980</v>
      </c>
      <c r="V46" s="4">
        <v>0</v>
      </c>
      <c r="W46" s="4">
        <v>0</v>
      </c>
      <c r="X46" s="4" t="s">
        <v>248</v>
      </c>
      <c r="Y46" s="4" t="s">
        <v>102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95</v>
      </c>
      <c r="E47" s="4" t="s">
        <v>250</v>
      </c>
      <c r="F47" s="6">
        <v>45115</v>
      </c>
      <c r="G47" s="6">
        <v>45118</v>
      </c>
      <c r="H47" s="4">
        <v>1</v>
      </c>
      <c r="I47" s="4">
        <v>3</v>
      </c>
      <c r="J47" s="4">
        <v>3</v>
      </c>
      <c r="K47" s="4" t="s">
        <v>30</v>
      </c>
      <c r="L47" s="4">
        <v>2475</v>
      </c>
      <c r="M47" s="4">
        <v>2475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45093</v>
      </c>
      <c r="S47" s="6">
        <v>45121</v>
      </c>
      <c r="T47" s="4" t="s">
        <v>34</v>
      </c>
      <c r="U47" s="4">
        <v>2475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45117</v>
      </c>
      <c r="G48" s="6">
        <v>45118</v>
      </c>
      <c r="H48" s="4">
        <v>2</v>
      </c>
      <c r="I48" s="4">
        <v>1</v>
      </c>
      <c r="J48" s="4">
        <v>2</v>
      </c>
      <c r="K48" s="4" t="s">
        <v>30</v>
      </c>
      <c r="L48" s="4">
        <v>1020</v>
      </c>
      <c r="M48" s="4">
        <v>1020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45093</v>
      </c>
      <c r="S48" s="6">
        <v>45121</v>
      </c>
      <c r="T48" s="4" t="s">
        <v>34</v>
      </c>
      <c r="U48" s="4">
        <v>1020</v>
      </c>
      <c r="V48" s="4">
        <v>0</v>
      </c>
      <c r="W48" s="4">
        <v>0</v>
      </c>
      <c r="X48" s="4" t="s">
        <v>258</v>
      </c>
      <c r="Y48" s="4" t="s">
        <v>102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255</v>
      </c>
      <c r="E49" s="4" t="s">
        <v>260</v>
      </c>
      <c r="F49" s="6">
        <v>45117</v>
      </c>
      <c r="G49" s="6">
        <v>45118</v>
      </c>
      <c r="H49" s="4">
        <v>1</v>
      </c>
      <c r="I49" s="4">
        <v>1</v>
      </c>
      <c r="J49" s="4">
        <v>1</v>
      </c>
      <c r="K49" s="4" t="s">
        <v>30</v>
      </c>
      <c r="L49" s="4">
        <v>510</v>
      </c>
      <c r="M49" s="4">
        <v>510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45093.0000115741</v>
      </c>
      <c r="S49" s="6">
        <v>45121</v>
      </c>
      <c r="T49" s="4" t="s">
        <v>34</v>
      </c>
      <c r="U49" s="4">
        <v>510</v>
      </c>
      <c r="V49" s="4">
        <v>0</v>
      </c>
      <c r="W49" s="4">
        <v>0</v>
      </c>
      <c r="X49" s="4" t="s">
        <v>262</v>
      </c>
      <c r="Y49" s="4" t="s">
        <v>102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45116</v>
      </c>
      <c r="G50" s="6">
        <v>45118</v>
      </c>
      <c r="H50" s="4">
        <v>1</v>
      </c>
      <c r="I50" s="4">
        <v>2</v>
      </c>
      <c r="J50" s="4">
        <v>2</v>
      </c>
      <c r="K50" s="4" t="s">
        <v>30</v>
      </c>
      <c r="L50" s="4">
        <v>1732</v>
      </c>
      <c r="M50" s="4">
        <v>1732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45093.0000115741</v>
      </c>
      <c r="S50" s="6">
        <v>45121</v>
      </c>
      <c r="T50" s="4" t="s">
        <v>34</v>
      </c>
      <c r="U50" s="4">
        <v>1732</v>
      </c>
      <c r="V50" s="4">
        <v>0</v>
      </c>
      <c r="W50" s="4">
        <v>0</v>
      </c>
      <c r="X50" s="4" t="s">
        <v>267</v>
      </c>
      <c r="Y50" s="4" t="s">
        <v>102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45117</v>
      </c>
      <c r="G51" s="6">
        <v>45118</v>
      </c>
      <c r="H51" s="4">
        <v>1</v>
      </c>
      <c r="I51" s="4">
        <v>1</v>
      </c>
      <c r="J51" s="4">
        <v>1</v>
      </c>
      <c r="K51" s="4" t="s">
        <v>30</v>
      </c>
      <c r="L51" s="4">
        <v>1335</v>
      </c>
      <c r="M51" s="4">
        <v>1335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45093</v>
      </c>
      <c r="S51" s="6">
        <v>45121</v>
      </c>
      <c r="T51" s="4" t="s">
        <v>34</v>
      </c>
      <c r="U51" s="4">
        <v>1335</v>
      </c>
      <c r="V51" s="4">
        <v>0</v>
      </c>
      <c r="W51" s="4">
        <v>0</v>
      </c>
      <c r="X51" s="4" t="s">
        <v>272</v>
      </c>
      <c r="Y51" s="4" t="s">
        <v>273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276</v>
      </c>
      <c r="F52" s="6">
        <v>45114</v>
      </c>
      <c r="G52" s="6">
        <v>45118</v>
      </c>
      <c r="H52" s="4">
        <v>1</v>
      </c>
      <c r="I52" s="4">
        <v>4</v>
      </c>
      <c r="J52" s="4">
        <v>4</v>
      </c>
      <c r="K52" s="4" t="s">
        <v>30</v>
      </c>
      <c r="L52" s="4">
        <v>2574</v>
      </c>
      <c r="M52" s="4">
        <v>2574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45094.0000115741</v>
      </c>
      <c r="S52" s="6">
        <v>45121</v>
      </c>
      <c r="T52" s="4" t="s">
        <v>34</v>
      </c>
      <c r="U52" s="4">
        <v>2574</v>
      </c>
      <c r="V52" s="4">
        <v>0</v>
      </c>
      <c r="W52" s="4">
        <v>0</v>
      </c>
      <c r="X52" s="4" t="s">
        <v>278</v>
      </c>
      <c r="Y52" s="4" t="s">
        <v>102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45114</v>
      </c>
      <c r="G53" s="6">
        <v>45118</v>
      </c>
      <c r="H53" s="4">
        <v>1</v>
      </c>
      <c r="I53" s="4">
        <v>4</v>
      </c>
      <c r="J53" s="4">
        <v>4</v>
      </c>
      <c r="K53" s="4" t="s">
        <v>30</v>
      </c>
      <c r="L53" s="4">
        <v>2272</v>
      </c>
      <c r="M53" s="4">
        <v>2272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45095.0000115741</v>
      </c>
      <c r="S53" s="6">
        <v>45121</v>
      </c>
      <c r="T53" s="4" t="s">
        <v>34</v>
      </c>
      <c r="U53" s="4">
        <v>2272</v>
      </c>
      <c r="V53" s="4">
        <v>0</v>
      </c>
      <c r="W53" s="4">
        <v>0</v>
      </c>
      <c r="X53" s="4" t="s">
        <v>283</v>
      </c>
      <c r="Y53" s="4" t="s">
        <v>102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45113</v>
      </c>
      <c r="G54" s="6">
        <v>45118</v>
      </c>
      <c r="H54" s="4">
        <v>2</v>
      </c>
      <c r="I54" s="4">
        <v>5</v>
      </c>
      <c r="J54" s="4">
        <v>10</v>
      </c>
      <c r="K54" s="4" t="s">
        <v>30</v>
      </c>
      <c r="L54" s="4">
        <v>6740</v>
      </c>
      <c r="M54" s="4">
        <v>6740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45095</v>
      </c>
      <c r="S54" s="6">
        <v>45121</v>
      </c>
      <c r="T54" s="4" t="s">
        <v>34</v>
      </c>
      <c r="U54" s="4">
        <v>6740</v>
      </c>
      <c r="V54" s="4">
        <v>0</v>
      </c>
      <c r="W54" s="4">
        <v>0</v>
      </c>
      <c r="X54" s="4" t="s">
        <v>288</v>
      </c>
      <c r="Y54" s="4" t="s">
        <v>102</v>
      </c>
    </row>
    <row r="55" s="4" customFormat="1" spans="1:25">
      <c r="A55" s="4" t="s">
        <v>196</v>
      </c>
      <c r="B55" s="4" t="s">
        <v>26</v>
      </c>
      <c r="C55" s="4" t="s">
        <v>100</v>
      </c>
      <c r="D55" s="4" t="s">
        <v>197</v>
      </c>
      <c r="E55" s="4" t="s">
        <v>198</v>
      </c>
      <c r="F55" s="6">
        <v>45116</v>
      </c>
      <c r="G55" s="6">
        <v>45118</v>
      </c>
      <c r="H55" s="4">
        <v>1</v>
      </c>
      <c r="I55" s="4">
        <v>2</v>
      </c>
      <c r="J55" s="4">
        <v>2</v>
      </c>
      <c r="K55" s="4" t="s">
        <v>30</v>
      </c>
      <c r="L55" s="4">
        <v>-2900</v>
      </c>
      <c r="M55" s="4">
        <v>-2900</v>
      </c>
      <c r="N55" s="4" t="s">
        <v>199</v>
      </c>
      <c r="O55" s="4" t="s">
        <v>32</v>
      </c>
      <c r="P55" s="4" t="s">
        <v>33</v>
      </c>
      <c r="Q55" s="4">
        <v>0</v>
      </c>
      <c r="R55" s="7">
        <v>45084.0000115741</v>
      </c>
      <c r="S55" s="6">
        <v>45121</v>
      </c>
      <c r="T55" s="4" t="s">
        <v>34</v>
      </c>
      <c r="U55" s="4">
        <v>-2900</v>
      </c>
      <c r="V55" s="4">
        <v>0</v>
      </c>
      <c r="W55" s="4">
        <v>0</v>
      </c>
      <c r="X55" s="4" t="s">
        <v>200</v>
      </c>
      <c r="Y55" s="4" t="s">
        <v>102</v>
      </c>
    </row>
    <row r="56" s="4" customFormat="1" spans="1:27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45115</v>
      </c>
      <c r="G56" s="6">
        <v>45118</v>
      </c>
      <c r="H56" s="4">
        <v>3</v>
      </c>
      <c r="I56" s="4">
        <v>3</v>
      </c>
      <c r="J56" s="4">
        <v>9</v>
      </c>
      <c r="K56" s="4" t="s">
        <v>30</v>
      </c>
      <c r="L56" s="4">
        <v>5247</v>
      </c>
      <c r="M56" s="4">
        <v>5247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45098</v>
      </c>
      <c r="S56" s="6">
        <v>45121</v>
      </c>
      <c r="T56" s="4" t="s">
        <v>34</v>
      </c>
      <c r="U56" s="4">
        <v>5247</v>
      </c>
      <c r="V56" s="4">
        <v>0</v>
      </c>
      <c r="W56" s="4">
        <v>0</v>
      </c>
      <c r="X56" s="4" t="s">
        <v>293</v>
      </c>
      <c r="Y56" s="4">
        <v>282991450</v>
      </c>
      <c r="Z56" s="4">
        <v>282991622</v>
      </c>
      <c r="AA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45116</v>
      </c>
      <c r="G57" s="6">
        <v>45118</v>
      </c>
      <c r="H57" s="4">
        <v>1</v>
      </c>
      <c r="I57" s="4">
        <v>2</v>
      </c>
      <c r="J57" s="4">
        <v>2</v>
      </c>
      <c r="K57" s="4" t="s">
        <v>30</v>
      </c>
      <c r="L57" s="4">
        <v>1092</v>
      </c>
      <c r="M57" s="4">
        <v>1092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45099.0000115741</v>
      </c>
      <c r="S57" s="6">
        <v>45121</v>
      </c>
      <c r="T57" s="4" t="s">
        <v>34</v>
      </c>
      <c r="U57" s="4">
        <v>1092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151</v>
      </c>
      <c r="B58" s="4" t="s">
        <v>26</v>
      </c>
      <c r="C58" s="4" t="s">
        <v>100</v>
      </c>
      <c r="D58" s="4" t="s">
        <v>152</v>
      </c>
      <c r="E58" s="4" t="s">
        <v>153</v>
      </c>
      <c r="F58" s="6">
        <v>45117</v>
      </c>
      <c r="G58" s="6">
        <v>45118</v>
      </c>
      <c r="H58" s="4">
        <v>1</v>
      </c>
      <c r="I58" s="4">
        <v>1</v>
      </c>
      <c r="J58" s="4">
        <v>1</v>
      </c>
      <c r="K58" s="4" t="s">
        <v>30</v>
      </c>
      <c r="L58" s="4">
        <v>-1117</v>
      </c>
      <c r="M58" s="4">
        <v>-1117</v>
      </c>
      <c r="N58" s="4" t="s">
        <v>154</v>
      </c>
      <c r="O58" s="4" t="s">
        <v>32</v>
      </c>
      <c r="P58" s="4" t="s">
        <v>33</v>
      </c>
      <c r="Q58" s="4">
        <v>0</v>
      </c>
      <c r="R58" s="7">
        <v>45078</v>
      </c>
      <c r="S58" s="6">
        <v>45121</v>
      </c>
      <c r="T58" s="4" t="s">
        <v>34</v>
      </c>
      <c r="U58" s="4">
        <v>-1117</v>
      </c>
      <c r="V58" s="4">
        <v>0</v>
      </c>
      <c r="W58" s="4">
        <v>0</v>
      </c>
      <c r="X58" s="4" t="s">
        <v>155</v>
      </c>
      <c r="Y58" s="4" t="s">
        <v>156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302</v>
      </c>
      <c r="E59" s="4" t="s">
        <v>303</v>
      </c>
      <c r="F59" s="6">
        <v>45117</v>
      </c>
      <c r="G59" s="6">
        <v>45118</v>
      </c>
      <c r="H59" s="4">
        <v>1</v>
      </c>
      <c r="I59" s="4">
        <v>1</v>
      </c>
      <c r="J59" s="4">
        <v>1</v>
      </c>
      <c r="K59" s="4" t="s">
        <v>30</v>
      </c>
      <c r="L59" s="4">
        <v>343</v>
      </c>
      <c r="M59" s="4">
        <v>343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45099</v>
      </c>
      <c r="S59" s="6">
        <v>45121</v>
      </c>
      <c r="T59" s="4" t="s">
        <v>34</v>
      </c>
      <c r="U59" s="4">
        <v>343</v>
      </c>
      <c r="V59" s="4">
        <v>0</v>
      </c>
      <c r="W59" s="4">
        <v>0</v>
      </c>
      <c r="X59" s="4" t="s">
        <v>305</v>
      </c>
      <c r="Y59" s="4" t="s">
        <v>102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45117</v>
      </c>
      <c r="G60" s="6">
        <v>45118</v>
      </c>
      <c r="H60" s="4">
        <v>1</v>
      </c>
      <c r="I60" s="4">
        <v>1</v>
      </c>
      <c r="J60" s="4">
        <v>1</v>
      </c>
      <c r="K60" s="4" t="s">
        <v>30</v>
      </c>
      <c r="L60" s="4">
        <v>100</v>
      </c>
      <c r="M60" s="4">
        <v>100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45100</v>
      </c>
      <c r="S60" s="6">
        <v>45121</v>
      </c>
      <c r="T60" s="4" t="s">
        <v>34</v>
      </c>
      <c r="U60" s="4">
        <v>100</v>
      </c>
      <c r="V60" s="4">
        <v>0</v>
      </c>
      <c r="W60" s="4">
        <v>0</v>
      </c>
      <c r="X60" s="4" t="s">
        <v>102</v>
      </c>
      <c r="Y60" s="4" t="s">
        <v>102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308</v>
      </c>
      <c r="E61" s="4" t="s">
        <v>309</v>
      </c>
      <c r="F61" s="6">
        <v>45116</v>
      </c>
      <c r="G61" s="6">
        <v>45118</v>
      </c>
      <c r="H61" s="4">
        <v>1</v>
      </c>
      <c r="I61" s="4">
        <v>2</v>
      </c>
      <c r="J61" s="4">
        <v>2</v>
      </c>
      <c r="K61" s="4" t="s">
        <v>30</v>
      </c>
      <c r="L61" s="4">
        <v>574</v>
      </c>
      <c r="M61" s="4">
        <v>574</v>
      </c>
      <c r="N61" s="4" t="s">
        <v>310</v>
      </c>
      <c r="O61" s="4" t="s">
        <v>32</v>
      </c>
      <c r="P61" s="4" t="s">
        <v>33</v>
      </c>
      <c r="Q61" s="4">
        <v>0</v>
      </c>
      <c r="R61" s="7">
        <v>45100</v>
      </c>
      <c r="S61" s="6">
        <v>45121</v>
      </c>
      <c r="T61" s="4" t="s">
        <v>34</v>
      </c>
      <c r="U61" s="4">
        <v>574</v>
      </c>
      <c r="V61" s="4">
        <v>0</v>
      </c>
      <c r="W61" s="4">
        <v>0</v>
      </c>
      <c r="X61" s="4" t="s">
        <v>311</v>
      </c>
      <c r="Y61" s="4" t="s">
        <v>102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313</v>
      </c>
      <c r="E62" s="4" t="s">
        <v>314</v>
      </c>
      <c r="F62" s="6">
        <v>45115</v>
      </c>
      <c r="G62" s="6">
        <v>45118</v>
      </c>
      <c r="H62" s="4">
        <v>1</v>
      </c>
      <c r="I62" s="4">
        <v>3</v>
      </c>
      <c r="J62" s="4">
        <v>3</v>
      </c>
      <c r="K62" s="4" t="s">
        <v>30</v>
      </c>
      <c r="L62" s="4">
        <v>975</v>
      </c>
      <c r="M62" s="4">
        <v>975</v>
      </c>
      <c r="N62" s="4" t="s">
        <v>315</v>
      </c>
      <c r="O62" s="4" t="s">
        <v>32</v>
      </c>
      <c r="P62" s="4" t="s">
        <v>33</v>
      </c>
      <c r="Q62" s="4">
        <v>0</v>
      </c>
      <c r="R62" s="7">
        <v>45101</v>
      </c>
      <c r="S62" s="6">
        <v>45121</v>
      </c>
      <c r="T62" s="4" t="s">
        <v>34</v>
      </c>
      <c r="U62" s="4">
        <v>975</v>
      </c>
      <c r="V62" s="4">
        <v>0</v>
      </c>
      <c r="W62" s="4">
        <v>0</v>
      </c>
      <c r="X62" s="4" t="s">
        <v>316</v>
      </c>
      <c r="Y62" s="4" t="s">
        <v>102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45115</v>
      </c>
      <c r="G63" s="6">
        <v>45118</v>
      </c>
      <c r="H63" s="4">
        <v>1</v>
      </c>
      <c r="I63" s="4">
        <v>3</v>
      </c>
      <c r="J63" s="4">
        <v>3</v>
      </c>
      <c r="K63" s="4" t="s">
        <v>30</v>
      </c>
      <c r="L63" s="4">
        <v>975</v>
      </c>
      <c r="M63" s="4">
        <v>975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45101.0000115741</v>
      </c>
      <c r="S63" s="6">
        <v>45121</v>
      </c>
      <c r="T63" s="4" t="s">
        <v>34</v>
      </c>
      <c r="U63" s="4">
        <v>975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186</v>
      </c>
      <c r="E64" s="4" t="s">
        <v>322</v>
      </c>
      <c r="F64" s="6">
        <v>45112</v>
      </c>
      <c r="G64" s="6">
        <v>45118</v>
      </c>
      <c r="H64" s="4">
        <v>1</v>
      </c>
      <c r="I64" s="4">
        <v>6</v>
      </c>
      <c r="J64" s="4">
        <v>6</v>
      </c>
      <c r="K64" s="4" t="s">
        <v>30</v>
      </c>
      <c r="L64" s="4">
        <v>2036</v>
      </c>
      <c r="M64" s="4">
        <v>2036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45101.0000115741</v>
      </c>
      <c r="S64" s="6">
        <v>45121</v>
      </c>
      <c r="T64" s="4" t="s">
        <v>34</v>
      </c>
      <c r="U64" s="4">
        <v>2036</v>
      </c>
      <c r="V64" s="4">
        <v>0</v>
      </c>
      <c r="W64" s="4">
        <v>0</v>
      </c>
      <c r="X64" s="4" t="s">
        <v>324</v>
      </c>
      <c r="Y64" s="4" t="s">
        <v>102</v>
      </c>
    </row>
    <row r="65" s="4" customFormat="1" spans="1:25">
      <c r="A65" s="4" t="s">
        <v>325</v>
      </c>
      <c r="B65" s="4" t="s">
        <v>26</v>
      </c>
      <c r="C65" s="4" t="s">
        <v>27</v>
      </c>
      <c r="D65" s="4" t="s">
        <v>326</v>
      </c>
      <c r="E65" s="4" t="s">
        <v>327</v>
      </c>
      <c r="F65" s="6">
        <v>45116</v>
      </c>
      <c r="G65" s="6">
        <v>45118</v>
      </c>
      <c r="H65" s="4">
        <v>1</v>
      </c>
      <c r="I65" s="4">
        <v>2</v>
      </c>
      <c r="J65" s="4">
        <v>2</v>
      </c>
      <c r="K65" s="4" t="s">
        <v>30</v>
      </c>
      <c r="L65" s="4">
        <v>1792</v>
      </c>
      <c r="M65" s="4">
        <v>1792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45102</v>
      </c>
      <c r="S65" s="6">
        <v>45121</v>
      </c>
      <c r="T65" s="4" t="s">
        <v>34</v>
      </c>
      <c r="U65" s="4">
        <v>1792</v>
      </c>
      <c r="V65" s="4">
        <v>0</v>
      </c>
      <c r="W65" s="4">
        <v>0</v>
      </c>
      <c r="X65" s="4" t="s">
        <v>329</v>
      </c>
      <c r="Y65" s="4" t="s">
        <v>330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333</v>
      </c>
      <c r="F66" s="6">
        <v>45105</v>
      </c>
      <c r="G66" s="6">
        <v>45118</v>
      </c>
      <c r="H66" s="4">
        <v>1</v>
      </c>
      <c r="I66" s="4">
        <v>13</v>
      </c>
      <c r="J66" s="4">
        <v>13</v>
      </c>
      <c r="K66" s="4" t="s">
        <v>30</v>
      </c>
      <c r="L66" s="4">
        <v>4979</v>
      </c>
      <c r="M66" s="4">
        <v>4979</v>
      </c>
      <c r="N66" s="4" t="s">
        <v>334</v>
      </c>
      <c r="O66" s="4" t="s">
        <v>32</v>
      </c>
      <c r="P66" s="4" t="s">
        <v>33</v>
      </c>
      <c r="Q66" s="4">
        <v>0</v>
      </c>
      <c r="R66" s="7">
        <v>45103</v>
      </c>
      <c r="S66" s="6">
        <v>45121</v>
      </c>
      <c r="T66" s="4" t="s">
        <v>34</v>
      </c>
      <c r="U66" s="4">
        <v>4979</v>
      </c>
      <c r="V66" s="4">
        <v>0</v>
      </c>
      <c r="W66" s="4">
        <v>0</v>
      </c>
      <c r="X66" s="4" t="s">
        <v>335</v>
      </c>
      <c r="Y66" s="4" t="s">
        <v>102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45115</v>
      </c>
      <c r="G67" s="6">
        <v>45118</v>
      </c>
      <c r="H67" s="4">
        <v>3</v>
      </c>
      <c r="I67" s="4">
        <v>3</v>
      </c>
      <c r="J67" s="4">
        <v>9</v>
      </c>
      <c r="K67" s="4" t="s">
        <v>30</v>
      </c>
      <c r="L67" s="4">
        <v>12960</v>
      </c>
      <c r="M67" s="4">
        <v>12960</v>
      </c>
      <c r="N67" s="4" t="s">
        <v>339</v>
      </c>
      <c r="O67" s="4" t="s">
        <v>32</v>
      </c>
      <c r="P67" s="4" t="s">
        <v>33</v>
      </c>
      <c r="Q67" s="4">
        <v>0</v>
      </c>
      <c r="R67" s="7">
        <v>45104.0000115741</v>
      </c>
      <c r="S67" s="6">
        <v>45121</v>
      </c>
      <c r="T67" s="4" t="s">
        <v>34</v>
      </c>
      <c r="U67" s="4">
        <v>12960</v>
      </c>
      <c r="V67" s="4">
        <v>0</v>
      </c>
      <c r="W67" s="4">
        <v>0</v>
      </c>
      <c r="X67" s="4" t="s">
        <v>340</v>
      </c>
      <c r="Y67" s="4" t="s">
        <v>341</v>
      </c>
    </row>
    <row r="68" s="4" customFormat="1" spans="1:26">
      <c r="A68" s="4" t="s">
        <v>342</v>
      </c>
      <c r="B68" s="4" t="s">
        <v>26</v>
      </c>
      <c r="C68" s="4" t="s">
        <v>27</v>
      </c>
      <c r="D68" s="4" t="s">
        <v>343</v>
      </c>
      <c r="E68" s="4" t="s">
        <v>344</v>
      </c>
      <c r="F68" s="6">
        <v>45115</v>
      </c>
      <c r="G68" s="6">
        <v>45118</v>
      </c>
      <c r="H68" s="4">
        <v>2</v>
      </c>
      <c r="I68" s="4">
        <v>3</v>
      </c>
      <c r="J68" s="4">
        <v>6</v>
      </c>
      <c r="K68" s="4" t="s">
        <v>30</v>
      </c>
      <c r="L68" s="4">
        <v>4884</v>
      </c>
      <c r="M68" s="4">
        <v>4884</v>
      </c>
      <c r="N68" s="4" t="s">
        <v>345</v>
      </c>
      <c r="O68" s="4" t="s">
        <v>32</v>
      </c>
      <c r="P68" s="4" t="s">
        <v>33</v>
      </c>
      <c r="Q68" s="4">
        <v>0</v>
      </c>
      <c r="R68" s="7">
        <v>45104.0000115741</v>
      </c>
      <c r="S68" s="6">
        <v>45121</v>
      </c>
      <c r="T68" s="4" t="s">
        <v>34</v>
      </c>
      <c r="U68" s="4">
        <v>4884</v>
      </c>
      <c r="V68" s="4">
        <v>0</v>
      </c>
      <c r="W68" s="4">
        <v>0</v>
      </c>
      <c r="X68" s="4" t="s">
        <v>346</v>
      </c>
      <c r="Y68" s="4">
        <v>88566423</v>
      </c>
      <c r="Z68" s="4" t="s">
        <v>347</v>
      </c>
    </row>
    <row r="69" s="4" customFormat="1" spans="1:25">
      <c r="A69" s="4" t="s">
        <v>348</v>
      </c>
      <c r="B69" s="4" t="s">
        <v>26</v>
      </c>
      <c r="C69" s="4" t="s">
        <v>27</v>
      </c>
      <c r="D69" s="4" t="s">
        <v>349</v>
      </c>
      <c r="E69" s="4" t="s">
        <v>350</v>
      </c>
      <c r="F69" s="6">
        <v>45116</v>
      </c>
      <c r="G69" s="6">
        <v>45118</v>
      </c>
      <c r="H69" s="4">
        <v>2</v>
      </c>
      <c r="I69" s="4">
        <v>2</v>
      </c>
      <c r="J69" s="4">
        <v>4</v>
      </c>
      <c r="K69" s="4" t="s">
        <v>30</v>
      </c>
      <c r="L69" s="4">
        <v>6004</v>
      </c>
      <c r="M69" s="4">
        <v>6004</v>
      </c>
      <c r="N69" s="4" t="s">
        <v>351</v>
      </c>
      <c r="O69" s="4" t="s">
        <v>32</v>
      </c>
      <c r="P69" s="4" t="s">
        <v>33</v>
      </c>
      <c r="Q69" s="4">
        <v>0</v>
      </c>
      <c r="R69" s="7">
        <v>45104.0000115741</v>
      </c>
      <c r="S69" s="6">
        <v>45121</v>
      </c>
      <c r="T69" s="4" t="s">
        <v>34</v>
      </c>
      <c r="U69" s="4">
        <v>6004</v>
      </c>
      <c r="V69" s="4">
        <v>0</v>
      </c>
      <c r="W69" s="4">
        <v>0</v>
      </c>
      <c r="X69" s="4" t="s">
        <v>352</v>
      </c>
      <c r="Y69" s="4" t="s">
        <v>102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355</v>
      </c>
      <c r="F70" s="6">
        <v>45115</v>
      </c>
      <c r="G70" s="6">
        <v>45118</v>
      </c>
      <c r="H70" s="4">
        <v>1</v>
      </c>
      <c r="I70" s="4">
        <v>3</v>
      </c>
      <c r="J70" s="4">
        <v>3</v>
      </c>
      <c r="K70" s="4" t="s">
        <v>30</v>
      </c>
      <c r="L70" s="4">
        <v>2235</v>
      </c>
      <c r="M70" s="4">
        <v>2235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45104.0000115741</v>
      </c>
      <c r="S70" s="6">
        <v>45121</v>
      </c>
      <c r="T70" s="4" t="s">
        <v>34</v>
      </c>
      <c r="U70" s="4">
        <v>2235</v>
      </c>
      <c r="V70" s="4">
        <v>0</v>
      </c>
      <c r="W70" s="4">
        <v>0</v>
      </c>
      <c r="X70" s="4" t="s">
        <v>357</v>
      </c>
      <c r="Y70" s="4" t="s">
        <v>102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45117</v>
      </c>
      <c r="G71" s="6">
        <v>45118</v>
      </c>
      <c r="H71" s="4">
        <v>1</v>
      </c>
      <c r="I71" s="4">
        <v>1</v>
      </c>
      <c r="J71" s="4">
        <v>1</v>
      </c>
      <c r="K71" s="4" t="s">
        <v>30</v>
      </c>
      <c r="L71" s="4">
        <v>1653</v>
      </c>
      <c r="M71" s="4">
        <v>1653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45104.0000115741</v>
      </c>
      <c r="S71" s="6">
        <v>45121</v>
      </c>
      <c r="T71" s="4" t="s">
        <v>34</v>
      </c>
      <c r="U71" s="4">
        <v>1653</v>
      </c>
      <c r="V71" s="4">
        <v>0</v>
      </c>
      <c r="W71" s="4">
        <v>0</v>
      </c>
      <c r="X71" s="4" t="s">
        <v>362</v>
      </c>
      <c r="Y71" s="4" t="s">
        <v>102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45116</v>
      </c>
      <c r="G72" s="6">
        <v>45118</v>
      </c>
      <c r="H72" s="4">
        <v>1</v>
      </c>
      <c r="I72" s="4">
        <v>2</v>
      </c>
      <c r="J72" s="4">
        <v>2</v>
      </c>
      <c r="K72" s="4" t="s">
        <v>30</v>
      </c>
      <c r="L72" s="4">
        <v>6390</v>
      </c>
      <c r="M72" s="4">
        <v>6390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45105.0000115741</v>
      </c>
      <c r="S72" s="6">
        <v>45121</v>
      </c>
      <c r="T72" s="4" t="s">
        <v>34</v>
      </c>
      <c r="U72" s="4">
        <v>6390</v>
      </c>
      <c r="V72" s="4">
        <v>0</v>
      </c>
      <c r="W72" s="4">
        <v>0</v>
      </c>
      <c r="X72" s="4" t="s">
        <v>367</v>
      </c>
      <c r="Y72" s="4" t="s">
        <v>102</v>
      </c>
    </row>
    <row r="73" s="4" customFormat="1" spans="1:25">
      <c r="A73" s="4" t="s">
        <v>363</v>
      </c>
      <c r="B73" s="4" t="s">
        <v>26</v>
      </c>
      <c r="C73" s="4" t="s">
        <v>100</v>
      </c>
      <c r="D73" s="4" t="s">
        <v>364</v>
      </c>
      <c r="E73" s="4" t="s">
        <v>365</v>
      </c>
      <c r="F73" s="6">
        <v>45116</v>
      </c>
      <c r="G73" s="6">
        <v>45118</v>
      </c>
      <c r="H73" s="4">
        <v>1</v>
      </c>
      <c r="I73" s="4">
        <v>2</v>
      </c>
      <c r="J73" s="4">
        <v>2</v>
      </c>
      <c r="K73" s="4" t="s">
        <v>30</v>
      </c>
      <c r="L73" s="4">
        <v>-6390</v>
      </c>
      <c r="M73" s="4">
        <v>-6390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45105.0000115741</v>
      </c>
      <c r="S73" s="6">
        <v>45121</v>
      </c>
      <c r="T73" s="4" t="s">
        <v>34</v>
      </c>
      <c r="U73" s="4">
        <v>-6390</v>
      </c>
      <c r="V73" s="4">
        <v>0</v>
      </c>
      <c r="W73" s="4">
        <v>0</v>
      </c>
      <c r="X73" s="4" t="s">
        <v>367</v>
      </c>
      <c r="Y73" s="4" t="s">
        <v>102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364</v>
      </c>
      <c r="E74" s="4" t="s">
        <v>365</v>
      </c>
      <c r="F74" s="6">
        <v>45116</v>
      </c>
      <c r="G74" s="6">
        <v>45118</v>
      </c>
      <c r="H74" s="4">
        <v>1</v>
      </c>
      <c r="I74" s="4">
        <v>2</v>
      </c>
      <c r="J74" s="4">
        <v>2</v>
      </c>
      <c r="K74" s="4" t="s">
        <v>30</v>
      </c>
      <c r="L74" s="4">
        <v>6390</v>
      </c>
      <c r="M74" s="4">
        <v>6390</v>
      </c>
      <c r="N74" s="4" t="s">
        <v>369</v>
      </c>
      <c r="O74" s="4" t="s">
        <v>32</v>
      </c>
      <c r="P74" s="4" t="s">
        <v>33</v>
      </c>
      <c r="Q74" s="4">
        <v>0</v>
      </c>
      <c r="R74" s="7">
        <v>45105</v>
      </c>
      <c r="S74" s="6">
        <v>45121</v>
      </c>
      <c r="T74" s="4" t="s">
        <v>34</v>
      </c>
      <c r="U74" s="4">
        <v>6390</v>
      </c>
      <c r="V74" s="4">
        <v>0</v>
      </c>
      <c r="W74" s="4">
        <v>0</v>
      </c>
      <c r="X74" s="4" t="s">
        <v>370</v>
      </c>
      <c r="Y74" s="4" t="s">
        <v>102</v>
      </c>
    </row>
    <row r="75" s="4" customFormat="1" spans="1:25">
      <c r="A75" s="4" t="s">
        <v>371</v>
      </c>
      <c r="B75" s="4" t="s">
        <v>26</v>
      </c>
      <c r="C75" s="4" t="s">
        <v>27</v>
      </c>
      <c r="D75" s="4" t="s">
        <v>354</v>
      </c>
      <c r="E75" s="4" t="s">
        <v>372</v>
      </c>
      <c r="F75" s="6">
        <v>45115</v>
      </c>
      <c r="G75" s="6">
        <v>45118</v>
      </c>
      <c r="H75" s="4">
        <v>1</v>
      </c>
      <c r="I75" s="4">
        <v>3</v>
      </c>
      <c r="J75" s="4">
        <v>3</v>
      </c>
      <c r="K75" s="4" t="s">
        <v>30</v>
      </c>
      <c r="L75" s="4">
        <v>1368</v>
      </c>
      <c r="M75" s="4">
        <v>1368</v>
      </c>
      <c r="N75" s="4" t="s">
        <v>373</v>
      </c>
      <c r="O75" s="4" t="s">
        <v>32</v>
      </c>
      <c r="P75" s="4" t="s">
        <v>33</v>
      </c>
      <c r="Q75" s="4">
        <v>0</v>
      </c>
      <c r="R75" s="7">
        <v>45105</v>
      </c>
      <c r="S75" s="6">
        <v>45121</v>
      </c>
      <c r="T75" s="4" t="s">
        <v>34</v>
      </c>
      <c r="U75" s="4">
        <v>1368</v>
      </c>
      <c r="V75" s="4">
        <v>0</v>
      </c>
      <c r="W75" s="4">
        <v>0</v>
      </c>
      <c r="X75" s="4" t="s">
        <v>374</v>
      </c>
      <c r="Y75" s="4" t="s">
        <v>102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202</v>
      </c>
      <c r="E76" s="4" t="s">
        <v>376</v>
      </c>
      <c r="F76" s="6">
        <v>45117</v>
      </c>
      <c r="G76" s="6">
        <v>45118</v>
      </c>
      <c r="H76" s="4">
        <v>1</v>
      </c>
      <c r="I76" s="4">
        <v>1</v>
      </c>
      <c r="J76" s="4">
        <v>1</v>
      </c>
      <c r="K76" s="4" t="s">
        <v>30</v>
      </c>
      <c r="L76" s="4">
        <v>427</v>
      </c>
      <c r="M76" s="4">
        <v>427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45105</v>
      </c>
      <c r="S76" s="6">
        <v>45121</v>
      </c>
      <c r="T76" s="4" t="s">
        <v>34</v>
      </c>
      <c r="U76" s="4">
        <v>427</v>
      </c>
      <c r="V76" s="4">
        <v>0</v>
      </c>
      <c r="W76" s="4">
        <v>0</v>
      </c>
      <c r="X76" s="4" t="s">
        <v>378</v>
      </c>
      <c r="Y76" s="4" t="s">
        <v>102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354</v>
      </c>
      <c r="E77" s="4" t="s">
        <v>355</v>
      </c>
      <c r="F77" s="6">
        <v>45114</v>
      </c>
      <c r="G77" s="6">
        <v>45118</v>
      </c>
      <c r="H77" s="4">
        <v>1</v>
      </c>
      <c r="I77" s="4">
        <v>4</v>
      </c>
      <c r="J77" s="4">
        <v>4</v>
      </c>
      <c r="K77" s="4" t="s">
        <v>30</v>
      </c>
      <c r="L77" s="4">
        <v>2964</v>
      </c>
      <c r="M77" s="4">
        <v>2964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45105.0000115741</v>
      </c>
      <c r="S77" s="6">
        <v>45121</v>
      </c>
      <c r="T77" s="4" t="s">
        <v>34</v>
      </c>
      <c r="U77" s="4">
        <v>2964</v>
      </c>
      <c r="V77" s="4">
        <v>0</v>
      </c>
      <c r="W77" s="4">
        <v>0</v>
      </c>
      <c r="X77" s="4" t="s">
        <v>381</v>
      </c>
      <c r="Y77" s="4" t="s">
        <v>102</v>
      </c>
    </row>
    <row r="78" s="4" customFormat="1" spans="1:25">
      <c r="A78" s="4" t="s">
        <v>382</v>
      </c>
      <c r="B78" s="4" t="s">
        <v>26</v>
      </c>
      <c r="C78" s="4" t="s">
        <v>27</v>
      </c>
      <c r="D78" s="4" t="s">
        <v>354</v>
      </c>
      <c r="E78" s="4" t="s">
        <v>383</v>
      </c>
      <c r="F78" s="6">
        <v>45111</v>
      </c>
      <c r="G78" s="6">
        <v>45118</v>
      </c>
      <c r="H78" s="4">
        <v>1</v>
      </c>
      <c r="I78" s="4">
        <v>7</v>
      </c>
      <c r="J78" s="4">
        <v>7</v>
      </c>
      <c r="K78" s="4" t="s">
        <v>30</v>
      </c>
      <c r="L78" s="4">
        <v>3171</v>
      </c>
      <c r="M78" s="4">
        <v>3171</v>
      </c>
      <c r="N78" s="4" t="s">
        <v>384</v>
      </c>
      <c r="O78" s="4" t="s">
        <v>32</v>
      </c>
      <c r="P78" s="4" t="s">
        <v>33</v>
      </c>
      <c r="Q78" s="4">
        <v>0</v>
      </c>
      <c r="R78" s="7">
        <v>45105.0000115741</v>
      </c>
      <c r="S78" s="6">
        <v>45121</v>
      </c>
      <c r="T78" s="4" t="s">
        <v>34</v>
      </c>
      <c r="U78" s="4">
        <v>3171</v>
      </c>
      <c r="V78" s="4">
        <v>0</v>
      </c>
      <c r="W78" s="4">
        <v>0</v>
      </c>
      <c r="X78" s="4" t="s">
        <v>385</v>
      </c>
      <c r="Y78" s="4" t="s">
        <v>102</v>
      </c>
    </row>
    <row r="79" s="4" customFormat="1" spans="1:25">
      <c r="A79" s="4" t="s">
        <v>382</v>
      </c>
      <c r="B79" s="4" t="s">
        <v>26</v>
      </c>
      <c r="C79" s="4" t="s">
        <v>100</v>
      </c>
      <c r="D79" s="4" t="s">
        <v>354</v>
      </c>
      <c r="E79" s="4" t="s">
        <v>383</v>
      </c>
      <c r="F79" s="6">
        <v>45111</v>
      </c>
      <c r="G79" s="6">
        <v>45118</v>
      </c>
      <c r="H79" s="4">
        <v>1</v>
      </c>
      <c r="I79" s="4">
        <v>7</v>
      </c>
      <c r="J79" s="4">
        <v>7</v>
      </c>
      <c r="K79" s="4" t="s">
        <v>30</v>
      </c>
      <c r="L79" s="4">
        <v>-3171</v>
      </c>
      <c r="M79" s="4">
        <v>-3171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45105.0000115741</v>
      </c>
      <c r="S79" s="6">
        <v>45121</v>
      </c>
      <c r="T79" s="4" t="s">
        <v>34</v>
      </c>
      <c r="U79" s="4">
        <v>-3171</v>
      </c>
      <c r="V79" s="4">
        <v>0</v>
      </c>
      <c r="W79" s="4">
        <v>0</v>
      </c>
      <c r="X79" s="4" t="s">
        <v>385</v>
      </c>
      <c r="Y79" s="4" t="s">
        <v>102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349</v>
      </c>
      <c r="E80" s="4" t="s">
        <v>350</v>
      </c>
      <c r="F80" s="6">
        <v>45116</v>
      </c>
      <c r="G80" s="6">
        <v>45118</v>
      </c>
      <c r="H80" s="4">
        <v>1</v>
      </c>
      <c r="I80" s="4">
        <v>2</v>
      </c>
      <c r="J80" s="4">
        <v>2</v>
      </c>
      <c r="K80" s="4" t="s">
        <v>30</v>
      </c>
      <c r="L80" s="4">
        <v>3002</v>
      </c>
      <c r="M80" s="4">
        <v>3002</v>
      </c>
      <c r="N80" s="4" t="s">
        <v>387</v>
      </c>
      <c r="O80" s="4" t="s">
        <v>32</v>
      </c>
      <c r="P80" s="4" t="s">
        <v>33</v>
      </c>
      <c r="Q80" s="4">
        <v>0</v>
      </c>
      <c r="R80" s="7">
        <v>45106.0000115741</v>
      </c>
      <c r="S80" s="6">
        <v>45121</v>
      </c>
      <c r="T80" s="4" t="s">
        <v>34</v>
      </c>
      <c r="U80" s="4">
        <v>3002</v>
      </c>
      <c r="V80" s="4">
        <v>0</v>
      </c>
      <c r="W80" s="4">
        <v>0</v>
      </c>
      <c r="X80" s="4" t="s">
        <v>388</v>
      </c>
      <c r="Y80" s="4" t="s">
        <v>102</v>
      </c>
    </row>
    <row r="81" s="4" customFormat="1" spans="1:25">
      <c r="A81" s="4" t="s">
        <v>389</v>
      </c>
      <c r="B81" s="4" t="s">
        <v>26</v>
      </c>
      <c r="C81" s="4" t="s">
        <v>27</v>
      </c>
      <c r="D81" s="4" t="s">
        <v>390</v>
      </c>
      <c r="E81" s="4" t="s">
        <v>391</v>
      </c>
      <c r="F81" s="6">
        <v>45115</v>
      </c>
      <c r="G81" s="6">
        <v>45118</v>
      </c>
      <c r="H81" s="4">
        <v>1</v>
      </c>
      <c r="I81" s="4">
        <v>3</v>
      </c>
      <c r="J81" s="4">
        <v>3</v>
      </c>
      <c r="K81" s="4" t="s">
        <v>30</v>
      </c>
      <c r="L81" s="4">
        <v>1260</v>
      </c>
      <c r="M81" s="4">
        <v>1260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45106</v>
      </c>
      <c r="S81" s="6">
        <v>45121</v>
      </c>
      <c r="T81" s="4" t="s">
        <v>34</v>
      </c>
      <c r="U81" s="4">
        <v>1260</v>
      </c>
      <c r="V81" s="4">
        <v>0</v>
      </c>
      <c r="W81" s="4">
        <v>0</v>
      </c>
      <c r="X81" s="4" t="s">
        <v>393</v>
      </c>
      <c r="Y81" s="4" t="s">
        <v>102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45114</v>
      </c>
      <c r="G82" s="6">
        <v>45118</v>
      </c>
      <c r="H82" s="4">
        <v>1</v>
      </c>
      <c r="I82" s="4">
        <v>4</v>
      </c>
      <c r="J82" s="4">
        <v>4</v>
      </c>
      <c r="K82" s="4" t="s">
        <v>30</v>
      </c>
      <c r="L82" s="4">
        <v>2000</v>
      </c>
      <c r="M82" s="4">
        <v>2000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45106</v>
      </c>
      <c r="S82" s="6">
        <v>45121</v>
      </c>
      <c r="T82" s="4" t="s">
        <v>34</v>
      </c>
      <c r="U82" s="4">
        <v>2000</v>
      </c>
      <c r="V82" s="4">
        <v>0</v>
      </c>
      <c r="W82" s="4">
        <v>0</v>
      </c>
      <c r="X82" s="4" t="s">
        <v>102</v>
      </c>
      <c r="Y82" s="4" t="s">
        <v>102</v>
      </c>
    </row>
    <row r="83" s="4" customFormat="1" spans="1:25">
      <c r="A83" s="4" t="s">
        <v>398</v>
      </c>
      <c r="B83" s="4" t="s">
        <v>26</v>
      </c>
      <c r="C83" s="4" t="s">
        <v>27</v>
      </c>
      <c r="D83" s="4" t="s">
        <v>399</v>
      </c>
      <c r="E83" s="4" t="s">
        <v>400</v>
      </c>
      <c r="F83" s="6">
        <v>45114</v>
      </c>
      <c r="G83" s="6">
        <v>45118</v>
      </c>
      <c r="H83" s="4">
        <v>1</v>
      </c>
      <c r="I83" s="4">
        <v>4</v>
      </c>
      <c r="J83" s="4">
        <v>4</v>
      </c>
      <c r="K83" s="4" t="s">
        <v>30</v>
      </c>
      <c r="L83" s="4">
        <v>5444</v>
      </c>
      <c r="M83" s="4">
        <v>5444</v>
      </c>
      <c r="N83" s="4" t="s">
        <v>401</v>
      </c>
      <c r="O83" s="4" t="s">
        <v>32</v>
      </c>
      <c r="P83" s="4" t="s">
        <v>33</v>
      </c>
      <c r="Q83" s="4">
        <v>0</v>
      </c>
      <c r="R83" s="7">
        <v>45107</v>
      </c>
      <c r="S83" s="6">
        <v>45121</v>
      </c>
      <c r="T83" s="4" t="s">
        <v>34</v>
      </c>
      <c r="U83" s="4">
        <v>5444</v>
      </c>
      <c r="V83" s="4">
        <v>0</v>
      </c>
      <c r="W83" s="4">
        <v>0</v>
      </c>
      <c r="X83" s="4" t="s">
        <v>402</v>
      </c>
      <c r="Y83" s="4" t="s">
        <v>403</v>
      </c>
    </row>
    <row r="84" s="4" customFormat="1" spans="1:25">
      <c r="A84" s="4" t="s">
        <v>404</v>
      </c>
      <c r="B84" s="4" t="s">
        <v>26</v>
      </c>
      <c r="C84" s="4" t="s">
        <v>27</v>
      </c>
      <c r="D84" s="4" t="s">
        <v>405</v>
      </c>
      <c r="E84" s="4" t="s">
        <v>406</v>
      </c>
      <c r="F84" s="6">
        <v>45116</v>
      </c>
      <c r="G84" s="6">
        <v>45118</v>
      </c>
      <c r="H84" s="4">
        <v>1</v>
      </c>
      <c r="I84" s="4">
        <v>2</v>
      </c>
      <c r="J84" s="4">
        <v>2</v>
      </c>
      <c r="K84" s="4" t="s">
        <v>30</v>
      </c>
      <c r="L84" s="4">
        <v>4100</v>
      </c>
      <c r="M84" s="4">
        <v>4100</v>
      </c>
      <c r="N84" s="4" t="s">
        <v>407</v>
      </c>
      <c r="O84" s="4" t="s">
        <v>32</v>
      </c>
      <c r="P84" s="4" t="s">
        <v>33</v>
      </c>
      <c r="Q84" s="4">
        <v>0</v>
      </c>
      <c r="R84" s="7">
        <v>45108</v>
      </c>
      <c r="S84" s="6">
        <v>45121</v>
      </c>
      <c r="T84" s="4" t="s">
        <v>34</v>
      </c>
      <c r="U84" s="4">
        <v>4100</v>
      </c>
      <c r="V84" s="4">
        <v>0</v>
      </c>
      <c r="W84" s="4">
        <v>0</v>
      </c>
      <c r="X84" s="4" t="s">
        <v>408</v>
      </c>
      <c r="Y84" s="4" t="s">
        <v>102</v>
      </c>
    </row>
    <row r="85" s="4" customFormat="1" spans="1:25">
      <c r="A85" s="4" t="s">
        <v>409</v>
      </c>
      <c r="B85" s="4" t="s">
        <v>26</v>
      </c>
      <c r="C85" s="4" t="s">
        <v>27</v>
      </c>
      <c r="D85" s="4" t="s">
        <v>410</v>
      </c>
      <c r="E85" s="4" t="s">
        <v>411</v>
      </c>
      <c r="F85" s="6">
        <v>45117</v>
      </c>
      <c r="G85" s="6">
        <v>45118</v>
      </c>
      <c r="H85" s="4">
        <v>1</v>
      </c>
      <c r="I85" s="4">
        <v>1</v>
      </c>
      <c r="J85" s="4">
        <v>1</v>
      </c>
      <c r="K85" s="4" t="s">
        <v>30</v>
      </c>
      <c r="L85" s="4">
        <v>2000</v>
      </c>
      <c r="M85" s="4">
        <v>2000</v>
      </c>
      <c r="N85" s="4" t="s">
        <v>412</v>
      </c>
      <c r="O85" s="4" t="s">
        <v>32</v>
      </c>
      <c r="P85" s="4" t="s">
        <v>33</v>
      </c>
      <c r="Q85" s="4">
        <v>0</v>
      </c>
      <c r="R85" s="7">
        <v>45108.0000115741</v>
      </c>
      <c r="S85" s="6">
        <v>45121</v>
      </c>
      <c r="T85" s="4" t="s">
        <v>34</v>
      </c>
      <c r="U85" s="4">
        <v>2000</v>
      </c>
      <c r="V85" s="4">
        <v>0</v>
      </c>
      <c r="W85" s="4">
        <v>0</v>
      </c>
      <c r="X85" s="4" t="s">
        <v>413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45114</v>
      </c>
      <c r="G86" s="6">
        <v>45118</v>
      </c>
      <c r="H86" s="4">
        <v>2</v>
      </c>
      <c r="I86" s="4">
        <v>4</v>
      </c>
      <c r="J86" s="4">
        <v>8</v>
      </c>
      <c r="K86" s="4" t="s">
        <v>30</v>
      </c>
      <c r="L86" s="4">
        <v>4400</v>
      </c>
      <c r="M86" s="4">
        <v>4400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45109.0000115741</v>
      </c>
      <c r="S86" s="6">
        <v>45121</v>
      </c>
      <c r="T86" s="4" t="s">
        <v>34</v>
      </c>
      <c r="U86" s="4">
        <v>4400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6">
        <v>45116</v>
      </c>
      <c r="G87" s="6">
        <v>45118</v>
      </c>
      <c r="H87" s="4">
        <v>1</v>
      </c>
      <c r="I87" s="4">
        <v>2</v>
      </c>
      <c r="J87" s="4">
        <v>2</v>
      </c>
      <c r="K87" s="4" t="s">
        <v>30</v>
      </c>
      <c r="L87" s="4">
        <v>2436</v>
      </c>
      <c r="M87" s="4">
        <v>2436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45109.0000115741</v>
      </c>
      <c r="S87" s="6">
        <v>45121</v>
      </c>
      <c r="T87" s="4" t="s">
        <v>34</v>
      </c>
      <c r="U87" s="4">
        <v>2436</v>
      </c>
      <c r="V87" s="4">
        <v>0</v>
      </c>
      <c r="W87" s="4">
        <v>0</v>
      </c>
      <c r="X87" s="4" t="s">
        <v>425</v>
      </c>
      <c r="Y87" s="4" t="s">
        <v>426</v>
      </c>
    </row>
    <row r="88" s="4" customFormat="1" spans="1:25">
      <c r="A88" s="4" t="s">
        <v>427</v>
      </c>
      <c r="B88" s="4" t="s">
        <v>26</v>
      </c>
      <c r="C88" s="4" t="s">
        <v>27</v>
      </c>
      <c r="D88" s="4" t="s">
        <v>428</v>
      </c>
      <c r="E88" s="4" t="s">
        <v>429</v>
      </c>
      <c r="F88" s="6">
        <v>45114</v>
      </c>
      <c r="G88" s="6">
        <v>45118</v>
      </c>
      <c r="H88" s="4">
        <v>1</v>
      </c>
      <c r="I88" s="4">
        <v>4</v>
      </c>
      <c r="J88" s="4">
        <v>4</v>
      </c>
      <c r="K88" s="4" t="s">
        <v>30</v>
      </c>
      <c r="L88" s="4">
        <v>980</v>
      </c>
      <c r="M88" s="4">
        <v>980</v>
      </c>
      <c r="N88" s="4" t="s">
        <v>430</v>
      </c>
      <c r="O88" s="4" t="s">
        <v>32</v>
      </c>
      <c r="P88" s="4" t="s">
        <v>33</v>
      </c>
      <c r="Q88" s="4">
        <v>0</v>
      </c>
      <c r="R88" s="7">
        <v>45109.0000115741</v>
      </c>
      <c r="S88" s="6">
        <v>45121</v>
      </c>
      <c r="T88" s="4" t="s">
        <v>34</v>
      </c>
      <c r="U88" s="4">
        <v>980</v>
      </c>
      <c r="V88" s="4">
        <v>0</v>
      </c>
      <c r="W88" s="4">
        <v>0</v>
      </c>
      <c r="X88" s="4" t="s">
        <v>431</v>
      </c>
      <c r="Y88" s="4" t="s">
        <v>102</v>
      </c>
    </row>
    <row r="89" s="4" customFormat="1" spans="1:25">
      <c r="A89" s="4" t="s">
        <v>432</v>
      </c>
      <c r="B89" s="4" t="s">
        <v>26</v>
      </c>
      <c r="C89" s="4" t="s">
        <v>27</v>
      </c>
      <c r="D89" s="4" t="s">
        <v>433</v>
      </c>
      <c r="E89" s="4" t="s">
        <v>434</v>
      </c>
      <c r="F89" s="6">
        <v>45116</v>
      </c>
      <c r="G89" s="6">
        <v>45118</v>
      </c>
      <c r="H89" s="4">
        <v>1</v>
      </c>
      <c r="I89" s="4">
        <v>2</v>
      </c>
      <c r="J89" s="4">
        <v>2</v>
      </c>
      <c r="K89" s="4" t="s">
        <v>30</v>
      </c>
      <c r="L89" s="4">
        <v>1018</v>
      </c>
      <c r="M89" s="4">
        <v>1018</v>
      </c>
      <c r="N89" s="4" t="s">
        <v>435</v>
      </c>
      <c r="O89" s="4" t="s">
        <v>32</v>
      </c>
      <c r="P89" s="4" t="s">
        <v>33</v>
      </c>
      <c r="Q89" s="4">
        <v>0</v>
      </c>
      <c r="R89" s="7">
        <v>45109.0000115741</v>
      </c>
      <c r="S89" s="6">
        <v>45121</v>
      </c>
      <c r="T89" s="4" t="s">
        <v>34</v>
      </c>
      <c r="U89" s="4">
        <v>1018</v>
      </c>
      <c r="V89" s="4">
        <v>0</v>
      </c>
      <c r="W89" s="4">
        <v>0</v>
      </c>
      <c r="X89" s="4" t="s">
        <v>436</v>
      </c>
      <c r="Y89" s="4" t="s">
        <v>102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438</v>
      </c>
      <c r="E90" s="4" t="s">
        <v>439</v>
      </c>
      <c r="F90" s="6">
        <v>45115</v>
      </c>
      <c r="G90" s="6">
        <v>45118</v>
      </c>
      <c r="H90" s="4">
        <v>1</v>
      </c>
      <c r="I90" s="4">
        <v>3</v>
      </c>
      <c r="J90" s="4">
        <v>3</v>
      </c>
      <c r="K90" s="4" t="s">
        <v>30</v>
      </c>
      <c r="L90" s="4">
        <v>912</v>
      </c>
      <c r="M90" s="4">
        <v>912</v>
      </c>
      <c r="N90" s="4" t="s">
        <v>440</v>
      </c>
      <c r="O90" s="4" t="s">
        <v>32</v>
      </c>
      <c r="P90" s="4" t="s">
        <v>33</v>
      </c>
      <c r="Q90" s="4">
        <v>0</v>
      </c>
      <c r="R90" s="7">
        <v>45110.0000115741</v>
      </c>
      <c r="S90" s="6">
        <v>45121</v>
      </c>
      <c r="T90" s="4" t="s">
        <v>34</v>
      </c>
      <c r="U90" s="4">
        <v>912</v>
      </c>
      <c r="V90" s="4">
        <v>0</v>
      </c>
      <c r="W90" s="4">
        <v>0</v>
      </c>
      <c r="X90" s="4" t="s">
        <v>441</v>
      </c>
      <c r="Y90" s="4" t="s">
        <v>102</v>
      </c>
    </row>
    <row r="91" s="4" customFormat="1" spans="1:25">
      <c r="A91" s="4" t="s">
        <v>442</v>
      </c>
      <c r="B91" s="4" t="s">
        <v>26</v>
      </c>
      <c r="C91" s="4" t="s">
        <v>27</v>
      </c>
      <c r="D91" s="4" t="s">
        <v>443</v>
      </c>
      <c r="E91" s="4" t="s">
        <v>444</v>
      </c>
      <c r="F91" s="6">
        <v>45117</v>
      </c>
      <c r="G91" s="6">
        <v>45118</v>
      </c>
      <c r="H91" s="4">
        <v>1</v>
      </c>
      <c r="I91" s="4">
        <v>1</v>
      </c>
      <c r="J91" s="4">
        <v>1</v>
      </c>
      <c r="K91" s="4" t="s">
        <v>30</v>
      </c>
      <c r="L91" s="4">
        <v>1058</v>
      </c>
      <c r="M91" s="4">
        <v>1058</v>
      </c>
      <c r="N91" s="4" t="s">
        <v>445</v>
      </c>
      <c r="O91" s="4" t="s">
        <v>32</v>
      </c>
      <c r="P91" s="4" t="s">
        <v>33</v>
      </c>
      <c r="Q91" s="4">
        <v>0</v>
      </c>
      <c r="R91" s="7">
        <v>45110</v>
      </c>
      <c r="S91" s="6">
        <v>45121</v>
      </c>
      <c r="T91" s="4" t="s">
        <v>34</v>
      </c>
      <c r="U91" s="4">
        <v>1058</v>
      </c>
      <c r="V91" s="4">
        <v>0</v>
      </c>
      <c r="W91" s="4">
        <v>0</v>
      </c>
      <c r="X91" s="4" t="s">
        <v>446</v>
      </c>
      <c r="Y91" s="4" t="s">
        <v>102</v>
      </c>
    </row>
    <row r="92" s="4" customFormat="1" spans="1:25">
      <c r="A92" s="4" t="s">
        <v>447</v>
      </c>
      <c r="B92" s="4" t="s">
        <v>26</v>
      </c>
      <c r="C92" s="4" t="s">
        <v>27</v>
      </c>
      <c r="D92" s="4" t="s">
        <v>448</v>
      </c>
      <c r="E92" s="4" t="s">
        <v>449</v>
      </c>
      <c r="F92" s="6">
        <v>45113</v>
      </c>
      <c r="G92" s="6">
        <v>45118</v>
      </c>
      <c r="H92" s="4">
        <v>1</v>
      </c>
      <c r="I92" s="4">
        <v>5</v>
      </c>
      <c r="J92" s="4">
        <v>5</v>
      </c>
      <c r="K92" s="4" t="s">
        <v>30</v>
      </c>
      <c r="L92" s="4">
        <v>1650</v>
      </c>
      <c r="M92" s="4">
        <v>1650</v>
      </c>
      <c r="N92" s="4" t="s">
        <v>450</v>
      </c>
      <c r="O92" s="4" t="s">
        <v>32</v>
      </c>
      <c r="P92" s="4" t="s">
        <v>33</v>
      </c>
      <c r="Q92" s="4">
        <v>0</v>
      </c>
      <c r="R92" s="7">
        <v>45110</v>
      </c>
      <c r="S92" s="6">
        <v>45121</v>
      </c>
      <c r="T92" s="4" t="s">
        <v>34</v>
      </c>
      <c r="U92" s="4">
        <v>1650</v>
      </c>
      <c r="V92" s="4">
        <v>0</v>
      </c>
      <c r="W92" s="4">
        <v>0</v>
      </c>
      <c r="X92" s="4" t="s">
        <v>451</v>
      </c>
      <c r="Y92" s="4" t="s">
        <v>102</v>
      </c>
    </row>
    <row r="93" s="4" customFormat="1" spans="1:25">
      <c r="A93" s="4" t="s">
        <v>452</v>
      </c>
      <c r="B93" s="4" t="s">
        <v>26</v>
      </c>
      <c r="C93" s="4" t="s">
        <v>27</v>
      </c>
      <c r="D93" s="4" t="s">
        <v>453</v>
      </c>
      <c r="E93" s="4" t="s">
        <v>454</v>
      </c>
      <c r="F93" s="6">
        <v>45115</v>
      </c>
      <c r="G93" s="6">
        <v>45118</v>
      </c>
      <c r="H93" s="4">
        <v>1</v>
      </c>
      <c r="I93" s="4">
        <v>3</v>
      </c>
      <c r="J93" s="4">
        <v>3</v>
      </c>
      <c r="K93" s="4" t="s">
        <v>30</v>
      </c>
      <c r="L93" s="4">
        <v>6828</v>
      </c>
      <c r="M93" s="4">
        <v>6828</v>
      </c>
      <c r="N93" s="4" t="s">
        <v>455</v>
      </c>
      <c r="O93" s="4" t="s">
        <v>32</v>
      </c>
      <c r="P93" s="4" t="s">
        <v>33</v>
      </c>
      <c r="Q93" s="4">
        <v>0</v>
      </c>
      <c r="R93" s="7">
        <v>45111</v>
      </c>
      <c r="S93" s="6">
        <v>45121</v>
      </c>
      <c r="T93" s="4" t="s">
        <v>34</v>
      </c>
      <c r="U93" s="4">
        <v>6828</v>
      </c>
      <c r="V93" s="4">
        <v>0</v>
      </c>
      <c r="W93" s="4">
        <v>0</v>
      </c>
      <c r="X93" s="4" t="s">
        <v>456</v>
      </c>
      <c r="Y93" s="4" t="s">
        <v>457</v>
      </c>
    </row>
    <row r="94" s="4" customFormat="1" spans="1:25">
      <c r="A94" s="4" t="s">
        <v>458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45117</v>
      </c>
      <c r="G94" s="6">
        <v>45118</v>
      </c>
      <c r="H94" s="4">
        <v>1</v>
      </c>
      <c r="I94" s="4">
        <v>1</v>
      </c>
      <c r="J94" s="4">
        <v>1</v>
      </c>
      <c r="K94" s="4" t="s">
        <v>30</v>
      </c>
      <c r="L94" s="4">
        <v>1573</v>
      </c>
      <c r="M94" s="4">
        <v>1573</v>
      </c>
      <c r="N94" s="4" t="s">
        <v>461</v>
      </c>
      <c r="O94" s="4" t="s">
        <v>32</v>
      </c>
      <c r="P94" s="4" t="s">
        <v>33</v>
      </c>
      <c r="Q94" s="4">
        <v>0</v>
      </c>
      <c r="R94" s="7">
        <v>45110</v>
      </c>
      <c r="S94" s="6">
        <v>45121</v>
      </c>
      <c r="T94" s="4" t="s">
        <v>34</v>
      </c>
      <c r="U94" s="4">
        <v>1573</v>
      </c>
      <c r="V94" s="4">
        <v>0</v>
      </c>
      <c r="W94" s="4">
        <v>0</v>
      </c>
      <c r="X94" s="4" t="s">
        <v>462</v>
      </c>
      <c r="Y94" s="4" t="s">
        <v>463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45117</v>
      </c>
      <c r="G95" s="6">
        <v>45118</v>
      </c>
      <c r="H95" s="4">
        <v>2</v>
      </c>
      <c r="I95" s="4">
        <v>1</v>
      </c>
      <c r="J95" s="4">
        <v>2</v>
      </c>
      <c r="K95" s="4" t="s">
        <v>30</v>
      </c>
      <c r="L95" s="4">
        <v>7900</v>
      </c>
      <c r="M95" s="4">
        <v>7900</v>
      </c>
      <c r="N95" s="4" t="s">
        <v>467</v>
      </c>
      <c r="O95" s="4" t="s">
        <v>32</v>
      </c>
      <c r="P95" s="4" t="s">
        <v>33</v>
      </c>
      <c r="Q95" s="4">
        <v>0</v>
      </c>
      <c r="R95" s="7">
        <v>45111.0000115741</v>
      </c>
      <c r="S95" s="6">
        <v>45121</v>
      </c>
      <c r="T95" s="4" t="s">
        <v>34</v>
      </c>
      <c r="U95" s="4">
        <v>7900</v>
      </c>
      <c r="V95" s="4">
        <v>0</v>
      </c>
      <c r="W95" s="4">
        <v>0</v>
      </c>
      <c r="X95" s="4" t="s">
        <v>468</v>
      </c>
      <c r="Y95" s="4" t="s">
        <v>102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191</v>
      </c>
      <c r="E96" s="4" t="s">
        <v>470</v>
      </c>
      <c r="F96" s="6">
        <v>45116</v>
      </c>
      <c r="G96" s="6">
        <v>45118</v>
      </c>
      <c r="H96" s="4">
        <v>1</v>
      </c>
      <c r="I96" s="4">
        <v>2</v>
      </c>
      <c r="J96" s="4">
        <v>2</v>
      </c>
      <c r="K96" s="4" t="s">
        <v>30</v>
      </c>
      <c r="L96" s="4">
        <v>1086</v>
      </c>
      <c r="M96" s="4">
        <v>1086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45111.0000115741</v>
      </c>
      <c r="S96" s="6">
        <v>45121</v>
      </c>
      <c r="T96" s="4" t="s">
        <v>34</v>
      </c>
      <c r="U96" s="4">
        <v>1086</v>
      </c>
      <c r="V96" s="4">
        <v>0</v>
      </c>
      <c r="W96" s="4">
        <v>0</v>
      </c>
      <c r="X96" s="4" t="s">
        <v>472</v>
      </c>
      <c r="Y96" s="4" t="s">
        <v>473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45115</v>
      </c>
      <c r="G97" s="6">
        <v>45118</v>
      </c>
      <c r="H97" s="4">
        <v>1</v>
      </c>
      <c r="I97" s="4">
        <v>3</v>
      </c>
      <c r="J97" s="4">
        <v>3</v>
      </c>
      <c r="K97" s="4" t="s">
        <v>30</v>
      </c>
      <c r="L97" s="4">
        <v>2226</v>
      </c>
      <c r="M97" s="4">
        <v>2226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45112.0000115741</v>
      </c>
      <c r="S97" s="6">
        <v>45121</v>
      </c>
      <c r="T97" s="4" t="s">
        <v>34</v>
      </c>
      <c r="U97" s="4">
        <v>2226</v>
      </c>
      <c r="V97" s="4">
        <v>0</v>
      </c>
      <c r="W97" s="4">
        <v>0</v>
      </c>
      <c r="X97" s="4" t="s">
        <v>478</v>
      </c>
      <c r="Y97" s="4" t="s">
        <v>102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45113</v>
      </c>
      <c r="G98" s="6">
        <v>45118</v>
      </c>
      <c r="H98" s="4">
        <v>1</v>
      </c>
      <c r="I98" s="4">
        <v>5</v>
      </c>
      <c r="J98" s="4">
        <v>5</v>
      </c>
      <c r="K98" s="4" t="s">
        <v>30</v>
      </c>
      <c r="L98" s="4">
        <v>2790</v>
      </c>
      <c r="M98" s="4">
        <v>2790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45112.0000115741</v>
      </c>
      <c r="S98" s="6">
        <v>45121</v>
      </c>
      <c r="T98" s="4" t="s">
        <v>34</v>
      </c>
      <c r="U98" s="4">
        <v>2790</v>
      </c>
      <c r="V98" s="4">
        <v>0</v>
      </c>
      <c r="W98" s="4">
        <v>0</v>
      </c>
      <c r="X98" s="4" t="s">
        <v>483</v>
      </c>
      <c r="Y98" s="4" t="s">
        <v>102</v>
      </c>
    </row>
    <row r="99" s="4" customFormat="1" spans="1:25">
      <c r="A99" s="4" t="s">
        <v>484</v>
      </c>
      <c r="B99" s="4" t="s">
        <v>26</v>
      </c>
      <c r="C99" s="4" t="s">
        <v>27</v>
      </c>
      <c r="D99" s="4" t="s">
        <v>485</v>
      </c>
      <c r="E99" s="4" t="s">
        <v>486</v>
      </c>
      <c r="F99" s="6">
        <v>45116</v>
      </c>
      <c r="G99" s="6">
        <v>45118</v>
      </c>
      <c r="H99" s="4">
        <v>1</v>
      </c>
      <c r="I99" s="4">
        <v>2</v>
      </c>
      <c r="J99" s="4">
        <v>2</v>
      </c>
      <c r="K99" s="4" t="s">
        <v>30</v>
      </c>
      <c r="L99" s="4">
        <v>1542</v>
      </c>
      <c r="M99" s="4">
        <v>1542</v>
      </c>
      <c r="N99" s="4" t="s">
        <v>487</v>
      </c>
      <c r="O99" s="4" t="s">
        <v>32</v>
      </c>
      <c r="P99" s="4" t="s">
        <v>33</v>
      </c>
      <c r="Q99" s="4">
        <v>0</v>
      </c>
      <c r="R99" s="7">
        <v>45112</v>
      </c>
      <c r="S99" s="6">
        <v>45121</v>
      </c>
      <c r="T99" s="4" t="s">
        <v>34</v>
      </c>
      <c r="U99" s="4">
        <v>1542</v>
      </c>
      <c r="V99" s="4">
        <v>0</v>
      </c>
      <c r="W99" s="4">
        <v>0</v>
      </c>
      <c r="X99" s="4" t="s">
        <v>488</v>
      </c>
      <c r="Y99" s="4" t="s">
        <v>102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45116</v>
      </c>
      <c r="G100" s="6">
        <v>45118</v>
      </c>
      <c r="H100" s="4">
        <v>1</v>
      </c>
      <c r="I100" s="4">
        <v>2</v>
      </c>
      <c r="J100" s="4">
        <v>2</v>
      </c>
      <c r="K100" s="4" t="s">
        <v>30</v>
      </c>
      <c r="L100" s="4">
        <v>530</v>
      </c>
      <c r="M100" s="4">
        <v>530</v>
      </c>
      <c r="N100" s="4" t="s">
        <v>492</v>
      </c>
      <c r="O100" s="4" t="s">
        <v>32</v>
      </c>
      <c r="P100" s="4" t="s">
        <v>33</v>
      </c>
      <c r="Q100" s="4">
        <v>0</v>
      </c>
      <c r="R100" s="7">
        <v>45112</v>
      </c>
      <c r="S100" s="6">
        <v>45121</v>
      </c>
      <c r="T100" s="4" t="s">
        <v>34</v>
      </c>
      <c r="U100" s="4">
        <v>530</v>
      </c>
      <c r="V100" s="4">
        <v>0</v>
      </c>
      <c r="W100" s="4">
        <v>0</v>
      </c>
      <c r="X100" s="4" t="s">
        <v>493</v>
      </c>
      <c r="Y100" s="4" t="s">
        <v>102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45117</v>
      </c>
      <c r="G101" s="6">
        <v>45118</v>
      </c>
      <c r="H101" s="4">
        <v>2</v>
      </c>
      <c r="I101" s="4">
        <v>1</v>
      </c>
      <c r="J101" s="4">
        <v>2</v>
      </c>
      <c r="K101" s="4" t="s">
        <v>30</v>
      </c>
      <c r="L101" s="4">
        <v>2020</v>
      </c>
      <c r="M101" s="4">
        <v>2020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45112</v>
      </c>
      <c r="S101" s="6">
        <v>45121</v>
      </c>
      <c r="T101" s="4" t="s">
        <v>34</v>
      </c>
      <c r="U101" s="4">
        <v>2020</v>
      </c>
      <c r="V101" s="4">
        <v>0</v>
      </c>
      <c r="W101" s="4">
        <v>0</v>
      </c>
      <c r="X101" s="4" t="s">
        <v>498</v>
      </c>
      <c r="Y101" s="4" t="s">
        <v>102</v>
      </c>
    </row>
    <row r="102" s="4" customFormat="1" spans="1:25">
      <c r="A102" s="4" t="s">
        <v>499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45117</v>
      </c>
      <c r="G102" s="6">
        <v>45118</v>
      </c>
      <c r="H102" s="4">
        <v>1</v>
      </c>
      <c r="I102" s="4">
        <v>1</v>
      </c>
      <c r="J102" s="4">
        <v>1</v>
      </c>
      <c r="K102" s="4" t="s">
        <v>30</v>
      </c>
      <c r="L102" s="4">
        <v>732</v>
      </c>
      <c r="M102" s="4">
        <v>732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45113.0000115741</v>
      </c>
      <c r="S102" s="6">
        <v>45121</v>
      </c>
      <c r="T102" s="4" t="s">
        <v>34</v>
      </c>
      <c r="U102" s="4">
        <v>732</v>
      </c>
      <c r="V102" s="4">
        <v>0</v>
      </c>
      <c r="W102" s="4">
        <v>0</v>
      </c>
      <c r="X102" s="4" t="s">
        <v>503</v>
      </c>
      <c r="Y102" s="4" t="s">
        <v>504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507</v>
      </c>
      <c r="F103" s="6">
        <v>45116</v>
      </c>
      <c r="G103" s="6">
        <v>45118</v>
      </c>
      <c r="H103" s="4">
        <v>1</v>
      </c>
      <c r="I103" s="4">
        <v>2</v>
      </c>
      <c r="J103" s="4">
        <v>2</v>
      </c>
      <c r="K103" s="4" t="s">
        <v>30</v>
      </c>
      <c r="L103" s="4">
        <v>718</v>
      </c>
      <c r="M103" s="4">
        <v>718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45113.0000115741</v>
      </c>
      <c r="S103" s="6">
        <v>45121</v>
      </c>
      <c r="T103" s="4" t="s">
        <v>34</v>
      </c>
      <c r="U103" s="4">
        <v>718</v>
      </c>
      <c r="V103" s="4">
        <v>0</v>
      </c>
      <c r="W103" s="4">
        <v>0</v>
      </c>
      <c r="X103" s="4" t="s">
        <v>509</v>
      </c>
      <c r="Y103" s="4" t="s">
        <v>102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45115</v>
      </c>
      <c r="G104" s="6">
        <v>45118</v>
      </c>
      <c r="H104" s="4">
        <v>1</v>
      </c>
      <c r="I104" s="4">
        <v>3</v>
      </c>
      <c r="J104" s="4">
        <v>3</v>
      </c>
      <c r="K104" s="4" t="s">
        <v>30</v>
      </c>
      <c r="L104" s="4">
        <v>1158</v>
      </c>
      <c r="M104" s="4">
        <v>1158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45113.0000115741</v>
      </c>
      <c r="S104" s="6">
        <v>45121</v>
      </c>
      <c r="T104" s="4" t="s">
        <v>34</v>
      </c>
      <c r="U104" s="4">
        <v>1158</v>
      </c>
      <c r="V104" s="4">
        <v>0</v>
      </c>
      <c r="W104" s="4">
        <v>0</v>
      </c>
      <c r="X104" s="4" t="s">
        <v>514</v>
      </c>
      <c r="Y104" s="4" t="s">
        <v>102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6">
        <v>45117</v>
      </c>
      <c r="G105" s="6">
        <v>45118</v>
      </c>
      <c r="H105" s="4">
        <v>1</v>
      </c>
      <c r="I105" s="4">
        <v>1</v>
      </c>
      <c r="J105" s="4">
        <v>1</v>
      </c>
      <c r="K105" s="4" t="s">
        <v>30</v>
      </c>
      <c r="L105" s="4">
        <v>385</v>
      </c>
      <c r="M105" s="4">
        <v>385</v>
      </c>
      <c r="N105" s="4" t="s">
        <v>518</v>
      </c>
      <c r="O105" s="4" t="s">
        <v>32</v>
      </c>
      <c r="P105" s="4" t="s">
        <v>33</v>
      </c>
      <c r="Q105" s="4">
        <v>0</v>
      </c>
      <c r="R105" s="7">
        <v>45113</v>
      </c>
      <c r="S105" s="6">
        <v>45121</v>
      </c>
      <c r="T105" s="4" t="s">
        <v>34</v>
      </c>
      <c r="U105" s="4">
        <v>385</v>
      </c>
      <c r="V105" s="4">
        <v>0</v>
      </c>
      <c r="W105" s="4">
        <v>0</v>
      </c>
      <c r="X105" s="4" t="s">
        <v>519</v>
      </c>
      <c r="Y105" s="4" t="s">
        <v>102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459</v>
      </c>
      <c r="E106" s="4" t="s">
        <v>460</v>
      </c>
      <c r="F106" s="6">
        <v>45117</v>
      </c>
      <c r="G106" s="6">
        <v>45118</v>
      </c>
      <c r="H106" s="4">
        <v>1</v>
      </c>
      <c r="I106" s="4">
        <v>1</v>
      </c>
      <c r="J106" s="4">
        <v>1</v>
      </c>
      <c r="K106" s="4" t="s">
        <v>30</v>
      </c>
      <c r="L106" s="4">
        <v>1907</v>
      </c>
      <c r="M106" s="4">
        <v>1907</v>
      </c>
      <c r="N106" s="4" t="s">
        <v>521</v>
      </c>
      <c r="O106" s="4" t="s">
        <v>32</v>
      </c>
      <c r="P106" s="4" t="s">
        <v>33</v>
      </c>
      <c r="Q106" s="4">
        <v>0</v>
      </c>
      <c r="R106" s="7">
        <v>45113.0000115741</v>
      </c>
      <c r="S106" s="6">
        <v>45121</v>
      </c>
      <c r="T106" s="4" t="s">
        <v>34</v>
      </c>
      <c r="U106" s="4">
        <v>1907</v>
      </c>
      <c r="V106" s="4">
        <v>0</v>
      </c>
      <c r="W106" s="4">
        <v>0</v>
      </c>
      <c r="X106" s="4" t="s">
        <v>522</v>
      </c>
      <c r="Y106" s="4" t="s">
        <v>523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525</v>
      </c>
      <c r="E107" s="4" t="s">
        <v>526</v>
      </c>
      <c r="F107" s="6">
        <v>45116</v>
      </c>
      <c r="G107" s="6">
        <v>45118</v>
      </c>
      <c r="H107" s="4">
        <v>2</v>
      </c>
      <c r="I107" s="4">
        <v>2</v>
      </c>
      <c r="J107" s="4">
        <v>4</v>
      </c>
      <c r="K107" s="4" t="s">
        <v>30</v>
      </c>
      <c r="L107" s="4">
        <v>3804</v>
      </c>
      <c r="M107" s="4">
        <v>3804</v>
      </c>
      <c r="N107" s="4" t="s">
        <v>527</v>
      </c>
      <c r="O107" s="4" t="s">
        <v>32</v>
      </c>
      <c r="P107" s="4" t="s">
        <v>33</v>
      </c>
      <c r="Q107" s="4">
        <v>0</v>
      </c>
      <c r="R107" s="7">
        <v>45113</v>
      </c>
      <c r="S107" s="6">
        <v>45121</v>
      </c>
      <c r="T107" s="4" t="s">
        <v>34</v>
      </c>
      <c r="U107" s="4">
        <v>3804</v>
      </c>
      <c r="V107" s="4">
        <v>0</v>
      </c>
      <c r="W107" s="4">
        <v>0</v>
      </c>
      <c r="X107" s="4" t="s">
        <v>528</v>
      </c>
      <c r="Y107" s="4" t="s">
        <v>102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530</v>
      </c>
      <c r="E108" s="4" t="s">
        <v>531</v>
      </c>
      <c r="F108" s="6">
        <v>45116</v>
      </c>
      <c r="G108" s="6">
        <v>45118</v>
      </c>
      <c r="H108" s="4">
        <v>1</v>
      </c>
      <c r="I108" s="4">
        <v>2</v>
      </c>
      <c r="J108" s="4">
        <v>2</v>
      </c>
      <c r="K108" s="4" t="s">
        <v>30</v>
      </c>
      <c r="L108" s="4">
        <v>1984</v>
      </c>
      <c r="M108" s="4">
        <v>1984</v>
      </c>
      <c r="N108" s="4" t="s">
        <v>532</v>
      </c>
      <c r="O108" s="4" t="s">
        <v>32</v>
      </c>
      <c r="P108" s="4" t="s">
        <v>33</v>
      </c>
      <c r="Q108" s="4">
        <v>0</v>
      </c>
      <c r="R108" s="7">
        <v>45113.0000115741</v>
      </c>
      <c r="S108" s="6">
        <v>45121</v>
      </c>
      <c r="T108" s="4" t="s">
        <v>34</v>
      </c>
      <c r="U108" s="4">
        <v>1984</v>
      </c>
      <c r="V108" s="4">
        <v>0</v>
      </c>
      <c r="W108" s="4">
        <v>0</v>
      </c>
      <c r="X108" s="4" t="s">
        <v>533</v>
      </c>
      <c r="Y108" s="4" t="s">
        <v>102</v>
      </c>
    </row>
    <row r="109" s="4" customFormat="1" spans="1:25">
      <c r="A109" s="4" t="s">
        <v>534</v>
      </c>
      <c r="B109" s="4" t="s">
        <v>26</v>
      </c>
      <c r="C109" s="4" t="s">
        <v>27</v>
      </c>
      <c r="D109" s="4" t="s">
        <v>428</v>
      </c>
      <c r="E109" s="4" t="s">
        <v>429</v>
      </c>
      <c r="F109" s="6">
        <v>45116</v>
      </c>
      <c r="G109" s="6">
        <v>45118</v>
      </c>
      <c r="H109" s="4">
        <v>1</v>
      </c>
      <c r="I109" s="4">
        <v>2</v>
      </c>
      <c r="J109" s="4">
        <v>2</v>
      </c>
      <c r="K109" s="4" t="s">
        <v>30</v>
      </c>
      <c r="L109" s="4">
        <v>496</v>
      </c>
      <c r="M109" s="4">
        <v>496</v>
      </c>
      <c r="N109" s="4" t="s">
        <v>535</v>
      </c>
      <c r="O109" s="4" t="s">
        <v>32</v>
      </c>
      <c r="P109" s="4" t="s">
        <v>33</v>
      </c>
      <c r="Q109" s="4">
        <v>0</v>
      </c>
      <c r="R109" s="7">
        <v>45113.0000115741</v>
      </c>
      <c r="S109" s="6">
        <v>45121</v>
      </c>
      <c r="T109" s="4" t="s">
        <v>34</v>
      </c>
      <c r="U109" s="4">
        <v>496</v>
      </c>
      <c r="V109" s="4">
        <v>0</v>
      </c>
      <c r="W109" s="4">
        <v>0</v>
      </c>
      <c r="X109" s="4" t="s">
        <v>536</v>
      </c>
      <c r="Y109" s="4" t="s">
        <v>102</v>
      </c>
    </row>
    <row r="110" s="4" customFormat="1" spans="1:25">
      <c r="A110" s="4" t="s">
        <v>537</v>
      </c>
      <c r="B110" s="4" t="s">
        <v>26</v>
      </c>
      <c r="C110" s="4" t="s">
        <v>27</v>
      </c>
      <c r="D110" s="4" t="s">
        <v>538</v>
      </c>
      <c r="E110" s="4" t="s">
        <v>539</v>
      </c>
      <c r="F110" s="6">
        <v>45114</v>
      </c>
      <c r="G110" s="6">
        <v>45118</v>
      </c>
      <c r="H110" s="4">
        <v>1</v>
      </c>
      <c r="I110" s="4">
        <v>4</v>
      </c>
      <c r="J110" s="4">
        <v>4</v>
      </c>
      <c r="K110" s="4" t="s">
        <v>30</v>
      </c>
      <c r="L110" s="4">
        <v>2156</v>
      </c>
      <c r="M110" s="4">
        <v>2156</v>
      </c>
      <c r="N110" s="4" t="s">
        <v>540</v>
      </c>
      <c r="O110" s="4" t="s">
        <v>32</v>
      </c>
      <c r="P110" s="4" t="s">
        <v>33</v>
      </c>
      <c r="Q110" s="4">
        <v>0</v>
      </c>
      <c r="R110" s="7">
        <v>45113</v>
      </c>
      <c r="S110" s="6">
        <v>45121</v>
      </c>
      <c r="T110" s="4" t="s">
        <v>34</v>
      </c>
      <c r="U110" s="4">
        <v>2156</v>
      </c>
      <c r="V110" s="4">
        <v>0</v>
      </c>
      <c r="W110" s="4">
        <v>0</v>
      </c>
      <c r="X110" s="4" t="s">
        <v>541</v>
      </c>
      <c r="Y110" s="4" t="s">
        <v>102</v>
      </c>
    </row>
    <row r="111" s="4" customFormat="1" spans="1:25">
      <c r="A111" s="4" t="s">
        <v>542</v>
      </c>
      <c r="B111" s="4" t="s">
        <v>26</v>
      </c>
      <c r="C111" s="4" t="s">
        <v>27</v>
      </c>
      <c r="D111" s="4" t="s">
        <v>543</v>
      </c>
      <c r="E111" s="4" t="s">
        <v>544</v>
      </c>
      <c r="F111" s="6">
        <v>45116</v>
      </c>
      <c r="G111" s="6">
        <v>45118</v>
      </c>
      <c r="H111" s="4">
        <v>1</v>
      </c>
      <c r="I111" s="4">
        <v>2</v>
      </c>
      <c r="J111" s="4">
        <v>2</v>
      </c>
      <c r="K111" s="4" t="s">
        <v>30</v>
      </c>
      <c r="L111" s="4">
        <v>626</v>
      </c>
      <c r="M111" s="4">
        <v>626</v>
      </c>
      <c r="N111" s="4" t="s">
        <v>545</v>
      </c>
      <c r="O111" s="4" t="s">
        <v>32</v>
      </c>
      <c r="P111" s="4" t="s">
        <v>33</v>
      </c>
      <c r="Q111" s="4">
        <v>0</v>
      </c>
      <c r="R111" s="7">
        <v>45114.0000115741</v>
      </c>
      <c r="S111" s="6">
        <v>45121</v>
      </c>
      <c r="T111" s="4" t="s">
        <v>34</v>
      </c>
      <c r="U111" s="4">
        <v>626</v>
      </c>
      <c r="V111" s="4">
        <v>0</v>
      </c>
      <c r="W111" s="4">
        <v>0</v>
      </c>
      <c r="X111" s="4" t="s">
        <v>546</v>
      </c>
      <c r="Y111" s="4" t="s">
        <v>102</v>
      </c>
    </row>
    <row r="112" s="4" customFormat="1" spans="1:25">
      <c r="A112" s="4" t="s">
        <v>547</v>
      </c>
      <c r="B112" s="4" t="s">
        <v>26</v>
      </c>
      <c r="C112" s="4" t="s">
        <v>27</v>
      </c>
      <c r="D112" s="4" t="s">
        <v>516</v>
      </c>
      <c r="E112" s="4" t="s">
        <v>548</v>
      </c>
      <c r="F112" s="6">
        <v>45117</v>
      </c>
      <c r="G112" s="6">
        <v>45118</v>
      </c>
      <c r="H112" s="4">
        <v>1</v>
      </c>
      <c r="I112" s="4">
        <v>1</v>
      </c>
      <c r="J112" s="4">
        <v>1</v>
      </c>
      <c r="K112" s="4" t="s">
        <v>30</v>
      </c>
      <c r="L112" s="4">
        <v>485</v>
      </c>
      <c r="M112" s="4">
        <v>485</v>
      </c>
      <c r="N112" s="4" t="s">
        <v>549</v>
      </c>
      <c r="O112" s="4" t="s">
        <v>32</v>
      </c>
      <c r="P112" s="4" t="s">
        <v>33</v>
      </c>
      <c r="Q112" s="4">
        <v>0</v>
      </c>
      <c r="R112" s="7">
        <v>45114.0000115741</v>
      </c>
      <c r="S112" s="6">
        <v>45121</v>
      </c>
      <c r="T112" s="4" t="s">
        <v>34</v>
      </c>
      <c r="U112" s="4">
        <v>485</v>
      </c>
      <c r="V112" s="4">
        <v>0</v>
      </c>
      <c r="W112" s="4">
        <v>0</v>
      </c>
      <c r="X112" s="4" t="s">
        <v>550</v>
      </c>
      <c r="Y112" s="4" t="s">
        <v>102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553</v>
      </c>
      <c r="F113" s="6">
        <v>45117</v>
      </c>
      <c r="G113" s="6">
        <v>45118</v>
      </c>
      <c r="H113" s="4">
        <v>1</v>
      </c>
      <c r="I113" s="4">
        <v>1</v>
      </c>
      <c r="J113" s="4">
        <v>1</v>
      </c>
      <c r="K113" s="4" t="s">
        <v>30</v>
      </c>
      <c r="L113" s="4">
        <v>700</v>
      </c>
      <c r="M113" s="4">
        <v>700</v>
      </c>
      <c r="N113" s="4" t="s">
        <v>554</v>
      </c>
      <c r="O113" s="4" t="s">
        <v>32</v>
      </c>
      <c r="P113" s="4" t="s">
        <v>33</v>
      </c>
      <c r="Q113" s="4">
        <v>0</v>
      </c>
      <c r="R113" s="7">
        <v>45114</v>
      </c>
      <c r="S113" s="6">
        <v>45121</v>
      </c>
      <c r="T113" s="4" t="s">
        <v>34</v>
      </c>
      <c r="U113" s="4">
        <v>700</v>
      </c>
      <c r="V113" s="4">
        <v>0</v>
      </c>
      <c r="W113" s="4">
        <v>0</v>
      </c>
      <c r="X113" s="4" t="s">
        <v>555</v>
      </c>
      <c r="Y113" s="4" t="s">
        <v>102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511</v>
      </c>
      <c r="E114" s="4" t="s">
        <v>512</v>
      </c>
      <c r="F114" s="6">
        <v>45116</v>
      </c>
      <c r="G114" s="6">
        <v>45118</v>
      </c>
      <c r="H114" s="4">
        <v>1</v>
      </c>
      <c r="I114" s="4">
        <v>2</v>
      </c>
      <c r="J114" s="4">
        <v>2</v>
      </c>
      <c r="K114" s="4" t="s">
        <v>30</v>
      </c>
      <c r="L114" s="4">
        <v>772</v>
      </c>
      <c r="M114" s="4">
        <v>772</v>
      </c>
      <c r="N114" s="4" t="s">
        <v>557</v>
      </c>
      <c r="O114" s="4" t="s">
        <v>32</v>
      </c>
      <c r="P114" s="4" t="s">
        <v>33</v>
      </c>
      <c r="Q114" s="4">
        <v>0</v>
      </c>
      <c r="R114" s="7">
        <v>45114.0000115741</v>
      </c>
      <c r="S114" s="6">
        <v>45121</v>
      </c>
      <c r="T114" s="4" t="s">
        <v>34</v>
      </c>
      <c r="U114" s="4">
        <v>772</v>
      </c>
      <c r="V114" s="4">
        <v>0</v>
      </c>
      <c r="W114" s="4">
        <v>0</v>
      </c>
      <c r="X114" s="4" t="s">
        <v>558</v>
      </c>
      <c r="Y114" s="4" t="s">
        <v>559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561</v>
      </c>
      <c r="E115" s="4" t="s">
        <v>562</v>
      </c>
      <c r="F115" s="6">
        <v>45117</v>
      </c>
      <c r="G115" s="6">
        <v>45118</v>
      </c>
      <c r="H115" s="4">
        <v>1</v>
      </c>
      <c r="I115" s="4">
        <v>1</v>
      </c>
      <c r="J115" s="4">
        <v>1</v>
      </c>
      <c r="K115" s="4" t="s">
        <v>30</v>
      </c>
      <c r="L115" s="4">
        <v>450</v>
      </c>
      <c r="M115" s="4">
        <v>450</v>
      </c>
      <c r="N115" s="4" t="s">
        <v>563</v>
      </c>
      <c r="O115" s="4" t="s">
        <v>32</v>
      </c>
      <c r="P115" s="4" t="s">
        <v>33</v>
      </c>
      <c r="Q115" s="4">
        <v>0</v>
      </c>
      <c r="R115" s="7">
        <v>45114.0000115741</v>
      </c>
      <c r="S115" s="6">
        <v>45121</v>
      </c>
      <c r="T115" s="4" t="s">
        <v>34</v>
      </c>
      <c r="U115" s="4">
        <v>450</v>
      </c>
      <c r="V115" s="4">
        <v>0</v>
      </c>
      <c r="W115" s="4">
        <v>0</v>
      </c>
      <c r="X115" s="4" t="s">
        <v>564</v>
      </c>
      <c r="Y115" s="4" t="s">
        <v>565</v>
      </c>
    </row>
    <row r="116" s="4" customFormat="1" spans="1:25">
      <c r="A116" s="4" t="s">
        <v>566</v>
      </c>
      <c r="B116" s="4" t="s">
        <v>26</v>
      </c>
      <c r="C116" s="4" t="s">
        <v>27</v>
      </c>
      <c r="D116" s="4" t="s">
        <v>567</v>
      </c>
      <c r="E116" s="4" t="s">
        <v>568</v>
      </c>
      <c r="F116" s="6">
        <v>45116</v>
      </c>
      <c r="G116" s="6">
        <v>45118</v>
      </c>
      <c r="H116" s="4">
        <v>1</v>
      </c>
      <c r="I116" s="4">
        <v>2</v>
      </c>
      <c r="J116" s="4">
        <v>2</v>
      </c>
      <c r="K116" s="4" t="s">
        <v>30</v>
      </c>
      <c r="L116" s="4">
        <v>870</v>
      </c>
      <c r="M116" s="4">
        <v>870</v>
      </c>
      <c r="N116" s="4" t="s">
        <v>569</v>
      </c>
      <c r="O116" s="4" t="s">
        <v>32</v>
      </c>
      <c r="P116" s="4" t="s">
        <v>33</v>
      </c>
      <c r="Q116" s="4">
        <v>0</v>
      </c>
      <c r="R116" s="7">
        <v>45115.0000115741</v>
      </c>
      <c r="S116" s="6">
        <v>45121</v>
      </c>
      <c r="T116" s="4" t="s">
        <v>34</v>
      </c>
      <c r="U116" s="4">
        <v>870</v>
      </c>
      <c r="V116" s="4">
        <v>0</v>
      </c>
      <c r="W116" s="4">
        <v>0</v>
      </c>
      <c r="X116" s="4" t="s">
        <v>570</v>
      </c>
      <c r="Y116" s="4" t="s">
        <v>102</v>
      </c>
    </row>
    <row r="117" s="4" customFormat="1" spans="1:25">
      <c r="A117" s="4" t="s">
        <v>571</v>
      </c>
      <c r="B117" s="4" t="s">
        <v>26</v>
      </c>
      <c r="C117" s="4" t="s">
        <v>27</v>
      </c>
      <c r="D117" s="4" t="s">
        <v>572</v>
      </c>
      <c r="E117" s="4" t="s">
        <v>573</v>
      </c>
      <c r="F117" s="6">
        <v>45116</v>
      </c>
      <c r="G117" s="6">
        <v>45118</v>
      </c>
      <c r="H117" s="4">
        <v>1</v>
      </c>
      <c r="I117" s="4">
        <v>2</v>
      </c>
      <c r="J117" s="4">
        <v>2</v>
      </c>
      <c r="K117" s="4" t="s">
        <v>30</v>
      </c>
      <c r="L117" s="4">
        <v>5011</v>
      </c>
      <c r="M117" s="4">
        <v>5011</v>
      </c>
      <c r="N117" s="4" t="s">
        <v>574</v>
      </c>
      <c r="O117" s="4" t="s">
        <v>32</v>
      </c>
      <c r="P117" s="4" t="s">
        <v>33</v>
      </c>
      <c r="Q117" s="4">
        <v>0</v>
      </c>
      <c r="R117" s="7">
        <v>45115.0000115741</v>
      </c>
      <c r="S117" s="6">
        <v>45121</v>
      </c>
      <c r="T117" s="4" t="s">
        <v>34</v>
      </c>
      <c r="U117" s="4">
        <v>5011</v>
      </c>
      <c r="V117" s="4">
        <v>0</v>
      </c>
      <c r="W117" s="4">
        <v>0</v>
      </c>
      <c r="X117" s="4" t="s">
        <v>575</v>
      </c>
      <c r="Y117" s="4" t="s">
        <v>102</v>
      </c>
    </row>
    <row r="118" s="4" customFormat="1" spans="1:25">
      <c r="A118" s="4" t="s">
        <v>576</v>
      </c>
      <c r="B118" s="4" t="s">
        <v>26</v>
      </c>
      <c r="C118" s="4" t="s">
        <v>27</v>
      </c>
      <c r="D118" s="4" t="s">
        <v>577</v>
      </c>
      <c r="E118" s="4" t="s">
        <v>578</v>
      </c>
      <c r="F118" s="6">
        <v>45117</v>
      </c>
      <c r="G118" s="6">
        <v>45118</v>
      </c>
      <c r="H118" s="4">
        <v>1</v>
      </c>
      <c r="I118" s="4">
        <v>1</v>
      </c>
      <c r="J118" s="4">
        <v>1</v>
      </c>
      <c r="K118" s="4" t="s">
        <v>30</v>
      </c>
      <c r="L118" s="4">
        <v>1200</v>
      </c>
      <c r="M118" s="4">
        <v>1200</v>
      </c>
      <c r="N118" s="4" t="s">
        <v>579</v>
      </c>
      <c r="O118" s="4" t="s">
        <v>32</v>
      </c>
      <c r="P118" s="4" t="s">
        <v>33</v>
      </c>
      <c r="Q118" s="4">
        <v>0</v>
      </c>
      <c r="R118" s="7">
        <v>45115.0000115741</v>
      </c>
      <c r="S118" s="6">
        <v>45121</v>
      </c>
      <c r="T118" s="4" t="s">
        <v>34</v>
      </c>
      <c r="U118" s="4">
        <v>1200</v>
      </c>
      <c r="V118" s="4">
        <v>0</v>
      </c>
      <c r="W118" s="4">
        <v>0</v>
      </c>
      <c r="X118" s="4" t="s">
        <v>580</v>
      </c>
      <c r="Y118" s="4" t="s">
        <v>102</v>
      </c>
    </row>
    <row r="119" s="4" customFormat="1" spans="1:25">
      <c r="A119" s="4" t="s">
        <v>581</v>
      </c>
      <c r="B119" s="4" t="s">
        <v>26</v>
      </c>
      <c r="C119" s="4" t="s">
        <v>27</v>
      </c>
      <c r="D119" s="4" t="s">
        <v>582</v>
      </c>
      <c r="E119" s="4" t="s">
        <v>583</v>
      </c>
      <c r="F119" s="6">
        <v>45116</v>
      </c>
      <c r="G119" s="6">
        <v>45118</v>
      </c>
      <c r="H119" s="4">
        <v>2</v>
      </c>
      <c r="I119" s="4">
        <v>2</v>
      </c>
      <c r="J119" s="4">
        <v>4</v>
      </c>
      <c r="K119" s="4" t="s">
        <v>30</v>
      </c>
      <c r="L119" s="4">
        <v>1532</v>
      </c>
      <c r="M119" s="4">
        <v>1532</v>
      </c>
      <c r="N119" s="4" t="s">
        <v>584</v>
      </c>
      <c r="O119" s="4" t="s">
        <v>32</v>
      </c>
      <c r="P119" s="4" t="s">
        <v>33</v>
      </c>
      <c r="Q119" s="4">
        <v>0</v>
      </c>
      <c r="R119" s="7">
        <v>45115</v>
      </c>
      <c r="S119" s="6">
        <v>45121</v>
      </c>
      <c r="T119" s="4" t="s">
        <v>34</v>
      </c>
      <c r="U119" s="4">
        <v>1532</v>
      </c>
      <c r="V119" s="4">
        <v>0</v>
      </c>
      <c r="W119" s="4">
        <v>0</v>
      </c>
      <c r="X119" s="4" t="s">
        <v>585</v>
      </c>
      <c r="Y119" s="4" t="s">
        <v>102</v>
      </c>
    </row>
    <row r="120" s="4" customFormat="1" spans="1:25">
      <c r="A120" s="4" t="s">
        <v>586</v>
      </c>
      <c r="B120" s="4" t="s">
        <v>26</v>
      </c>
      <c r="C120" s="4" t="s">
        <v>27</v>
      </c>
      <c r="D120" s="4" t="s">
        <v>587</v>
      </c>
      <c r="E120" s="4" t="s">
        <v>588</v>
      </c>
      <c r="F120" s="6">
        <v>45117</v>
      </c>
      <c r="G120" s="6">
        <v>45118</v>
      </c>
      <c r="H120" s="4">
        <v>1</v>
      </c>
      <c r="I120" s="4">
        <v>1</v>
      </c>
      <c r="J120" s="4">
        <v>1</v>
      </c>
      <c r="K120" s="4" t="s">
        <v>30</v>
      </c>
      <c r="L120" s="4">
        <v>395</v>
      </c>
      <c r="M120" s="4">
        <v>395</v>
      </c>
      <c r="N120" s="4" t="s">
        <v>589</v>
      </c>
      <c r="O120" s="4" t="s">
        <v>32</v>
      </c>
      <c r="P120" s="4" t="s">
        <v>33</v>
      </c>
      <c r="Q120" s="4">
        <v>0</v>
      </c>
      <c r="R120" s="7">
        <v>45115</v>
      </c>
      <c r="S120" s="6">
        <v>45121</v>
      </c>
      <c r="T120" s="4" t="s">
        <v>34</v>
      </c>
      <c r="U120" s="4">
        <v>395</v>
      </c>
      <c r="V120" s="4">
        <v>0</v>
      </c>
      <c r="W120" s="4">
        <v>0</v>
      </c>
      <c r="X120" s="4" t="s">
        <v>590</v>
      </c>
      <c r="Y120" s="4" t="s">
        <v>102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552</v>
      </c>
      <c r="E121" s="4" t="s">
        <v>592</v>
      </c>
      <c r="F121" s="6">
        <v>45115</v>
      </c>
      <c r="G121" s="6">
        <v>45118</v>
      </c>
      <c r="H121" s="4">
        <v>1</v>
      </c>
      <c r="I121" s="4">
        <v>3</v>
      </c>
      <c r="J121" s="4">
        <v>3</v>
      </c>
      <c r="K121" s="4" t="s">
        <v>30</v>
      </c>
      <c r="L121" s="4">
        <v>3252</v>
      </c>
      <c r="M121" s="4">
        <v>3252</v>
      </c>
      <c r="N121" s="4" t="s">
        <v>593</v>
      </c>
      <c r="O121" s="4" t="s">
        <v>32</v>
      </c>
      <c r="P121" s="4" t="s">
        <v>33</v>
      </c>
      <c r="Q121" s="4">
        <v>0</v>
      </c>
      <c r="R121" s="7">
        <v>45115</v>
      </c>
      <c r="S121" s="6">
        <v>45121</v>
      </c>
      <c r="T121" s="4" t="s">
        <v>34</v>
      </c>
      <c r="U121" s="4">
        <v>3252</v>
      </c>
      <c r="V121" s="4">
        <v>0</v>
      </c>
      <c r="W121" s="4">
        <v>0</v>
      </c>
      <c r="X121" s="4" t="s">
        <v>594</v>
      </c>
      <c r="Y121" s="4" t="s">
        <v>102</v>
      </c>
    </row>
    <row r="122" s="4" customFormat="1" spans="1:25">
      <c r="A122" s="4" t="s">
        <v>571</v>
      </c>
      <c r="B122" s="4" t="s">
        <v>26</v>
      </c>
      <c r="C122" s="4" t="s">
        <v>100</v>
      </c>
      <c r="D122" s="4" t="s">
        <v>572</v>
      </c>
      <c r="E122" s="4" t="s">
        <v>573</v>
      </c>
      <c r="F122" s="6">
        <v>45116</v>
      </c>
      <c r="G122" s="6">
        <v>45118</v>
      </c>
      <c r="H122" s="4">
        <v>1</v>
      </c>
      <c r="I122" s="4">
        <v>2</v>
      </c>
      <c r="J122" s="4">
        <v>2</v>
      </c>
      <c r="K122" s="4" t="s">
        <v>30</v>
      </c>
      <c r="L122" s="4">
        <v>-5011</v>
      </c>
      <c r="M122" s="4">
        <v>-5011</v>
      </c>
      <c r="N122" s="4" t="s">
        <v>574</v>
      </c>
      <c r="O122" s="4" t="s">
        <v>32</v>
      </c>
      <c r="P122" s="4" t="s">
        <v>33</v>
      </c>
      <c r="Q122" s="4">
        <v>0</v>
      </c>
      <c r="R122" s="7">
        <v>45115.0000115741</v>
      </c>
      <c r="S122" s="6">
        <v>45121</v>
      </c>
      <c r="T122" s="4" t="s">
        <v>34</v>
      </c>
      <c r="U122" s="4">
        <v>-5011</v>
      </c>
      <c r="V122" s="4">
        <v>0</v>
      </c>
      <c r="W122" s="4">
        <v>0</v>
      </c>
      <c r="X122" s="4" t="s">
        <v>575</v>
      </c>
      <c r="Y122" s="4" t="s">
        <v>102</v>
      </c>
    </row>
    <row r="123" s="4" customFormat="1" spans="1:25">
      <c r="A123" s="4" t="s">
        <v>595</v>
      </c>
      <c r="B123" s="4" t="s">
        <v>26</v>
      </c>
      <c r="C123" s="4" t="s">
        <v>27</v>
      </c>
      <c r="D123" s="4" t="s">
        <v>596</v>
      </c>
      <c r="E123" s="4" t="s">
        <v>597</v>
      </c>
      <c r="F123" s="6">
        <v>45116</v>
      </c>
      <c r="G123" s="6">
        <v>45118</v>
      </c>
      <c r="H123" s="4">
        <v>1</v>
      </c>
      <c r="I123" s="4">
        <v>2</v>
      </c>
      <c r="J123" s="4">
        <v>2</v>
      </c>
      <c r="K123" s="4" t="s">
        <v>30</v>
      </c>
      <c r="L123" s="4">
        <v>844</v>
      </c>
      <c r="M123" s="4">
        <v>844</v>
      </c>
      <c r="N123" s="4" t="s">
        <v>598</v>
      </c>
      <c r="O123" s="4" t="s">
        <v>32</v>
      </c>
      <c r="P123" s="4" t="s">
        <v>33</v>
      </c>
      <c r="Q123" s="4">
        <v>0</v>
      </c>
      <c r="R123" s="7">
        <v>45115</v>
      </c>
      <c r="S123" s="6">
        <v>45121</v>
      </c>
      <c r="T123" s="4" t="s">
        <v>34</v>
      </c>
      <c r="U123" s="4">
        <v>844</v>
      </c>
      <c r="V123" s="4">
        <v>0</v>
      </c>
      <c r="W123" s="4">
        <v>0</v>
      </c>
      <c r="X123" s="4" t="s">
        <v>599</v>
      </c>
      <c r="Y123" s="4" t="s">
        <v>600</v>
      </c>
    </row>
    <row r="124" s="4" customFormat="1" spans="1:25">
      <c r="A124" s="4" t="s">
        <v>601</v>
      </c>
      <c r="B124" s="4" t="s">
        <v>26</v>
      </c>
      <c r="C124" s="4" t="s">
        <v>27</v>
      </c>
      <c r="D124" s="4" t="s">
        <v>602</v>
      </c>
      <c r="E124" s="4" t="s">
        <v>603</v>
      </c>
      <c r="F124" s="6">
        <v>45116</v>
      </c>
      <c r="G124" s="6">
        <v>45118</v>
      </c>
      <c r="H124" s="4">
        <v>1</v>
      </c>
      <c r="I124" s="4">
        <v>2</v>
      </c>
      <c r="J124" s="4">
        <v>2</v>
      </c>
      <c r="K124" s="4" t="s">
        <v>30</v>
      </c>
      <c r="L124" s="4">
        <v>958</v>
      </c>
      <c r="M124" s="4">
        <v>958</v>
      </c>
      <c r="N124" s="4" t="s">
        <v>604</v>
      </c>
      <c r="O124" s="4" t="s">
        <v>32</v>
      </c>
      <c r="P124" s="4" t="s">
        <v>33</v>
      </c>
      <c r="Q124" s="4">
        <v>0</v>
      </c>
      <c r="R124" s="7">
        <v>45115</v>
      </c>
      <c r="S124" s="6">
        <v>45121</v>
      </c>
      <c r="T124" s="4" t="s">
        <v>34</v>
      </c>
      <c r="U124" s="4">
        <v>958</v>
      </c>
      <c r="V124" s="4">
        <v>0</v>
      </c>
      <c r="W124" s="4">
        <v>0</v>
      </c>
      <c r="X124" s="4" t="s">
        <v>605</v>
      </c>
      <c r="Y124" s="4" t="s">
        <v>102</v>
      </c>
    </row>
    <row r="125" s="4" customFormat="1" spans="1:25">
      <c r="A125" s="4" t="s">
        <v>606</v>
      </c>
      <c r="B125" s="4" t="s">
        <v>26</v>
      </c>
      <c r="C125" s="4" t="s">
        <v>27</v>
      </c>
      <c r="D125" s="4" t="s">
        <v>607</v>
      </c>
      <c r="E125" s="4" t="s">
        <v>608</v>
      </c>
      <c r="F125" s="6">
        <v>45116</v>
      </c>
      <c r="G125" s="6">
        <v>45118</v>
      </c>
      <c r="H125" s="4">
        <v>1</v>
      </c>
      <c r="I125" s="4">
        <v>2</v>
      </c>
      <c r="J125" s="4">
        <v>2</v>
      </c>
      <c r="K125" s="4" t="s">
        <v>30</v>
      </c>
      <c r="L125" s="4">
        <v>1500</v>
      </c>
      <c r="M125" s="4">
        <v>1500</v>
      </c>
      <c r="N125" s="4" t="s">
        <v>609</v>
      </c>
      <c r="O125" s="4" t="s">
        <v>32</v>
      </c>
      <c r="P125" s="4" t="s">
        <v>33</v>
      </c>
      <c r="Q125" s="4">
        <v>0</v>
      </c>
      <c r="R125" s="7">
        <v>45115</v>
      </c>
      <c r="S125" s="6">
        <v>45121</v>
      </c>
      <c r="T125" s="4" t="s">
        <v>34</v>
      </c>
      <c r="U125" s="4">
        <v>1500</v>
      </c>
      <c r="V125" s="4">
        <v>0</v>
      </c>
      <c r="W125" s="4">
        <v>0</v>
      </c>
      <c r="X125" s="4" t="s">
        <v>610</v>
      </c>
      <c r="Y125" s="4" t="s">
        <v>611</v>
      </c>
    </row>
    <row r="126" s="4" customFormat="1" spans="1:25">
      <c r="A126" s="4" t="s">
        <v>612</v>
      </c>
      <c r="B126" s="4" t="s">
        <v>26</v>
      </c>
      <c r="C126" s="4" t="s">
        <v>27</v>
      </c>
      <c r="D126" s="4" t="s">
        <v>245</v>
      </c>
      <c r="E126" s="4" t="s">
        <v>613</v>
      </c>
      <c r="F126" s="6">
        <v>45116</v>
      </c>
      <c r="G126" s="6">
        <v>45118</v>
      </c>
      <c r="H126" s="4">
        <v>1</v>
      </c>
      <c r="I126" s="4">
        <v>2</v>
      </c>
      <c r="J126" s="4">
        <v>2</v>
      </c>
      <c r="K126" s="4" t="s">
        <v>30</v>
      </c>
      <c r="L126" s="4">
        <v>2406</v>
      </c>
      <c r="M126" s="4">
        <v>2406</v>
      </c>
      <c r="N126" s="4" t="s">
        <v>614</v>
      </c>
      <c r="O126" s="4" t="s">
        <v>32</v>
      </c>
      <c r="P126" s="4" t="s">
        <v>33</v>
      </c>
      <c r="Q126" s="4">
        <v>0</v>
      </c>
      <c r="R126" s="7">
        <v>45115.0000115741</v>
      </c>
      <c r="S126" s="6">
        <v>45121</v>
      </c>
      <c r="T126" s="4" t="s">
        <v>34</v>
      </c>
      <c r="U126" s="4">
        <v>2406</v>
      </c>
      <c r="V126" s="4">
        <v>0</v>
      </c>
      <c r="W126" s="4">
        <v>0</v>
      </c>
      <c r="X126" s="4" t="s">
        <v>615</v>
      </c>
      <c r="Y126" s="4" t="s">
        <v>102</v>
      </c>
    </row>
    <row r="127" s="4" customFormat="1" spans="1:25">
      <c r="A127" s="4" t="s">
        <v>616</v>
      </c>
      <c r="B127" s="4" t="s">
        <v>26</v>
      </c>
      <c r="C127" s="4" t="s">
        <v>27</v>
      </c>
      <c r="D127" s="4" t="s">
        <v>495</v>
      </c>
      <c r="E127" s="4" t="s">
        <v>496</v>
      </c>
      <c r="F127" s="6">
        <v>45116</v>
      </c>
      <c r="G127" s="6">
        <v>45118</v>
      </c>
      <c r="H127" s="4">
        <v>1</v>
      </c>
      <c r="I127" s="4">
        <v>2</v>
      </c>
      <c r="J127" s="4">
        <v>2</v>
      </c>
      <c r="K127" s="4" t="s">
        <v>30</v>
      </c>
      <c r="L127" s="4">
        <v>2020</v>
      </c>
      <c r="M127" s="4">
        <v>2020</v>
      </c>
      <c r="N127" s="4" t="s">
        <v>617</v>
      </c>
      <c r="O127" s="4" t="s">
        <v>32</v>
      </c>
      <c r="P127" s="4" t="s">
        <v>33</v>
      </c>
      <c r="Q127" s="4">
        <v>0</v>
      </c>
      <c r="R127" s="7">
        <v>45115.0000115741</v>
      </c>
      <c r="S127" s="6">
        <v>45121</v>
      </c>
      <c r="T127" s="4" t="s">
        <v>34</v>
      </c>
      <c r="U127" s="4">
        <v>2020</v>
      </c>
      <c r="V127" s="4">
        <v>0</v>
      </c>
      <c r="W127" s="4">
        <v>0</v>
      </c>
      <c r="X127" s="4" t="s">
        <v>618</v>
      </c>
      <c r="Y127" s="4" t="s">
        <v>619</v>
      </c>
    </row>
    <row r="128" s="4" customFormat="1" spans="1:25">
      <c r="A128" s="4" t="s">
        <v>620</v>
      </c>
      <c r="B128" s="4" t="s">
        <v>26</v>
      </c>
      <c r="C128" s="4" t="s">
        <v>27</v>
      </c>
      <c r="D128" s="4" t="s">
        <v>621</v>
      </c>
      <c r="E128" s="4" t="s">
        <v>622</v>
      </c>
      <c r="F128" s="6">
        <v>45117</v>
      </c>
      <c r="G128" s="6">
        <v>45118</v>
      </c>
      <c r="H128" s="4">
        <v>1</v>
      </c>
      <c r="I128" s="4">
        <v>1</v>
      </c>
      <c r="J128" s="4">
        <v>1</v>
      </c>
      <c r="K128" s="4" t="s">
        <v>30</v>
      </c>
      <c r="L128" s="4">
        <v>1540</v>
      </c>
      <c r="M128" s="4">
        <v>1540</v>
      </c>
      <c r="N128" s="4" t="s">
        <v>623</v>
      </c>
      <c r="O128" s="4" t="s">
        <v>32</v>
      </c>
      <c r="P128" s="4" t="s">
        <v>33</v>
      </c>
      <c r="Q128" s="4">
        <v>0</v>
      </c>
      <c r="R128" s="7">
        <v>45115.0000115741</v>
      </c>
      <c r="S128" s="6">
        <v>45121</v>
      </c>
      <c r="T128" s="4" t="s">
        <v>34</v>
      </c>
      <c r="U128" s="4">
        <v>1540</v>
      </c>
      <c r="V128" s="4">
        <v>0</v>
      </c>
      <c r="W128" s="4">
        <v>0</v>
      </c>
      <c r="X128" s="4" t="s">
        <v>624</v>
      </c>
      <c r="Y128" s="4" t="s">
        <v>102</v>
      </c>
    </row>
    <row r="129" s="4" customFormat="1" spans="1:25">
      <c r="A129" s="4" t="s">
        <v>625</v>
      </c>
      <c r="B129" s="4" t="s">
        <v>26</v>
      </c>
      <c r="C129" s="4" t="s">
        <v>27</v>
      </c>
      <c r="D129" s="4" t="s">
        <v>596</v>
      </c>
      <c r="E129" s="4" t="s">
        <v>597</v>
      </c>
      <c r="F129" s="6">
        <v>45116</v>
      </c>
      <c r="G129" s="6">
        <v>45118</v>
      </c>
      <c r="H129" s="4">
        <v>1</v>
      </c>
      <c r="I129" s="4">
        <v>2</v>
      </c>
      <c r="J129" s="4">
        <v>2</v>
      </c>
      <c r="K129" s="4" t="s">
        <v>30</v>
      </c>
      <c r="L129" s="4">
        <v>844</v>
      </c>
      <c r="M129" s="4">
        <v>844</v>
      </c>
      <c r="N129" s="4" t="s">
        <v>626</v>
      </c>
      <c r="O129" s="4" t="s">
        <v>32</v>
      </c>
      <c r="P129" s="4" t="s">
        <v>33</v>
      </c>
      <c r="Q129" s="4">
        <v>0</v>
      </c>
      <c r="R129" s="7">
        <v>45116.0000115741</v>
      </c>
      <c r="S129" s="6">
        <v>45121</v>
      </c>
      <c r="T129" s="4" t="s">
        <v>34</v>
      </c>
      <c r="U129" s="4">
        <v>844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629</v>
      </c>
      <c r="B130" s="4" t="s">
        <v>26</v>
      </c>
      <c r="C130" s="4" t="s">
        <v>27</v>
      </c>
      <c r="D130" s="4" t="s">
        <v>630</v>
      </c>
      <c r="E130" s="4" t="s">
        <v>631</v>
      </c>
      <c r="F130" s="6">
        <v>45116</v>
      </c>
      <c r="G130" s="6">
        <v>45118</v>
      </c>
      <c r="H130" s="4">
        <v>1</v>
      </c>
      <c r="I130" s="4">
        <v>2</v>
      </c>
      <c r="J130" s="4">
        <v>2</v>
      </c>
      <c r="K130" s="4" t="s">
        <v>30</v>
      </c>
      <c r="L130" s="4">
        <v>8400</v>
      </c>
      <c r="M130" s="4">
        <v>8400</v>
      </c>
      <c r="N130" s="4" t="s">
        <v>632</v>
      </c>
      <c r="O130" s="4" t="s">
        <v>32</v>
      </c>
      <c r="P130" s="4" t="s">
        <v>33</v>
      </c>
      <c r="Q130" s="4">
        <v>0</v>
      </c>
      <c r="R130" s="7">
        <v>45116</v>
      </c>
      <c r="S130" s="6">
        <v>45121</v>
      </c>
      <c r="T130" s="4" t="s">
        <v>34</v>
      </c>
      <c r="U130" s="4">
        <v>8400</v>
      </c>
      <c r="V130" s="4">
        <v>0</v>
      </c>
      <c r="W130" s="4">
        <v>0</v>
      </c>
      <c r="X130" s="4" t="s">
        <v>633</v>
      </c>
      <c r="Y130" s="4" t="s">
        <v>102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45116</v>
      </c>
      <c r="G131" s="6">
        <v>45118</v>
      </c>
      <c r="H131" s="4">
        <v>1</v>
      </c>
      <c r="I131" s="4">
        <v>2</v>
      </c>
      <c r="J131" s="4">
        <v>2</v>
      </c>
      <c r="K131" s="4" t="s">
        <v>30</v>
      </c>
      <c r="L131" s="4">
        <v>536</v>
      </c>
      <c r="M131" s="4">
        <v>536</v>
      </c>
      <c r="N131" s="4" t="s">
        <v>637</v>
      </c>
      <c r="O131" s="4" t="s">
        <v>32</v>
      </c>
      <c r="P131" s="4" t="s">
        <v>33</v>
      </c>
      <c r="Q131" s="4">
        <v>0</v>
      </c>
      <c r="R131" s="7">
        <v>45116.0000115741</v>
      </c>
      <c r="S131" s="6">
        <v>45121</v>
      </c>
      <c r="T131" s="4" t="s">
        <v>34</v>
      </c>
      <c r="U131" s="4">
        <v>536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45117</v>
      </c>
      <c r="G132" s="6">
        <v>45118</v>
      </c>
      <c r="H132" s="4">
        <v>1</v>
      </c>
      <c r="I132" s="4">
        <v>1</v>
      </c>
      <c r="J132" s="4">
        <v>1</v>
      </c>
      <c r="K132" s="4" t="s">
        <v>30</v>
      </c>
      <c r="L132" s="4">
        <v>610</v>
      </c>
      <c r="M132" s="4">
        <v>610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45116.0000115741</v>
      </c>
      <c r="S132" s="6">
        <v>45121</v>
      </c>
      <c r="T132" s="4" t="s">
        <v>34</v>
      </c>
      <c r="U132" s="4">
        <v>610</v>
      </c>
      <c r="V132" s="4">
        <v>0</v>
      </c>
      <c r="W132" s="4">
        <v>0</v>
      </c>
      <c r="X132" s="4" t="s">
        <v>644</v>
      </c>
      <c r="Y132" s="4" t="s">
        <v>102</v>
      </c>
    </row>
    <row r="133" s="4" customFormat="1" spans="1:25">
      <c r="A133" s="4" t="s">
        <v>645</v>
      </c>
      <c r="B133" s="4" t="s">
        <v>26</v>
      </c>
      <c r="C133" s="4" t="s">
        <v>27</v>
      </c>
      <c r="D133" s="4" t="s">
        <v>646</v>
      </c>
      <c r="E133" s="4" t="s">
        <v>647</v>
      </c>
      <c r="F133" s="6">
        <v>45116</v>
      </c>
      <c r="G133" s="6">
        <v>45118</v>
      </c>
      <c r="H133" s="4">
        <v>1</v>
      </c>
      <c r="I133" s="4">
        <v>2</v>
      </c>
      <c r="J133" s="4">
        <v>2</v>
      </c>
      <c r="K133" s="4" t="s">
        <v>30</v>
      </c>
      <c r="L133" s="4">
        <v>1010</v>
      </c>
      <c r="M133" s="4">
        <v>1010</v>
      </c>
      <c r="N133" s="4" t="s">
        <v>648</v>
      </c>
      <c r="O133" s="4" t="s">
        <v>32</v>
      </c>
      <c r="P133" s="4" t="s">
        <v>33</v>
      </c>
      <c r="Q133" s="4">
        <v>0</v>
      </c>
      <c r="R133" s="7">
        <v>45116</v>
      </c>
      <c r="S133" s="6">
        <v>45121</v>
      </c>
      <c r="T133" s="4" t="s">
        <v>34</v>
      </c>
      <c r="U133" s="4">
        <v>1010</v>
      </c>
      <c r="V133" s="4">
        <v>0</v>
      </c>
      <c r="W133" s="4">
        <v>0</v>
      </c>
      <c r="X133" s="4" t="s">
        <v>649</v>
      </c>
      <c r="Y133" s="4" t="s">
        <v>102</v>
      </c>
    </row>
    <row r="134" s="4" customFormat="1" spans="1:25">
      <c r="A134" s="4" t="s">
        <v>650</v>
      </c>
      <c r="B134" s="4" t="s">
        <v>26</v>
      </c>
      <c r="C134" s="4" t="s">
        <v>27</v>
      </c>
      <c r="D134" s="4" t="s">
        <v>465</v>
      </c>
      <c r="E134" s="4" t="s">
        <v>651</v>
      </c>
      <c r="F134" s="6">
        <v>45116</v>
      </c>
      <c r="G134" s="6">
        <v>45118</v>
      </c>
      <c r="H134" s="4">
        <v>1</v>
      </c>
      <c r="I134" s="4">
        <v>2</v>
      </c>
      <c r="J134" s="4">
        <v>2</v>
      </c>
      <c r="K134" s="4" t="s">
        <v>30</v>
      </c>
      <c r="L134" s="4">
        <v>7800</v>
      </c>
      <c r="M134" s="4">
        <v>7800</v>
      </c>
      <c r="N134" s="4" t="s">
        <v>652</v>
      </c>
      <c r="O134" s="4" t="s">
        <v>32</v>
      </c>
      <c r="P134" s="4" t="s">
        <v>33</v>
      </c>
      <c r="Q134" s="4">
        <v>0</v>
      </c>
      <c r="R134" s="7">
        <v>45116.0000115741</v>
      </c>
      <c r="S134" s="6">
        <v>45121</v>
      </c>
      <c r="T134" s="4" t="s">
        <v>34</v>
      </c>
      <c r="U134" s="4">
        <v>7800</v>
      </c>
      <c r="V134" s="4">
        <v>0</v>
      </c>
      <c r="W134" s="4">
        <v>0</v>
      </c>
      <c r="X134" s="4" t="s">
        <v>653</v>
      </c>
      <c r="Y134" s="4" t="s">
        <v>102</v>
      </c>
    </row>
    <row r="135" s="4" customFormat="1" spans="1:25">
      <c r="A135" s="4" t="s">
        <v>650</v>
      </c>
      <c r="B135" s="4" t="s">
        <v>26</v>
      </c>
      <c r="C135" s="4" t="s">
        <v>100</v>
      </c>
      <c r="D135" s="4" t="s">
        <v>465</v>
      </c>
      <c r="E135" s="4" t="s">
        <v>651</v>
      </c>
      <c r="F135" s="6">
        <v>45116</v>
      </c>
      <c r="G135" s="6">
        <v>45118</v>
      </c>
      <c r="H135" s="4">
        <v>1</v>
      </c>
      <c r="I135" s="4">
        <v>2</v>
      </c>
      <c r="J135" s="4">
        <v>2</v>
      </c>
      <c r="K135" s="4" t="s">
        <v>30</v>
      </c>
      <c r="L135" s="4">
        <v>-7800</v>
      </c>
      <c r="M135" s="4">
        <v>-7800</v>
      </c>
      <c r="N135" s="4" t="s">
        <v>652</v>
      </c>
      <c r="O135" s="4" t="s">
        <v>32</v>
      </c>
      <c r="P135" s="4" t="s">
        <v>33</v>
      </c>
      <c r="Q135" s="4">
        <v>0</v>
      </c>
      <c r="R135" s="7">
        <v>45116.0000115741</v>
      </c>
      <c r="S135" s="6">
        <v>45121</v>
      </c>
      <c r="T135" s="4" t="s">
        <v>34</v>
      </c>
      <c r="U135" s="4">
        <v>-7800</v>
      </c>
      <c r="V135" s="4">
        <v>0</v>
      </c>
      <c r="W135" s="4">
        <v>0</v>
      </c>
      <c r="X135" s="4" t="s">
        <v>653</v>
      </c>
      <c r="Y135" s="4" t="s">
        <v>102</v>
      </c>
    </row>
    <row r="136" s="4" customFormat="1" spans="1:25">
      <c r="A136" s="4" t="s">
        <v>654</v>
      </c>
      <c r="B136" s="4" t="s">
        <v>26</v>
      </c>
      <c r="C136" s="4" t="s">
        <v>27</v>
      </c>
      <c r="D136" s="4" t="s">
        <v>602</v>
      </c>
      <c r="E136" s="4" t="s">
        <v>655</v>
      </c>
      <c r="F136" s="6">
        <v>45116</v>
      </c>
      <c r="G136" s="6">
        <v>45118</v>
      </c>
      <c r="H136" s="4">
        <v>1</v>
      </c>
      <c r="I136" s="4">
        <v>2</v>
      </c>
      <c r="J136" s="4">
        <v>2</v>
      </c>
      <c r="K136" s="4" t="s">
        <v>30</v>
      </c>
      <c r="L136" s="4">
        <v>2410</v>
      </c>
      <c r="M136" s="4">
        <v>2410</v>
      </c>
      <c r="N136" s="4" t="s">
        <v>656</v>
      </c>
      <c r="O136" s="4" t="s">
        <v>32</v>
      </c>
      <c r="P136" s="4" t="s">
        <v>33</v>
      </c>
      <c r="Q136" s="4">
        <v>0</v>
      </c>
      <c r="R136" s="7">
        <v>45116.0000115741</v>
      </c>
      <c r="S136" s="6">
        <v>45121</v>
      </c>
      <c r="T136" s="4" t="s">
        <v>34</v>
      </c>
      <c r="U136" s="4">
        <v>2410</v>
      </c>
      <c r="V136" s="4">
        <v>0</v>
      </c>
      <c r="W136" s="4">
        <v>0</v>
      </c>
      <c r="X136" s="4" t="s">
        <v>657</v>
      </c>
      <c r="Y136" s="4" t="s">
        <v>102</v>
      </c>
    </row>
    <row r="137" s="4" customFormat="1" spans="1:25">
      <c r="A137" s="4" t="s">
        <v>658</v>
      </c>
      <c r="B137" s="4" t="s">
        <v>26</v>
      </c>
      <c r="C137" s="4" t="s">
        <v>27</v>
      </c>
      <c r="D137" s="4" t="s">
        <v>659</v>
      </c>
      <c r="E137" s="4" t="s">
        <v>660</v>
      </c>
      <c r="F137" s="6">
        <v>45117</v>
      </c>
      <c r="G137" s="6">
        <v>45118</v>
      </c>
      <c r="H137" s="4">
        <v>1</v>
      </c>
      <c r="I137" s="4">
        <v>1</v>
      </c>
      <c r="J137" s="4">
        <v>1</v>
      </c>
      <c r="K137" s="4" t="s">
        <v>30</v>
      </c>
      <c r="L137" s="4">
        <v>1625</v>
      </c>
      <c r="M137" s="4">
        <v>1625</v>
      </c>
      <c r="N137" s="4" t="s">
        <v>661</v>
      </c>
      <c r="O137" s="4" t="s">
        <v>32</v>
      </c>
      <c r="P137" s="4" t="s">
        <v>33</v>
      </c>
      <c r="Q137" s="4">
        <v>0</v>
      </c>
      <c r="R137" s="7">
        <v>45116</v>
      </c>
      <c r="S137" s="6">
        <v>45121</v>
      </c>
      <c r="T137" s="4" t="s">
        <v>34</v>
      </c>
      <c r="U137" s="4">
        <v>1625</v>
      </c>
      <c r="V137" s="4">
        <v>0</v>
      </c>
      <c r="W137" s="4">
        <v>0</v>
      </c>
      <c r="X137" s="4" t="s">
        <v>662</v>
      </c>
      <c r="Y137" s="4" t="s">
        <v>102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202</v>
      </c>
      <c r="E138" s="4" t="s">
        <v>376</v>
      </c>
      <c r="F138" s="6">
        <v>45117</v>
      </c>
      <c r="G138" s="6">
        <v>45118</v>
      </c>
      <c r="H138" s="4">
        <v>1</v>
      </c>
      <c r="I138" s="4">
        <v>1</v>
      </c>
      <c r="J138" s="4">
        <v>1</v>
      </c>
      <c r="K138" s="4" t="s">
        <v>30</v>
      </c>
      <c r="L138" s="4">
        <v>427</v>
      </c>
      <c r="M138" s="4">
        <v>427</v>
      </c>
      <c r="N138" s="4" t="s">
        <v>664</v>
      </c>
      <c r="O138" s="4" t="s">
        <v>32</v>
      </c>
      <c r="P138" s="4" t="s">
        <v>33</v>
      </c>
      <c r="Q138" s="4">
        <v>0</v>
      </c>
      <c r="R138" s="7">
        <v>45116</v>
      </c>
      <c r="S138" s="6">
        <v>45121</v>
      </c>
      <c r="T138" s="4" t="s">
        <v>34</v>
      </c>
      <c r="U138" s="4">
        <v>427</v>
      </c>
      <c r="V138" s="4">
        <v>0</v>
      </c>
      <c r="W138" s="4">
        <v>0</v>
      </c>
      <c r="X138" s="4" t="s">
        <v>665</v>
      </c>
      <c r="Y138" s="4" t="s">
        <v>102</v>
      </c>
    </row>
    <row r="139" s="4" customFormat="1" spans="1:25">
      <c r="A139" s="4" t="s">
        <v>666</v>
      </c>
      <c r="B139" s="4" t="s">
        <v>26</v>
      </c>
      <c r="C139" s="4" t="s">
        <v>27</v>
      </c>
      <c r="D139" s="4" t="s">
        <v>495</v>
      </c>
      <c r="E139" s="4" t="s">
        <v>667</v>
      </c>
      <c r="F139" s="6">
        <v>45116</v>
      </c>
      <c r="G139" s="6">
        <v>45118</v>
      </c>
      <c r="H139" s="4">
        <v>1</v>
      </c>
      <c r="I139" s="4">
        <v>2</v>
      </c>
      <c r="J139" s="4">
        <v>2</v>
      </c>
      <c r="K139" s="4" t="s">
        <v>30</v>
      </c>
      <c r="L139" s="4">
        <v>2354</v>
      </c>
      <c r="M139" s="4">
        <v>2354</v>
      </c>
      <c r="N139" s="4" t="s">
        <v>668</v>
      </c>
      <c r="O139" s="4" t="s">
        <v>32</v>
      </c>
      <c r="P139" s="4" t="s">
        <v>33</v>
      </c>
      <c r="Q139" s="4">
        <v>0</v>
      </c>
      <c r="R139" s="7">
        <v>45116.0000115741</v>
      </c>
      <c r="S139" s="6">
        <v>45121</v>
      </c>
      <c r="T139" s="4" t="s">
        <v>34</v>
      </c>
      <c r="U139" s="4">
        <v>2354</v>
      </c>
      <c r="V139" s="4">
        <v>0</v>
      </c>
      <c r="W139" s="4">
        <v>0</v>
      </c>
      <c r="X139" s="4" t="s">
        <v>669</v>
      </c>
      <c r="Y139" s="4" t="s">
        <v>102</v>
      </c>
    </row>
    <row r="140" s="4" customFormat="1" spans="1:25">
      <c r="A140" s="4" t="s">
        <v>670</v>
      </c>
      <c r="B140" s="4" t="s">
        <v>26</v>
      </c>
      <c r="C140" s="4" t="s">
        <v>27</v>
      </c>
      <c r="D140" s="4" t="s">
        <v>671</v>
      </c>
      <c r="E140" s="4" t="s">
        <v>672</v>
      </c>
      <c r="F140" s="6">
        <v>45117</v>
      </c>
      <c r="G140" s="6">
        <v>45118</v>
      </c>
      <c r="H140" s="4">
        <v>1</v>
      </c>
      <c r="I140" s="4">
        <v>1</v>
      </c>
      <c r="J140" s="4">
        <v>1</v>
      </c>
      <c r="K140" s="4" t="s">
        <v>30</v>
      </c>
      <c r="L140" s="4">
        <v>1000</v>
      </c>
      <c r="M140" s="4">
        <v>1000</v>
      </c>
      <c r="N140" s="4" t="s">
        <v>673</v>
      </c>
      <c r="O140" s="4" t="s">
        <v>32</v>
      </c>
      <c r="P140" s="4" t="s">
        <v>33</v>
      </c>
      <c r="Q140" s="4">
        <v>0</v>
      </c>
      <c r="R140" s="7">
        <v>45116</v>
      </c>
      <c r="S140" s="6">
        <v>45121</v>
      </c>
      <c r="T140" s="4" t="s">
        <v>34</v>
      </c>
      <c r="U140" s="4">
        <v>1000</v>
      </c>
      <c r="V140" s="4">
        <v>0</v>
      </c>
      <c r="W140" s="4">
        <v>0</v>
      </c>
      <c r="X140" s="4" t="s">
        <v>674</v>
      </c>
      <c r="Y140" s="4" t="s">
        <v>675</v>
      </c>
    </row>
    <row r="141" s="4" customFormat="1" spans="1:25">
      <c r="A141" s="4" t="s">
        <v>676</v>
      </c>
      <c r="B141" s="4" t="s">
        <v>26</v>
      </c>
      <c r="C141" s="4" t="s">
        <v>27</v>
      </c>
      <c r="D141" s="4" t="s">
        <v>677</v>
      </c>
      <c r="E141" s="4" t="s">
        <v>678</v>
      </c>
      <c r="F141" s="6">
        <v>45117</v>
      </c>
      <c r="G141" s="6">
        <v>45118</v>
      </c>
      <c r="H141" s="4">
        <v>1</v>
      </c>
      <c r="I141" s="4">
        <v>1</v>
      </c>
      <c r="J141" s="4">
        <v>1</v>
      </c>
      <c r="K141" s="4" t="s">
        <v>30</v>
      </c>
      <c r="L141" s="4">
        <v>430</v>
      </c>
      <c r="M141" s="4">
        <v>430</v>
      </c>
      <c r="N141" s="4" t="s">
        <v>679</v>
      </c>
      <c r="O141" s="4" t="s">
        <v>32</v>
      </c>
      <c r="P141" s="4" t="s">
        <v>33</v>
      </c>
      <c r="Q141" s="4">
        <v>0</v>
      </c>
      <c r="R141" s="7">
        <v>45116.0000115741</v>
      </c>
      <c r="S141" s="6">
        <v>45121</v>
      </c>
      <c r="T141" s="4" t="s">
        <v>34</v>
      </c>
      <c r="U141" s="4">
        <v>430</v>
      </c>
      <c r="V141" s="4">
        <v>0</v>
      </c>
      <c r="W141" s="4">
        <v>0</v>
      </c>
      <c r="X141" s="4" t="s">
        <v>680</v>
      </c>
      <c r="Y141" s="4" t="s">
        <v>102</v>
      </c>
    </row>
    <row r="142" s="4" customFormat="1" spans="1:25">
      <c r="A142" s="4" t="s">
        <v>681</v>
      </c>
      <c r="B142" s="4" t="s">
        <v>26</v>
      </c>
      <c r="C142" s="4" t="s">
        <v>27</v>
      </c>
      <c r="D142" s="4" t="s">
        <v>641</v>
      </c>
      <c r="E142" s="4" t="s">
        <v>682</v>
      </c>
      <c r="F142" s="6">
        <v>45117</v>
      </c>
      <c r="G142" s="6">
        <v>45118</v>
      </c>
      <c r="H142" s="4">
        <v>2</v>
      </c>
      <c r="I142" s="4">
        <v>1</v>
      </c>
      <c r="J142" s="4">
        <v>2</v>
      </c>
      <c r="K142" s="4" t="s">
        <v>30</v>
      </c>
      <c r="L142" s="4">
        <v>1500</v>
      </c>
      <c r="M142" s="4">
        <v>1500</v>
      </c>
      <c r="N142" s="4" t="s">
        <v>683</v>
      </c>
      <c r="O142" s="4" t="s">
        <v>32</v>
      </c>
      <c r="P142" s="4" t="s">
        <v>33</v>
      </c>
      <c r="Q142" s="4">
        <v>0</v>
      </c>
      <c r="R142" s="7">
        <v>45116.0000115741</v>
      </c>
      <c r="S142" s="6">
        <v>45121</v>
      </c>
      <c r="T142" s="4" t="s">
        <v>34</v>
      </c>
      <c r="U142" s="4">
        <v>1500</v>
      </c>
      <c r="V142" s="4">
        <v>0</v>
      </c>
      <c r="W142" s="4">
        <v>0</v>
      </c>
      <c r="X142" s="4" t="s">
        <v>684</v>
      </c>
      <c r="Y142" s="4" t="s">
        <v>102</v>
      </c>
    </row>
    <row r="143" s="4" customFormat="1" spans="1:25">
      <c r="A143" s="4" t="s">
        <v>685</v>
      </c>
      <c r="B143" s="4" t="s">
        <v>26</v>
      </c>
      <c r="C143" s="4" t="s">
        <v>27</v>
      </c>
      <c r="D143" s="4" t="s">
        <v>495</v>
      </c>
      <c r="E143" s="4" t="s">
        <v>667</v>
      </c>
      <c r="F143" s="6">
        <v>45117</v>
      </c>
      <c r="G143" s="6">
        <v>45118</v>
      </c>
      <c r="H143" s="4">
        <v>1</v>
      </c>
      <c r="I143" s="4">
        <v>1</v>
      </c>
      <c r="J143" s="4">
        <v>1</v>
      </c>
      <c r="K143" s="4" t="s">
        <v>30</v>
      </c>
      <c r="L143" s="4">
        <v>1177</v>
      </c>
      <c r="M143" s="4">
        <v>1177</v>
      </c>
      <c r="N143" s="4" t="s">
        <v>686</v>
      </c>
      <c r="O143" s="4" t="s">
        <v>32</v>
      </c>
      <c r="P143" s="4" t="s">
        <v>33</v>
      </c>
      <c r="Q143" s="4">
        <v>0</v>
      </c>
      <c r="R143" s="7">
        <v>45116.0000115741</v>
      </c>
      <c r="S143" s="6">
        <v>45121</v>
      </c>
      <c r="T143" s="4" t="s">
        <v>34</v>
      </c>
      <c r="U143" s="4">
        <v>1177</v>
      </c>
      <c r="V143" s="4">
        <v>0</v>
      </c>
      <c r="W143" s="4">
        <v>0</v>
      </c>
      <c r="X143" s="4" t="s">
        <v>687</v>
      </c>
      <c r="Y143" s="4" t="s">
        <v>102</v>
      </c>
    </row>
    <row r="144" s="4" customFormat="1" spans="1:25">
      <c r="A144" s="4" t="s">
        <v>688</v>
      </c>
      <c r="B144" s="4" t="s">
        <v>26</v>
      </c>
      <c r="C144" s="4" t="s">
        <v>27</v>
      </c>
      <c r="D144" s="4" t="s">
        <v>689</v>
      </c>
      <c r="E144" s="4" t="s">
        <v>690</v>
      </c>
      <c r="F144" s="6">
        <v>45117</v>
      </c>
      <c r="G144" s="6">
        <v>45118</v>
      </c>
      <c r="H144" s="4">
        <v>1</v>
      </c>
      <c r="I144" s="4">
        <v>1</v>
      </c>
      <c r="J144" s="4">
        <v>1</v>
      </c>
      <c r="K144" s="4" t="s">
        <v>30</v>
      </c>
      <c r="L144" s="4">
        <v>719</v>
      </c>
      <c r="M144" s="4">
        <v>719</v>
      </c>
      <c r="N144" s="4" t="s">
        <v>691</v>
      </c>
      <c r="O144" s="4" t="s">
        <v>32</v>
      </c>
      <c r="P144" s="4" t="s">
        <v>33</v>
      </c>
      <c r="Q144" s="4">
        <v>0</v>
      </c>
      <c r="R144" s="7">
        <v>45116</v>
      </c>
      <c r="S144" s="6">
        <v>45121</v>
      </c>
      <c r="T144" s="4" t="s">
        <v>34</v>
      </c>
      <c r="U144" s="4">
        <v>719</v>
      </c>
      <c r="V144" s="4">
        <v>0</v>
      </c>
      <c r="W144" s="4">
        <v>0</v>
      </c>
      <c r="X144" s="4" t="s">
        <v>692</v>
      </c>
      <c r="Y144" s="4" t="s">
        <v>693</v>
      </c>
    </row>
    <row r="145" s="4" customFormat="1" spans="1:25">
      <c r="A145" s="4" t="s">
        <v>694</v>
      </c>
      <c r="B145" s="4" t="s">
        <v>26</v>
      </c>
      <c r="C145" s="4" t="s">
        <v>27</v>
      </c>
      <c r="D145" s="4" t="s">
        <v>695</v>
      </c>
      <c r="E145" s="4" t="s">
        <v>696</v>
      </c>
      <c r="F145" s="6">
        <v>45117</v>
      </c>
      <c r="G145" s="6">
        <v>45118</v>
      </c>
      <c r="H145" s="4">
        <v>1</v>
      </c>
      <c r="I145" s="4">
        <v>1</v>
      </c>
      <c r="J145" s="4">
        <v>1</v>
      </c>
      <c r="K145" s="4" t="s">
        <v>30</v>
      </c>
      <c r="L145" s="4">
        <v>801</v>
      </c>
      <c r="M145" s="4">
        <v>801</v>
      </c>
      <c r="N145" s="4" t="s">
        <v>697</v>
      </c>
      <c r="O145" s="4" t="s">
        <v>32</v>
      </c>
      <c r="P145" s="4" t="s">
        <v>33</v>
      </c>
      <c r="Q145" s="4">
        <v>0</v>
      </c>
      <c r="R145" s="7">
        <v>45117.0000115741</v>
      </c>
      <c r="S145" s="6">
        <v>45121</v>
      </c>
      <c r="T145" s="4" t="s">
        <v>34</v>
      </c>
      <c r="U145" s="4">
        <v>801</v>
      </c>
      <c r="V145" s="4">
        <v>0</v>
      </c>
      <c r="W145" s="4">
        <v>0</v>
      </c>
      <c r="X145" s="4" t="s">
        <v>698</v>
      </c>
      <c r="Y145" s="4" t="s">
        <v>102</v>
      </c>
    </row>
    <row r="146" s="4" customFormat="1" spans="1:25">
      <c r="A146" s="4" t="s">
        <v>699</v>
      </c>
      <c r="B146" s="4" t="s">
        <v>26</v>
      </c>
      <c r="C146" s="4" t="s">
        <v>27</v>
      </c>
      <c r="D146" s="4" t="s">
        <v>700</v>
      </c>
      <c r="E146" s="4" t="s">
        <v>701</v>
      </c>
      <c r="F146" s="6">
        <v>45117</v>
      </c>
      <c r="G146" s="6">
        <v>45118</v>
      </c>
      <c r="H146" s="4">
        <v>1</v>
      </c>
      <c r="I146" s="4">
        <v>1</v>
      </c>
      <c r="J146" s="4">
        <v>1</v>
      </c>
      <c r="K146" s="4" t="s">
        <v>30</v>
      </c>
      <c r="L146" s="4">
        <v>580</v>
      </c>
      <c r="M146" s="4">
        <v>580</v>
      </c>
      <c r="N146" s="4" t="s">
        <v>702</v>
      </c>
      <c r="O146" s="4" t="s">
        <v>32</v>
      </c>
      <c r="P146" s="4" t="s">
        <v>33</v>
      </c>
      <c r="Q146" s="4">
        <v>0</v>
      </c>
      <c r="R146" s="7">
        <v>45117.0000115741</v>
      </c>
      <c r="S146" s="6">
        <v>45121</v>
      </c>
      <c r="T146" s="4" t="s">
        <v>34</v>
      </c>
      <c r="U146" s="4">
        <v>580</v>
      </c>
      <c r="V146" s="4">
        <v>0</v>
      </c>
      <c r="W146" s="4">
        <v>0</v>
      </c>
      <c r="X146" s="4" t="s">
        <v>703</v>
      </c>
      <c r="Y146" s="4" t="s">
        <v>102</v>
      </c>
    </row>
    <row r="147" s="4" customFormat="1" spans="1:25">
      <c r="A147" s="4" t="s">
        <v>704</v>
      </c>
      <c r="B147" s="4" t="s">
        <v>26</v>
      </c>
      <c r="C147" s="4" t="s">
        <v>27</v>
      </c>
      <c r="D147" s="4" t="s">
        <v>495</v>
      </c>
      <c r="E147" s="4" t="s">
        <v>496</v>
      </c>
      <c r="F147" s="6">
        <v>45117</v>
      </c>
      <c r="G147" s="6">
        <v>45118</v>
      </c>
      <c r="H147" s="4">
        <v>1</v>
      </c>
      <c r="I147" s="4">
        <v>1</v>
      </c>
      <c r="J147" s="4">
        <v>1</v>
      </c>
      <c r="K147" s="4" t="s">
        <v>30</v>
      </c>
      <c r="L147" s="4">
        <v>1010</v>
      </c>
      <c r="M147" s="4">
        <v>1010</v>
      </c>
      <c r="N147" s="4" t="s">
        <v>705</v>
      </c>
      <c r="O147" s="4" t="s">
        <v>32</v>
      </c>
      <c r="P147" s="4" t="s">
        <v>33</v>
      </c>
      <c r="Q147" s="4">
        <v>0</v>
      </c>
      <c r="R147" s="7">
        <v>45117</v>
      </c>
      <c r="S147" s="6">
        <v>45121</v>
      </c>
      <c r="T147" s="4" t="s">
        <v>34</v>
      </c>
      <c r="U147" s="4">
        <v>1010</v>
      </c>
      <c r="V147" s="4">
        <v>0</v>
      </c>
      <c r="W147" s="4">
        <v>0</v>
      </c>
      <c r="X147" s="4" t="s">
        <v>706</v>
      </c>
      <c r="Y147" s="4" t="s">
        <v>102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186</v>
      </c>
      <c r="E148" s="4" t="s">
        <v>708</v>
      </c>
      <c r="F148" s="6">
        <v>45117</v>
      </c>
      <c r="G148" s="6">
        <v>45118</v>
      </c>
      <c r="H148" s="4">
        <v>1</v>
      </c>
      <c r="I148" s="4">
        <v>1</v>
      </c>
      <c r="J148" s="4">
        <v>1</v>
      </c>
      <c r="K148" s="4" t="s">
        <v>30</v>
      </c>
      <c r="L148" s="4">
        <v>338</v>
      </c>
      <c r="M148" s="4">
        <v>338</v>
      </c>
      <c r="N148" s="4" t="s">
        <v>709</v>
      </c>
      <c r="O148" s="4" t="s">
        <v>32</v>
      </c>
      <c r="P148" s="4" t="s">
        <v>33</v>
      </c>
      <c r="Q148" s="4">
        <v>0</v>
      </c>
      <c r="R148" s="7">
        <v>45117</v>
      </c>
      <c r="S148" s="6">
        <v>45121</v>
      </c>
      <c r="T148" s="4" t="s">
        <v>34</v>
      </c>
      <c r="U148" s="4">
        <v>338</v>
      </c>
      <c r="V148" s="4">
        <v>0</v>
      </c>
      <c r="W148" s="4">
        <v>0</v>
      </c>
      <c r="X148" s="4" t="s">
        <v>710</v>
      </c>
      <c r="Y148" s="4" t="s">
        <v>102</v>
      </c>
    </row>
    <row r="149" s="4" customFormat="1" spans="1:25">
      <c r="A149" s="4" t="s">
        <v>711</v>
      </c>
      <c r="B149" s="4" t="s">
        <v>26</v>
      </c>
      <c r="C149" s="4" t="s">
        <v>27</v>
      </c>
      <c r="D149" s="4" t="s">
        <v>689</v>
      </c>
      <c r="E149" s="4" t="s">
        <v>712</v>
      </c>
      <c r="F149" s="6">
        <v>45117</v>
      </c>
      <c r="G149" s="6">
        <v>45118</v>
      </c>
      <c r="H149" s="4">
        <v>1</v>
      </c>
      <c r="I149" s="4">
        <v>1</v>
      </c>
      <c r="J149" s="4">
        <v>1</v>
      </c>
      <c r="K149" s="4" t="s">
        <v>30</v>
      </c>
      <c r="L149" s="4">
        <v>657</v>
      </c>
      <c r="M149" s="4">
        <v>657</v>
      </c>
      <c r="N149" s="4" t="s">
        <v>713</v>
      </c>
      <c r="O149" s="4" t="s">
        <v>32</v>
      </c>
      <c r="P149" s="4" t="s">
        <v>33</v>
      </c>
      <c r="Q149" s="4">
        <v>0</v>
      </c>
      <c r="R149" s="7">
        <v>45117</v>
      </c>
      <c r="S149" s="6">
        <v>45121</v>
      </c>
      <c r="T149" s="4" t="s">
        <v>34</v>
      </c>
      <c r="U149" s="4">
        <v>657</v>
      </c>
      <c r="V149" s="4">
        <v>0</v>
      </c>
      <c r="W149" s="4">
        <v>0</v>
      </c>
      <c r="X149" s="4" t="s">
        <v>714</v>
      </c>
      <c r="Y149" s="4" t="s">
        <v>102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495</v>
      </c>
      <c r="E150" s="4" t="s">
        <v>716</v>
      </c>
      <c r="F150" s="6">
        <v>45117</v>
      </c>
      <c r="G150" s="6">
        <v>45118</v>
      </c>
      <c r="H150" s="4">
        <v>2</v>
      </c>
      <c r="I150" s="4">
        <v>1</v>
      </c>
      <c r="J150" s="4">
        <v>2</v>
      </c>
      <c r="K150" s="4" t="s">
        <v>30</v>
      </c>
      <c r="L150" s="4">
        <v>2266</v>
      </c>
      <c r="M150" s="4">
        <v>2266</v>
      </c>
      <c r="N150" s="4" t="s">
        <v>717</v>
      </c>
      <c r="O150" s="4" t="s">
        <v>32</v>
      </c>
      <c r="P150" s="4" t="s">
        <v>33</v>
      </c>
      <c r="Q150" s="4">
        <v>0</v>
      </c>
      <c r="R150" s="7">
        <v>45117</v>
      </c>
      <c r="S150" s="6">
        <v>45121</v>
      </c>
      <c r="T150" s="4" t="s">
        <v>34</v>
      </c>
      <c r="U150" s="4">
        <v>2266</v>
      </c>
      <c r="V150" s="4">
        <v>0</v>
      </c>
      <c r="W150" s="4">
        <v>0</v>
      </c>
      <c r="X150" s="4" t="s">
        <v>718</v>
      </c>
      <c r="Y150" s="4" t="s">
        <v>719</v>
      </c>
    </row>
    <row r="151" s="4" customFormat="1" spans="1:25">
      <c r="A151" s="4" t="s">
        <v>720</v>
      </c>
      <c r="B151" s="4" t="s">
        <v>26</v>
      </c>
      <c r="C151" s="4" t="s">
        <v>27</v>
      </c>
      <c r="D151" s="4" t="s">
        <v>602</v>
      </c>
      <c r="E151" s="4" t="s">
        <v>721</v>
      </c>
      <c r="F151" s="6">
        <v>45117</v>
      </c>
      <c r="G151" s="6">
        <v>45118</v>
      </c>
      <c r="H151" s="4">
        <v>1</v>
      </c>
      <c r="I151" s="4">
        <v>1</v>
      </c>
      <c r="J151" s="4">
        <v>1</v>
      </c>
      <c r="K151" s="4" t="s">
        <v>30</v>
      </c>
      <c r="L151" s="4">
        <v>395</v>
      </c>
      <c r="M151" s="4">
        <v>395</v>
      </c>
      <c r="N151" s="4" t="s">
        <v>722</v>
      </c>
      <c r="O151" s="4" t="s">
        <v>32</v>
      </c>
      <c r="P151" s="4" t="s">
        <v>33</v>
      </c>
      <c r="Q151" s="4">
        <v>0</v>
      </c>
      <c r="R151" s="7">
        <v>45117</v>
      </c>
      <c r="S151" s="6">
        <v>45121</v>
      </c>
      <c r="T151" s="4" t="s">
        <v>34</v>
      </c>
      <c r="U151" s="4">
        <v>395</v>
      </c>
      <c r="V151" s="4">
        <v>0</v>
      </c>
      <c r="W151" s="4">
        <v>0</v>
      </c>
      <c r="X151" s="4" t="s">
        <v>723</v>
      </c>
      <c r="Y151" s="4" t="s">
        <v>102</v>
      </c>
    </row>
    <row r="152" s="4" customFormat="1" spans="1:25">
      <c r="A152" s="4" t="s">
        <v>724</v>
      </c>
      <c r="B152" s="4" t="s">
        <v>26</v>
      </c>
      <c r="C152" s="4" t="s">
        <v>27</v>
      </c>
      <c r="D152" s="4" t="s">
        <v>630</v>
      </c>
      <c r="E152" s="4" t="s">
        <v>631</v>
      </c>
      <c r="F152" s="6">
        <v>45117</v>
      </c>
      <c r="G152" s="6">
        <v>45118</v>
      </c>
      <c r="H152" s="4">
        <v>1</v>
      </c>
      <c r="I152" s="4">
        <v>1</v>
      </c>
      <c r="J152" s="4">
        <v>1</v>
      </c>
      <c r="K152" s="4" t="s">
        <v>30</v>
      </c>
      <c r="L152" s="4">
        <v>4200</v>
      </c>
      <c r="M152" s="4">
        <v>4200</v>
      </c>
      <c r="N152" s="4" t="s">
        <v>725</v>
      </c>
      <c r="O152" s="4" t="s">
        <v>32</v>
      </c>
      <c r="P152" s="4" t="s">
        <v>33</v>
      </c>
      <c r="Q152" s="4">
        <v>0</v>
      </c>
      <c r="R152" s="7">
        <v>45117</v>
      </c>
      <c r="S152" s="6">
        <v>45121</v>
      </c>
      <c r="T152" s="4" t="s">
        <v>34</v>
      </c>
      <c r="U152" s="4">
        <v>4200</v>
      </c>
      <c r="V152" s="4">
        <v>0</v>
      </c>
      <c r="W152" s="4">
        <v>0</v>
      </c>
      <c r="X152" s="4" t="s">
        <v>726</v>
      </c>
      <c r="Y152" s="4" t="s">
        <v>102</v>
      </c>
    </row>
    <row r="153" s="4" customFormat="1" spans="1:25">
      <c r="A153" s="4" t="s">
        <v>727</v>
      </c>
      <c r="B153" s="4" t="s">
        <v>26</v>
      </c>
      <c r="C153" s="4" t="s">
        <v>27</v>
      </c>
      <c r="D153" s="4" t="s">
        <v>495</v>
      </c>
      <c r="E153" s="4" t="s">
        <v>728</v>
      </c>
      <c r="F153" s="6">
        <v>45117</v>
      </c>
      <c r="G153" s="6">
        <v>45118</v>
      </c>
      <c r="H153" s="4">
        <v>1</v>
      </c>
      <c r="I153" s="4">
        <v>1</v>
      </c>
      <c r="J153" s="4">
        <v>1</v>
      </c>
      <c r="K153" s="4" t="s">
        <v>30</v>
      </c>
      <c r="L153" s="4">
        <v>1224</v>
      </c>
      <c r="M153" s="4">
        <v>1224</v>
      </c>
      <c r="N153" s="4" t="s">
        <v>729</v>
      </c>
      <c r="O153" s="4" t="s">
        <v>32</v>
      </c>
      <c r="P153" s="4" t="s">
        <v>33</v>
      </c>
      <c r="Q153" s="4">
        <v>0</v>
      </c>
      <c r="R153" s="7">
        <v>45117</v>
      </c>
      <c r="S153" s="6">
        <v>45121</v>
      </c>
      <c r="T153" s="4" t="s">
        <v>34</v>
      </c>
      <c r="U153" s="4">
        <v>1224</v>
      </c>
      <c r="V153" s="4">
        <v>0</v>
      </c>
      <c r="W153" s="4">
        <v>0</v>
      </c>
      <c r="X153" s="4" t="s">
        <v>730</v>
      </c>
      <c r="Y153" s="4" t="s">
        <v>102</v>
      </c>
    </row>
    <row r="154" s="4" customFormat="1" spans="1:25">
      <c r="A154" s="4" t="s">
        <v>731</v>
      </c>
      <c r="B154" s="4" t="s">
        <v>26</v>
      </c>
      <c r="C154" s="4" t="s">
        <v>27</v>
      </c>
      <c r="D154" s="4" t="s">
        <v>630</v>
      </c>
      <c r="E154" s="4" t="s">
        <v>631</v>
      </c>
      <c r="F154" s="6">
        <v>45117</v>
      </c>
      <c r="G154" s="6">
        <v>45118</v>
      </c>
      <c r="H154" s="4">
        <v>1</v>
      </c>
      <c r="I154" s="4">
        <v>1</v>
      </c>
      <c r="J154" s="4">
        <v>1</v>
      </c>
      <c r="K154" s="4" t="s">
        <v>30</v>
      </c>
      <c r="L154" s="4">
        <v>4200</v>
      </c>
      <c r="M154" s="4">
        <v>4200</v>
      </c>
      <c r="N154" s="4" t="s">
        <v>732</v>
      </c>
      <c r="O154" s="4" t="s">
        <v>32</v>
      </c>
      <c r="P154" s="4" t="s">
        <v>33</v>
      </c>
      <c r="Q154" s="4">
        <v>0</v>
      </c>
      <c r="R154" s="7">
        <v>45117</v>
      </c>
      <c r="S154" s="6">
        <v>45121</v>
      </c>
      <c r="T154" s="4" t="s">
        <v>34</v>
      </c>
      <c r="U154" s="4">
        <v>4200</v>
      </c>
      <c r="V154" s="4">
        <v>0</v>
      </c>
      <c r="W154" s="4">
        <v>0</v>
      </c>
      <c r="X154" s="4" t="s">
        <v>733</v>
      </c>
      <c r="Y154" s="4" t="s">
        <v>102</v>
      </c>
    </row>
    <row r="155" s="4" customFormat="1" spans="1:25">
      <c r="A155" s="4" t="s">
        <v>734</v>
      </c>
      <c r="B155" s="4" t="s">
        <v>26</v>
      </c>
      <c r="C155" s="4" t="s">
        <v>27</v>
      </c>
      <c r="D155" s="4" t="s">
        <v>671</v>
      </c>
      <c r="E155" s="4" t="s">
        <v>735</v>
      </c>
      <c r="F155" s="6">
        <v>45117</v>
      </c>
      <c r="G155" s="6">
        <v>45118</v>
      </c>
      <c r="H155" s="4">
        <v>1</v>
      </c>
      <c r="I155" s="4">
        <v>1</v>
      </c>
      <c r="J155" s="4">
        <v>1</v>
      </c>
      <c r="K155" s="4" t="s">
        <v>30</v>
      </c>
      <c r="L155" s="4">
        <v>1239</v>
      </c>
      <c r="M155" s="4">
        <v>1239</v>
      </c>
      <c r="N155" s="4" t="s">
        <v>736</v>
      </c>
      <c r="O155" s="4" t="s">
        <v>32</v>
      </c>
      <c r="P155" s="4" t="s">
        <v>33</v>
      </c>
      <c r="Q155" s="4">
        <v>0</v>
      </c>
      <c r="R155" s="7">
        <v>45117</v>
      </c>
      <c r="S155" s="6">
        <v>45121</v>
      </c>
      <c r="T155" s="4" t="s">
        <v>34</v>
      </c>
      <c r="U155" s="4">
        <v>1239</v>
      </c>
      <c r="V155" s="4">
        <v>0</v>
      </c>
      <c r="W155" s="4">
        <v>0</v>
      </c>
      <c r="X155" s="4" t="s">
        <v>737</v>
      </c>
      <c r="Y155" s="4" t="s">
        <v>738</v>
      </c>
    </row>
    <row r="156" s="4" customFormat="1" spans="1:25">
      <c r="A156" s="4" t="s">
        <v>739</v>
      </c>
      <c r="B156" s="4" t="s">
        <v>26</v>
      </c>
      <c r="C156" s="4" t="s">
        <v>27</v>
      </c>
      <c r="D156" s="4" t="s">
        <v>740</v>
      </c>
      <c r="E156" s="4" t="s">
        <v>741</v>
      </c>
      <c r="F156" s="6">
        <v>45117</v>
      </c>
      <c r="G156" s="6">
        <v>45118</v>
      </c>
      <c r="H156" s="4">
        <v>1</v>
      </c>
      <c r="I156" s="4">
        <v>1</v>
      </c>
      <c r="J156" s="4">
        <v>1</v>
      </c>
      <c r="K156" s="4" t="s">
        <v>30</v>
      </c>
      <c r="L156" s="4">
        <v>212</v>
      </c>
      <c r="M156" s="4">
        <v>212</v>
      </c>
      <c r="N156" s="4" t="s">
        <v>742</v>
      </c>
      <c r="O156" s="4" t="s">
        <v>32</v>
      </c>
      <c r="P156" s="4" t="s">
        <v>33</v>
      </c>
      <c r="Q156" s="4">
        <v>0</v>
      </c>
      <c r="R156" s="7">
        <v>45117.0000115741</v>
      </c>
      <c r="S156" s="6">
        <v>45121</v>
      </c>
      <c r="T156" s="4" t="s">
        <v>34</v>
      </c>
      <c r="U156" s="4">
        <v>212</v>
      </c>
      <c r="V156" s="4">
        <v>0</v>
      </c>
      <c r="W156" s="4">
        <v>0</v>
      </c>
      <c r="X156" s="4" t="s">
        <v>743</v>
      </c>
      <c r="Y156" s="4" t="s">
        <v>102</v>
      </c>
    </row>
    <row r="157" s="4" customFormat="1" spans="1:25">
      <c r="A157" s="4" t="s">
        <v>744</v>
      </c>
      <c r="B157" s="4" t="s">
        <v>26</v>
      </c>
      <c r="C157" s="4" t="s">
        <v>27</v>
      </c>
      <c r="D157" s="4" t="s">
        <v>495</v>
      </c>
      <c r="E157" s="4" t="s">
        <v>745</v>
      </c>
      <c r="F157" s="6">
        <v>45117</v>
      </c>
      <c r="G157" s="6">
        <v>45118</v>
      </c>
      <c r="H157" s="4">
        <v>1</v>
      </c>
      <c r="I157" s="4">
        <v>1</v>
      </c>
      <c r="J157" s="4">
        <v>1</v>
      </c>
      <c r="K157" s="4" t="s">
        <v>30</v>
      </c>
      <c r="L157" s="4">
        <v>1133</v>
      </c>
      <c r="M157" s="4">
        <v>1133</v>
      </c>
      <c r="N157" s="4" t="s">
        <v>746</v>
      </c>
      <c r="O157" s="4" t="s">
        <v>32</v>
      </c>
      <c r="P157" s="4" t="s">
        <v>33</v>
      </c>
      <c r="Q157" s="4">
        <v>0</v>
      </c>
      <c r="R157" s="7">
        <v>45117</v>
      </c>
      <c r="S157" s="6">
        <v>45121</v>
      </c>
      <c r="T157" s="4" t="s">
        <v>34</v>
      </c>
      <c r="U157" s="4">
        <v>1133</v>
      </c>
      <c r="V157" s="4">
        <v>0</v>
      </c>
      <c r="W157" s="4">
        <v>0</v>
      </c>
      <c r="X157" s="4" t="s">
        <v>747</v>
      </c>
      <c r="Y157" s="4" t="s">
        <v>102</v>
      </c>
    </row>
    <row r="158" s="4" customFormat="1" spans="1:25">
      <c r="A158" s="4" t="s">
        <v>748</v>
      </c>
      <c r="B158" s="4" t="s">
        <v>26</v>
      </c>
      <c r="C158" s="4" t="s">
        <v>27</v>
      </c>
      <c r="D158" s="4" t="s">
        <v>749</v>
      </c>
      <c r="E158" s="4" t="s">
        <v>750</v>
      </c>
      <c r="F158" s="6">
        <v>45117</v>
      </c>
      <c r="G158" s="6">
        <v>45118</v>
      </c>
      <c r="H158" s="4">
        <v>1</v>
      </c>
      <c r="I158" s="4">
        <v>1</v>
      </c>
      <c r="J158" s="4">
        <v>1</v>
      </c>
      <c r="K158" s="4" t="s">
        <v>30</v>
      </c>
      <c r="L158" s="4">
        <v>391</v>
      </c>
      <c r="M158" s="4">
        <v>391</v>
      </c>
      <c r="N158" s="4" t="s">
        <v>751</v>
      </c>
      <c r="O158" s="4" t="s">
        <v>32</v>
      </c>
      <c r="P158" s="4" t="s">
        <v>33</v>
      </c>
      <c r="Q158" s="4">
        <v>0</v>
      </c>
      <c r="R158" s="7">
        <v>45117</v>
      </c>
      <c r="S158" s="6">
        <v>45121</v>
      </c>
      <c r="T158" s="4" t="s">
        <v>34</v>
      </c>
      <c r="U158" s="4">
        <v>391</v>
      </c>
      <c r="V158" s="4">
        <v>0</v>
      </c>
      <c r="W158" s="4">
        <v>0</v>
      </c>
      <c r="X158" s="4" t="s">
        <v>752</v>
      </c>
      <c r="Y158" s="4" t="s">
        <v>753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61"/>
  <sheetViews>
    <sheetView tabSelected="1" workbookViewId="0">
      <selection activeCell="Q166" sqref="Q16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754</v>
      </c>
    </row>
    <row r="2" s="4" customFormat="1" hidden="1" spans="1:9">
      <c r="A2" s="5">
        <v>23407145206</v>
      </c>
      <c r="B2" s="6">
        <v>45107</v>
      </c>
      <c r="C2" s="6">
        <v>45118</v>
      </c>
      <c r="D2" s="4">
        <v>7315</v>
      </c>
      <c r="E2" s="4" t="str">
        <f>VLOOKUP(A2,HOP!A:L,12,0)</f>
        <v>7315.00</v>
      </c>
      <c r="F2" s="4" t="str">
        <f>VLOOKUP(A2,HOP!A:C,3,0)</f>
        <v>3182303</v>
      </c>
      <c r="G2" s="4">
        <f>D2-E2</f>
        <v>0</v>
      </c>
      <c r="H2" s="4" t="str">
        <f>$H$1&amp;F2</f>
        <v>，3182303</v>
      </c>
      <c r="I2" s="4" t="str">
        <f>VLOOKUP(A2,HOP!A:U,21,0)</f>
        <v>直采</v>
      </c>
    </row>
    <row r="3" s="4" customFormat="1" hidden="1" spans="1:9">
      <c r="A3" s="5">
        <v>999223520462915</v>
      </c>
      <c r="B3" s="6">
        <v>45114</v>
      </c>
      <c r="C3" s="6">
        <v>45118</v>
      </c>
      <c r="D3" s="4">
        <v>6128</v>
      </c>
      <c r="E3" s="4" t="str">
        <f>VLOOKUP(A3,HOP!A:L,12,0)</f>
        <v>6128.00</v>
      </c>
      <c r="F3" s="4" t="str">
        <f>VLOOKUP(A3,HOP!A:C,3,0)</f>
        <v>3203838</v>
      </c>
      <c r="G3" s="4">
        <f t="shared" ref="G3:G34" si="0">D3-E3</f>
        <v>0</v>
      </c>
      <c r="H3" s="4" t="str">
        <f t="shared" ref="H3:H34" si="1">$H$1&amp;F3</f>
        <v>，3203838</v>
      </c>
      <c r="I3" s="4" t="str">
        <f>VLOOKUP(A3,HOP!A:U,21,0)</f>
        <v>直采</v>
      </c>
    </row>
    <row r="4" s="4" customFormat="1" hidden="1" spans="1:9">
      <c r="A4" s="5">
        <v>999223650966278</v>
      </c>
      <c r="B4" s="6">
        <v>45112</v>
      </c>
      <c r="C4" s="6">
        <v>45118</v>
      </c>
      <c r="D4" s="4">
        <v>3930</v>
      </c>
      <c r="E4" s="4" t="str">
        <f>VLOOKUP(A4,HOP!A:L,12,0)</f>
        <v>3930.00</v>
      </c>
      <c r="F4" s="4" t="str">
        <f>VLOOKUP(A4,HOP!A:C,3,0)</f>
        <v>3228717</v>
      </c>
      <c r="G4" s="4">
        <f t="shared" si="0"/>
        <v>0</v>
      </c>
      <c r="H4" s="4" t="str">
        <f t="shared" si="1"/>
        <v>，3228717</v>
      </c>
      <c r="I4" s="4" t="str">
        <f>VLOOKUP(A4,HOP!A:U,21,0)</f>
        <v>直采</v>
      </c>
    </row>
    <row r="5" s="4" customFormat="1" hidden="1" spans="1:9">
      <c r="A5" s="5">
        <v>999223787667973</v>
      </c>
      <c r="B5" s="6">
        <v>45115</v>
      </c>
      <c r="C5" s="6">
        <v>45118</v>
      </c>
      <c r="D5" s="4">
        <v>4692</v>
      </c>
      <c r="E5" s="4" t="str">
        <f>VLOOKUP(A5,HOP!A:L,12,0)</f>
        <v>4692.00</v>
      </c>
      <c r="F5" s="4" t="str">
        <f>VLOOKUP(A5,HOP!A:C,3,0)</f>
        <v>3272279</v>
      </c>
      <c r="G5" s="4">
        <f t="shared" si="0"/>
        <v>0</v>
      </c>
      <c r="H5" s="4" t="str">
        <f t="shared" si="1"/>
        <v>，3272279</v>
      </c>
      <c r="I5" s="4" t="str">
        <f>VLOOKUP(A5,HOP!A:U,21,0)</f>
        <v>直采</v>
      </c>
    </row>
    <row r="6" s="4" customFormat="1" hidden="1" spans="1:9">
      <c r="A6" s="5">
        <v>999223867183460</v>
      </c>
      <c r="B6" s="6">
        <v>45115</v>
      </c>
      <c r="C6" s="6">
        <v>45118</v>
      </c>
      <c r="D6" s="4">
        <v>1932</v>
      </c>
      <c r="E6" s="4" t="str">
        <f>VLOOKUP(A6,HOP!A:L,12,0)</f>
        <v>1932.00</v>
      </c>
      <c r="F6" s="4" t="str">
        <f>VLOOKUP(A6,HOP!A:C,3,0)</f>
        <v>3294210</v>
      </c>
      <c r="G6" s="4">
        <f t="shared" si="0"/>
        <v>0</v>
      </c>
      <c r="H6" s="4" t="str">
        <f t="shared" si="1"/>
        <v>，3294210</v>
      </c>
      <c r="I6" s="4" t="str">
        <f>VLOOKUP(A6,HOP!A:U,21,0)</f>
        <v>直采</v>
      </c>
    </row>
    <row r="7" s="4" customFormat="1" hidden="1" spans="1:9">
      <c r="A7" s="5">
        <v>999223867212034</v>
      </c>
      <c r="B7" s="6">
        <v>45115</v>
      </c>
      <c r="C7" s="6">
        <v>45118</v>
      </c>
      <c r="D7" s="4">
        <v>1932</v>
      </c>
      <c r="E7" s="4" t="str">
        <f>VLOOKUP(A7,HOP!A:L,12,0)</f>
        <v>1932.00</v>
      </c>
      <c r="F7" s="4" t="str">
        <f>VLOOKUP(A7,HOP!A:C,3,0)</f>
        <v>3294215</v>
      </c>
      <c r="G7" s="4">
        <f t="shared" si="0"/>
        <v>0</v>
      </c>
      <c r="H7" s="4" t="str">
        <f t="shared" si="1"/>
        <v>，3294215</v>
      </c>
      <c r="I7" s="4" t="str">
        <f>VLOOKUP(A7,HOP!A:U,21,0)</f>
        <v>直采</v>
      </c>
    </row>
    <row r="8" s="4" customFormat="1" hidden="1" spans="1:9">
      <c r="A8" s="5">
        <v>999223867218045</v>
      </c>
      <c r="B8" s="6">
        <v>45115</v>
      </c>
      <c r="C8" s="6">
        <v>45118</v>
      </c>
      <c r="D8" s="4">
        <v>1932</v>
      </c>
      <c r="E8" s="4" t="str">
        <f>VLOOKUP(A8,HOP!A:L,12,0)</f>
        <v>1932.00</v>
      </c>
      <c r="F8" s="4" t="str">
        <f>VLOOKUP(A8,HOP!A:C,3,0)</f>
        <v>3294216</v>
      </c>
      <c r="G8" s="4">
        <f t="shared" si="0"/>
        <v>0</v>
      </c>
      <c r="H8" s="4" t="str">
        <f t="shared" si="1"/>
        <v>，3294216</v>
      </c>
      <c r="I8" s="4" t="str">
        <f>VLOOKUP(A8,HOP!A:U,21,0)</f>
        <v>直采</v>
      </c>
    </row>
    <row r="9" s="4" customFormat="1" hidden="1" spans="1:9">
      <c r="A9" s="5">
        <v>999223867243982</v>
      </c>
      <c r="B9" s="6">
        <v>45115</v>
      </c>
      <c r="C9" s="6">
        <v>45118</v>
      </c>
      <c r="D9" s="4">
        <v>1932</v>
      </c>
      <c r="E9" s="4" t="str">
        <f>VLOOKUP(A9,HOP!A:L,12,0)</f>
        <v>1932.00</v>
      </c>
      <c r="F9" s="4" t="str">
        <f>VLOOKUP(A9,HOP!A:C,3,0)</f>
        <v>3294224</v>
      </c>
      <c r="G9" s="4">
        <f t="shared" si="0"/>
        <v>0</v>
      </c>
      <c r="H9" s="4" t="str">
        <f t="shared" si="1"/>
        <v>，3294224</v>
      </c>
      <c r="I9" s="4" t="str">
        <f>VLOOKUP(A9,HOP!A:U,21,0)</f>
        <v>直采</v>
      </c>
    </row>
    <row r="10" s="4" customFormat="1" hidden="1" spans="1:9">
      <c r="A10" s="5">
        <v>999223957001681</v>
      </c>
      <c r="B10" s="6">
        <v>45116</v>
      </c>
      <c r="C10" s="6">
        <v>45118</v>
      </c>
      <c r="D10" s="4">
        <v>9560</v>
      </c>
      <c r="E10" s="4" t="str">
        <f>VLOOKUP(A10,HOP!A:L,12,0)</f>
        <v>9560.00</v>
      </c>
      <c r="F10" s="4" t="str">
        <f>VLOOKUP(A10,HOP!A:C,3,0)</f>
        <v>3313061</v>
      </c>
      <c r="G10" s="4">
        <f t="shared" si="0"/>
        <v>0</v>
      </c>
      <c r="H10" s="4" t="str">
        <f t="shared" si="1"/>
        <v>，3313061</v>
      </c>
      <c r="I10" s="4" t="str">
        <f>VLOOKUP(A10,HOP!A:U,21,0)</f>
        <v>直采</v>
      </c>
    </row>
    <row r="11" s="4" customFormat="1" hidden="1" spans="1:9">
      <c r="A11" s="5">
        <v>24016743902</v>
      </c>
      <c r="B11" s="6">
        <v>45115</v>
      </c>
      <c r="C11" s="6">
        <v>45118</v>
      </c>
      <c r="D11" s="4">
        <v>4200</v>
      </c>
      <c r="E11" s="4" t="str">
        <f>VLOOKUP(A11,HOP!A:L,12,0)</f>
        <v>4200.00</v>
      </c>
      <c r="F11" s="4" t="str">
        <f>VLOOKUP(A11,HOP!A:C,3,0)</f>
        <v>3331310</v>
      </c>
      <c r="G11" s="4">
        <f t="shared" si="0"/>
        <v>0</v>
      </c>
      <c r="H11" s="4" t="str">
        <f t="shared" si="1"/>
        <v>，3331310</v>
      </c>
      <c r="I11" s="4" t="str">
        <f>VLOOKUP(A11,HOP!A:U,21,0)</f>
        <v>直采</v>
      </c>
    </row>
    <row r="12" s="4" customFormat="1" hidden="1" spans="1:9">
      <c r="A12" s="5">
        <v>24017871933</v>
      </c>
      <c r="B12" s="6">
        <v>45115</v>
      </c>
      <c r="C12" s="6">
        <v>45118</v>
      </c>
      <c r="D12" s="4">
        <v>4200</v>
      </c>
      <c r="E12" s="4" t="str">
        <f>VLOOKUP(A12,HOP!A:L,12,0)</f>
        <v>4200.00</v>
      </c>
      <c r="F12" s="4" t="str">
        <f>VLOOKUP(A12,HOP!A:C,3,0)</f>
        <v>3332209</v>
      </c>
      <c r="G12" s="4">
        <f t="shared" si="0"/>
        <v>0</v>
      </c>
      <c r="H12" s="4" t="str">
        <f t="shared" si="1"/>
        <v>，3332209</v>
      </c>
      <c r="I12" s="4" t="str">
        <f>VLOOKUP(A12,HOP!A:U,21,0)</f>
        <v>直采</v>
      </c>
    </row>
    <row r="13" s="4" customFormat="1" hidden="1" spans="1:9">
      <c r="A13" s="5">
        <v>999224020495804</v>
      </c>
      <c r="B13" s="6">
        <v>45115</v>
      </c>
      <c r="C13" s="6">
        <v>45118</v>
      </c>
      <c r="D13" s="4">
        <v>1884</v>
      </c>
      <c r="E13" s="4" t="str">
        <f>VLOOKUP(A13,HOP!A:L,12,0)</f>
        <v>1884.00</v>
      </c>
      <c r="F13" s="4" t="str">
        <f>VLOOKUP(A13,HOP!A:C,3,0)</f>
        <v>3332415</v>
      </c>
      <c r="G13" s="4">
        <f t="shared" si="0"/>
        <v>0</v>
      </c>
      <c r="H13" s="4" t="str">
        <f t="shared" si="1"/>
        <v>，3332415</v>
      </c>
      <c r="I13" s="4" t="str">
        <f>VLOOKUP(A13,HOP!A:U,21,0)</f>
        <v>直采</v>
      </c>
    </row>
    <row r="14" s="4" customFormat="1" hidden="1" spans="1:9">
      <c r="A14" s="5">
        <v>999224076431069</v>
      </c>
      <c r="B14" s="6">
        <v>45114</v>
      </c>
      <c r="C14" s="6">
        <v>45118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24082028542</v>
      </c>
      <c r="B15" s="6">
        <v>45114</v>
      </c>
      <c r="C15" s="6">
        <v>45118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999224115547524</v>
      </c>
      <c r="B16" s="6">
        <v>45115</v>
      </c>
      <c r="C16" s="6">
        <v>45118</v>
      </c>
      <c r="D16" s="4">
        <v>1140</v>
      </c>
      <c r="E16" s="4" t="str">
        <f>VLOOKUP(A16,HOP!A:L,12,0)</f>
        <v>1140.00</v>
      </c>
      <c r="F16" s="4" t="str">
        <f>VLOOKUP(A16,HOP!A:C,3,0)</f>
        <v>3360675</v>
      </c>
      <c r="G16" s="4">
        <f t="shared" si="0"/>
        <v>0</v>
      </c>
      <c r="H16" s="4" t="str">
        <f t="shared" si="1"/>
        <v>，3360675</v>
      </c>
      <c r="I16" s="4" t="str">
        <f>VLOOKUP(A16,HOP!A:U,21,0)</f>
        <v>直采</v>
      </c>
    </row>
    <row r="17" s="4" customFormat="1" hidden="1" spans="1:9">
      <c r="A17" s="5">
        <v>999224190447999</v>
      </c>
      <c r="B17" s="6">
        <v>45115</v>
      </c>
      <c r="C17" s="6">
        <v>45118</v>
      </c>
      <c r="D17" s="4">
        <v>1605</v>
      </c>
      <c r="E17" s="4" t="str">
        <f>VLOOKUP(A17,HOP!A:L,12,0)</f>
        <v>1605.00</v>
      </c>
      <c r="F17" s="4" t="str">
        <f>VLOOKUP(A17,HOP!A:C,3,0)</f>
        <v>3382990</v>
      </c>
      <c r="G17" s="4">
        <f t="shared" si="0"/>
        <v>0</v>
      </c>
      <c r="H17" s="4" t="str">
        <f t="shared" si="1"/>
        <v>，3382990</v>
      </c>
      <c r="I17" s="4" t="str">
        <f>VLOOKUP(A17,HOP!A:U,21,0)</f>
        <v>直采</v>
      </c>
    </row>
    <row r="18" s="4" customFormat="1" hidden="1" spans="1:9">
      <c r="A18" s="5">
        <v>999224194112184</v>
      </c>
      <c r="B18" s="6">
        <v>45115</v>
      </c>
      <c r="C18" s="6">
        <v>45118</v>
      </c>
      <c r="D18" s="4">
        <v>2217</v>
      </c>
      <c r="E18" s="4" t="str">
        <f>VLOOKUP(A18,HOP!A:L,12,0)</f>
        <v>2217.00</v>
      </c>
      <c r="F18" s="4" t="str">
        <f>VLOOKUP(A18,HOP!A:C,3,0)</f>
        <v>3384232</v>
      </c>
      <c r="G18" s="4">
        <f t="shared" si="0"/>
        <v>0</v>
      </c>
      <c r="H18" s="4" t="str">
        <f t="shared" si="1"/>
        <v>，3384232</v>
      </c>
      <c r="I18" s="4" t="str">
        <f>VLOOKUP(A18,HOP!A:U,21,0)</f>
        <v>直采</v>
      </c>
    </row>
    <row r="19" s="4" customFormat="1" hidden="1" spans="1:9">
      <c r="A19" s="5">
        <v>999224199216995</v>
      </c>
      <c r="B19" s="6">
        <v>45115</v>
      </c>
      <c r="C19" s="6">
        <v>45118</v>
      </c>
      <c r="D19" s="4">
        <v>0</v>
      </c>
      <c r="E19" s="4" t="str">
        <f>VLOOKUP(A19,HOP!A:L,12,0)</f>
        <v>5109.00</v>
      </c>
      <c r="F19" s="4" t="str">
        <f>VLOOKUP(A19,HOP!A:C,3,0)</f>
        <v>3385679</v>
      </c>
      <c r="G19" s="4">
        <f t="shared" si="0"/>
        <v>-5109</v>
      </c>
      <c r="H19" s="4" t="str">
        <f t="shared" si="1"/>
        <v>，3385679</v>
      </c>
      <c r="I19" s="4" t="str">
        <f>VLOOKUP(A19,HOP!A:U,21,0)</f>
        <v>直采</v>
      </c>
    </row>
    <row r="20" s="4" customFormat="1" hidden="1" spans="1:9">
      <c r="A20" s="5">
        <v>999224382306313</v>
      </c>
      <c r="B20" s="6">
        <v>45116</v>
      </c>
      <c r="C20" s="6">
        <v>45118</v>
      </c>
      <c r="D20" s="4">
        <v>502</v>
      </c>
      <c r="E20" s="4" t="str">
        <f>VLOOKUP(A20,HOP!A:L,12,0)</f>
        <v>502.00</v>
      </c>
      <c r="F20" s="4" t="str">
        <f>VLOOKUP(A20,HOP!A:C,3,0)</f>
        <v>3414103</v>
      </c>
      <c r="G20" s="4">
        <f t="shared" si="0"/>
        <v>0</v>
      </c>
      <c r="H20" s="4" t="str">
        <f t="shared" si="1"/>
        <v>，3414103</v>
      </c>
      <c r="I20" s="4" t="str">
        <f>VLOOKUP(A20,HOP!A:U,21,0)</f>
        <v>直采</v>
      </c>
    </row>
    <row r="21" s="4" customFormat="1" hidden="1" spans="1:9">
      <c r="A21" s="5">
        <v>999224426608626</v>
      </c>
      <c r="B21" s="6">
        <v>45116</v>
      </c>
      <c r="C21" s="6">
        <v>45118</v>
      </c>
      <c r="D21" s="4">
        <v>1760</v>
      </c>
      <c r="E21" s="4" t="str">
        <f>VLOOKUP(A21,HOP!A:L,12,0)</f>
        <v>1760.00</v>
      </c>
      <c r="F21" s="4" t="str">
        <f>VLOOKUP(A21,HOP!A:C,3,0)</f>
        <v>3424614</v>
      </c>
      <c r="G21" s="4">
        <f t="shared" si="0"/>
        <v>0</v>
      </c>
      <c r="H21" s="4" t="str">
        <f t="shared" si="1"/>
        <v>，3424614</v>
      </c>
      <c r="I21" s="4" t="str">
        <f>VLOOKUP(A21,HOP!A:U,21,0)</f>
        <v>直采</v>
      </c>
    </row>
    <row r="22" s="4" customFormat="1" hidden="1" spans="1:9">
      <c r="A22" s="5">
        <v>999224453448472</v>
      </c>
      <c r="B22" s="6">
        <v>45116</v>
      </c>
      <c r="C22" s="6">
        <v>45118</v>
      </c>
      <c r="D22" s="4">
        <v>1920</v>
      </c>
      <c r="E22" s="4" t="str">
        <f>VLOOKUP(A22,HOP!A:L,12,0)</f>
        <v>1920.00</v>
      </c>
      <c r="F22" s="4" t="str">
        <f>VLOOKUP(A22,HOP!A:C,3,0)</f>
        <v>3431743</v>
      </c>
      <c r="G22" s="4">
        <f t="shared" si="0"/>
        <v>0</v>
      </c>
      <c r="H22" s="4" t="str">
        <f t="shared" si="1"/>
        <v>，3431743</v>
      </c>
      <c r="I22" s="4" t="str">
        <f>VLOOKUP(A22,HOP!A:U,21,0)</f>
        <v>直采</v>
      </c>
    </row>
    <row r="23" s="4" customFormat="1" hidden="1" spans="1:9">
      <c r="A23" s="5">
        <v>999224471515249</v>
      </c>
      <c r="B23" s="6">
        <v>45104</v>
      </c>
      <c r="C23" s="6">
        <v>45118</v>
      </c>
      <c r="D23" s="4">
        <v>6706</v>
      </c>
      <c r="E23" s="4" t="str">
        <f>VLOOKUP(A23,HOP!A:L,12,0)</f>
        <v>6706.00</v>
      </c>
      <c r="F23" s="4" t="str">
        <f>VLOOKUP(A23,HOP!A:C,3,0)</f>
        <v>3435082</v>
      </c>
      <c r="G23" s="4">
        <f t="shared" si="0"/>
        <v>0</v>
      </c>
      <c r="H23" s="4" t="str">
        <f t="shared" si="1"/>
        <v>，3435082</v>
      </c>
      <c r="I23" s="4" t="str">
        <f>VLOOKUP(A23,HOP!A:U,21,0)</f>
        <v>直采</v>
      </c>
    </row>
    <row r="24" s="4" customFormat="1" hidden="1" spans="1:9">
      <c r="A24" s="5">
        <v>999224495899767</v>
      </c>
      <c r="B24" s="6">
        <v>45113</v>
      </c>
      <c r="C24" s="6">
        <v>45118</v>
      </c>
      <c r="D24" s="4">
        <v>9645</v>
      </c>
      <c r="E24" s="4" t="str">
        <f>VLOOKUP(A24,HOP!A:L,12,0)</f>
        <v>9645.00</v>
      </c>
      <c r="F24" s="4" t="str">
        <f>VLOOKUP(A24,HOP!A:C,3,0)</f>
        <v>3439246</v>
      </c>
      <c r="G24" s="4">
        <f t="shared" si="0"/>
        <v>0</v>
      </c>
      <c r="H24" s="4" t="str">
        <f t="shared" si="1"/>
        <v>，3439246</v>
      </c>
      <c r="I24" s="4" t="str">
        <f>VLOOKUP(A24,HOP!A:U,21,0)</f>
        <v>直采</v>
      </c>
    </row>
    <row r="25" s="4" customFormat="1" hidden="1" spans="1:9">
      <c r="A25" s="5">
        <v>999224517944917</v>
      </c>
      <c r="B25" s="6">
        <v>45117</v>
      </c>
      <c r="C25" s="6">
        <v>45118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999224568659514</v>
      </c>
      <c r="B26" s="6">
        <v>45117</v>
      </c>
      <c r="C26" s="6">
        <v>45118</v>
      </c>
      <c r="D26" s="4">
        <v>1415</v>
      </c>
      <c r="E26" s="4" t="str">
        <f>VLOOKUP(A26,HOP!A:L,12,0)</f>
        <v>1415.00</v>
      </c>
      <c r="F26" s="4" t="str">
        <f>VLOOKUP(A26,HOP!A:C,3,0)</f>
        <v>3454307</v>
      </c>
      <c r="G26" s="4">
        <f t="shared" si="0"/>
        <v>0</v>
      </c>
      <c r="H26" s="4" t="str">
        <f t="shared" si="1"/>
        <v>，3454307</v>
      </c>
      <c r="I26" s="4" t="str">
        <f>VLOOKUP(A26,HOP!A:U,21,0)</f>
        <v>直采</v>
      </c>
    </row>
    <row r="27" s="4" customFormat="1" hidden="1" spans="1:9">
      <c r="A27" s="5">
        <v>999224569138469</v>
      </c>
      <c r="B27" s="6">
        <v>45114</v>
      </c>
      <c r="C27" s="6">
        <v>45118</v>
      </c>
      <c r="D27" s="4">
        <v>3408</v>
      </c>
      <c r="E27" s="4" t="str">
        <f>VLOOKUP(A27,HOP!A:L,12,0)</f>
        <v>3408.00</v>
      </c>
      <c r="F27" s="4" t="str">
        <f>VLOOKUP(A27,HOP!A:C,3,0)</f>
        <v>3454435</v>
      </c>
      <c r="G27" s="4">
        <f t="shared" si="0"/>
        <v>0</v>
      </c>
      <c r="H27" s="4" t="str">
        <f t="shared" si="1"/>
        <v>，3454435</v>
      </c>
      <c r="I27" s="4" t="str">
        <f>VLOOKUP(A27,HOP!A:U,21,0)</f>
        <v>直采</v>
      </c>
    </row>
    <row r="28" s="4" customFormat="1" hidden="1" spans="1:9">
      <c r="A28" s="5">
        <v>999224598345959</v>
      </c>
      <c r="B28" s="6">
        <v>45115</v>
      </c>
      <c r="C28" s="6">
        <v>45118</v>
      </c>
      <c r="D28" s="4">
        <v>7311</v>
      </c>
      <c r="E28" s="4" t="str">
        <f>VLOOKUP(A28,HOP!A:L,12,0)</f>
        <v>7311.00</v>
      </c>
      <c r="F28" s="4" t="str">
        <f>VLOOKUP(A28,HOP!A:C,3,0)</f>
        <v>3461071</v>
      </c>
      <c r="G28" s="4">
        <f t="shared" si="0"/>
        <v>0</v>
      </c>
      <c r="H28" s="4" t="str">
        <f t="shared" si="1"/>
        <v>，3461071</v>
      </c>
      <c r="I28" s="4" t="str">
        <f>VLOOKUP(A28,HOP!A:U,21,0)</f>
        <v>直采</v>
      </c>
    </row>
    <row r="29" s="4" customFormat="1" hidden="1" spans="1:9">
      <c r="A29" s="5">
        <v>999224603119375</v>
      </c>
      <c r="B29" s="6">
        <v>45115</v>
      </c>
      <c r="C29" s="6">
        <v>45118</v>
      </c>
      <c r="D29" s="4">
        <v>2328</v>
      </c>
      <c r="E29" s="4" t="str">
        <f>VLOOKUP(A29,HOP!A:L,12,0)</f>
        <v>2328.00</v>
      </c>
      <c r="F29" s="4" t="str">
        <f>VLOOKUP(A29,HOP!A:C,3,0)</f>
        <v>3462391</v>
      </c>
      <c r="G29" s="4">
        <f t="shared" si="0"/>
        <v>0</v>
      </c>
      <c r="H29" s="4" t="str">
        <f t="shared" si="1"/>
        <v>，3462391</v>
      </c>
      <c r="I29" s="4" t="str">
        <f>VLOOKUP(A29,HOP!A:U,21,0)</f>
        <v>直采</v>
      </c>
    </row>
    <row r="30" s="4" customFormat="1" hidden="1" spans="1:9">
      <c r="A30" s="5">
        <v>999224606246468</v>
      </c>
      <c r="B30" s="6">
        <v>45113</v>
      </c>
      <c r="C30" s="6">
        <v>45118</v>
      </c>
      <c r="D30" s="4">
        <v>5115</v>
      </c>
      <c r="E30" s="4" t="str">
        <f>VLOOKUP(A30,HOP!A:L,12,0)</f>
        <v>5115.00</v>
      </c>
      <c r="F30" s="4" t="str">
        <f>VLOOKUP(A30,HOP!A:C,3,0)</f>
        <v>3463379</v>
      </c>
      <c r="G30" s="4">
        <f t="shared" si="0"/>
        <v>0</v>
      </c>
      <c r="H30" s="4" t="str">
        <f t="shared" si="1"/>
        <v>，3463379</v>
      </c>
      <c r="I30" s="4" t="str">
        <f>VLOOKUP(A30,HOP!A:U,21,0)</f>
        <v>直采</v>
      </c>
    </row>
    <row r="31" s="4" customFormat="1" hidden="1" spans="1:9">
      <c r="A31" s="5">
        <v>999224625584543</v>
      </c>
      <c r="B31" s="6">
        <v>45117</v>
      </c>
      <c r="C31" s="6">
        <v>45118</v>
      </c>
      <c r="D31" s="4">
        <v>544</v>
      </c>
      <c r="E31" s="4" t="str">
        <f>VLOOKUP(A31,HOP!A:L,12,0)</f>
        <v>544.00</v>
      </c>
      <c r="F31" s="4" t="str">
        <f>VLOOKUP(A31,HOP!A:C,3,0)</f>
        <v>3470100</v>
      </c>
      <c r="G31" s="4">
        <f t="shared" si="0"/>
        <v>0</v>
      </c>
      <c r="H31" s="4" t="str">
        <f t="shared" si="1"/>
        <v>，3470100</v>
      </c>
      <c r="I31" s="4" t="str">
        <f>VLOOKUP(A31,HOP!A:U,21,0)</f>
        <v>直采</v>
      </c>
    </row>
    <row r="32" s="4" customFormat="1" hidden="1" spans="1:9">
      <c r="A32" s="5">
        <v>999224638968866</v>
      </c>
      <c r="B32" s="6">
        <v>45116</v>
      </c>
      <c r="C32" s="6">
        <v>45118</v>
      </c>
      <c r="D32" s="4">
        <v>1090</v>
      </c>
      <c r="E32" s="4" t="str">
        <f>VLOOKUP(A32,HOP!A:L,12,0)</f>
        <v>1090.00</v>
      </c>
      <c r="F32" s="4" t="str">
        <f>VLOOKUP(A32,HOP!A:C,3,0)</f>
        <v>3471750</v>
      </c>
      <c r="G32" s="4">
        <f t="shared" si="0"/>
        <v>0</v>
      </c>
      <c r="H32" s="4" t="str">
        <f t="shared" si="1"/>
        <v>，3471750</v>
      </c>
      <c r="I32" s="4" t="str">
        <f>VLOOKUP(A32,HOP!A:U,21,0)</f>
        <v>直采</v>
      </c>
    </row>
    <row r="33" s="4" customFormat="1" hidden="1" spans="1:9">
      <c r="A33" s="5">
        <v>999224646630416</v>
      </c>
      <c r="B33" s="6">
        <v>45116</v>
      </c>
      <c r="C33" s="6">
        <v>45118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999224661484021</v>
      </c>
      <c r="B34" s="6">
        <v>45117</v>
      </c>
      <c r="C34" s="6">
        <v>45118</v>
      </c>
      <c r="D34" s="4">
        <v>422</v>
      </c>
      <c r="E34" s="4" t="str">
        <f>VLOOKUP(A34,HOP!A:L,12,0)</f>
        <v>422.00</v>
      </c>
      <c r="F34" s="4" t="str">
        <f>VLOOKUP(A34,HOP!A:C,3,0)</f>
        <v>3476898</v>
      </c>
      <c r="G34" s="4">
        <f t="shared" si="0"/>
        <v>0</v>
      </c>
      <c r="H34" s="4" t="str">
        <f t="shared" si="1"/>
        <v>，3476898</v>
      </c>
      <c r="I34" s="4" t="str">
        <f>VLOOKUP(A34,HOP!A:U,21,0)</f>
        <v>直采</v>
      </c>
    </row>
    <row r="35" s="4" customFormat="1" hidden="1" spans="1:9">
      <c r="A35" s="5">
        <v>999224665890712</v>
      </c>
      <c r="B35" s="6">
        <v>45115</v>
      </c>
      <c r="C35" s="6">
        <v>45118</v>
      </c>
      <c r="D35" s="4">
        <v>2355</v>
      </c>
      <c r="E35" s="4" t="str">
        <f>VLOOKUP(A35,HOP!A:L,12,0)</f>
        <v>2355.00</v>
      </c>
      <c r="F35" s="4" t="str">
        <f>VLOOKUP(A35,HOP!A:C,3,0)</f>
        <v>3477775</v>
      </c>
      <c r="G35" s="4">
        <f t="shared" ref="G35:G66" si="2">D35-E35</f>
        <v>0</v>
      </c>
      <c r="H35" s="4" t="str">
        <f t="shared" ref="H35:H66" si="3">$H$1&amp;F35</f>
        <v>，3477775</v>
      </c>
      <c r="I35" s="4" t="str">
        <f>VLOOKUP(A35,HOP!A:U,21,0)</f>
        <v>直采</v>
      </c>
    </row>
    <row r="36" s="4" customFormat="1" hidden="1" spans="1:9">
      <c r="A36" s="5">
        <v>999224683488117</v>
      </c>
      <c r="B36" s="6">
        <v>45115</v>
      </c>
      <c r="C36" s="6">
        <v>45118</v>
      </c>
      <c r="D36" s="4">
        <v>3633</v>
      </c>
      <c r="E36" s="4" t="str">
        <f>VLOOKUP(A36,HOP!A:L,12,0)</f>
        <v>3633.00</v>
      </c>
      <c r="F36" s="4" t="str">
        <f>VLOOKUP(A36,HOP!A:C,3,0)</f>
        <v>3480914</v>
      </c>
      <c r="G36" s="4">
        <f t="shared" si="2"/>
        <v>0</v>
      </c>
      <c r="H36" s="4" t="str">
        <f t="shared" si="3"/>
        <v>，3480914</v>
      </c>
      <c r="I36" s="4" t="str">
        <f>VLOOKUP(A36,HOP!A:U,21,0)</f>
        <v>直采</v>
      </c>
    </row>
    <row r="37" s="4" customFormat="1" hidden="1" spans="1:9">
      <c r="A37" s="5">
        <v>999224694646215</v>
      </c>
      <c r="B37" s="6">
        <v>45116</v>
      </c>
      <c r="C37" s="6">
        <v>45118</v>
      </c>
      <c r="D37" s="4">
        <v>2796</v>
      </c>
      <c r="E37" s="4" t="str">
        <f>VLOOKUP(A37,HOP!A:L,12,0)</f>
        <v>2796.00</v>
      </c>
      <c r="F37" s="4" t="str">
        <f>VLOOKUP(A37,HOP!A:C,3,0)</f>
        <v>3483455</v>
      </c>
      <c r="G37" s="4">
        <f t="shared" si="2"/>
        <v>0</v>
      </c>
      <c r="H37" s="4" t="str">
        <f t="shared" si="3"/>
        <v>，3483455</v>
      </c>
      <c r="I37" s="4" t="str">
        <f>VLOOKUP(A37,HOP!A:U,21,0)</f>
        <v>直采</v>
      </c>
    </row>
    <row r="38" s="4" customFormat="1" hidden="1" spans="1:9">
      <c r="A38" s="5">
        <v>999224707517955</v>
      </c>
      <c r="B38" s="6">
        <v>45116</v>
      </c>
      <c r="C38" s="6">
        <v>45118</v>
      </c>
      <c r="D38" s="4">
        <v>5626</v>
      </c>
      <c r="E38" s="4" t="str">
        <f>VLOOKUP(A38,HOP!A:L,12,0)</f>
        <v>5626.00</v>
      </c>
      <c r="F38" s="4" t="str">
        <f>VLOOKUP(A38,HOP!A:C,3,0)</f>
        <v>3487158</v>
      </c>
      <c r="G38" s="4">
        <f t="shared" si="2"/>
        <v>0</v>
      </c>
      <c r="H38" s="4" t="str">
        <f t="shared" si="3"/>
        <v>，3487158</v>
      </c>
      <c r="I38" s="4" t="str">
        <f>VLOOKUP(A38,HOP!A:U,21,0)</f>
        <v>直采</v>
      </c>
    </row>
    <row r="39" s="4" customFormat="1" hidden="1" spans="1:9">
      <c r="A39" s="5">
        <v>999224734196971</v>
      </c>
      <c r="B39" s="6">
        <v>45113</v>
      </c>
      <c r="C39" s="6">
        <v>45118</v>
      </c>
      <c r="D39" s="4">
        <v>3370</v>
      </c>
      <c r="E39" s="4" t="str">
        <f>VLOOKUP(A39,HOP!A:L,12,0)</f>
        <v>3370.00</v>
      </c>
      <c r="F39" s="4" t="str">
        <f>VLOOKUP(A39,HOP!A:C,3,0)</f>
        <v>3494449</v>
      </c>
      <c r="G39" s="4">
        <f t="shared" si="2"/>
        <v>0</v>
      </c>
      <c r="H39" s="4" t="str">
        <f t="shared" si="3"/>
        <v>，3494449</v>
      </c>
      <c r="I39" s="4" t="str">
        <f>VLOOKUP(A39,HOP!A:U,21,0)</f>
        <v>直采</v>
      </c>
    </row>
    <row r="40" s="4" customFormat="1" hidden="1" spans="1:9">
      <c r="A40" s="5">
        <v>999224735393391</v>
      </c>
      <c r="B40" s="6">
        <v>45113</v>
      </c>
      <c r="C40" s="6">
        <v>45118</v>
      </c>
      <c r="D40" s="4">
        <v>3370</v>
      </c>
      <c r="E40" s="4" t="str">
        <f>VLOOKUP(A40,HOP!A:L,12,0)</f>
        <v>3370.00</v>
      </c>
      <c r="F40" s="4" t="str">
        <f>VLOOKUP(A40,HOP!A:C,3,0)</f>
        <v>3494740</v>
      </c>
      <c r="G40" s="4">
        <f t="shared" si="2"/>
        <v>0</v>
      </c>
      <c r="H40" s="4" t="str">
        <f t="shared" si="3"/>
        <v>，3494740</v>
      </c>
      <c r="I40" s="4" t="str">
        <f>VLOOKUP(A40,HOP!A:U,21,0)</f>
        <v>直采</v>
      </c>
    </row>
    <row r="41" s="4" customFormat="1" hidden="1" spans="1:9">
      <c r="A41" s="5">
        <v>999224764907050</v>
      </c>
      <c r="B41" s="6">
        <v>45115</v>
      </c>
      <c r="C41" s="6">
        <v>45118</v>
      </c>
      <c r="D41" s="4">
        <v>2214</v>
      </c>
      <c r="E41" s="4" t="str">
        <f>VLOOKUP(A41,HOP!A:L,12,0)</f>
        <v>2214.00</v>
      </c>
      <c r="F41" s="4" t="str">
        <f>VLOOKUP(A41,HOP!A:C,3,0)</f>
        <v>3502163</v>
      </c>
      <c r="G41" s="4">
        <f t="shared" si="2"/>
        <v>0</v>
      </c>
      <c r="H41" s="4" t="str">
        <f t="shared" si="3"/>
        <v>，3502163</v>
      </c>
      <c r="I41" s="4" t="str">
        <f>VLOOKUP(A41,HOP!A:U,21,0)</f>
        <v>直采</v>
      </c>
    </row>
    <row r="42" s="4" customFormat="1" hidden="1" spans="1:9">
      <c r="A42" s="5">
        <v>999224769209546</v>
      </c>
      <c r="B42" s="6">
        <v>45115</v>
      </c>
      <c r="C42" s="6">
        <v>45118</v>
      </c>
      <c r="D42" s="4">
        <v>4710</v>
      </c>
      <c r="E42" s="4" t="str">
        <f>VLOOKUP(A42,HOP!A:L,12,0)</f>
        <v>4710.00</v>
      </c>
      <c r="F42" s="4" t="str">
        <f>VLOOKUP(A42,HOP!A:C,3,0)</f>
        <v>3503122</v>
      </c>
      <c r="G42" s="4">
        <f t="shared" si="2"/>
        <v>0</v>
      </c>
      <c r="H42" s="4" t="str">
        <f t="shared" si="3"/>
        <v>，3503122</v>
      </c>
      <c r="I42" s="4" t="str">
        <f>VLOOKUP(A42,HOP!A:U,21,0)</f>
        <v>直采</v>
      </c>
    </row>
    <row r="43" s="4" customFormat="1" hidden="1" spans="1:9">
      <c r="A43" s="5">
        <v>999224776927903</v>
      </c>
      <c r="B43" s="6">
        <v>45117</v>
      </c>
      <c r="C43" s="6">
        <v>45118</v>
      </c>
      <c r="D43" s="4">
        <v>980</v>
      </c>
      <c r="E43" s="4" t="str">
        <f>VLOOKUP(A43,HOP!A:L,12,0)</f>
        <v>980.00</v>
      </c>
      <c r="F43" s="4" t="str">
        <f>VLOOKUP(A43,HOP!A:C,3,0)</f>
        <v>3505469</v>
      </c>
      <c r="G43" s="4">
        <f t="shared" si="2"/>
        <v>0</v>
      </c>
      <c r="H43" s="4" t="str">
        <f t="shared" si="3"/>
        <v>，3505469</v>
      </c>
      <c r="I43" s="4" t="str">
        <f>VLOOKUP(A43,HOP!A:U,21,0)</f>
        <v>直采</v>
      </c>
    </row>
    <row r="44" s="4" customFormat="1" hidden="1" spans="1:9">
      <c r="A44" s="5">
        <v>999224800353531</v>
      </c>
      <c r="B44" s="6">
        <v>45115</v>
      </c>
      <c r="C44" s="6">
        <v>45118</v>
      </c>
      <c r="D44" s="4">
        <v>2475</v>
      </c>
      <c r="E44" s="4" t="str">
        <f>VLOOKUP(A44,HOP!A:L,12,0)</f>
        <v>2475.00</v>
      </c>
      <c r="F44" s="4" t="str">
        <f>VLOOKUP(A44,HOP!A:C,3,0)</f>
        <v>3510779</v>
      </c>
      <c r="G44" s="4">
        <f t="shared" si="2"/>
        <v>0</v>
      </c>
      <c r="H44" s="4" t="str">
        <f t="shared" si="3"/>
        <v>，3510779</v>
      </c>
      <c r="I44" s="4" t="str">
        <f>VLOOKUP(A44,HOP!A:U,21,0)</f>
        <v>直采</v>
      </c>
    </row>
    <row r="45" s="4" customFormat="1" hidden="1" spans="1:9">
      <c r="A45" s="5">
        <v>999224801636585</v>
      </c>
      <c r="B45" s="6">
        <v>45117</v>
      </c>
      <c r="C45" s="6">
        <v>45118</v>
      </c>
      <c r="D45" s="4">
        <v>1020</v>
      </c>
      <c r="E45" s="4" t="str">
        <f>VLOOKUP(A45,HOP!A:L,12,0)</f>
        <v>1020.00</v>
      </c>
      <c r="F45" s="4" t="str">
        <f>VLOOKUP(A45,HOP!A:C,3,0)</f>
        <v>3511157</v>
      </c>
      <c r="G45" s="4">
        <f t="shared" si="2"/>
        <v>0</v>
      </c>
      <c r="H45" s="4" t="str">
        <f t="shared" si="3"/>
        <v>，3511157</v>
      </c>
      <c r="I45" s="4" t="str">
        <f>VLOOKUP(A45,HOP!A:U,21,0)</f>
        <v>直采</v>
      </c>
    </row>
    <row r="46" s="4" customFormat="1" hidden="1" spans="1:9">
      <c r="A46" s="5">
        <v>999224801609954</v>
      </c>
      <c r="B46" s="6">
        <v>45117</v>
      </c>
      <c r="C46" s="6">
        <v>45118</v>
      </c>
      <c r="D46" s="4">
        <v>510</v>
      </c>
      <c r="E46" s="4" t="str">
        <f>VLOOKUP(A46,HOP!A:L,12,0)</f>
        <v>510.00</v>
      </c>
      <c r="F46" s="4" t="str">
        <f>VLOOKUP(A46,HOP!A:C,3,0)</f>
        <v>3511153</v>
      </c>
      <c r="G46" s="4">
        <f t="shared" si="2"/>
        <v>0</v>
      </c>
      <c r="H46" s="4" t="str">
        <f t="shared" si="3"/>
        <v>，3511153</v>
      </c>
      <c r="I46" s="4" t="str">
        <f>VLOOKUP(A46,HOP!A:U,21,0)</f>
        <v>直采</v>
      </c>
    </row>
    <row r="47" s="4" customFormat="1" hidden="1" spans="1:9">
      <c r="A47" s="5">
        <v>999224802489568</v>
      </c>
      <c r="B47" s="6">
        <v>45116</v>
      </c>
      <c r="C47" s="6">
        <v>45118</v>
      </c>
      <c r="D47" s="4">
        <v>1732</v>
      </c>
      <c r="E47" s="4" t="str">
        <f>VLOOKUP(A47,HOP!A:L,12,0)</f>
        <v>1732.00</v>
      </c>
      <c r="F47" s="4" t="str">
        <f>VLOOKUP(A47,HOP!A:C,3,0)</f>
        <v>3511388</v>
      </c>
      <c r="G47" s="4">
        <f t="shared" si="2"/>
        <v>0</v>
      </c>
      <c r="H47" s="4" t="str">
        <f t="shared" si="3"/>
        <v>，3511388</v>
      </c>
      <c r="I47" s="4" t="str">
        <f>VLOOKUP(A47,HOP!A:U,21,0)</f>
        <v>直采</v>
      </c>
    </row>
    <row r="48" s="4" customFormat="1" hidden="1" spans="1:9">
      <c r="A48" s="5">
        <v>999224810369352</v>
      </c>
      <c r="B48" s="6">
        <v>45117</v>
      </c>
      <c r="C48" s="6">
        <v>45118</v>
      </c>
      <c r="D48" s="4">
        <v>1335</v>
      </c>
      <c r="E48" s="4" t="str">
        <f>VLOOKUP(A48,HOP!A:L,12,0)</f>
        <v>1335.00</v>
      </c>
      <c r="F48" s="4" t="str">
        <f>VLOOKUP(A48,HOP!A:C,3,0)</f>
        <v>3512707</v>
      </c>
      <c r="G48" s="4">
        <f t="shared" si="2"/>
        <v>0</v>
      </c>
      <c r="H48" s="4" t="str">
        <f t="shared" si="3"/>
        <v>，3512707</v>
      </c>
      <c r="I48" s="4" t="str">
        <f>VLOOKUP(A48,HOP!A:U,21,0)</f>
        <v>直采</v>
      </c>
    </row>
    <row r="49" s="4" customFormat="1" hidden="1" spans="1:9">
      <c r="A49" s="5">
        <v>999224826361363</v>
      </c>
      <c r="B49" s="6">
        <v>45114</v>
      </c>
      <c r="C49" s="6">
        <v>45118</v>
      </c>
      <c r="D49" s="4">
        <v>2574</v>
      </c>
      <c r="E49" s="4" t="str">
        <f>VLOOKUP(A49,HOP!A:L,12,0)</f>
        <v>2574.00</v>
      </c>
      <c r="F49" s="4" t="str">
        <f>VLOOKUP(A49,HOP!A:C,3,0)</f>
        <v>3517846</v>
      </c>
      <c r="G49" s="4">
        <f t="shared" si="2"/>
        <v>0</v>
      </c>
      <c r="H49" s="4" t="str">
        <f t="shared" si="3"/>
        <v>，3517846</v>
      </c>
      <c r="I49" s="4" t="str">
        <f>VLOOKUP(A49,HOP!A:U,21,0)</f>
        <v>直采</v>
      </c>
    </row>
    <row r="50" s="4" customFormat="1" hidden="1" spans="1:9">
      <c r="A50" s="5">
        <v>24836819613</v>
      </c>
      <c r="B50" s="6">
        <v>45114</v>
      </c>
      <c r="C50" s="6">
        <v>45118</v>
      </c>
      <c r="D50" s="4">
        <v>2272</v>
      </c>
      <c r="E50" s="4" t="str">
        <f>VLOOKUP(A50,HOP!A:L,12,0)</f>
        <v>2272.00</v>
      </c>
      <c r="F50" s="4" t="str">
        <f>VLOOKUP(A50,HOP!A:C,3,0)</f>
        <v>3520608</v>
      </c>
      <c r="G50" s="4">
        <f t="shared" si="2"/>
        <v>0</v>
      </c>
      <c r="H50" s="4" t="str">
        <f t="shared" si="3"/>
        <v>，3520608</v>
      </c>
      <c r="I50" s="4" t="str">
        <f>VLOOKUP(A50,HOP!A:U,21,0)</f>
        <v>直采</v>
      </c>
    </row>
    <row r="51" s="4" customFormat="1" hidden="1" spans="1:9">
      <c r="A51" s="5">
        <v>999224839897383</v>
      </c>
      <c r="B51" s="6">
        <v>45113</v>
      </c>
      <c r="C51" s="6">
        <v>45118</v>
      </c>
      <c r="D51" s="4">
        <v>6740</v>
      </c>
      <c r="E51" s="4" t="str">
        <f>VLOOKUP(A51,HOP!A:L,12,0)</f>
        <v>6740.00</v>
      </c>
      <c r="F51" s="4" t="str">
        <f>VLOOKUP(A51,HOP!A:C,3,0)</f>
        <v>3521670</v>
      </c>
      <c r="G51" s="4">
        <f t="shared" si="2"/>
        <v>0</v>
      </c>
      <c r="H51" s="4" t="str">
        <f t="shared" si="3"/>
        <v>，3521670</v>
      </c>
      <c r="I51" s="4" t="str">
        <f>VLOOKUP(A51,HOP!A:U,21,0)</f>
        <v>直采</v>
      </c>
    </row>
    <row r="52" s="4" customFormat="1" hidden="1" spans="1:9">
      <c r="A52" s="5">
        <v>999224879416073</v>
      </c>
      <c r="B52" s="6">
        <v>45115</v>
      </c>
      <c r="C52" s="6">
        <v>45118</v>
      </c>
      <c r="D52" s="4">
        <v>5247</v>
      </c>
      <c r="E52" s="4" t="str">
        <f>VLOOKUP(A52,HOP!A:L,12,0)</f>
        <v>5247.00</v>
      </c>
      <c r="F52" s="4" t="str">
        <f>VLOOKUP(A52,HOP!A:C,3,0)</f>
        <v>3531529</v>
      </c>
      <c r="G52" s="4">
        <f t="shared" si="2"/>
        <v>0</v>
      </c>
      <c r="H52" s="4" t="str">
        <f t="shared" si="3"/>
        <v>，3531529</v>
      </c>
      <c r="I52" s="4" t="str">
        <f>VLOOKUP(A52,HOP!A:U,21,0)</f>
        <v>直采</v>
      </c>
    </row>
    <row r="53" s="4" customFormat="1" hidden="1" spans="1:9">
      <c r="A53" s="5">
        <v>999224897314688</v>
      </c>
      <c r="B53" s="6">
        <v>45116</v>
      </c>
      <c r="C53" s="6">
        <v>45118</v>
      </c>
      <c r="D53" s="4">
        <v>1092</v>
      </c>
      <c r="E53" s="4" t="str">
        <f>VLOOKUP(A53,HOP!A:L,12,0)</f>
        <v>1092.00</v>
      </c>
      <c r="F53" s="4" t="str">
        <f>VLOOKUP(A53,HOP!A:C,3,0)</f>
        <v>3535707</v>
      </c>
      <c r="G53" s="4">
        <f t="shared" si="2"/>
        <v>0</v>
      </c>
      <c r="H53" s="4" t="str">
        <f t="shared" si="3"/>
        <v>，3535707</v>
      </c>
      <c r="I53" s="4" t="str">
        <f>VLOOKUP(A53,HOP!A:U,21,0)</f>
        <v>直采</v>
      </c>
    </row>
    <row r="54" s="4" customFormat="1" spans="1:10">
      <c r="A54" s="5">
        <v>999224913759468</v>
      </c>
      <c r="B54" s="6">
        <v>45117</v>
      </c>
      <c r="C54" s="6">
        <v>45118</v>
      </c>
      <c r="D54" s="4">
        <v>343</v>
      </c>
      <c r="E54" s="4" t="str">
        <f>VLOOKUP(A54,HOP!A:L,12,0)</f>
        <v>443.00</v>
      </c>
      <c r="F54" s="4" t="str">
        <f>VLOOKUP(A54,HOP!A:C,3,0)</f>
        <v>3539701</v>
      </c>
      <c r="G54" s="4">
        <f t="shared" si="2"/>
        <v>-100</v>
      </c>
      <c r="H54" s="4" t="str">
        <f t="shared" si="3"/>
        <v>，3539701</v>
      </c>
      <c r="I54" s="4" t="str">
        <f>VLOOKUP(A54,HOP!A:U,21,0)</f>
        <v>直采</v>
      </c>
      <c r="J54" s="4" t="s">
        <v>755</v>
      </c>
    </row>
    <row r="55" s="4" customFormat="1" spans="1:10">
      <c r="A55" s="5">
        <v>999224918883391</v>
      </c>
      <c r="B55" s="6">
        <v>45117</v>
      </c>
      <c r="C55" s="6">
        <v>45118</v>
      </c>
      <c r="D55" s="4">
        <v>100</v>
      </c>
      <c r="E55" s="4" t="e">
        <f>VLOOKUP(A55,HOP!A:L,12,0)</f>
        <v>#N/A</v>
      </c>
      <c r="F55" s="4">
        <v>3539701</v>
      </c>
      <c r="G55" s="4" t="e">
        <f t="shared" si="2"/>
        <v>#N/A</v>
      </c>
      <c r="H55" s="4" t="str">
        <f t="shared" si="3"/>
        <v>，3539701</v>
      </c>
      <c r="I55" s="4" t="e">
        <f>VLOOKUP(A55,HOP!A:U,21,0)</f>
        <v>#N/A</v>
      </c>
      <c r="J55" s="4" t="s">
        <v>755</v>
      </c>
    </row>
    <row r="56" s="4" customFormat="1" hidden="1" spans="1:9">
      <c r="A56" s="5">
        <v>999224921913031</v>
      </c>
      <c r="B56" s="6">
        <v>45116</v>
      </c>
      <c r="C56" s="6">
        <v>45118</v>
      </c>
      <c r="D56" s="4">
        <v>574</v>
      </c>
      <c r="E56" s="4" t="str">
        <f>VLOOKUP(A56,HOP!A:L,12,0)</f>
        <v>574.00</v>
      </c>
      <c r="F56" s="4" t="str">
        <f>VLOOKUP(A56,HOP!A:C,3,0)</f>
        <v>3542744</v>
      </c>
      <c r="G56" s="4">
        <f t="shared" si="2"/>
        <v>0</v>
      </c>
      <c r="H56" s="4" t="str">
        <f t="shared" si="3"/>
        <v>，3542744</v>
      </c>
      <c r="I56" s="4" t="str">
        <f>VLOOKUP(A56,HOP!A:U,21,0)</f>
        <v>直采</v>
      </c>
    </row>
    <row r="57" s="4" customFormat="1" hidden="1" spans="1:9">
      <c r="A57" s="5">
        <v>999224930752513</v>
      </c>
      <c r="B57" s="6">
        <v>45115</v>
      </c>
      <c r="C57" s="6">
        <v>45118</v>
      </c>
      <c r="D57" s="4">
        <v>975</v>
      </c>
      <c r="E57" s="4" t="str">
        <f>VLOOKUP(A57,HOP!A:L,12,0)</f>
        <v>975.00</v>
      </c>
      <c r="F57" s="4" t="str">
        <f>VLOOKUP(A57,HOP!A:C,3,0)</f>
        <v>3544697</v>
      </c>
      <c r="G57" s="4">
        <f t="shared" si="2"/>
        <v>0</v>
      </c>
      <c r="H57" s="4" t="str">
        <f t="shared" si="3"/>
        <v>，3544697</v>
      </c>
      <c r="I57" s="4" t="str">
        <f>VLOOKUP(A57,HOP!A:U,21,0)</f>
        <v>直采</v>
      </c>
    </row>
    <row r="58" s="4" customFormat="1" hidden="1" spans="1:9">
      <c r="A58" s="5">
        <v>999224930834385</v>
      </c>
      <c r="B58" s="6">
        <v>45115</v>
      </c>
      <c r="C58" s="6">
        <v>45118</v>
      </c>
      <c r="D58" s="4">
        <v>975</v>
      </c>
      <c r="E58" s="4" t="str">
        <f>VLOOKUP(A58,HOP!A:L,12,0)</f>
        <v>975.00</v>
      </c>
      <c r="F58" s="4" t="str">
        <f>VLOOKUP(A58,HOP!A:C,3,0)</f>
        <v>3544721</v>
      </c>
      <c r="G58" s="4">
        <f t="shared" si="2"/>
        <v>0</v>
      </c>
      <c r="H58" s="4" t="str">
        <f t="shared" si="3"/>
        <v>，3544721</v>
      </c>
      <c r="I58" s="4" t="str">
        <f>VLOOKUP(A58,HOP!A:U,21,0)</f>
        <v>直采</v>
      </c>
    </row>
    <row r="59" s="4" customFormat="1" hidden="1" spans="1:9">
      <c r="A59" s="5">
        <v>999224942331186</v>
      </c>
      <c r="B59" s="6">
        <v>45112</v>
      </c>
      <c r="C59" s="6">
        <v>45118</v>
      </c>
      <c r="D59" s="4">
        <v>2036</v>
      </c>
      <c r="E59" s="4" t="str">
        <f>VLOOKUP(A59,HOP!A:L,12,0)</f>
        <v>2036.00</v>
      </c>
      <c r="F59" s="4" t="str">
        <f>VLOOKUP(A59,HOP!A:C,3,0)</f>
        <v>3547664</v>
      </c>
      <c r="G59" s="4">
        <f t="shared" si="2"/>
        <v>0</v>
      </c>
      <c r="H59" s="4" t="str">
        <f t="shared" si="3"/>
        <v>，3547664</v>
      </c>
      <c r="I59" s="4" t="str">
        <f>VLOOKUP(A59,HOP!A:U,21,0)</f>
        <v>直采</v>
      </c>
    </row>
    <row r="60" s="4" customFormat="1" hidden="1" spans="1:9">
      <c r="A60" s="5">
        <v>999224944480577</v>
      </c>
      <c r="B60" s="6">
        <v>45116</v>
      </c>
      <c r="C60" s="6">
        <v>45118</v>
      </c>
      <c r="D60" s="4">
        <v>1792</v>
      </c>
      <c r="E60" s="4" t="str">
        <f>VLOOKUP(A60,HOP!A:L,12,0)</f>
        <v>1792.00</v>
      </c>
      <c r="F60" s="4" t="str">
        <f>VLOOKUP(A60,HOP!A:C,3,0)</f>
        <v>3548438</v>
      </c>
      <c r="G60" s="4">
        <f t="shared" si="2"/>
        <v>0</v>
      </c>
      <c r="H60" s="4" t="str">
        <f t="shared" si="3"/>
        <v>，3548438</v>
      </c>
      <c r="I60" s="4" t="str">
        <f>VLOOKUP(A60,HOP!A:U,21,0)</f>
        <v>直采</v>
      </c>
    </row>
    <row r="61" s="4" customFormat="1" hidden="1" spans="1:9">
      <c r="A61" s="5">
        <v>999224969364338</v>
      </c>
      <c r="B61" s="6">
        <v>45105</v>
      </c>
      <c r="C61" s="6">
        <v>45118</v>
      </c>
      <c r="D61" s="4">
        <v>4979</v>
      </c>
      <c r="E61" s="4" t="str">
        <f>VLOOKUP(A61,HOP!A:L,12,0)</f>
        <v>4979.00</v>
      </c>
      <c r="F61" s="4" t="str">
        <f>VLOOKUP(A61,HOP!A:C,3,0)</f>
        <v>3553676</v>
      </c>
      <c r="G61" s="4">
        <f t="shared" si="2"/>
        <v>0</v>
      </c>
      <c r="H61" s="4" t="str">
        <f t="shared" si="3"/>
        <v>，3553676</v>
      </c>
      <c r="I61" s="4" t="str">
        <f>VLOOKUP(A61,HOP!A:U,21,0)</f>
        <v>直采</v>
      </c>
    </row>
    <row r="62" s="4" customFormat="1" hidden="1" spans="1:9">
      <c r="A62" s="5">
        <v>999224977201140</v>
      </c>
      <c r="B62" s="6">
        <v>45115</v>
      </c>
      <c r="C62" s="6">
        <v>45118</v>
      </c>
      <c r="D62" s="4">
        <v>12960</v>
      </c>
      <c r="E62" s="4" t="str">
        <f>VLOOKUP(A62,HOP!A:L,12,0)</f>
        <v>12960.00</v>
      </c>
      <c r="F62" s="4" t="str">
        <f>VLOOKUP(A62,HOP!A:C,3,0)</f>
        <v>3556160</v>
      </c>
      <c r="G62" s="4">
        <f t="shared" si="2"/>
        <v>0</v>
      </c>
      <c r="H62" s="4" t="str">
        <f t="shared" si="3"/>
        <v>，3556160</v>
      </c>
      <c r="I62" s="4" t="str">
        <f>VLOOKUP(A62,HOP!A:U,21,0)</f>
        <v>直采</v>
      </c>
    </row>
    <row r="63" s="4" customFormat="1" hidden="1" spans="1:9">
      <c r="A63" s="5">
        <v>999224990544092</v>
      </c>
      <c r="B63" s="6">
        <v>45115</v>
      </c>
      <c r="C63" s="6">
        <v>45118</v>
      </c>
      <c r="D63" s="4">
        <v>4884</v>
      </c>
      <c r="E63" s="4" t="str">
        <f>VLOOKUP(A63,HOP!A:L,12,0)</f>
        <v>4884.00</v>
      </c>
      <c r="F63" s="4" t="str">
        <f>VLOOKUP(A63,HOP!A:C,3,0)</f>
        <v>3558868</v>
      </c>
      <c r="G63" s="4">
        <f t="shared" si="2"/>
        <v>0</v>
      </c>
      <c r="H63" s="4" t="str">
        <f t="shared" si="3"/>
        <v>，3558868</v>
      </c>
      <c r="I63" s="4" t="str">
        <f>VLOOKUP(A63,HOP!A:U,21,0)</f>
        <v>直采</v>
      </c>
    </row>
    <row r="64" s="4" customFormat="1" hidden="1" spans="1:9">
      <c r="A64" s="5">
        <v>999224992952782</v>
      </c>
      <c r="B64" s="6">
        <v>45116</v>
      </c>
      <c r="C64" s="6">
        <v>45118</v>
      </c>
      <c r="D64" s="4">
        <v>6004</v>
      </c>
      <c r="E64" s="4" t="str">
        <f>VLOOKUP(A64,HOP!A:L,12,0)</f>
        <v>6004.00</v>
      </c>
      <c r="F64" s="4" t="str">
        <f>VLOOKUP(A64,HOP!A:C,3,0)</f>
        <v>3560182</v>
      </c>
      <c r="G64" s="4">
        <f t="shared" si="2"/>
        <v>0</v>
      </c>
      <c r="H64" s="4" t="str">
        <f t="shared" si="3"/>
        <v>，3560182</v>
      </c>
      <c r="I64" s="4" t="str">
        <f>VLOOKUP(A64,HOP!A:U,21,0)</f>
        <v>直采</v>
      </c>
    </row>
    <row r="65" s="4" customFormat="1" hidden="1" spans="1:9">
      <c r="A65" s="5">
        <v>999224993522067</v>
      </c>
      <c r="B65" s="6">
        <v>45115</v>
      </c>
      <c r="C65" s="6">
        <v>45118</v>
      </c>
      <c r="D65" s="4">
        <v>2235</v>
      </c>
      <c r="E65" s="4" t="str">
        <f>VLOOKUP(A65,HOP!A:L,12,0)</f>
        <v>2235.00</v>
      </c>
      <c r="F65" s="4" t="str">
        <f>VLOOKUP(A65,HOP!A:C,3,0)</f>
        <v>3560441</v>
      </c>
      <c r="G65" s="4">
        <f t="shared" si="2"/>
        <v>0</v>
      </c>
      <c r="H65" s="4" t="str">
        <f t="shared" si="3"/>
        <v>，3560441</v>
      </c>
      <c r="I65" s="4" t="str">
        <f>VLOOKUP(A65,HOP!A:U,21,0)</f>
        <v>直采</v>
      </c>
    </row>
    <row r="66" s="4" customFormat="1" hidden="1" spans="1:9">
      <c r="A66" s="5">
        <v>999224993720759</v>
      </c>
      <c r="B66" s="6">
        <v>45117</v>
      </c>
      <c r="C66" s="6">
        <v>45118</v>
      </c>
      <c r="D66" s="4">
        <v>1653</v>
      </c>
      <c r="E66" s="4" t="str">
        <f>VLOOKUP(A66,HOP!A:L,12,0)</f>
        <v>1653.00</v>
      </c>
      <c r="F66" s="4" t="str">
        <f>VLOOKUP(A66,HOP!A:C,3,0)</f>
        <v>3560532</v>
      </c>
      <c r="G66" s="4">
        <f t="shared" si="2"/>
        <v>0</v>
      </c>
      <c r="H66" s="4" t="str">
        <f t="shared" si="3"/>
        <v>，3560532</v>
      </c>
      <c r="I66" s="4" t="str">
        <f>VLOOKUP(A66,HOP!A:U,21,0)</f>
        <v>直采</v>
      </c>
    </row>
    <row r="67" s="4" customFormat="1" hidden="1" spans="1:9">
      <c r="A67" s="5">
        <v>999224999851163</v>
      </c>
      <c r="B67" s="6">
        <v>45116</v>
      </c>
      <c r="C67" s="6">
        <v>45118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24999881302</v>
      </c>
      <c r="B68" s="6">
        <v>45116</v>
      </c>
      <c r="C68" s="6">
        <v>45118</v>
      </c>
      <c r="D68" s="4">
        <v>6390</v>
      </c>
      <c r="E68" s="4" t="str">
        <f>VLOOKUP(A68,HOP!A:L,12,0)</f>
        <v>6390.00</v>
      </c>
      <c r="F68" s="4" t="str">
        <f>VLOOKUP(A68,HOP!A:C,3,0)</f>
        <v>3561160</v>
      </c>
      <c r="G68" s="4">
        <f t="shared" si="4"/>
        <v>0</v>
      </c>
      <c r="H68" s="4" t="str">
        <f t="shared" si="5"/>
        <v>，3561160</v>
      </c>
      <c r="I68" s="4" t="str">
        <f>VLOOKUP(A68,HOP!A:U,21,0)</f>
        <v>直采</v>
      </c>
    </row>
    <row r="69" s="4" customFormat="1" hidden="1" spans="1:9">
      <c r="A69" s="5">
        <v>999225000551961</v>
      </c>
      <c r="B69" s="6">
        <v>45115</v>
      </c>
      <c r="C69" s="6">
        <v>45118</v>
      </c>
      <c r="D69" s="4">
        <v>1368</v>
      </c>
      <c r="E69" s="4" t="str">
        <f>VLOOKUP(A69,HOP!A:L,12,0)</f>
        <v>1368.00</v>
      </c>
      <c r="F69" s="4" t="str">
        <f>VLOOKUP(A69,HOP!A:C,3,0)</f>
        <v>3561424</v>
      </c>
      <c r="G69" s="4">
        <f t="shared" si="4"/>
        <v>0</v>
      </c>
      <c r="H69" s="4" t="str">
        <f t="shared" si="5"/>
        <v>，3561424</v>
      </c>
      <c r="I69" s="4" t="str">
        <f>VLOOKUP(A69,HOP!A:U,21,0)</f>
        <v>直采</v>
      </c>
    </row>
    <row r="70" s="4" customFormat="1" hidden="1" spans="1:9">
      <c r="A70" s="5">
        <v>999225004473629</v>
      </c>
      <c r="B70" s="6">
        <v>45117</v>
      </c>
      <c r="C70" s="6">
        <v>45118</v>
      </c>
      <c r="D70" s="4">
        <v>427</v>
      </c>
      <c r="E70" s="4" t="str">
        <f>VLOOKUP(A70,HOP!A:L,12,0)</f>
        <v>427.00</v>
      </c>
      <c r="F70" s="4" t="str">
        <f>VLOOKUP(A70,HOP!A:C,3,0)</f>
        <v>3562371</v>
      </c>
      <c r="G70" s="4">
        <f t="shared" si="4"/>
        <v>0</v>
      </c>
      <c r="H70" s="4" t="str">
        <f t="shared" si="5"/>
        <v>，3562371</v>
      </c>
      <c r="I70" s="4" t="str">
        <f>VLOOKUP(A70,HOP!A:U,21,0)</f>
        <v>直采</v>
      </c>
    </row>
    <row r="71" s="4" customFormat="1" hidden="1" spans="1:9">
      <c r="A71" s="5">
        <v>999225005871221</v>
      </c>
      <c r="B71" s="6">
        <v>45114</v>
      </c>
      <c r="C71" s="6">
        <v>45118</v>
      </c>
      <c r="D71" s="4">
        <v>2964</v>
      </c>
      <c r="E71" s="4" t="str">
        <f>VLOOKUP(A71,HOP!A:L,12,0)</f>
        <v>2964.00</v>
      </c>
      <c r="F71" s="4" t="str">
        <f>VLOOKUP(A71,HOP!A:C,3,0)</f>
        <v>3562914</v>
      </c>
      <c r="G71" s="4">
        <f t="shared" si="4"/>
        <v>0</v>
      </c>
      <c r="H71" s="4" t="str">
        <f t="shared" si="5"/>
        <v>，3562914</v>
      </c>
      <c r="I71" s="4" t="str">
        <f>VLOOKUP(A71,HOP!A:U,21,0)</f>
        <v>直采</v>
      </c>
    </row>
    <row r="72" s="4" customFormat="1" hidden="1" spans="1:9">
      <c r="A72" s="5">
        <v>999225006233676</v>
      </c>
      <c r="B72" s="6">
        <v>45111</v>
      </c>
      <c r="C72" s="6">
        <v>45118</v>
      </c>
      <c r="D72" s="4">
        <v>0</v>
      </c>
      <c r="E72" s="4" t="str">
        <f>VLOOKUP(A72,HOP!A:L,12,0)</f>
        <v>0.00</v>
      </c>
      <c r="F72" s="4" t="str">
        <f>VLOOKUP(A72,HOP!A:C,3,0)</f>
        <v>3563022</v>
      </c>
      <c r="G72" s="4">
        <f t="shared" si="4"/>
        <v>0</v>
      </c>
      <c r="H72" s="4" t="str">
        <f t="shared" si="5"/>
        <v>，3563022</v>
      </c>
      <c r="I72" s="4" t="str">
        <f>VLOOKUP(A72,HOP!A:U,21,0)</f>
        <v>直采</v>
      </c>
    </row>
    <row r="73" s="4" customFormat="1" hidden="1" spans="1:9">
      <c r="A73" s="5">
        <v>999225020876663</v>
      </c>
      <c r="B73" s="6">
        <v>45116</v>
      </c>
      <c r="C73" s="6">
        <v>45118</v>
      </c>
      <c r="D73" s="4">
        <v>3002</v>
      </c>
      <c r="E73" s="4" t="str">
        <f>VLOOKUP(A73,HOP!A:L,12,0)</f>
        <v>3002.00</v>
      </c>
      <c r="F73" s="4" t="str">
        <f>VLOOKUP(A73,HOP!A:C,3,0)</f>
        <v>3566541</v>
      </c>
      <c r="G73" s="4">
        <f t="shared" si="4"/>
        <v>0</v>
      </c>
      <c r="H73" s="4" t="str">
        <f t="shared" si="5"/>
        <v>，3566541</v>
      </c>
      <c r="I73" s="4" t="str">
        <f>VLOOKUP(A73,HOP!A:U,21,0)</f>
        <v>直采</v>
      </c>
    </row>
    <row r="74" s="4" customFormat="1" hidden="1" spans="1:9">
      <c r="A74" s="5">
        <v>999225027929768</v>
      </c>
      <c r="B74" s="6">
        <v>45115</v>
      </c>
      <c r="C74" s="6">
        <v>45118</v>
      </c>
      <c r="D74" s="4">
        <v>1260</v>
      </c>
      <c r="E74" s="4" t="str">
        <f>VLOOKUP(A74,HOP!A:L,12,0)</f>
        <v>1260.00</v>
      </c>
      <c r="F74" s="4" t="str">
        <f>VLOOKUP(A74,HOP!A:C,3,0)</f>
        <v>3569444</v>
      </c>
      <c r="G74" s="4">
        <f t="shared" si="4"/>
        <v>0</v>
      </c>
      <c r="H74" s="4" t="str">
        <f t="shared" si="5"/>
        <v>，3569444</v>
      </c>
      <c r="I74" s="4" t="str">
        <f>VLOOKUP(A74,HOP!A:U,21,0)</f>
        <v>直采</v>
      </c>
    </row>
    <row r="75" s="4" customFormat="1" spans="1:17">
      <c r="A75" s="5">
        <v>999225029626622</v>
      </c>
      <c r="B75" s="6">
        <v>45114</v>
      </c>
      <c r="C75" s="6">
        <v>45118</v>
      </c>
      <c r="D75" s="4">
        <v>2000</v>
      </c>
      <c r="E75" s="4" t="e">
        <f>VLOOKUP(A75,HOP!A:L,12,0)</f>
        <v>#N/A</v>
      </c>
      <c r="F75" s="4">
        <v>3522767</v>
      </c>
      <c r="G75" s="4" t="e">
        <f t="shared" si="4"/>
        <v>#N/A</v>
      </c>
      <c r="H75" s="4" t="str">
        <f t="shared" si="5"/>
        <v>，3522767</v>
      </c>
      <c r="I75" s="4" t="e">
        <f>VLOOKUP(A75,HOP!A:U,21,0)</f>
        <v>#N/A</v>
      </c>
      <c r="J75" s="4" t="s">
        <v>756</v>
      </c>
      <c r="L75" s="4" t="s">
        <v>757</v>
      </c>
      <c r="Q75" s="4" t="s">
        <v>758</v>
      </c>
    </row>
    <row r="76" s="4" customFormat="1" hidden="1" spans="1:9">
      <c r="A76" s="5">
        <v>999225034173203</v>
      </c>
      <c r="B76" s="6">
        <v>45114</v>
      </c>
      <c r="C76" s="6">
        <v>45118</v>
      </c>
      <c r="D76" s="4">
        <v>5444</v>
      </c>
      <c r="E76" s="4" t="str">
        <f>VLOOKUP(A76,HOP!A:L,12,0)</f>
        <v>5444.00</v>
      </c>
      <c r="F76" s="4" t="str">
        <f>VLOOKUP(A76,HOP!A:C,3,0)</f>
        <v>3571106</v>
      </c>
      <c r="G76" s="4">
        <f t="shared" si="4"/>
        <v>0</v>
      </c>
      <c r="H76" s="4" t="str">
        <f t="shared" si="5"/>
        <v>，3571106</v>
      </c>
      <c r="I76" s="4" t="str">
        <f>VLOOKUP(A76,HOP!A:U,21,0)</f>
        <v>直采</v>
      </c>
    </row>
    <row r="77" s="4" customFormat="1" hidden="1" spans="1:9">
      <c r="A77" s="5">
        <v>999225054120559</v>
      </c>
      <c r="B77" s="6">
        <v>45116</v>
      </c>
      <c r="C77" s="6">
        <v>45118</v>
      </c>
      <c r="D77" s="4">
        <v>4100</v>
      </c>
      <c r="E77" s="4" t="str">
        <f>VLOOKUP(A77,HOP!A:L,12,0)</f>
        <v>4100.00</v>
      </c>
      <c r="F77" s="4" t="str">
        <f>VLOOKUP(A77,HOP!A:C,3,0)</f>
        <v>3575665</v>
      </c>
      <c r="G77" s="4">
        <f t="shared" si="4"/>
        <v>0</v>
      </c>
      <c r="H77" s="4" t="str">
        <f t="shared" si="5"/>
        <v>，3575665</v>
      </c>
      <c r="I77" s="4" t="str">
        <f>VLOOKUP(A77,HOP!A:U,21,0)</f>
        <v>直采</v>
      </c>
    </row>
    <row r="78" s="4" customFormat="1" hidden="1" spans="1:9">
      <c r="A78" s="5">
        <v>999225057050952</v>
      </c>
      <c r="B78" s="6">
        <v>45117</v>
      </c>
      <c r="C78" s="6">
        <v>45118</v>
      </c>
      <c r="D78" s="4">
        <v>2000</v>
      </c>
      <c r="E78" s="4" t="str">
        <f>VLOOKUP(A78,HOP!A:L,12,0)</f>
        <v>2000.00</v>
      </c>
      <c r="F78" s="4" t="str">
        <f>VLOOKUP(A78,HOP!A:C,3,0)</f>
        <v>3576310</v>
      </c>
      <c r="G78" s="4">
        <f t="shared" si="4"/>
        <v>0</v>
      </c>
      <c r="H78" s="4" t="str">
        <f t="shared" si="5"/>
        <v>，3576310</v>
      </c>
      <c r="I78" s="4" t="str">
        <f>VLOOKUP(A78,HOP!A:U,21,0)</f>
        <v>直采</v>
      </c>
    </row>
    <row r="79" s="4" customFormat="1" hidden="1" spans="1:9">
      <c r="A79" s="5">
        <v>999225075200274</v>
      </c>
      <c r="B79" s="6">
        <v>45114</v>
      </c>
      <c r="C79" s="6">
        <v>45118</v>
      </c>
      <c r="D79" s="4">
        <v>4400</v>
      </c>
      <c r="E79" s="4" t="str">
        <f>VLOOKUP(A79,HOP!A:L,12,0)</f>
        <v>4400.00</v>
      </c>
      <c r="F79" s="4" t="str">
        <f>VLOOKUP(A79,HOP!A:C,3,0)</f>
        <v>3580693</v>
      </c>
      <c r="G79" s="4">
        <f t="shared" si="4"/>
        <v>0</v>
      </c>
      <c r="H79" s="4" t="str">
        <f t="shared" si="5"/>
        <v>，3580693</v>
      </c>
      <c r="I79" s="4" t="str">
        <f>VLOOKUP(A79,HOP!A:U,21,0)</f>
        <v>直采</v>
      </c>
    </row>
    <row r="80" s="4" customFormat="1" hidden="1" spans="1:9">
      <c r="A80" s="5">
        <v>999225084067834</v>
      </c>
      <c r="B80" s="6">
        <v>45116</v>
      </c>
      <c r="C80" s="6">
        <v>45118</v>
      </c>
      <c r="D80" s="4">
        <v>2436</v>
      </c>
      <c r="E80" s="4" t="str">
        <f>VLOOKUP(A80,HOP!A:L,12,0)</f>
        <v>2436.00</v>
      </c>
      <c r="F80" s="4" t="str">
        <f>VLOOKUP(A80,HOP!A:C,3,0)</f>
        <v>3582788</v>
      </c>
      <c r="G80" s="4">
        <f t="shared" si="4"/>
        <v>0</v>
      </c>
      <c r="H80" s="4" t="str">
        <f t="shared" si="5"/>
        <v>，3582788</v>
      </c>
      <c r="I80" s="4" t="str">
        <f>VLOOKUP(A80,HOP!A:U,21,0)</f>
        <v>直采</v>
      </c>
    </row>
    <row r="81" s="4" customFormat="1" hidden="1" spans="1:9">
      <c r="A81" s="5">
        <v>999225085221147</v>
      </c>
      <c r="B81" s="6">
        <v>45114</v>
      </c>
      <c r="C81" s="6">
        <v>45118</v>
      </c>
      <c r="D81" s="4">
        <v>980</v>
      </c>
      <c r="E81" s="4" t="str">
        <f>VLOOKUP(A81,HOP!A:L,12,0)</f>
        <v>980.00</v>
      </c>
      <c r="F81" s="4" t="str">
        <f>VLOOKUP(A81,HOP!A:C,3,0)</f>
        <v>3583054</v>
      </c>
      <c r="G81" s="4">
        <f t="shared" si="4"/>
        <v>0</v>
      </c>
      <c r="H81" s="4" t="str">
        <f t="shared" si="5"/>
        <v>，3583054</v>
      </c>
      <c r="I81" s="4" t="str">
        <f>VLOOKUP(A81,HOP!A:U,21,0)</f>
        <v>直采</v>
      </c>
    </row>
    <row r="82" s="4" customFormat="1" hidden="1" spans="1:9">
      <c r="A82" s="5">
        <v>999225086637866</v>
      </c>
      <c r="B82" s="6">
        <v>45116</v>
      </c>
      <c r="C82" s="6">
        <v>45118</v>
      </c>
      <c r="D82" s="4">
        <v>1018</v>
      </c>
      <c r="E82" s="4" t="str">
        <f>VLOOKUP(A82,HOP!A:L,12,0)</f>
        <v>1018.00</v>
      </c>
      <c r="F82" s="4" t="str">
        <f>VLOOKUP(A82,HOP!A:C,3,0)</f>
        <v>3583426</v>
      </c>
      <c r="G82" s="4">
        <f t="shared" si="4"/>
        <v>0</v>
      </c>
      <c r="H82" s="4" t="str">
        <f t="shared" si="5"/>
        <v>，3583426</v>
      </c>
      <c r="I82" s="4" t="str">
        <f>VLOOKUP(A82,HOP!A:U,21,0)</f>
        <v>直采</v>
      </c>
    </row>
    <row r="83" s="4" customFormat="1" hidden="1" spans="1:9">
      <c r="A83" s="5">
        <v>999225093105532</v>
      </c>
      <c r="B83" s="6">
        <v>45115</v>
      </c>
      <c r="C83" s="6">
        <v>45118</v>
      </c>
      <c r="D83" s="4">
        <v>912</v>
      </c>
      <c r="E83" s="4" t="str">
        <f>VLOOKUP(A83,HOP!A:L,12,0)</f>
        <v>912.00</v>
      </c>
      <c r="F83" s="4" t="str">
        <f>VLOOKUP(A83,HOP!A:C,3,0)</f>
        <v>3585484</v>
      </c>
      <c r="G83" s="4">
        <f t="shared" si="4"/>
        <v>0</v>
      </c>
      <c r="H83" s="4" t="str">
        <f t="shared" si="5"/>
        <v>，3585484</v>
      </c>
      <c r="I83" s="4" t="str">
        <f>VLOOKUP(A83,HOP!A:U,21,0)</f>
        <v>直采</v>
      </c>
    </row>
    <row r="84" s="4" customFormat="1" hidden="1" spans="1:9">
      <c r="A84" s="5">
        <v>999225098286414</v>
      </c>
      <c r="B84" s="6">
        <v>45117</v>
      </c>
      <c r="C84" s="6">
        <v>45118</v>
      </c>
      <c r="D84" s="4">
        <v>1058</v>
      </c>
      <c r="E84" s="4" t="str">
        <f>VLOOKUP(A84,HOP!A:L,12,0)</f>
        <v>1058.00</v>
      </c>
      <c r="F84" s="4" t="str">
        <f>VLOOKUP(A84,HOP!A:C,3,0)</f>
        <v>3586355</v>
      </c>
      <c r="G84" s="4">
        <f t="shared" si="4"/>
        <v>0</v>
      </c>
      <c r="H84" s="4" t="str">
        <f t="shared" si="5"/>
        <v>，3586355</v>
      </c>
      <c r="I84" s="4" t="str">
        <f>VLOOKUP(A84,HOP!A:U,21,0)</f>
        <v>直采</v>
      </c>
    </row>
    <row r="85" s="4" customFormat="1" hidden="1" spans="1:9">
      <c r="A85" s="5">
        <v>999225102369420</v>
      </c>
      <c r="B85" s="6">
        <v>45113</v>
      </c>
      <c r="C85" s="6">
        <v>45118</v>
      </c>
      <c r="D85" s="4">
        <v>1650</v>
      </c>
      <c r="E85" s="4" t="str">
        <f>VLOOKUP(A85,HOP!A:L,12,0)</f>
        <v>1650.00</v>
      </c>
      <c r="F85" s="4" t="str">
        <f>VLOOKUP(A85,HOP!A:C,3,0)</f>
        <v>3587200</v>
      </c>
      <c r="G85" s="4">
        <f t="shared" si="4"/>
        <v>0</v>
      </c>
      <c r="H85" s="4" t="str">
        <f t="shared" si="5"/>
        <v>，3587200</v>
      </c>
      <c r="I85" s="4" t="str">
        <f>VLOOKUP(A85,HOP!A:U,21,0)</f>
        <v>直采</v>
      </c>
    </row>
    <row r="86" s="4" customFormat="1" hidden="1" spans="1:9">
      <c r="A86" s="5">
        <v>999225109857411</v>
      </c>
      <c r="B86" s="6">
        <v>45115</v>
      </c>
      <c r="C86" s="6">
        <v>45118</v>
      </c>
      <c r="D86" s="4">
        <v>6828</v>
      </c>
      <c r="E86" s="4" t="str">
        <f>VLOOKUP(A86,HOP!A:L,12,0)</f>
        <v>6828.00</v>
      </c>
      <c r="F86" s="4" t="str">
        <f>VLOOKUP(A86,HOP!A:C,3,0)</f>
        <v>3589481</v>
      </c>
      <c r="G86" s="4">
        <f t="shared" si="4"/>
        <v>0</v>
      </c>
      <c r="H86" s="4" t="str">
        <f t="shared" si="5"/>
        <v>，3589481</v>
      </c>
      <c r="I86" s="4" t="str">
        <f>VLOOKUP(A86,HOP!A:U,21,0)</f>
        <v>直采</v>
      </c>
    </row>
    <row r="87" s="4" customFormat="1" hidden="1" spans="1:9">
      <c r="A87" s="5">
        <v>999225106322465</v>
      </c>
      <c r="B87" s="6">
        <v>45117</v>
      </c>
      <c r="C87" s="6">
        <v>45118</v>
      </c>
      <c r="D87" s="4">
        <v>1573</v>
      </c>
      <c r="E87" s="4" t="str">
        <f>VLOOKUP(A87,HOP!A:L,12,0)</f>
        <v>1573.00</v>
      </c>
      <c r="F87" s="4" t="str">
        <f>VLOOKUP(A87,HOP!A:C,3,0)</f>
        <v>3588395</v>
      </c>
      <c r="G87" s="4">
        <f t="shared" si="4"/>
        <v>0</v>
      </c>
      <c r="H87" s="4" t="str">
        <f t="shared" si="5"/>
        <v>，3588395</v>
      </c>
      <c r="I87" s="4" t="str">
        <f>VLOOKUP(A87,HOP!A:U,21,0)</f>
        <v>直采</v>
      </c>
    </row>
    <row r="88" s="4" customFormat="1" hidden="1" spans="1:9">
      <c r="A88" s="5">
        <v>25115775725</v>
      </c>
      <c r="B88" s="6">
        <v>45117</v>
      </c>
      <c r="C88" s="6">
        <v>45118</v>
      </c>
      <c r="D88" s="4">
        <v>7900</v>
      </c>
      <c r="E88" s="4" t="str">
        <f>VLOOKUP(A88,HOP!A:L,12,0)</f>
        <v>7900.00</v>
      </c>
      <c r="F88" s="4" t="str">
        <f>VLOOKUP(A88,HOP!A:C,3,0)</f>
        <v>3590298</v>
      </c>
      <c r="G88" s="4">
        <f t="shared" si="4"/>
        <v>0</v>
      </c>
      <c r="H88" s="4" t="str">
        <f t="shared" si="5"/>
        <v>，3590298</v>
      </c>
      <c r="I88" s="4" t="str">
        <f>VLOOKUP(A88,HOP!A:U,21,0)</f>
        <v>直采</v>
      </c>
    </row>
    <row r="89" s="4" customFormat="1" hidden="1" spans="1:9">
      <c r="A89" s="5">
        <v>999225124061850</v>
      </c>
      <c r="B89" s="6">
        <v>45116</v>
      </c>
      <c r="C89" s="6">
        <v>45118</v>
      </c>
      <c r="D89" s="4">
        <v>1086</v>
      </c>
      <c r="E89" s="4" t="str">
        <f>VLOOKUP(A89,HOP!A:L,12,0)</f>
        <v>1086.00</v>
      </c>
      <c r="F89" s="4" t="str">
        <f>VLOOKUP(A89,HOP!A:C,3,0)</f>
        <v>3592916</v>
      </c>
      <c r="G89" s="4">
        <f t="shared" si="4"/>
        <v>0</v>
      </c>
      <c r="H89" s="4" t="str">
        <f t="shared" si="5"/>
        <v>，3592916</v>
      </c>
      <c r="I89" s="4" t="str">
        <f>VLOOKUP(A89,HOP!A:U,21,0)</f>
        <v>直采</v>
      </c>
    </row>
    <row r="90" s="4" customFormat="1" hidden="1" spans="1:9">
      <c r="A90" s="5">
        <v>999225125614318</v>
      </c>
      <c r="B90" s="6">
        <v>45115</v>
      </c>
      <c r="C90" s="6">
        <v>45118</v>
      </c>
      <c r="D90" s="4">
        <v>2226</v>
      </c>
      <c r="E90" s="4" t="str">
        <f>VLOOKUP(A90,HOP!A:L,12,0)</f>
        <v>2226.00</v>
      </c>
      <c r="F90" s="4" t="str">
        <f>VLOOKUP(A90,HOP!A:C,3,0)</f>
        <v>3593835</v>
      </c>
      <c r="G90" s="4">
        <f t="shared" si="4"/>
        <v>0</v>
      </c>
      <c r="H90" s="4" t="str">
        <f t="shared" si="5"/>
        <v>，3593835</v>
      </c>
      <c r="I90" s="4" t="str">
        <f>VLOOKUP(A90,HOP!A:U,21,0)</f>
        <v>直采</v>
      </c>
    </row>
    <row r="91" s="4" customFormat="1" hidden="1" spans="1:9">
      <c r="A91" s="5">
        <v>999225133057265</v>
      </c>
      <c r="B91" s="6">
        <v>45113</v>
      </c>
      <c r="C91" s="6">
        <v>45118</v>
      </c>
      <c r="D91" s="4">
        <v>2790</v>
      </c>
      <c r="E91" s="4" t="str">
        <f>VLOOKUP(A91,HOP!A:L,12,0)</f>
        <v>2790.00</v>
      </c>
      <c r="F91" s="4" t="str">
        <f>VLOOKUP(A91,HOP!A:C,3,0)</f>
        <v>3594807</v>
      </c>
      <c r="G91" s="4">
        <f t="shared" si="4"/>
        <v>0</v>
      </c>
      <c r="H91" s="4" t="str">
        <f t="shared" si="5"/>
        <v>，3594807</v>
      </c>
      <c r="I91" s="4" t="str">
        <f>VLOOKUP(A91,HOP!A:U,21,0)</f>
        <v>直采</v>
      </c>
    </row>
    <row r="92" s="4" customFormat="1" hidden="1" spans="1:9">
      <c r="A92" s="5">
        <v>999225134560993</v>
      </c>
      <c r="B92" s="6">
        <v>45116</v>
      </c>
      <c r="C92" s="6">
        <v>45118</v>
      </c>
      <c r="D92" s="4">
        <v>1542</v>
      </c>
      <c r="E92" s="4" t="str">
        <f>VLOOKUP(A92,HOP!A:L,12,0)</f>
        <v>1542.00</v>
      </c>
      <c r="F92" s="4" t="str">
        <f>VLOOKUP(A92,HOP!A:C,3,0)</f>
        <v>3595131</v>
      </c>
      <c r="G92" s="4">
        <f t="shared" si="4"/>
        <v>0</v>
      </c>
      <c r="H92" s="4" t="str">
        <f t="shared" si="5"/>
        <v>，3595131</v>
      </c>
      <c r="I92" s="4" t="str">
        <f>VLOOKUP(A92,HOP!A:U,21,0)</f>
        <v>直采</v>
      </c>
    </row>
    <row r="93" s="4" customFormat="1" hidden="1" spans="1:9">
      <c r="A93" s="5">
        <v>999225135662956</v>
      </c>
      <c r="B93" s="6">
        <v>45116</v>
      </c>
      <c r="C93" s="6">
        <v>45118</v>
      </c>
      <c r="D93" s="4">
        <v>530</v>
      </c>
      <c r="E93" s="4" t="str">
        <f>VLOOKUP(A93,HOP!A:L,12,0)</f>
        <v>530.00</v>
      </c>
      <c r="F93" s="4" t="str">
        <f>VLOOKUP(A93,HOP!A:C,3,0)</f>
        <v>3595514</v>
      </c>
      <c r="G93" s="4">
        <f t="shared" si="4"/>
        <v>0</v>
      </c>
      <c r="H93" s="4" t="str">
        <f t="shared" si="5"/>
        <v>，3595514</v>
      </c>
      <c r="I93" s="4" t="str">
        <f>VLOOKUP(A93,HOP!A:U,21,0)</f>
        <v>直采</v>
      </c>
    </row>
    <row r="94" s="4" customFormat="1" hidden="1" spans="1:9">
      <c r="A94" s="5">
        <v>999225137460331</v>
      </c>
      <c r="B94" s="6">
        <v>45117</v>
      </c>
      <c r="C94" s="6">
        <v>45118</v>
      </c>
      <c r="D94" s="4">
        <v>2020</v>
      </c>
      <c r="E94" s="4" t="str">
        <f>VLOOKUP(A94,HOP!A:L,12,0)</f>
        <v>2020.00</v>
      </c>
      <c r="F94" s="4" t="str">
        <f>VLOOKUP(A94,HOP!A:C,3,0)</f>
        <v>3596079</v>
      </c>
      <c r="G94" s="4">
        <f t="shared" si="4"/>
        <v>0</v>
      </c>
      <c r="H94" s="4" t="str">
        <f t="shared" si="5"/>
        <v>，3596079</v>
      </c>
      <c r="I94" s="4" t="str">
        <f>VLOOKUP(A94,HOP!A:U,21,0)</f>
        <v>直采</v>
      </c>
    </row>
    <row r="95" s="4" customFormat="1" hidden="1" spans="1:9">
      <c r="A95" s="5">
        <v>999225146966553</v>
      </c>
      <c r="B95" s="6">
        <v>45117</v>
      </c>
      <c r="C95" s="6">
        <v>45118</v>
      </c>
      <c r="D95" s="4">
        <v>732</v>
      </c>
      <c r="E95" s="4" t="str">
        <f>VLOOKUP(A95,HOP!A:L,12,0)</f>
        <v>732.00</v>
      </c>
      <c r="F95" s="4" t="str">
        <f>VLOOKUP(A95,HOP!A:C,3,0)</f>
        <v>3597966</v>
      </c>
      <c r="G95" s="4">
        <f t="shared" si="4"/>
        <v>0</v>
      </c>
      <c r="H95" s="4" t="str">
        <f t="shared" si="5"/>
        <v>，3597966</v>
      </c>
      <c r="I95" s="4" t="str">
        <f>VLOOKUP(A95,HOP!A:U,21,0)</f>
        <v>直采</v>
      </c>
    </row>
    <row r="96" s="4" customFormat="1" hidden="1" spans="1:9">
      <c r="A96" s="5">
        <v>999225148404920</v>
      </c>
      <c r="B96" s="6">
        <v>45116</v>
      </c>
      <c r="C96" s="6">
        <v>45118</v>
      </c>
      <c r="D96" s="4">
        <v>718</v>
      </c>
      <c r="E96" s="4" t="str">
        <f>VLOOKUP(A96,HOP!A:L,12,0)</f>
        <v>718.00</v>
      </c>
      <c r="F96" s="4" t="str">
        <f>VLOOKUP(A96,HOP!A:C,3,0)</f>
        <v>3598323</v>
      </c>
      <c r="G96" s="4">
        <f t="shared" si="4"/>
        <v>0</v>
      </c>
      <c r="H96" s="4" t="str">
        <f t="shared" si="5"/>
        <v>，3598323</v>
      </c>
      <c r="I96" s="4" t="str">
        <f>VLOOKUP(A96,HOP!A:U,21,0)</f>
        <v>直采</v>
      </c>
    </row>
    <row r="97" s="4" customFormat="1" hidden="1" spans="1:9">
      <c r="A97" s="5">
        <v>999225149900521</v>
      </c>
      <c r="B97" s="6">
        <v>45115</v>
      </c>
      <c r="C97" s="6">
        <v>45118</v>
      </c>
      <c r="D97" s="4">
        <v>1158</v>
      </c>
      <c r="E97" s="4" t="str">
        <f>VLOOKUP(A97,HOP!A:L,12,0)</f>
        <v>1158.00</v>
      </c>
      <c r="F97" s="4" t="str">
        <f>VLOOKUP(A97,HOP!A:C,3,0)</f>
        <v>3598745</v>
      </c>
      <c r="G97" s="4">
        <f t="shared" si="4"/>
        <v>0</v>
      </c>
      <c r="H97" s="4" t="str">
        <f t="shared" si="5"/>
        <v>，3598745</v>
      </c>
      <c r="I97" s="4" t="str">
        <f>VLOOKUP(A97,HOP!A:U,21,0)</f>
        <v>直采</v>
      </c>
    </row>
    <row r="98" s="4" customFormat="1" hidden="1" spans="1:9">
      <c r="A98" s="5">
        <v>999225150622911</v>
      </c>
      <c r="B98" s="6">
        <v>45117</v>
      </c>
      <c r="C98" s="6">
        <v>45118</v>
      </c>
      <c r="D98" s="4">
        <v>385</v>
      </c>
      <c r="E98" s="4" t="str">
        <f>VLOOKUP(A98,HOP!A:L,12,0)</f>
        <v>385.00</v>
      </c>
      <c r="F98" s="4" t="str">
        <f>VLOOKUP(A98,HOP!A:C,3,0)</f>
        <v>3598986</v>
      </c>
      <c r="G98" s="4">
        <f t="shared" si="4"/>
        <v>0</v>
      </c>
      <c r="H98" s="4" t="str">
        <f t="shared" si="5"/>
        <v>，3598986</v>
      </c>
      <c r="I98" s="4" t="str">
        <f>VLOOKUP(A98,HOP!A:U,21,0)</f>
        <v>直采</v>
      </c>
    </row>
    <row r="99" s="4" customFormat="1" hidden="1" spans="1:9">
      <c r="A99" s="5">
        <v>999225150710511</v>
      </c>
      <c r="B99" s="6">
        <v>45117</v>
      </c>
      <c r="C99" s="6">
        <v>45118</v>
      </c>
      <c r="D99" s="4">
        <v>1907</v>
      </c>
      <c r="E99" s="4" t="str">
        <f>VLOOKUP(A99,HOP!A:L,12,0)</f>
        <v>1907.00</v>
      </c>
      <c r="F99" s="4" t="str">
        <f>VLOOKUP(A99,HOP!A:C,3,0)</f>
        <v>3599001</v>
      </c>
      <c r="G99" s="4">
        <f t="shared" ref="G99:G130" si="6">D99-E99</f>
        <v>0</v>
      </c>
      <c r="H99" s="4" t="str">
        <f t="shared" ref="H99:H130" si="7">$H$1&amp;F99</f>
        <v>，3599001</v>
      </c>
      <c r="I99" s="4" t="str">
        <f>VLOOKUP(A99,HOP!A:U,21,0)</f>
        <v>直采</v>
      </c>
    </row>
    <row r="100" s="4" customFormat="1" hidden="1" spans="1:9">
      <c r="A100" s="5">
        <v>999225151989801</v>
      </c>
      <c r="B100" s="6">
        <v>45116</v>
      </c>
      <c r="C100" s="6">
        <v>45118</v>
      </c>
      <c r="D100" s="4">
        <v>3804</v>
      </c>
      <c r="E100" s="4" t="str">
        <f>VLOOKUP(A100,HOP!A:L,12,0)</f>
        <v>3804.00</v>
      </c>
      <c r="F100" s="4" t="str">
        <f>VLOOKUP(A100,HOP!A:C,3,0)</f>
        <v>3599554</v>
      </c>
      <c r="G100" s="4">
        <f t="shared" si="6"/>
        <v>0</v>
      </c>
      <c r="H100" s="4" t="str">
        <f t="shared" si="7"/>
        <v>，3599554</v>
      </c>
      <c r="I100" s="4" t="str">
        <f>VLOOKUP(A100,HOP!A:U,21,0)</f>
        <v>直采</v>
      </c>
    </row>
    <row r="101" s="4" customFormat="1" hidden="1" spans="1:9">
      <c r="A101" s="5">
        <v>999225152871487</v>
      </c>
      <c r="B101" s="6">
        <v>45116</v>
      </c>
      <c r="C101" s="6">
        <v>45118</v>
      </c>
      <c r="D101" s="4">
        <v>1984</v>
      </c>
      <c r="E101" s="4" t="str">
        <f>VLOOKUP(A101,HOP!A:L,12,0)</f>
        <v>1984.00</v>
      </c>
      <c r="F101" s="4" t="str">
        <f>VLOOKUP(A101,HOP!A:C,3,0)</f>
        <v>3600000</v>
      </c>
      <c r="G101" s="4">
        <f t="shared" si="6"/>
        <v>0</v>
      </c>
      <c r="H101" s="4" t="str">
        <f t="shared" si="7"/>
        <v>，3600000</v>
      </c>
      <c r="I101" s="4" t="str">
        <f>VLOOKUP(A101,HOP!A:U,21,0)</f>
        <v>直采</v>
      </c>
    </row>
    <row r="102" s="4" customFormat="1" hidden="1" spans="1:9">
      <c r="A102" s="5">
        <v>999225163485277</v>
      </c>
      <c r="B102" s="6">
        <v>45116</v>
      </c>
      <c r="C102" s="6">
        <v>45118</v>
      </c>
      <c r="D102" s="4">
        <v>496</v>
      </c>
      <c r="E102" s="4" t="str">
        <f>VLOOKUP(A102,HOP!A:L,12,0)</f>
        <v>496.00</v>
      </c>
      <c r="F102" s="4" t="str">
        <f>VLOOKUP(A102,HOP!A:C,3,0)</f>
        <v>3601340</v>
      </c>
      <c r="G102" s="4">
        <f t="shared" si="6"/>
        <v>0</v>
      </c>
      <c r="H102" s="4" t="str">
        <f t="shared" si="7"/>
        <v>，3601340</v>
      </c>
      <c r="I102" s="4" t="str">
        <f>VLOOKUP(A102,HOP!A:U,21,0)</f>
        <v>直采</v>
      </c>
    </row>
    <row r="103" s="4" customFormat="1" hidden="1" spans="1:9">
      <c r="A103" s="5">
        <v>999225165416786</v>
      </c>
      <c r="B103" s="6">
        <v>45114</v>
      </c>
      <c r="C103" s="6">
        <v>45118</v>
      </c>
      <c r="D103" s="4">
        <v>2156</v>
      </c>
      <c r="E103" s="4" t="str">
        <f>VLOOKUP(A103,HOP!A:L,12,0)</f>
        <v>2156.00</v>
      </c>
      <c r="F103" s="4" t="str">
        <f>VLOOKUP(A103,HOP!A:C,3,0)</f>
        <v>3601747</v>
      </c>
      <c r="G103" s="4">
        <f t="shared" si="6"/>
        <v>0</v>
      </c>
      <c r="H103" s="4" t="str">
        <f t="shared" si="7"/>
        <v>，3601747</v>
      </c>
      <c r="I103" s="4" t="str">
        <f>VLOOKUP(A103,HOP!A:U,21,0)</f>
        <v>直采</v>
      </c>
    </row>
    <row r="104" s="4" customFormat="1" hidden="1" spans="1:9">
      <c r="A104" s="5">
        <v>999225168115955</v>
      </c>
      <c r="B104" s="6">
        <v>45116</v>
      </c>
      <c r="C104" s="6">
        <v>45118</v>
      </c>
      <c r="D104" s="4">
        <v>626</v>
      </c>
      <c r="E104" s="4" t="str">
        <f>VLOOKUP(A104,HOP!A:L,12,0)</f>
        <v>626.00</v>
      </c>
      <c r="F104" s="4" t="str">
        <f>VLOOKUP(A104,HOP!A:C,3,0)</f>
        <v>3602817</v>
      </c>
      <c r="G104" s="4">
        <f t="shared" si="6"/>
        <v>0</v>
      </c>
      <c r="H104" s="4" t="str">
        <f t="shared" si="7"/>
        <v>，3602817</v>
      </c>
      <c r="I104" s="4" t="str">
        <f>VLOOKUP(A104,HOP!A:U,21,0)</f>
        <v>直采</v>
      </c>
    </row>
    <row r="105" s="4" customFormat="1" hidden="1" spans="1:9">
      <c r="A105" s="5">
        <v>999225168869984</v>
      </c>
      <c r="B105" s="6">
        <v>45117</v>
      </c>
      <c r="C105" s="6">
        <v>45118</v>
      </c>
      <c r="D105" s="4">
        <v>485</v>
      </c>
      <c r="E105" s="4" t="str">
        <f>VLOOKUP(A105,HOP!A:L,12,0)</f>
        <v>485.00</v>
      </c>
      <c r="F105" s="4" t="str">
        <f>VLOOKUP(A105,HOP!A:C,3,0)</f>
        <v>3603097</v>
      </c>
      <c r="G105" s="4">
        <f t="shared" si="6"/>
        <v>0</v>
      </c>
      <c r="H105" s="4" t="str">
        <f t="shared" si="7"/>
        <v>，3603097</v>
      </c>
      <c r="I105" s="4" t="str">
        <f>VLOOKUP(A105,HOP!A:U,21,0)</f>
        <v>直采</v>
      </c>
    </row>
    <row r="106" s="4" customFormat="1" hidden="1" spans="1:9">
      <c r="A106" s="5">
        <v>999225175283464</v>
      </c>
      <c r="B106" s="6">
        <v>45117</v>
      </c>
      <c r="C106" s="6">
        <v>45118</v>
      </c>
      <c r="D106" s="4">
        <v>700</v>
      </c>
      <c r="E106" s="4" t="str">
        <f>VLOOKUP(A106,HOP!A:L,12,0)</f>
        <v>700.00</v>
      </c>
      <c r="F106" s="4" t="str">
        <f>VLOOKUP(A106,HOP!A:C,3,0)</f>
        <v>3603785</v>
      </c>
      <c r="G106" s="4">
        <f t="shared" si="6"/>
        <v>0</v>
      </c>
      <c r="H106" s="4" t="str">
        <f t="shared" si="7"/>
        <v>，3603785</v>
      </c>
      <c r="I106" s="4" t="str">
        <f>VLOOKUP(A106,HOP!A:U,21,0)</f>
        <v>直采</v>
      </c>
    </row>
    <row r="107" s="4" customFormat="1" hidden="1" spans="1:9">
      <c r="A107" s="5">
        <v>999225176561403</v>
      </c>
      <c r="B107" s="6">
        <v>45116</v>
      </c>
      <c r="C107" s="6">
        <v>45118</v>
      </c>
      <c r="D107" s="4">
        <v>772</v>
      </c>
      <c r="E107" s="4" t="str">
        <f>VLOOKUP(A107,HOP!A:L,12,0)</f>
        <v>772.00</v>
      </c>
      <c r="F107" s="4" t="str">
        <f>VLOOKUP(A107,HOP!A:C,3,0)</f>
        <v>3604038</v>
      </c>
      <c r="G107" s="4">
        <f t="shared" si="6"/>
        <v>0</v>
      </c>
      <c r="H107" s="4" t="str">
        <f t="shared" si="7"/>
        <v>，3604038</v>
      </c>
      <c r="I107" s="4" t="str">
        <f>VLOOKUP(A107,HOP!A:U,21,0)</f>
        <v>直采</v>
      </c>
    </row>
    <row r="108" s="4" customFormat="1" hidden="1" spans="1:9">
      <c r="A108" s="5">
        <v>999225177490970</v>
      </c>
      <c r="B108" s="6">
        <v>45117</v>
      </c>
      <c r="C108" s="6">
        <v>45118</v>
      </c>
      <c r="D108" s="4">
        <v>450</v>
      </c>
      <c r="E108" s="4" t="str">
        <f>VLOOKUP(A108,HOP!A:L,12,0)</f>
        <v>450.00</v>
      </c>
      <c r="F108" s="4" t="str">
        <f>VLOOKUP(A108,HOP!A:C,3,0)</f>
        <v>3604226</v>
      </c>
      <c r="G108" s="4">
        <f t="shared" si="6"/>
        <v>0</v>
      </c>
      <c r="H108" s="4" t="str">
        <f t="shared" si="7"/>
        <v>，3604226</v>
      </c>
      <c r="I108" s="4" t="str">
        <f>VLOOKUP(A108,HOP!A:U,21,0)</f>
        <v>直采</v>
      </c>
    </row>
    <row r="109" s="4" customFormat="1" hidden="1" spans="1:9">
      <c r="A109" s="5">
        <v>999225186993511</v>
      </c>
      <c r="B109" s="6">
        <v>45116</v>
      </c>
      <c r="C109" s="6">
        <v>45118</v>
      </c>
      <c r="D109" s="4">
        <v>870</v>
      </c>
      <c r="E109" s="4" t="str">
        <f>VLOOKUP(A109,HOP!A:L,12,0)</f>
        <v>870.00</v>
      </c>
      <c r="F109" s="4" t="str">
        <f>VLOOKUP(A109,HOP!A:C,3,0)</f>
        <v>3606832</v>
      </c>
      <c r="G109" s="4">
        <f t="shared" si="6"/>
        <v>0</v>
      </c>
      <c r="H109" s="4" t="str">
        <f t="shared" si="7"/>
        <v>，3606832</v>
      </c>
      <c r="I109" s="4" t="str">
        <f>VLOOKUP(A109,HOP!A:U,21,0)</f>
        <v>直采</v>
      </c>
    </row>
    <row r="110" s="4" customFormat="1" hidden="1" spans="1:9">
      <c r="A110" s="5">
        <v>999225195771169</v>
      </c>
      <c r="B110" s="6">
        <v>45116</v>
      </c>
      <c r="C110" s="6">
        <v>45118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999225197129408</v>
      </c>
      <c r="B111" s="6">
        <v>45117</v>
      </c>
      <c r="C111" s="6">
        <v>45118</v>
      </c>
      <c r="D111" s="4">
        <v>1200</v>
      </c>
      <c r="E111" s="4" t="str">
        <f>VLOOKUP(A111,HOP!A:L,12,0)</f>
        <v>1200.00</v>
      </c>
      <c r="F111" s="4" t="str">
        <f>VLOOKUP(A111,HOP!A:C,3,0)</f>
        <v>3608144</v>
      </c>
      <c r="G111" s="4">
        <f t="shared" si="6"/>
        <v>0</v>
      </c>
      <c r="H111" s="4" t="str">
        <f t="shared" si="7"/>
        <v>，3608144</v>
      </c>
      <c r="I111" s="4" t="str">
        <f>VLOOKUP(A111,HOP!A:U,21,0)</f>
        <v>直采</v>
      </c>
    </row>
    <row r="112" s="4" customFormat="1" hidden="1" spans="1:9">
      <c r="A112" s="5">
        <v>999225198122406</v>
      </c>
      <c r="B112" s="6">
        <v>45116</v>
      </c>
      <c r="C112" s="6">
        <v>45118</v>
      </c>
      <c r="D112" s="4">
        <v>1532</v>
      </c>
      <c r="E112" s="4" t="str">
        <f>VLOOKUP(A112,HOP!A:L,12,0)</f>
        <v>1532.00</v>
      </c>
      <c r="F112" s="4" t="str">
        <f>VLOOKUP(A112,HOP!A:C,3,0)</f>
        <v>3608393</v>
      </c>
      <c r="G112" s="4">
        <f t="shared" si="6"/>
        <v>0</v>
      </c>
      <c r="H112" s="4" t="str">
        <f t="shared" si="7"/>
        <v>，3608393</v>
      </c>
      <c r="I112" s="4" t="str">
        <f>VLOOKUP(A112,HOP!A:U,21,0)</f>
        <v>直采</v>
      </c>
    </row>
    <row r="113" s="4" customFormat="1" hidden="1" spans="1:9">
      <c r="A113" s="5">
        <v>999225198563862</v>
      </c>
      <c r="B113" s="6">
        <v>45117</v>
      </c>
      <c r="C113" s="6">
        <v>45118</v>
      </c>
      <c r="D113" s="4">
        <v>395</v>
      </c>
      <c r="E113" s="4" t="str">
        <f>VLOOKUP(A113,HOP!A:L,12,0)</f>
        <v>395.00</v>
      </c>
      <c r="F113" s="4" t="str">
        <f>VLOOKUP(A113,HOP!A:C,3,0)</f>
        <v>3608552</v>
      </c>
      <c r="G113" s="4">
        <f t="shared" si="6"/>
        <v>0</v>
      </c>
      <c r="H113" s="4" t="str">
        <f t="shared" si="7"/>
        <v>，3608552</v>
      </c>
      <c r="I113" s="4" t="str">
        <f>VLOOKUP(A113,HOP!A:U,21,0)</f>
        <v>直采</v>
      </c>
    </row>
    <row r="114" s="4" customFormat="1" hidden="1" spans="1:9">
      <c r="A114" s="5">
        <v>999225198797996</v>
      </c>
      <c r="B114" s="6">
        <v>45115</v>
      </c>
      <c r="C114" s="6">
        <v>45118</v>
      </c>
      <c r="D114" s="4">
        <v>3252</v>
      </c>
      <c r="E114" s="4" t="str">
        <f>VLOOKUP(A114,HOP!A:L,12,0)</f>
        <v>3252.00</v>
      </c>
      <c r="F114" s="4" t="str">
        <f>VLOOKUP(A114,HOP!A:C,3,0)</f>
        <v>3608575</v>
      </c>
      <c r="G114" s="4">
        <f t="shared" si="6"/>
        <v>0</v>
      </c>
      <c r="H114" s="4" t="str">
        <f t="shared" si="7"/>
        <v>，3608575</v>
      </c>
      <c r="I114" s="4" t="str">
        <f>VLOOKUP(A114,HOP!A:U,21,0)</f>
        <v>直采</v>
      </c>
    </row>
    <row r="115" s="4" customFormat="1" hidden="1" spans="1:9">
      <c r="A115" s="5">
        <v>999225199805383</v>
      </c>
      <c r="B115" s="6">
        <v>45116</v>
      </c>
      <c r="C115" s="6">
        <v>45118</v>
      </c>
      <c r="D115" s="4">
        <v>844</v>
      </c>
      <c r="E115" s="4" t="str">
        <f>VLOOKUP(A115,HOP!A:L,12,0)</f>
        <v>844.00</v>
      </c>
      <c r="F115" s="4" t="str">
        <f>VLOOKUP(A115,HOP!A:C,3,0)</f>
        <v>3608821</v>
      </c>
      <c r="G115" s="4">
        <f t="shared" si="6"/>
        <v>0</v>
      </c>
      <c r="H115" s="4" t="str">
        <f t="shared" si="7"/>
        <v>，3608821</v>
      </c>
      <c r="I115" s="4" t="str">
        <f>VLOOKUP(A115,HOP!A:U,21,0)</f>
        <v>直采</v>
      </c>
    </row>
    <row r="116" s="4" customFormat="1" hidden="1" spans="1:9">
      <c r="A116" s="5">
        <v>25203148788</v>
      </c>
      <c r="B116" s="6">
        <v>45116</v>
      </c>
      <c r="C116" s="6">
        <v>45118</v>
      </c>
      <c r="D116" s="4">
        <v>958</v>
      </c>
      <c r="E116" s="4" t="str">
        <f>VLOOKUP(A116,HOP!A:L,12,0)</f>
        <v>958.00</v>
      </c>
      <c r="F116" s="4" t="str">
        <f>VLOOKUP(A116,HOP!A:C,3,0)</f>
        <v>3609795</v>
      </c>
      <c r="G116" s="4">
        <f t="shared" si="6"/>
        <v>0</v>
      </c>
      <c r="H116" s="4" t="str">
        <f t="shared" si="7"/>
        <v>，3609795</v>
      </c>
      <c r="I116" s="4" t="str">
        <f>VLOOKUP(A116,HOP!A:U,21,0)</f>
        <v>直采</v>
      </c>
    </row>
    <row r="117" s="4" customFormat="1" hidden="1" spans="1:9">
      <c r="A117" s="5">
        <v>999225204165029</v>
      </c>
      <c r="B117" s="6">
        <v>45116</v>
      </c>
      <c r="C117" s="6">
        <v>45118</v>
      </c>
      <c r="D117" s="4">
        <v>1500</v>
      </c>
      <c r="E117" s="4" t="str">
        <f>VLOOKUP(A117,HOP!A:L,12,0)</f>
        <v>1500.00</v>
      </c>
      <c r="F117" s="4" t="str">
        <f>VLOOKUP(A117,HOP!A:C,3,0)</f>
        <v>3610123</v>
      </c>
      <c r="G117" s="4">
        <f t="shared" si="6"/>
        <v>0</v>
      </c>
      <c r="H117" s="4" t="str">
        <f t="shared" si="7"/>
        <v>，3610123</v>
      </c>
      <c r="I117" s="4" t="str">
        <f>VLOOKUP(A117,HOP!A:U,21,0)</f>
        <v>直采</v>
      </c>
    </row>
    <row r="118" s="4" customFormat="1" hidden="1" spans="1:9">
      <c r="A118" s="5">
        <v>999225204480110</v>
      </c>
      <c r="B118" s="6">
        <v>45116</v>
      </c>
      <c r="C118" s="6">
        <v>45118</v>
      </c>
      <c r="D118" s="4">
        <v>2406</v>
      </c>
      <c r="E118" s="4" t="str">
        <f>VLOOKUP(A118,HOP!A:L,12,0)</f>
        <v>2406.00</v>
      </c>
      <c r="F118" s="4" t="str">
        <f>VLOOKUP(A118,HOP!A:C,3,0)</f>
        <v>3610199</v>
      </c>
      <c r="G118" s="4">
        <f t="shared" si="6"/>
        <v>0</v>
      </c>
      <c r="H118" s="4" t="str">
        <f t="shared" si="7"/>
        <v>，3610199</v>
      </c>
      <c r="I118" s="4" t="str">
        <f>VLOOKUP(A118,HOP!A:U,21,0)</f>
        <v>直采</v>
      </c>
    </row>
    <row r="119" s="4" customFormat="1" hidden="1" spans="1:9">
      <c r="A119" s="5">
        <v>999225204775414</v>
      </c>
      <c r="B119" s="6">
        <v>45116</v>
      </c>
      <c r="C119" s="6">
        <v>45118</v>
      </c>
      <c r="D119" s="4">
        <v>2020</v>
      </c>
      <c r="E119" s="4" t="str">
        <f>VLOOKUP(A119,HOP!A:L,12,0)</f>
        <v>2020.00</v>
      </c>
      <c r="F119" s="4" t="str">
        <f>VLOOKUP(A119,HOP!A:C,3,0)</f>
        <v>3610283</v>
      </c>
      <c r="G119" s="4">
        <f t="shared" si="6"/>
        <v>0</v>
      </c>
      <c r="H119" s="4" t="str">
        <f t="shared" si="7"/>
        <v>，3610283</v>
      </c>
      <c r="I119" s="4" t="str">
        <f>VLOOKUP(A119,HOP!A:U,21,0)</f>
        <v>直采</v>
      </c>
    </row>
    <row r="120" s="4" customFormat="1" hidden="1" spans="1:9">
      <c r="A120" s="5">
        <v>999225204884799</v>
      </c>
      <c r="B120" s="6">
        <v>45117</v>
      </c>
      <c r="C120" s="6">
        <v>45118</v>
      </c>
      <c r="D120" s="4">
        <v>1540</v>
      </c>
      <c r="E120" s="4" t="str">
        <f>VLOOKUP(A120,HOP!A:L,12,0)</f>
        <v>1540.00</v>
      </c>
      <c r="F120" s="4" t="str">
        <f>VLOOKUP(A120,HOP!A:C,3,0)</f>
        <v>3610314</v>
      </c>
      <c r="G120" s="4">
        <f t="shared" si="6"/>
        <v>0</v>
      </c>
      <c r="H120" s="4" t="str">
        <f t="shared" si="7"/>
        <v>，3610314</v>
      </c>
      <c r="I120" s="4" t="str">
        <f>VLOOKUP(A120,HOP!A:U,21,0)</f>
        <v>直采</v>
      </c>
    </row>
    <row r="121" s="4" customFormat="1" hidden="1" spans="1:9">
      <c r="A121" s="5">
        <v>999225208922895</v>
      </c>
      <c r="B121" s="6">
        <v>45116</v>
      </c>
      <c r="C121" s="6">
        <v>45118</v>
      </c>
      <c r="D121" s="4">
        <v>844</v>
      </c>
      <c r="E121" s="4" t="str">
        <f>VLOOKUP(A121,HOP!A:L,12,0)</f>
        <v>844.00</v>
      </c>
      <c r="F121" s="4" t="str">
        <f>VLOOKUP(A121,HOP!A:C,3,0)</f>
        <v>3610457</v>
      </c>
      <c r="G121" s="4">
        <f t="shared" si="6"/>
        <v>0</v>
      </c>
      <c r="H121" s="4" t="str">
        <f t="shared" si="7"/>
        <v>，3610457</v>
      </c>
      <c r="I121" s="4" t="str">
        <f>VLOOKUP(A121,HOP!A:U,21,0)</f>
        <v>直采</v>
      </c>
    </row>
    <row r="122" s="4" customFormat="1" hidden="1" spans="1:9">
      <c r="A122" s="5">
        <v>25208773471</v>
      </c>
      <c r="B122" s="6">
        <v>45116</v>
      </c>
      <c r="C122" s="6">
        <v>45118</v>
      </c>
      <c r="D122" s="4">
        <v>8400</v>
      </c>
      <c r="E122" s="4" t="str">
        <f>VLOOKUP(A122,HOP!A:L,12,0)</f>
        <v>8400.00</v>
      </c>
      <c r="F122" s="4" t="str">
        <f>VLOOKUP(A122,HOP!A:C,3,0)</f>
        <v>3610451</v>
      </c>
      <c r="G122" s="4">
        <f t="shared" si="6"/>
        <v>0</v>
      </c>
      <c r="H122" s="4" t="str">
        <f t="shared" si="7"/>
        <v>，3610451</v>
      </c>
      <c r="I122" s="4" t="str">
        <f>VLOOKUP(A122,HOP!A:U,21,0)</f>
        <v>直采</v>
      </c>
    </row>
    <row r="123" s="4" customFormat="1" hidden="1" spans="1:9">
      <c r="A123" s="5">
        <v>999225213163679</v>
      </c>
      <c r="B123" s="6">
        <v>45116</v>
      </c>
      <c r="C123" s="6">
        <v>45118</v>
      </c>
      <c r="D123" s="4">
        <v>536</v>
      </c>
      <c r="E123" s="4" t="str">
        <f>VLOOKUP(A123,HOP!A:L,12,0)</f>
        <v>536.00</v>
      </c>
      <c r="F123" s="4" t="str">
        <f>VLOOKUP(A123,HOP!A:C,3,0)</f>
        <v>3611105</v>
      </c>
      <c r="G123" s="4">
        <f t="shared" si="6"/>
        <v>0</v>
      </c>
      <c r="H123" s="4" t="str">
        <f t="shared" si="7"/>
        <v>，3611105</v>
      </c>
      <c r="I123" s="4" t="str">
        <f>VLOOKUP(A123,HOP!A:U,21,0)</f>
        <v>直采</v>
      </c>
    </row>
    <row r="124" s="4" customFormat="1" hidden="1" spans="1:9">
      <c r="A124" s="5">
        <v>999225214180460</v>
      </c>
      <c r="B124" s="6">
        <v>45117</v>
      </c>
      <c r="C124" s="6">
        <v>45118</v>
      </c>
      <c r="D124" s="4">
        <v>610</v>
      </c>
      <c r="E124" s="4" t="str">
        <f>VLOOKUP(A124,HOP!A:L,12,0)</f>
        <v>610.00</v>
      </c>
      <c r="F124" s="4" t="str">
        <f>VLOOKUP(A124,HOP!A:C,3,0)</f>
        <v>3611297</v>
      </c>
      <c r="G124" s="4">
        <f t="shared" si="6"/>
        <v>0</v>
      </c>
      <c r="H124" s="4" t="str">
        <f t="shared" si="7"/>
        <v>，3611297</v>
      </c>
      <c r="I124" s="4" t="str">
        <f>VLOOKUP(A124,HOP!A:U,21,0)</f>
        <v>直采</v>
      </c>
    </row>
    <row r="125" s="4" customFormat="1" hidden="1" spans="1:9">
      <c r="A125" s="5">
        <v>999225214615261</v>
      </c>
      <c r="B125" s="6">
        <v>45116</v>
      </c>
      <c r="C125" s="6">
        <v>45118</v>
      </c>
      <c r="D125" s="4">
        <v>1010</v>
      </c>
      <c r="E125" s="4" t="str">
        <f>VLOOKUP(A125,HOP!A:L,12,0)</f>
        <v>1010.00</v>
      </c>
      <c r="F125" s="4" t="str">
        <f>VLOOKUP(A125,HOP!A:C,3,0)</f>
        <v>3611352</v>
      </c>
      <c r="G125" s="4">
        <f t="shared" si="6"/>
        <v>0</v>
      </c>
      <c r="H125" s="4" t="str">
        <f t="shared" si="7"/>
        <v>，3611352</v>
      </c>
      <c r="I125" s="4" t="str">
        <f>VLOOKUP(A125,HOP!A:U,21,0)</f>
        <v>直采</v>
      </c>
    </row>
    <row r="126" s="4" customFormat="1" hidden="1" spans="1:9">
      <c r="A126" s="5">
        <v>999225214635445</v>
      </c>
      <c r="B126" s="6">
        <v>45116</v>
      </c>
      <c r="C126" s="6">
        <v>45118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999225215350311</v>
      </c>
      <c r="B127" s="6">
        <v>45116</v>
      </c>
      <c r="C127" s="6">
        <v>45118</v>
      </c>
      <c r="D127" s="4">
        <v>2410</v>
      </c>
      <c r="E127" s="4" t="str">
        <f>VLOOKUP(A127,HOP!A:L,12,0)</f>
        <v>2410.00</v>
      </c>
      <c r="F127" s="4" t="str">
        <f>VLOOKUP(A127,HOP!A:C,3,0)</f>
        <v>3611541</v>
      </c>
      <c r="G127" s="4">
        <f t="shared" si="6"/>
        <v>0</v>
      </c>
      <c r="H127" s="4" t="str">
        <f t="shared" si="7"/>
        <v>，3611541</v>
      </c>
      <c r="I127" s="4" t="str">
        <f>VLOOKUP(A127,HOP!A:U,21,0)</f>
        <v>直采</v>
      </c>
    </row>
    <row r="128" s="4" customFormat="1" hidden="1" spans="1:9">
      <c r="A128" s="5">
        <v>25217249745</v>
      </c>
      <c r="B128" s="6">
        <v>45117</v>
      </c>
      <c r="C128" s="6">
        <v>45118</v>
      </c>
      <c r="D128" s="4">
        <v>1625</v>
      </c>
      <c r="E128" s="4" t="str">
        <f>VLOOKUP(A128,HOP!A:L,12,0)</f>
        <v>1625.00</v>
      </c>
      <c r="F128" s="4" t="str">
        <f>VLOOKUP(A128,HOP!A:C,3,0)</f>
        <v>3611982</v>
      </c>
      <c r="G128" s="4">
        <f t="shared" si="6"/>
        <v>0</v>
      </c>
      <c r="H128" s="4" t="str">
        <f t="shared" si="7"/>
        <v>，3611982</v>
      </c>
      <c r="I128" s="4" t="str">
        <f>VLOOKUP(A128,HOP!A:U,21,0)</f>
        <v>直采</v>
      </c>
    </row>
    <row r="129" s="4" customFormat="1" hidden="1" spans="1:9">
      <c r="A129" s="5">
        <v>999225216161120</v>
      </c>
      <c r="B129" s="6">
        <v>45117</v>
      </c>
      <c r="C129" s="6">
        <v>45118</v>
      </c>
      <c r="D129" s="4">
        <v>427</v>
      </c>
      <c r="E129" s="4" t="str">
        <f>VLOOKUP(A129,HOP!A:L,12,0)</f>
        <v>427.00</v>
      </c>
      <c r="F129" s="4" t="str">
        <f>VLOOKUP(A129,HOP!A:C,3,0)</f>
        <v>3611740</v>
      </c>
      <c r="G129" s="4">
        <f t="shared" si="6"/>
        <v>0</v>
      </c>
      <c r="H129" s="4" t="str">
        <f t="shared" si="7"/>
        <v>，3611740</v>
      </c>
      <c r="I129" s="4" t="str">
        <f>VLOOKUP(A129,HOP!A:U,21,0)</f>
        <v>直采</v>
      </c>
    </row>
    <row r="130" s="4" customFormat="1" hidden="1" spans="1:9">
      <c r="A130" s="5">
        <v>999225219028955</v>
      </c>
      <c r="B130" s="6">
        <v>45116</v>
      </c>
      <c r="C130" s="6">
        <v>45118</v>
      </c>
      <c r="D130" s="4">
        <v>2354</v>
      </c>
      <c r="E130" s="4" t="str">
        <f>VLOOKUP(A130,HOP!A:L,12,0)</f>
        <v>2354.00</v>
      </c>
      <c r="F130" s="4" t="str">
        <f>VLOOKUP(A130,HOP!A:C,3,0)</f>
        <v>3612348</v>
      </c>
      <c r="G130" s="4">
        <f t="shared" si="6"/>
        <v>0</v>
      </c>
      <c r="H130" s="4" t="str">
        <f t="shared" si="7"/>
        <v>，3612348</v>
      </c>
      <c r="I130" s="4" t="str">
        <f>VLOOKUP(A130,HOP!A:U,21,0)</f>
        <v>直采</v>
      </c>
    </row>
    <row r="131" s="4" customFormat="1" hidden="1" spans="1:9">
      <c r="A131" s="5">
        <v>999225223053662</v>
      </c>
      <c r="B131" s="6">
        <v>45117</v>
      </c>
      <c r="C131" s="6">
        <v>45118</v>
      </c>
      <c r="D131" s="4">
        <v>1000</v>
      </c>
      <c r="E131" s="4" t="str">
        <f>VLOOKUP(A131,HOP!A:L,12,0)</f>
        <v>1000.00</v>
      </c>
      <c r="F131" s="4" t="str">
        <f>VLOOKUP(A131,HOP!A:C,3,0)</f>
        <v>3613668</v>
      </c>
      <c r="G131" s="4">
        <f t="shared" ref="G131:G149" si="8">D131-E131</f>
        <v>0</v>
      </c>
      <c r="H131" s="4" t="str">
        <f t="shared" ref="H131:H149" si="9">$H$1&amp;F131</f>
        <v>，3613668</v>
      </c>
      <c r="I131" s="4" t="str">
        <f>VLOOKUP(A131,HOP!A:U,21,0)</f>
        <v>直采</v>
      </c>
    </row>
    <row r="132" s="4" customFormat="1" hidden="1" spans="1:9">
      <c r="A132" s="5">
        <v>999225223090771</v>
      </c>
      <c r="B132" s="6">
        <v>45117</v>
      </c>
      <c r="C132" s="6">
        <v>45118</v>
      </c>
      <c r="D132" s="4">
        <v>430</v>
      </c>
      <c r="E132" s="4" t="str">
        <f>VLOOKUP(A132,HOP!A:L,12,0)</f>
        <v>430.00</v>
      </c>
      <c r="F132" s="4" t="str">
        <f>VLOOKUP(A132,HOP!A:C,3,0)</f>
        <v>3613678</v>
      </c>
      <c r="G132" s="4">
        <f t="shared" si="8"/>
        <v>0</v>
      </c>
      <c r="H132" s="4" t="str">
        <f t="shared" si="9"/>
        <v>，3613678</v>
      </c>
      <c r="I132" s="4" t="str">
        <f>VLOOKUP(A132,HOP!A:U,21,0)</f>
        <v>直采</v>
      </c>
    </row>
    <row r="133" s="4" customFormat="1" hidden="1" spans="1:9">
      <c r="A133" s="5">
        <v>999225223111907</v>
      </c>
      <c r="B133" s="6">
        <v>45117</v>
      </c>
      <c r="C133" s="6">
        <v>45118</v>
      </c>
      <c r="D133" s="4">
        <v>1500</v>
      </c>
      <c r="E133" s="4" t="str">
        <f>VLOOKUP(A133,HOP!A:L,12,0)</f>
        <v>1500.00</v>
      </c>
      <c r="F133" s="4" t="str">
        <f>VLOOKUP(A133,HOP!A:C,3,0)</f>
        <v>3613682</v>
      </c>
      <c r="G133" s="4">
        <f t="shared" si="8"/>
        <v>0</v>
      </c>
      <c r="H133" s="4" t="str">
        <f t="shared" si="9"/>
        <v>，3613682</v>
      </c>
      <c r="I133" s="4" t="str">
        <f>VLOOKUP(A133,HOP!A:U,21,0)</f>
        <v>直采</v>
      </c>
    </row>
    <row r="134" s="4" customFormat="1" hidden="1" spans="1:9">
      <c r="A134" s="5">
        <v>999225227220602</v>
      </c>
      <c r="B134" s="6">
        <v>45117</v>
      </c>
      <c r="C134" s="6">
        <v>45118</v>
      </c>
      <c r="D134" s="4">
        <v>1177</v>
      </c>
      <c r="E134" s="4" t="str">
        <f>VLOOKUP(A134,HOP!A:L,12,0)</f>
        <v>1177.00</v>
      </c>
      <c r="F134" s="4" t="str">
        <f>VLOOKUP(A134,HOP!A:C,3,0)</f>
        <v>3614235</v>
      </c>
      <c r="G134" s="4">
        <f t="shared" si="8"/>
        <v>0</v>
      </c>
      <c r="H134" s="4" t="str">
        <f t="shared" si="9"/>
        <v>，3614235</v>
      </c>
      <c r="I134" s="4" t="str">
        <f>VLOOKUP(A134,HOP!A:U,21,0)</f>
        <v>直采</v>
      </c>
    </row>
    <row r="135" s="4" customFormat="1" hidden="1" spans="1:9">
      <c r="A135" s="5">
        <v>999225227637532</v>
      </c>
      <c r="B135" s="6">
        <v>45117</v>
      </c>
      <c r="C135" s="6">
        <v>45118</v>
      </c>
      <c r="D135" s="4">
        <v>719</v>
      </c>
      <c r="E135" s="4" t="str">
        <f>VLOOKUP(A135,HOP!A:L,12,0)</f>
        <v>719.00</v>
      </c>
      <c r="F135" s="4" t="str">
        <f>VLOOKUP(A135,HOP!A:C,3,0)</f>
        <v>3614270</v>
      </c>
      <c r="G135" s="4">
        <f t="shared" si="8"/>
        <v>0</v>
      </c>
      <c r="H135" s="4" t="str">
        <f t="shared" si="9"/>
        <v>，3614270</v>
      </c>
      <c r="I135" s="4" t="str">
        <f>VLOOKUP(A135,HOP!A:U,21,0)</f>
        <v>直采</v>
      </c>
    </row>
    <row r="136" s="4" customFormat="1" hidden="1" spans="1:9">
      <c r="A136" s="5">
        <v>999225229746004</v>
      </c>
      <c r="B136" s="6">
        <v>45117</v>
      </c>
      <c r="C136" s="6">
        <v>45118</v>
      </c>
      <c r="D136" s="4">
        <v>801</v>
      </c>
      <c r="E136" s="4" t="str">
        <f>VLOOKUP(A136,HOP!A:L,12,0)</f>
        <v>801.00</v>
      </c>
      <c r="F136" s="4" t="str">
        <f>VLOOKUP(A136,HOP!A:C,3,0)</f>
        <v>3614450</v>
      </c>
      <c r="G136" s="4">
        <f t="shared" si="8"/>
        <v>0</v>
      </c>
      <c r="H136" s="4" t="str">
        <f t="shared" si="9"/>
        <v>，3614450</v>
      </c>
      <c r="I136" s="4" t="str">
        <f>VLOOKUP(A136,HOP!A:U,21,0)</f>
        <v>直采</v>
      </c>
    </row>
    <row r="137" s="4" customFormat="1" hidden="1" spans="1:9">
      <c r="A137" s="5">
        <v>999225230074714</v>
      </c>
      <c r="B137" s="6">
        <v>45117</v>
      </c>
      <c r="C137" s="6">
        <v>45118</v>
      </c>
      <c r="D137" s="4">
        <v>580</v>
      </c>
      <c r="E137" s="4" t="str">
        <f>VLOOKUP(A137,HOP!A:L,12,0)</f>
        <v>580.00</v>
      </c>
      <c r="F137" s="4" t="str">
        <f>VLOOKUP(A137,HOP!A:C,3,0)</f>
        <v>3614527</v>
      </c>
      <c r="G137" s="4">
        <f t="shared" si="8"/>
        <v>0</v>
      </c>
      <c r="H137" s="4" t="str">
        <f t="shared" si="9"/>
        <v>，3614527</v>
      </c>
      <c r="I137" s="4" t="str">
        <f>VLOOKUP(A137,HOP!A:U,21,0)</f>
        <v>直采</v>
      </c>
    </row>
    <row r="138" s="4" customFormat="1" hidden="1" spans="1:9">
      <c r="A138" s="5">
        <v>999225230347668</v>
      </c>
      <c r="B138" s="6">
        <v>45117</v>
      </c>
      <c r="C138" s="6">
        <v>45118</v>
      </c>
      <c r="D138" s="4">
        <v>1010</v>
      </c>
      <c r="E138" s="4" t="str">
        <f>VLOOKUP(A138,HOP!A:L,12,0)</f>
        <v>1010.00</v>
      </c>
      <c r="F138" s="4" t="str">
        <f>VLOOKUP(A138,HOP!A:C,3,0)</f>
        <v>3614647</v>
      </c>
      <c r="G138" s="4">
        <f t="shared" si="8"/>
        <v>0</v>
      </c>
      <c r="H138" s="4" t="str">
        <f t="shared" si="9"/>
        <v>，3614647</v>
      </c>
      <c r="I138" s="4" t="str">
        <f>VLOOKUP(A138,HOP!A:U,21,0)</f>
        <v>直采</v>
      </c>
    </row>
    <row r="139" s="4" customFormat="1" hidden="1" spans="1:9">
      <c r="A139" s="5">
        <v>999225231370295</v>
      </c>
      <c r="B139" s="6">
        <v>45117</v>
      </c>
      <c r="C139" s="6">
        <v>45118</v>
      </c>
      <c r="D139" s="4">
        <v>338</v>
      </c>
      <c r="E139" s="4" t="str">
        <f>VLOOKUP(A139,HOP!A:L,12,0)</f>
        <v>338.00</v>
      </c>
      <c r="F139" s="4" t="str">
        <f>VLOOKUP(A139,HOP!A:C,3,0)</f>
        <v>3614930</v>
      </c>
      <c r="G139" s="4">
        <f t="shared" si="8"/>
        <v>0</v>
      </c>
      <c r="H139" s="4" t="str">
        <f t="shared" si="9"/>
        <v>，3614930</v>
      </c>
      <c r="I139" s="4" t="str">
        <f>VLOOKUP(A139,HOP!A:U,21,0)</f>
        <v>直采</v>
      </c>
    </row>
    <row r="140" s="4" customFormat="1" hidden="1" spans="1:9">
      <c r="A140" s="5">
        <v>999225233074676</v>
      </c>
      <c r="B140" s="6">
        <v>45117</v>
      </c>
      <c r="C140" s="6">
        <v>45118</v>
      </c>
      <c r="D140" s="4">
        <v>657</v>
      </c>
      <c r="E140" s="4" t="str">
        <f>VLOOKUP(A140,HOP!A:L,12,0)</f>
        <v>657.00</v>
      </c>
      <c r="F140" s="4" t="str">
        <f>VLOOKUP(A140,HOP!A:C,3,0)</f>
        <v>3615281</v>
      </c>
      <c r="G140" s="4">
        <f t="shared" si="8"/>
        <v>0</v>
      </c>
      <c r="H140" s="4" t="str">
        <f t="shared" si="9"/>
        <v>，3615281</v>
      </c>
      <c r="I140" s="4" t="str">
        <f>VLOOKUP(A140,HOP!A:U,21,0)</f>
        <v>直采</v>
      </c>
    </row>
    <row r="141" s="4" customFormat="1" hidden="1" spans="1:9">
      <c r="A141" s="5">
        <v>999225233157001</v>
      </c>
      <c r="B141" s="6">
        <v>45117</v>
      </c>
      <c r="C141" s="6">
        <v>45118</v>
      </c>
      <c r="D141" s="4">
        <v>2266</v>
      </c>
      <c r="E141" s="4" t="str">
        <f>VLOOKUP(A141,HOP!A:L,12,0)</f>
        <v>2266.00</v>
      </c>
      <c r="F141" s="4" t="str">
        <f>VLOOKUP(A141,HOP!A:C,3,0)</f>
        <v>3615289</v>
      </c>
      <c r="G141" s="4">
        <f t="shared" si="8"/>
        <v>0</v>
      </c>
      <c r="H141" s="4" t="str">
        <f t="shared" si="9"/>
        <v>，3615289</v>
      </c>
      <c r="I141" s="4" t="str">
        <f>VLOOKUP(A141,HOP!A:U,21,0)</f>
        <v>直采</v>
      </c>
    </row>
    <row r="142" s="4" customFormat="1" hidden="1" spans="1:9">
      <c r="A142" s="5">
        <v>999225234698774</v>
      </c>
      <c r="B142" s="6">
        <v>45117</v>
      </c>
      <c r="C142" s="6">
        <v>45118</v>
      </c>
      <c r="D142" s="4">
        <v>395</v>
      </c>
      <c r="E142" s="4" t="str">
        <f>VLOOKUP(A142,HOP!A:L,12,0)</f>
        <v>395.00</v>
      </c>
      <c r="F142" s="4" t="str">
        <f>VLOOKUP(A142,HOP!A:C,3,0)</f>
        <v>3615596</v>
      </c>
      <c r="G142" s="4">
        <f t="shared" si="8"/>
        <v>0</v>
      </c>
      <c r="H142" s="4" t="str">
        <f t="shared" si="9"/>
        <v>，3615596</v>
      </c>
      <c r="I142" s="4" t="str">
        <f>VLOOKUP(A142,HOP!A:U,21,0)</f>
        <v>直采</v>
      </c>
    </row>
    <row r="143" s="4" customFormat="1" hidden="1" spans="1:9">
      <c r="A143" s="5">
        <v>999225235680708</v>
      </c>
      <c r="B143" s="6">
        <v>45117</v>
      </c>
      <c r="C143" s="6">
        <v>45118</v>
      </c>
      <c r="D143" s="4">
        <v>4200</v>
      </c>
      <c r="E143" s="4" t="str">
        <f>VLOOKUP(A143,HOP!A:L,12,0)</f>
        <v>4200.00</v>
      </c>
      <c r="F143" s="4" t="str">
        <f>VLOOKUP(A143,HOP!A:C,3,0)</f>
        <v>3615829</v>
      </c>
      <c r="G143" s="4">
        <f t="shared" si="8"/>
        <v>0</v>
      </c>
      <c r="H143" s="4" t="str">
        <f t="shared" si="9"/>
        <v>，3615829</v>
      </c>
      <c r="I143" s="4" t="str">
        <f>VLOOKUP(A143,HOP!A:U,21,0)</f>
        <v>直采</v>
      </c>
    </row>
    <row r="144" s="4" customFormat="1" hidden="1" spans="1:9">
      <c r="A144" s="5">
        <v>999225235362721</v>
      </c>
      <c r="B144" s="6">
        <v>45117</v>
      </c>
      <c r="C144" s="6">
        <v>45118</v>
      </c>
      <c r="D144" s="4">
        <v>1224</v>
      </c>
      <c r="E144" s="4" t="str">
        <f>VLOOKUP(A144,HOP!A:L,12,0)</f>
        <v>1224.00</v>
      </c>
      <c r="F144" s="4" t="str">
        <f>VLOOKUP(A144,HOP!A:C,3,0)</f>
        <v>3615793</v>
      </c>
      <c r="G144" s="4">
        <f t="shared" si="8"/>
        <v>0</v>
      </c>
      <c r="H144" s="4" t="str">
        <f t="shared" si="9"/>
        <v>，3615793</v>
      </c>
      <c r="I144" s="4" t="str">
        <f>VLOOKUP(A144,HOP!A:U,21,0)</f>
        <v>直采</v>
      </c>
    </row>
    <row r="145" s="4" customFormat="1" hidden="1" spans="1:9">
      <c r="A145" s="5">
        <v>999225236052071</v>
      </c>
      <c r="B145" s="6">
        <v>45117</v>
      </c>
      <c r="C145" s="6">
        <v>45118</v>
      </c>
      <c r="D145" s="4">
        <v>4200</v>
      </c>
      <c r="E145" s="4" t="str">
        <f>VLOOKUP(A145,HOP!A:L,12,0)</f>
        <v>4200.00</v>
      </c>
      <c r="F145" s="4" t="str">
        <f>VLOOKUP(A145,HOP!A:C,3,0)</f>
        <v>3615870</v>
      </c>
      <c r="G145" s="4">
        <f t="shared" si="8"/>
        <v>0</v>
      </c>
      <c r="H145" s="4" t="str">
        <f t="shared" si="9"/>
        <v>，3615870</v>
      </c>
      <c r="I145" s="4" t="str">
        <f>VLOOKUP(A145,HOP!A:U,21,0)</f>
        <v>直采</v>
      </c>
    </row>
    <row r="146" s="4" customFormat="1" hidden="1" spans="1:9">
      <c r="A146" s="5">
        <v>999225236263072</v>
      </c>
      <c r="B146" s="6">
        <v>45117</v>
      </c>
      <c r="C146" s="6">
        <v>45118</v>
      </c>
      <c r="D146" s="4">
        <v>1239</v>
      </c>
      <c r="E146" s="4" t="str">
        <f>VLOOKUP(A146,HOP!A:L,12,0)</f>
        <v>1239.00</v>
      </c>
      <c r="F146" s="4" t="str">
        <f>VLOOKUP(A146,HOP!A:C,3,0)</f>
        <v>3615902</v>
      </c>
      <c r="G146" s="4">
        <f t="shared" si="8"/>
        <v>0</v>
      </c>
      <c r="H146" s="4" t="str">
        <f t="shared" si="9"/>
        <v>，3615902</v>
      </c>
      <c r="I146" s="4" t="str">
        <f>VLOOKUP(A146,HOP!A:U,21,0)</f>
        <v>直采</v>
      </c>
    </row>
    <row r="147" s="4" customFormat="1" hidden="1" spans="1:9">
      <c r="A147" s="5">
        <v>999225236633309</v>
      </c>
      <c r="B147" s="6">
        <v>45117</v>
      </c>
      <c r="C147" s="6">
        <v>45118</v>
      </c>
      <c r="D147" s="4">
        <v>212</v>
      </c>
      <c r="E147" s="4" t="str">
        <f>VLOOKUP(A147,HOP!A:L,12,0)</f>
        <v>212.00</v>
      </c>
      <c r="F147" s="4" t="str">
        <f>VLOOKUP(A147,HOP!A:C,3,0)</f>
        <v>3616057</v>
      </c>
      <c r="G147" s="4">
        <f t="shared" si="8"/>
        <v>0</v>
      </c>
      <c r="H147" s="4" t="str">
        <f t="shared" si="9"/>
        <v>，3616057</v>
      </c>
      <c r="I147" s="4" t="str">
        <f>VLOOKUP(A147,HOP!A:U,21,0)</f>
        <v>直采</v>
      </c>
    </row>
    <row r="148" s="4" customFormat="1" hidden="1" spans="1:9">
      <c r="A148" s="5">
        <v>999225237062180</v>
      </c>
      <c r="B148" s="6">
        <v>45117</v>
      </c>
      <c r="C148" s="6">
        <v>45118</v>
      </c>
      <c r="D148" s="4">
        <v>1133</v>
      </c>
      <c r="E148" s="4" t="str">
        <f>VLOOKUP(A148,HOP!A:L,12,0)</f>
        <v>1133.00</v>
      </c>
      <c r="F148" s="4" t="str">
        <f>VLOOKUP(A148,HOP!A:C,3,0)</f>
        <v>3616139</v>
      </c>
      <c r="G148" s="4">
        <f t="shared" si="8"/>
        <v>0</v>
      </c>
      <c r="H148" s="4" t="str">
        <f t="shared" si="9"/>
        <v>，3616139</v>
      </c>
      <c r="I148" s="4" t="str">
        <f>VLOOKUP(A148,HOP!A:U,21,0)</f>
        <v>直采</v>
      </c>
    </row>
    <row r="149" s="4" customFormat="1" hidden="1" spans="1:9">
      <c r="A149" s="5">
        <v>999225238545073</v>
      </c>
      <c r="B149" s="6">
        <v>45117</v>
      </c>
      <c r="C149" s="6">
        <v>45118</v>
      </c>
      <c r="D149" s="4">
        <v>391</v>
      </c>
      <c r="E149" s="4" t="str">
        <f>VLOOKUP(A149,HOP!A:L,12,0)</f>
        <v>391.00</v>
      </c>
      <c r="F149" s="4" t="str">
        <f>VLOOKUP(A149,HOP!A:C,3,0)</f>
        <v>3616609</v>
      </c>
      <c r="G149" s="4">
        <f t="shared" si="8"/>
        <v>0</v>
      </c>
      <c r="H149" s="4" t="str">
        <f t="shared" si="9"/>
        <v>，3616609</v>
      </c>
      <c r="I149" s="4" t="str">
        <f>VLOOKUP(A149,HOP!A:U,21,0)</f>
        <v>直采</v>
      </c>
    </row>
    <row r="151" spans="4:4">
      <c r="D151" s="4">
        <f>SUM(D2:D150)</f>
        <v>332808</v>
      </c>
    </row>
    <row r="159" spans="1:1">
      <c r="A159" s="4" t="s">
        <v>759</v>
      </c>
    </row>
    <row r="160" spans="1:1">
      <c r="A160" s="4" t="s">
        <v>760</v>
      </c>
    </row>
    <row r="161" spans="1:1">
      <c r="A161" s="4" t="s">
        <v>761</v>
      </c>
    </row>
  </sheetData>
  <autoFilter ref="A1:XFD151">
    <filterColumn colId="3">
      <filters blank="1">
        <filter val="100"/>
        <filter val="700"/>
        <filter val="1000"/>
        <filter val="1200"/>
        <filter val="1500"/>
        <filter val="2000"/>
        <filter val="4100"/>
        <filter val="4200"/>
        <filter val="4400"/>
        <filter val="7900"/>
        <filter val="8400"/>
        <filter val="801"/>
        <filter val="502"/>
        <filter val="3002"/>
        <filter val="3804"/>
        <filter val="6004"/>
        <filter val="1605"/>
        <filter val="2406"/>
        <filter val="6706"/>
        <filter val="1907"/>
        <filter val="3408"/>
        <filter val="332808"/>
        <filter val="510"/>
        <filter val="610"/>
        <filter val="1010"/>
        <filter val="2410"/>
        <filter val="4710"/>
        <filter val="7311"/>
        <filter val="212"/>
        <filter val="912"/>
        <filter val="2214"/>
        <filter val="1415"/>
        <filter val="5115"/>
        <filter val="7315"/>
        <filter val="2217"/>
        <filter val="718"/>
        <filter val="1018"/>
        <filter val="719"/>
        <filter val="1020"/>
        <filter val="1920"/>
        <filter val="2020"/>
        <filter val="422"/>
        <filter val="1224"/>
        <filter val="1625"/>
        <filter val="626"/>
        <filter val="2226"/>
        <filter val="5626"/>
        <filter val="427"/>
        <filter val="2328"/>
        <filter val="6128"/>
        <filter val="6828"/>
        <filter val="430"/>
        <filter val="530"/>
        <filter val="3930"/>
        <filter val="732"/>
        <filter val="1532"/>
        <filter val="1732"/>
        <filter val="1932"/>
        <filter val="1133"/>
        <filter val="3633"/>
        <filter val="1335"/>
        <filter val="2235"/>
        <filter val="536"/>
        <filter val="2036"/>
        <filter val="2436"/>
        <filter val="338"/>
        <filter val="1239"/>
        <filter val="1140"/>
        <filter val="1540"/>
        <filter val="6740"/>
        <filter val="1542"/>
        <filter val="343"/>
        <filter val="544"/>
        <filter val="844"/>
        <filter val="5444"/>
        <filter val="9645"/>
        <filter val="5247"/>
        <filter val="450"/>
        <filter val="1650"/>
        <filter val="3252"/>
        <filter val="1653"/>
        <filter val="2354"/>
        <filter val="2355"/>
        <filter val="2156"/>
        <filter val="657"/>
        <filter val="958"/>
        <filter val="1058"/>
        <filter val="1158"/>
        <filter val="1260"/>
        <filter val="1760"/>
        <filter val="9560"/>
        <filter val="12960"/>
        <filter val="2964"/>
        <filter val="2266"/>
        <filter val="1368"/>
        <filter val="870"/>
        <filter val="3370"/>
        <filter val="772"/>
        <filter val="2272"/>
        <filter val="1573"/>
        <filter val="574"/>
        <filter val="2574"/>
        <filter val="975"/>
        <filter val="2475"/>
        <filter val="1177"/>
        <filter val="4979"/>
        <filter val="580"/>
        <filter val="980"/>
        <filter val="1884"/>
        <filter val="1984"/>
        <filter val="4884"/>
        <filter val="385"/>
        <filter val="485"/>
        <filter val="1086"/>
        <filter val="1090"/>
        <filter val="2790"/>
        <filter val="6390"/>
        <filter val="391"/>
        <filter val="1092"/>
        <filter val="1792"/>
        <filter val="4692"/>
        <filter val="395"/>
        <filter val="496"/>
        <filter val="2796"/>
      </filters>
    </filterColumn>
    <filterColumn colId="6">
      <filters blank="1">
        <filter val="-1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762</v>
      </c>
      <c r="B1" s="2" t="s">
        <v>763</v>
      </c>
      <c r="C1" s="2" t="s">
        <v>764</v>
      </c>
      <c r="D1" s="2" t="s">
        <v>765</v>
      </c>
      <c r="E1" s="2" t="s">
        <v>13</v>
      </c>
      <c r="F1" s="2" t="s">
        <v>5</v>
      </c>
      <c r="G1" s="2" t="s">
        <v>6</v>
      </c>
      <c r="H1" s="2" t="s">
        <v>766</v>
      </c>
      <c r="I1" s="2" t="s">
        <v>767</v>
      </c>
      <c r="J1" s="2" t="s">
        <v>768</v>
      </c>
      <c r="K1" s="2" t="s">
        <v>769</v>
      </c>
      <c r="L1" s="2" t="s">
        <v>770</v>
      </c>
      <c r="M1" s="2" t="s">
        <v>771</v>
      </c>
      <c r="N1" s="2" t="s">
        <v>772</v>
      </c>
      <c r="O1" s="2" t="s">
        <v>773</v>
      </c>
      <c r="P1" s="2" t="s">
        <v>774</v>
      </c>
      <c r="Q1" s="2" t="s">
        <v>775</v>
      </c>
      <c r="R1" s="2" t="s">
        <v>776</v>
      </c>
      <c r="S1" s="2" t="s">
        <v>777</v>
      </c>
      <c r="T1" s="2" t="s">
        <v>778</v>
      </c>
      <c r="U1" s="2" t="s">
        <v>779</v>
      </c>
      <c r="V1" s="2" t="s">
        <v>780</v>
      </c>
    </row>
    <row r="2" s="1" customFormat="1" spans="1:22">
      <c r="A2" s="3">
        <v>999225238545073</v>
      </c>
      <c r="B2" s="1" t="s">
        <v>781</v>
      </c>
      <c r="C2" s="1" t="s">
        <v>782</v>
      </c>
      <c r="D2" s="1" t="s">
        <v>783</v>
      </c>
      <c r="E2" s="1" t="s">
        <v>784</v>
      </c>
      <c r="F2" s="1" t="s">
        <v>781</v>
      </c>
      <c r="G2" s="1" t="s">
        <v>785</v>
      </c>
      <c r="H2" s="1" t="s">
        <v>786</v>
      </c>
      <c r="I2" s="1" t="s">
        <v>787</v>
      </c>
      <c r="J2" s="1" t="s">
        <v>788</v>
      </c>
      <c r="K2" s="1" t="s">
        <v>787</v>
      </c>
      <c r="L2" s="1" t="s">
        <v>787</v>
      </c>
      <c r="M2" s="1" t="s">
        <v>789</v>
      </c>
      <c r="N2" s="1" t="s">
        <v>789</v>
      </c>
      <c r="O2" s="1" t="s">
        <v>790</v>
      </c>
      <c r="P2" s="1" t="s">
        <v>791</v>
      </c>
      <c r="Q2" s="1" t="s">
        <v>792</v>
      </c>
      <c r="R2" s="1" t="s">
        <v>793</v>
      </c>
      <c r="S2" s="1" t="s">
        <v>794</v>
      </c>
      <c r="T2" s="1" t="s">
        <v>795</v>
      </c>
      <c r="U2" s="1" t="s">
        <v>796</v>
      </c>
      <c r="V2" s="1" t="s">
        <v>797</v>
      </c>
    </row>
    <row r="3" s="1" customFormat="1" spans="1:22">
      <c r="A3" s="3">
        <v>999225237062180</v>
      </c>
      <c r="B3" s="1" t="s">
        <v>781</v>
      </c>
      <c r="C3" s="1" t="s">
        <v>798</v>
      </c>
      <c r="D3" s="1" t="s">
        <v>799</v>
      </c>
      <c r="E3" s="1" t="s">
        <v>800</v>
      </c>
      <c r="F3" s="1" t="s">
        <v>781</v>
      </c>
      <c r="G3" s="1" t="s">
        <v>785</v>
      </c>
      <c r="H3" s="1" t="s">
        <v>786</v>
      </c>
      <c r="I3" s="1" t="s">
        <v>801</v>
      </c>
      <c r="J3" s="1" t="s">
        <v>788</v>
      </c>
      <c r="K3" s="1" t="s">
        <v>801</v>
      </c>
      <c r="L3" s="1" t="s">
        <v>801</v>
      </c>
      <c r="M3" s="1" t="s">
        <v>789</v>
      </c>
      <c r="N3" s="1" t="s">
        <v>789</v>
      </c>
      <c r="O3" s="1" t="s">
        <v>790</v>
      </c>
      <c r="P3" s="1" t="s">
        <v>791</v>
      </c>
      <c r="Q3" s="1" t="s">
        <v>792</v>
      </c>
      <c r="R3" s="1" t="s">
        <v>802</v>
      </c>
      <c r="S3" s="1" t="s">
        <v>794</v>
      </c>
      <c r="T3" s="1" t="s">
        <v>795</v>
      </c>
      <c r="U3" s="1" t="s">
        <v>796</v>
      </c>
      <c r="V3" s="1" t="s">
        <v>797</v>
      </c>
    </row>
    <row r="4" s="1" customFormat="1" spans="1:22">
      <c r="A4" s="3">
        <v>999225236633309</v>
      </c>
      <c r="B4" s="1" t="s">
        <v>781</v>
      </c>
      <c r="C4" s="1" t="s">
        <v>803</v>
      </c>
      <c r="D4" s="1" t="s">
        <v>804</v>
      </c>
      <c r="E4" s="1" t="s">
        <v>805</v>
      </c>
      <c r="F4" s="1" t="s">
        <v>781</v>
      </c>
      <c r="G4" s="1" t="s">
        <v>785</v>
      </c>
      <c r="H4" s="1" t="s">
        <v>786</v>
      </c>
      <c r="I4" s="1" t="s">
        <v>806</v>
      </c>
      <c r="J4" s="1" t="s">
        <v>788</v>
      </c>
      <c r="K4" s="1" t="s">
        <v>806</v>
      </c>
      <c r="L4" s="1" t="s">
        <v>806</v>
      </c>
      <c r="M4" s="1" t="s">
        <v>789</v>
      </c>
      <c r="N4" s="1" t="s">
        <v>789</v>
      </c>
      <c r="O4" s="1" t="s">
        <v>790</v>
      </c>
      <c r="P4" s="1" t="s">
        <v>791</v>
      </c>
      <c r="Q4" s="1" t="s">
        <v>792</v>
      </c>
      <c r="R4" s="1" t="s">
        <v>807</v>
      </c>
      <c r="S4" s="1" t="s">
        <v>794</v>
      </c>
      <c r="T4" s="1" t="s">
        <v>795</v>
      </c>
      <c r="U4" s="1" t="s">
        <v>796</v>
      </c>
      <c r="V4" s="1" t="s">
        <v>797</v>
      </c>
    </row>
    <row r="5" s="1" customFormat="1" spans="1:22">
      <c r="A5" s="3">
        <v>999225236263072</v>
      </c>
      <c r="B5" s="1" t="s">
        <v>781</v>
      </c>
      <c r="C5" s="1" t="s">
        <v>808</v>
      </c>
      <c r="D5" s="1" t="s">
        <v>809</v>
      </c>
      <c r="E5" s="1" t="s">
        <v>810</v>
      </c>
      <c r="F5" s="1" t="s">
        <v>781</v>
      </c>
      <c r="G5" s="1" t="s">
        <v>785</v>
      </c>
      <c r="H5" s="1" t="s">
        <v>786</v>
      </c>
      <c r="I5" s="1" t="s">
        <v>811</v>
      </c>
      <c r="J5" s="1" t="s">
        <v>788</v>
      </c>
      <c r="K5" s="1" t="s">
        <v>811</v>
      </c>
      <c r="L5" s="1" t="s">
        <v>811</v>
      </c>
      <c r="M5" s="1" t="s">
        <v>789</v>
      </c>
      <c r="N5" s="1" t="s">
        <v>789</v>
      </c>
      <c r="O5" s="1" t="s">
        <v>790</v>
      </c>
      <c r="P5" s="1" t="s">
        <v>791</v>
      </c>
      <c r="Q5" s="1" t="s">
        <v>792</v>
      </c>
      <c r="R5" s="1" t="s">
        <v>812</v>
      </c>
      <c r="S5" s="1" t="s">
        <v>794</v>
      </c>
      <c r="T5" s="1" t="s">
        <v>795</v>
      </c>
      <c r="U5" s="1" t="s">
        <v>796</v>
      </c>
      <c r="V5" s="1" t="s">
        <v>813</v>
      </c>
    </row>
    <row r="6" s="1" customFormat="1" spans="1:22">
      <c r="A6" s="3">
        <v>999225236052071</v>
      </c>
      <c r="B6" s="1" t="s">
        <v>781</v>
      </c>
      <c r="C6" s="1" t="s">
        <v>814</v>
      </c>
      <c r="D6" s="1" t="s">
        <v>815</v>
      </c>
      <c r="E6" s="1" t="s">
        <v>816</v>
      </c>
      <c r="F6" s="1" t="s">
        <v>781</v>
      </c>
      <c r="G6" s="1" t="s">
        <v>785</v>
      </c>
      <c r="H6" s="1" t="s">
        <v>786</v>
      </c>
      <c r="I6" s="1" t="s">
        <v>817</v>
      </c>
      <c r="J6" s="1" t="s">
        <v>788</v>
      </c>
      <c r="K6" s="1" t="s">
        <v>817</v>
      </c>
      <c r="L6" s="1" t="s">
        <v>817</v>
      </c>
      <c r="M6" s="1" t="s">
        <v>789</v>
      </c>
      <c r="N6" s="1" t="s">
        <v>789</v>
      </c>
      <c r="O6" s="1" t="s">
        <v>790</v>
      </c>
      <c r="P6" s="1" t="s">
        <v>791</v>
      </c>
      <c r="Q6" s="1" t="s">
        <v>792</v>
      </c>
      <c r="R6" s="1" t="s">
        <v>818</v>
      </c>
      <c r="S6" s="1" t="s">
        <v>794</v>
      </c>
      <c r="T6" s="1" t="s">
        <v>795</v>
      </c>
      <c r="U6" s="1" t="s">
        <v>796</v>
      </c>
      <c r="V6" s="1" t="s">
        <v>797</v>
      </c>
    </row>
    <row r="7" s="1" customFormat="1" spans="1:22">
      <c r="A7" s="3">
        <v>999225235680708</v>
      </c>
      <c r="B7" s="1" t="s">
        <v>781</v>
      </c>
      <c r="C7" s="1" t="s">
        <v>819</v>
      </c>
      <c r="D7" s="1" t="s">
        <v>815</v>
      </c>
      <c r="E7" s="1" t="s">
        <v>820</v>
      </c>
      <c r="F7" s="1" t="s">
        <v>781</v>
      </c>
      <c r="G7" s="1" t="s">
        <v>785</v>
      </c>
      <c r="H7" s="1" t="s">
        <v>786</v>
      </c>
      <c r="I7" s="1" t="s">
        <v>817</v>
      </c>
      <c r="J7" s="1" t="s">
        <v>788</v>
      </c>
      <c r="K7" s="1" t="s">
        <v>817</v>
      </c>
      <c r="L7" s="1" t="s">
        <v>817</v>
      </c>
      <c r="M7" s="1" t="s">
        <v>789</v>
      </c>
      <c r="N7" s="1" t="s">
        <v>789</v>
      </c>
      <c r="O7" s="1" t="s">
        <v>790</v>
      </c>
      <c r="P7" s="1" t="s">
        <v>791</v>
      </c>
      <c r="Q7" s="1" t="s">
        <v>792</v>
      </c>
      <c r="R7" s="1" t="s">
        <v>821</v>
      </c>
      <c r="S7" s="1" t="s">
        <v>794</v>
      </c>
      <c r="T7" s="1" t="s">
        <v>795</v>
      </c>
      <c r="U7" s="1" t="s">
        <v>796</v>
      </c>
      <c r="V7" s="1" t="s">
        <v>797</v>
      </c>
    </row>
    <row r="8" s="1" customFormat="1" spans="1:22">
      <c r="A8" s="3">
        <v>999225235362721</v>
      </c>
      <c r="B8" s="1" t="s">
        <v>781</v>
      </c>
      <c r="C8" s="1" t="s">
        <v>822</v>
      </c>
      <c r="D8" s="1" t="s">
        <v>799</v>
      </c>
      <c r="E8" s="1" t="s">
        <v>823</v>
      </c>
      <c r="F8" s="1" t="s">
        <v>781</v>
      </c>
      <c r="G8" s="1" t="s">
        <v>785</v>
      </c>
      <c r="H8" s="1" t="s">
        <v>786</v>
      </c>
      <c r="I8" s="1" t="s">
        <v>824</v>
      </c>
      <c r="J8" s="1" t="s">
        <v>788</v>
      </c>
      <c r="K8" s="1" t="s">
        <v>824</v>
      </c>
      <c r="L8" s="1" t="s">
        <v>824</v>
      </c>
      <c r="M8" s="1" t="s">
        <v>789</v>
      </c>
      <c r="N8" s="1" t="s">
        <v>789</v>
      </c>
      <c r="O8" s="1" t="s">
        <v>790</v>
      </c>
      <c r="P8" s="1" t="s">
        <v>791</v>
      </c>
      <c r="Q8" s="1" t="s">
        <v>792</v>
      </c>
      <c r="R8" s="1" t="s">
        <v>825</v>
      </c>
      <c r="S8" s="1" t="s">
        <v>794</v>
      </c>
      <c r="T8" s="1" t="s">
        <v>795</v>
      </c>
      <c r="U8" s="1" t="s">
        <v>796</v>
      </c>
      <c r="V8" s="1" t="s">
        <v>797</v>
      </c>
    </row>
    <row r="9" s="1" customFormat="1" spans="1:22">
      <c r="A9" s="3">
        <v>999225234698774</v>
      </c>
      <c r="B9" s="1" t="s">
        <v>781</v>
      </c>
      <c r="C9" s="1" t="s">
        <v>826</v>
      </c>
      <c r="D9" s="1" t="s">
        <v>827</v>
      </c>
      <c r="E9" s="1" t="s">
        <v>828</v>
      </c>
      <c r="F9" s="1" t="s">
        <v>781</v>
      </c>
      <c r="G9" s="1" t="s">
        <v>785</v>
      </c>
      <c r="H9" s="1" t="s">
        <v>786</v>
      </c>
      <c r="I9" s="1" t="s">
        <v>829</v>
      </c>
      <c r="J9" s="1" t="s">
        <v>788</v>
      </c>
      <c r="K9" s="1" t="s">
        <v>829</v>
      </c>
      <c r="L9" s="1" t="s">
        <v>829</v>
      </c>
      <c r="M9" s="1" t="s">
        <v>789</v>
      </c>
      <c r="N9" s="1" t="s">
        <v>789</v>
      </c>
      <c r="O9" s="1" t="s">
        <v>790</v>
      </c>
      <c r="P9" s="1" t="s">
        <v>791</v>
      </c>
      <c r="Q9" s="1" t="s">
        <v>792</v>
      </c>
      <c r="R9" s="1" t="s">
        <v>830</v>
      </c>
      <c r="S9" s="1" t="s">
        <v>794</v>
      </c>
      <c r="T9" s="1" t="s">
        <v>795</v>
      </c>
      <c r="U9" s="1" t="s">
        <v>796</v>
      </c>
      <c r="V9" s="1" t="s">
        <v>797</v>
      </c>
    </row>
    <row r="10" s="1" customFormat="1" spans="1:22">
      <c r="A10" s="3">
        <v>999225233157001</v>
      </c>
      <c r="B10" s="1" t="s">
        <v>781</v>
      </c>
      <c r="C10" s="1" t="s">
        <v>831</v>
      </c>
      <c r="D10" s="1" t="s">
        <v>799</v>
      </c>
      <c r="E10" s="1" t="s">
        <v>832</v>
      </c>
      <c r="F10" s="1" t="s">
        <v>781</v>
      </c>
      <c r="G10" s="1" t="s">
        <v>785</v>
      </c>
      <c r="H10" s="1" t="s">
        <v>786</v>
      </c>
      <c r="I10" s="1" t="s">
        <v>833</v>
      </c>
      <c r="J10" s="1" t="s">
        <v>788</v>
      </c>
      <c r="K10" s="1" t="s">
        <v>833</v>
      </c>
      <c r="L10" s="1" t="s">
        <v>833</v>
      </c>
      <c r="M10" s="1" t="s">
        <v>789</v>
      </c>
      <c r="N10" s="1" t="s">
        <v>789</v>
      </c>
      <c r="O10" s="1" t="s">
        <v>790</v>
      </c>
      <c r="P10" s="1" t="s">
        <v>791</v>
      </c>
      <c r="Q10" s="1" t="s">
        <v>792</v>
      </c>
      <c r="R10" s="1" t="s">
        <v>834</v>
      </c>
      <c r="S10" s="1" t="s">
        <v>794</v>
      </c>
      <c r="T10" s="1" t="s">
        <v>795</v>
      </c>
      <c r="U10" s="1" t="s">
        <v>796</v>
      </c>
      <c r="V10" s="1" t="s">
        <v>797</v>
      </c>
    </row>
    <row r="11" s="1" customFormat="1" spans="1:22">
      <c r="A11" s="3">
        <v>999225233074676</v>
      </c>
      <c r="B11" s="1" t="s">
        <v>781</v>
      </c>
      <c r="C11" s="1" t="s">
        <v>835</v>
      </c>
      <c r="D11" s="1" t="s">
        <v>836</v>
      </c>
      <c r="E11" s="1" t="s">
        <v>837</v>
      </c>
      <c r="F11" s="1" t="s">
        <v>781</v>
      </c>
      <c r="G11" s="1" t="s">
        <v>785</v>
      </c>
      <c r="H11" s="1" t="s">
        <v>786</v>
      </c>
      <c r="I11" s="1" t="s">
        <v>838</v>
      </c>
      <c r="J11" s="1" t="s">
        <v>788</v>
      </c>
      <c r="K11" s="1" t="s">
        <v>838</v>
      </c>
      <c r="L11" s="1" t="s">
        <v>838</v>
      </c>
      <c r="M11" s="1" t="s">
        <v>789</v>
      </c>
      <c r="N11" s="1" t="s">
        <v>789</v>
      </c>
      <c r="O11" s="1" t="s">
        <v>790</v>
      </c>
      <c r="P11" s="1" t="s">
        <v>791</v>
      </c>
      <c r="Q11" s="1" t="s">
        <v>792</v>
      </c>
      <c r="R11" s="1" t="s">
        <v>839</v>
      </c>
      <c r="S11" s="1" t="s">
        <v>794</v>
      </c>
      <c r="T11" s="1" t="s">
        <v>795</v>
      </c>
      <c r="U11" s="1" t="s">
        <v>796</v>
      </c>
      <c r="V11" s="1" t="s">
        <v>797</v>
      </c>
    </row>
    <row r="12" s="1" customFormat="1" spans="1:22">
      <c r="A12" s="3">
        <v>999225231370295</v>
      </c>
      <c r="B12" s="1" t="s">
        <v>781</v>
      </c>
      <c r="C12" s="1" t="s">
        <v>840</v>
      </c>
      <c r="D12" s="1" t="s">
        <v>841</v>
      </c>
      <c r="E12" s="1" t="s">
        <v>842</v>
      </c>
      <c r="F12" s="1" t="s">
        <v>781</v>
      </c>
      <c r="G12" s="1" t="s">
        <v>785</v>
      </c>
      <c r="H12" s="1" t="s">
        <v>786</v>
      </c>
      <c r="I12" s="1" t="s">
        <v>843</v>
      </c>
      <c r="J12" s="1" t="s">
        <v>788</v>
      </c>
      <c r="K12" s="1" t="s">
        <v>843</v>
      </c>
      <c r="L12" s="1" t="s">
        <v>843</v>
      </c>
      <c r="M12" s="1" t="s">
        <v>789</v>
      </c>
      <c r="N12" s="1" t="s">
        <v>789</v>
      </c>
      <c r="O12" s="1" t="s">
        <v>790</v>
      </c>
      <c r="P12" s="1" t="s">
        <v>791</v>
      </c>
      <c r="Q12" s="1" t="s">
        <v>792</v>
      </c>
      <c r="R12" s="1" t="s">
        <v>844</v>
      </c>
      <c r="S12" s="1" t="s">
        <v>794</v>
      </c>
      <c r="T12" s="1" t="s">
        <v>795</v>
      </c>
      <c r="U12" s="1" t="s">
        <v>796</v>
      </c>
      <c r="V12" s="1" t="s">
        <v>797</v>
      </c>
    </row>
    <row r="13" s="1" customFormat="1" spans="1:22">
      <c r="A13" s="3">
        <v>999225230347668</v>
      </c>
      <c r="B13" s="1" t="s">
        <v>781</v>
      </c>
      <c r="C13" s="1" t="s">
        <v>845</v>
      </c>
      <c r="D13" s="1" t="s">
        <v>799</v>
      </c>
      <c r="E13" s="1" t="s">
        <v>846</v>
      </c>
      <c r="F13" s="1" t="s">
        <v>781</v>
      </c>
      <c r="G13" s="1" t="s">
        <v>785</v>
      </c>
      <c r="H13" s="1" t="s">
        <v>786</v>
      </c>
      <c r="I13" s="1" t="s">
        <v>847</v>
      </c>
      <c r="J13" s="1" t="s">
        <v>788</v>
      </c>
      <c r="K13" s="1" t="s">
        <v>847</v>
      </c>
      <c r="L13" s="1" t="s">
        <v>847</v>
      </c>
      <c r="M13" s="1" t="s">
        <v>789</v>
      </c>
      <c r="N13" s="1" t="s">
        <v>789</v>
      </c>
      <c r="O13" s="1" t="s">
        <v>790</v>
      </c>
      <c r="P13" s="1" t="s">
        <v>791</v>
      </c>
      <c r="Q13" s="1" t="s">
        <v>792</v>
      </c>
      <c r="R13" s="1" t="s">
        <v>848</v>
      </c>
      <c r="S13" s="1" t="s">
        <v>794</v>
      </c>
      <c r="T13" s="1" t="s">
        <v>795</v>
      </c>
      <c r="U13" s="1" t="s">
        <v>796</v>
      </c>
      <c r="V13" s="1" t="s">
        <v>797</v>
      </c>
    </row>
    <row r="14" s="1" customFormat="1" spans="1:22">
      <c r="A14" s="3">
        <v>999225230074714</v>
      </c>
      <c r="B14" s="1" t="s">
        <v>781</v>
      </c>
      <c r="C14" s="1" t="s">
        <v>849</v>
      </c>
      <c r="D14" s="1" t="s">
        <v>850</v>
      </c>
      <c r="E14" s="1" t="s">
        <v>851</v>
      </c>
      <c r="F14" s="1" t="s">
        <v>781</v>
      </c>
      <c r="G14" s="1" t="s">
        <v>785</v>
      </c>
      <c r="H14" s="1" t="s">
        <v>786</v>
      </c>
      <c r="I14" s="1" t="s">
        <v>852</v>
      </c>
      <c r="J14" s="1" t="s">
        <v>788</v>
      </c>
      <c r="K14" s="1" t="s">
        <v>852</v>
      </c>
      <c r="L14" s="1" t="s">
        <v>852</v>
      </c>
      <c r="M14" s="1" t="s">
        <v>789</v>
      </c>
      <c r="N14" s="1" t="s">
        <v>789</v>
      </c>
      <c r="O14" s="1" t="s">
        <v>790</v>
      </c>
      <c r="P14" s="1" t="s">
        <v>791</v>
      </c>
      <c r="Q14" s="1" t="s">
        <v>792</v>
      </c>
      <c r="R14" s="1" t="s">
        <v>853</v>
      </c>
      <c r="S14" s="1" t="s">
        <v>794</v>
      </c>
      <c r="T14" s="1" t="s">
        <v>795</v>
      </c>
      <c r="U14" s="1" t="s">
        <v>796</v>
      </c>
      <c r="V14" s="1" t="s">
        <v>797</v>
      </c>
    </row>
    <row r="15" s="1" customFormat="1" spans="1:22">
      <c r="A15" s="3">
        <v>999225229746004</v>
      </c>
      <c r="B15" s="1" t="s">
        <v>781</v>
      </c>
      <c r="C15" s="1" t="s">
        <v>854</v>
      </c>
      <c r="D15" s="1" t="s">
        <v>855</v>
      </c>
      <c r="E15" s="1" t="s">
        <v>856</v>
      </c>
      <c r="F15" s="1" t="s">
        <v>781</v>
      </c>
      <c r="G15" s="1" t="s">
        <v>785</v>
      </c>
      <c r="H15" s="1" t="s">
        <v>786</v>
      </c>
      <c r="I15" s="1" t="s">
        <v>857</v>
      </c>
      <c r="J15" s="1" t="s">
        <v>788</v>
      </c>
      <c r="K15" s="1" t="s">
        <v>857</v>
      </c>
      <c r="L15" s="1" t="s">
        <v>857</v>
      </c>
      <c r="M15" s="1" t="s">
        <v>789</v>
      </c>
      <c r="N15" s="1" t="s">
        <v>789</v>
      </c>
      <c r="O15" s="1" t="s">
        <v>790</v>
      </c>
      <c r="P15" s="1" t="s">
        <v>791</v>
      </c>
      <c r="Q15" s="1" t="s">
        <v>792</v>
      </c>
      <c r="R15" s="1" t="s">
        <v>858</v>
      </c>
      <c r="S15" s="1" t="s">
        <v>794</v>
      </c>
      <c r="T15" s="1" t="s">
        <v>795</v>
      </c>
      <c r="U15" s="1" t="s">
        <v>796</v>
      </c>
      <c r="V15" s="1" t="s">
        <v>797</v>
      </c>
    </row>
    <row r="16" s="1" customFormat="1" spans="1:22">
      <c r="A16" s="3">
        <v>999225227637532</v>
      </c>
      <c r="B16" s="1" t="s">
        <v>859</v>
      </c>
      <c r="C16" s="1" t="s">
        <v>860</v>
      </c>
      <c r="D16" s="1" t="s">
        <v>836</v>
      </c>
      <c r="E16" s="1" t="s">
        <v>861</v>
      </c>
      <c r="F16" s="1" t="s">
        <v>781</v>
      </c>
      <c r="G16" s="1" t="s">
        <v>785</v>
      </c>
      <c r="H16" s="1" t="s">
        <v>786</v>
      </c>
      <c r="I16" s="1" t="s">
        <v>862</v>
      </c>
      <c r="J16" s="1" t="s">
        <v>788</v>
      </c>
      <c r="K16" s="1" t="s">
        <v>862</v>
      </c>
      <c r="L16" s="1" t="s">
        <v>862</v>
      </c>
      <c r="M16" s="1" t="s">
        <v>789</v>
      </c>
      <c r="N16" s="1" t="s">
        <v>789</v>
      </c>
      <c r="O16" s="1" t="s">
        <v>790</v>
      </c>
      <c r="P16" s="1" t="s">
        <v>791</v>
      </c>
      <c r="Q16" s="1" t="s">
        <v>792</v>
      </c>
      <c r="R16" s="1" t="s">
        <v>863</v>
      </c>
      <c r="S16" s="1" t="s">
        <v>794</v>
      </c>
      <c r="T16" s="1" t="s">
        <v>795</v>
      </c>
      <c r="U16" s="1" t="s">
        <v>796</v>
      </c>
      <c r="V16" s="1" t="s">
        <v>797</v>
      </c>
    </row>
    <row r="17" s="1" customFormat="1" spans="1:22">
      <c r="A17" s="3">
        <v>999225227220602</v>
      </c>
      <c r="B17" s="1" t="s">
        <v>859</v>
      </c>
      <c r="C17" s="1" t="s">
        <v>864</v>
      </c>
      <c r="D17" s="1" t="s">
        <v>799</v>
      </c>
      <c r="E17" s="1" t="s">
        <v>865</v>
      </c>
      <c r="F17" s="1" t="s">
        <v>781</v>
      </c>
      <c r="G17" s="1" t="s">
        <v>785</v>
      </c>
      <c r="H17" s="1" t="s">
        <v>786</v>
      </c>
      <c r="I17" s="1" t="s">
        <v>866</v>
      </c>
      <c r="J17" s="1" t="s">
        <v>788</v>
      </c>
      <c r="K17" s="1" t="s">
        <v>866</v>
      </c>
      <c r="L17" s="1" t="s">
        <v>866</v>
      </c>
      <c r="M17" s="1" t="s">
        <v>789</v>
      </c>
      <c r="N17" s="1" t="s">
        <v>789</v>
      </c>
      <c r="O17" s="1" t="s">
        <v>790</v>
      </c>
      <c r="P17" s="1" t="s">
        <v>791</v>
      </c>
      <c r="Q17" s="1" t="s">
        <v>792</v>
      </c>
      <c r="R17" s="1" t="s">
        <v>867</v>
      </c>
      <c r="S17" s="1" t="s">
        <v>794</v>
      </c>
      <c r="T17" s="1" t="s">
        <v>795</v>
      </c>
      <c r="U17" s="1" t="s">
        <v>796</v>
      </c>
      <c r="V17" s="1" t="s">
        <v>797</v>
      </c>
    </row>
    <row r="18" s="1" customFormat="1" spans="1:22">
      <c r="A18" s="3">
        <v>999225223111907</v>
      </c>
      <c r="B18" s="1" t="s">
        <v>859</v>
      </c>
      <c r="C18" s="1" t="s">
        <v>868</v>
      </c>
      <c r="D18" s="1" t="s">
        <v>869</v>
      </c>
      <c r="E18" s="1" t="s">
        <v>870</v>
      </c>
      <c r="F18" s="1" t="s">
        <v>781</v>
      </c>
      <c r="G18" s="1" t="s">
        <v>785</v>
      </c>
      <c r="H18" s="1" t="s">
        <v>786</v>
      </c>
      <c r="I18" s="1" t="s">
        <v>871</v>
      </c>
      <c r="J18" s="1" t="s">
        <v>788</v>
      </c>
      <c r="K18" s="1" t="s">
        <v>871</v>
      </c>
      <c r="L18" s="1" t="s">
        <v>871</v>
      </c>
      <c r="M18" s="1" t="s">
        <v>789</v>
      </c>
      <c r="N18" s="1" t="s">
        <v>789</v>
      </c>
      <c r="O18" s="1" t="s">
        <v>790</v>
      </c>
      <c r="P18" s="1" t="s">
        <v>791</v>
      </c>
      <c r="Q18" s="1" t="s">
        <v>792</v>
      </c>
      <c r="R18" s="1" t="s">
        <v>872</v>
      </c>
      <c r="S18" s="1" t="s">
        <v>794</v>
      </c>
      <c r="T18" s="1" t="s">
        <v>795</v>
      </c>
      <c r="U18" s="1" t="s">
        <v>796</v>
      </c>
      <c r="V18" s="1" t="s">
        <v>873</v>
      </c>
    </row>
    <row r="19" s="1" customFormat="1" spans="1:22">
      <c r="A19" s="3">
        <v>999225223090771</v>
      </c>
      <c r="B19" s="1" t="s">
        <v>859</v>
      </c>
      <c r="C19" s="1" t="s">
        <v>874</v>
      </c>
      <c r="D19" s="1" t="s">
        <v>875</v>
      </c>
      <c r="E19" s="1" t="s">
        <v>876</v>
      </c>
      <c r="F19" s="1" t="s">
        <v>781</v>
      </c>
      <c r="G19" s="1" t="s">
        <v>785</v>
      </c>
      <c r="H19" s="1" t="s">
        <v>786</v>
      </c>
      <c r="I19" s="1" t="s">
        <v>877</v>
      </c>
      <c r="J19" s="1" t="s">
        <v>788</v>
      </c>
      <c r="K19" s="1" t="s">
        <v>877</v>
      </c>
      <c r="L19" s="1" t="s">
        <v>877</v>
      </c>
      <c r="M19" s="1" t="s">
        <v>789</v>
      </c>
      <c r="N19" s="1" t="s">
        <v>789</v>
      </c>
      <c r="O19" s="1" t="s">
        <v>790</v>
      </c>
      <c r="P19" s="1" t="s">
        <v>791</v>
      </c>
      <c r="Q19" s="1" t="s">
        <v>792</v>
      </c>
      <c r="R19" s="1" t="s">
        <v>878</v>
      </c>
      <c r="S19" s="1" t="s">
        <v>794</v>
      </c>
      <c r="T19" s="1" t="s">
        <v>795</v>
      </c>
      <c r="U19" s="1" t="s">
        <v>796</v>
      </c>
      <c r="V19" s="1" t="s">
        <v>797</v>
      </c>
    </row>
    <row r="20" s="1" customFormat="1" spans="1:22">
      <c r="A20" s="3">
        <v>999225223053662</v>
      </c>
      <c r="B20" s="1" t="s">
        <v>859</v>
      </c>
      <c r="C20" s="1" t="s">
        <v>879</v>
      </c>
      <c r="D20" s="1" t="s">
        <v>809</v>
      </c>
      <c r="E20" s="1" t="s">
        <v>880</v>
      </c>
      <c r="F20" s="1" t="s">
        <v>781</v>
      </c>
      <c r="G20" s="1" t="s">
        <v>785</v>
      </c>
      <c r="H20" s="1" t="s">
        <v>786</v>
      </c>
      <c r="I20" s="1" t="s">
        <v>881</v>
      </c>
      <c r="J20" s="1" t="s">
        <v>788</v>
      </c>
      <c r="K20" s="1" t="s">
        <v>881</v>
      </c>
      <c r="L20" s="1" t="s">
        <v>881</v>
      </c>
      <c r="M20" s="1" t="s">
        <v>789</v>
      </c>
      <c r="N20" s="1" t="s">
        <v>789</v>
      </c>
      <c r="O20" s="1" t="s">
        <v>790</v>
      </c>
      <c r="P20" s="1" t="s">
        <v>791</v>
      </c>
      <c r="Q20" s="1" t="s">
        <v>792</v>
      </c>
      <c r="R20" s="1" t="s">
        <v>882</v>
      </c>
      <c r="S20" s="1" t="s">
        <v>794</v>
      </c>
      <c r="T20" s="1" t="s">
        <v>795</v>
      </c>
      <c r="U20" s="1" t="s">
        <v>796</v>
      </c>
      <c r="V20" s="1" t="s">
        <v>813</v>
      </c>
    </row>
    <row r="21" s="1" customFormat="1" spans="1:22">
      <c r="A21" s="3">
        <v>999225219028955</v>
      </c>
      <c r="B21" s="1" t="s">
        <v>859</v>
      </c>
      <c r="C21" s="1" t="s">
        <v>883</v>
      </c>
      <c r="D21" s="1" t="s">
        <v>799</v>
      </c>
      <c r="E21" s="1" t="s">
        <v>884</v>
      </c>
      <c r="F21" s="1" t="s">
        <v>859</v>
      </c>
      <c r="G21" s="1" t="s">
        <v>785</v>
      </c>
      <c r="H21" s="1" t="s">
        <v>786</v>
      </c>
      <c r="I21" s="1" t="s">
        <v>885</v>
      </c>
      <c r="J21" s="1" t="s">
        <v>788</v>
      </c>
      <c r="K21" s="1" t="s">
        <v>885</v>
      </c>
      <c r="L21" s="1" t="s">
        <v>885</v>
      </c>
      <c r="M21" s="1" t="s">
        <v>789</v>
      </c>
      <c r="N21" s="1" t="s">
        <v>789</v>
      </c>
      <c r="O21" s="1" t="s">
        <v>790</v>
      </c>
      <c r="P21" s="1" t="s">
        <v>791</v>
      </c>
      <c r="Q21" s="1" t="s">
        <v>792</v>
      </c>
      <c r="R21" s="1" t="s">
        <v>886</v>
      </c>
      <c r="S21" s="1" t="s">
        <v>794</v>
      </c>
      <c r="T21" s="1" t="s">
        <v>795</v>
      </c>
      <c r="U21" s="1" t="s">
        <v>796</v>
      </c>
      <c r="V21" s="1" t="s">
        <v>797</v>
      </c>
    </row>
    <row r="22" s="1" customFormat="1" spans="1:22">
      <c r="A22" s="3">
        <v>25217249745</v>
      </c>
      <c r="B22" s="1" t="s">
        <v>859</v>
      </c>
      <c r="C22" s="1" t="s">
        <v>887</v>
      </c>
      <c r="D22" s="1" t="s">
        <v>888</v>
      </c>
      <c r="E22" s="1" t="s">
        <v>889</v>
      </c>
      <c r="F22" s="1" t="s">
        <v>781</v>
      </c>
      <c r="G22" s="1" t="s">
        <v>785</v>
      </c>
      <c r="H22" s="1" t="s">
        <v>786</v>
      </c>
      <c r="I22" s="1" t="s">
        <v>890</v>
      </c>
      <c r="J22" s="1" t="s">
        <v>788</v>
      </c>
      <c r="K22" s="1" t="s">
        <v>890</v>
      </c>
      <c r="L22" s="1" t="s">
        <v>890</v>
      </c>
      <c r="M22" s="1" t="s">
        <v>789</v>
      </c>
      <c r="N22" s="1" t="s">
        <v>789</v>
      </c>
      <c r="O22" s="1" t="s">
        <v>790</v>
      </c>
      <c r="P22" s="1" t="s">
        <v>791</v>
      </c>
      <c r="Q22" s="1" t="s">
        <v>792</v>
      </c>
      <c r="R22" s="1" t="s">
        <v>891</v>
      </c>
      <c r="S22" s="1" t="s">
        <v>794</v>
      </c>
      <c r="T22" s="1" t="s">
        <v>795</v>
      </c>
      <c r="U22" s="1" t="s">
        <v>796</v>
      </c>
      <c r="V22" s="1" t="s">
        <v>797</v>
      </c>
    </row>
    <row r="23" s="1" customFormat="1" spans="1:22">
      <c r="A23" s="3">
        <v>999225216161120</v>
      </c>
      <c r="B23" s="1" t="s">
        <v>859</v>
      </c>
      <c r="C23" s="1" t="s">
        <v>892</v>
      </c>
      <c r="D23" s="1" t="s">
        <v>893</v>
      </c>
      <c r="E23" s="1" t="s">
        <v>894</v>
      </c>
      <c r="F23" s="1" t="s">
        <v>781</v>
      </c>
      <c r="G23" s="1" t="s">
        <v>785</v>
      </c>
      <c r="H23" s="1" t="s">
        <v>786</v>
      </c>
      <c r="I23" s="1" t="s">
        <v>895</v>
      </c>
      <c r="J23" s="1" t="s">
        <v>788</v>
      </c>
      <c r="K23" s="1" t="s">
        <v>895</v>
      </c>
      <c r="L23" s="1" t="s">
        <v>895</v>
      </c>
      <c r="M23" s="1" t="s">
        <v>789</v>
      </c>
      <c r="N23" s="1" t="s">
        <v>789</v>
      </c>
      <c r="O23" s="1" t="s">
        <v>790</v>
      </c>
      <c r="P23" s="1" t="s">
        <v>791</v>
      </c>
      <c r="Q23" s="1" t="s">
        <v>792</v>
      </c>
      <c r="R23" s="1" t="s">
        <v>896</v>
      </c>
      <c r="S23" s="1" t="s">
        <v>794</v>
      </c>
      <c r="T23" s="1" t="s">
        <v>795</v>
      </c>
      <c r="U23" s="1" t="s">
        <v>796</v>
      </c>
      <c r="V23" s="1" t="s">
        <v>813</v>
      </c>
    </row>
    <row r="24" s="1" customFormat="1" spans="1:22">
      <c r="A24" s="3">
        <v>999225215350311</v>
      </c>
      <c r="B24" s="1" t="s">
        <v>859</v>
      </c>
      <c r="C24" s="1" t="s">
        <v>897</v>
      </c>
      <c r="D24" s="1" t="s">
        <v>827</v>
      </c>
      <c r="E24" s="1" t="s">
        <v>898</v>
      </c>
      <c r="F24" s="1" t="s">
        <v>859</v>
      </c>
      <c r="G24" s="1" t="s">
        <v>785</v>
      </c>
      <c r="H24" s="1" t="s">
        <v>786</v>
      </c>
      <c r="I24" s="1" t="s">
        <v>899</v>
      </c>
      <c r="J24" s="1" t="s">
        <v>788</v>
      </c>
      <c r="K24" s="1" t="s">
        <v>899</v>
      </c>
      <c r="L24" s="1" t="s">
        <v>899</v>
      </c>
      <c r="M24" s="1" t="s">
        <v>789</v>
      </c>
      <c r="N24" s="1" t="s">
        <v>789</v>
      </c>
      <c r="O24" s="1" t="s">
        <v>790</v>
      </c>
      <c r="P24" s="1" t="s">
        <v>791</v>
      </c>
      <c r="Q24" s="1" t="s">
        <v>792</v>
      </c>
      <c r="R24" s="1" t="s">
        <v>900</v>
      </c>
      <c r="S24" s="1" t="s">
        <v>794</v>
      </c>
      <c r="T24" s="1" t="s">
        <v>795</v>
      </c>
      <c r="U24" s="1" t="s">
        <v>796</v>
      </c>
      <c r="V24" s="1" t="s">
        <v>797</v>
      </c>
    </row>
    <row r="25" s="1" customFormat="1" spans="1:22">
      <c r="A25" s="3">
        <v>999225214615261</v>
      </c>
      <c r="B25" s="1" t="s">
        <v>859</v>
      </c>
      <c r="C25" s="1" t="s">
        <v>901</v>
      </c>
      <c r="D25" s="1" t="s">
        <v>902</v>
      </c>
      <c r="E25" s="1" t="s">
        <v>903</v>
      </c>
      <c r="F25" s="1" t="s">
        <v>859</v>
      </c>
      <c r="G25" s="1" t="s">
        <v>785</v>
      </c>
      <c r="H25" s="1" t="s">
        <v>786</v>
      </c>
      <c r="I25" s="1" t="s">
        <v>847</v>
      </c>
      <c r="J25" s="1" t="s">
        <v>788</v>
      </c>
      <c r="K25" s="1" t="s">
        <v>847</v>
      </c>
      <c r="L25" s="1" t="s">
        <v>847</v>
      </c>
      <c r="M25" s="1" t="s">
        <v>789</v>
      </c>
      <c r="N25" s="1" t="s">
        <v>789</v>
      </c>
      <c r="O25" s="1" t="s">
        <v>790</v>
      </c>
      <c r="P25" s="1" t="s">
        <v>791</v>
      </c>
      <c r="Q25" s="1" t="s">
        <v>792</v>
      </c>
      <c r="R25" s="1" t="s">
        <v>904</v>
      </c>
      <c r="S25" s="1" t="s">
        <v>794</v>
      </c>
      <c r="T25" s="1" t="s">
        <v>795</v>
      </c>
      <c r="U25" s="1" t="s">
        <v>796</v>
      </c>
      <c r="V25" s="1" t="s">
        <v>797</v>
      </c>
    </row>
    <row r="26" s="1" customFormat="1" spans="1:22">
      <c r="A26" s="3">
        <v>999225214180460</v>
      </c>
      <c r="B26" s="1" t="s">
        <v>859</v>
      </c>
      <c r="C26" s="1" t="s">
        <v>905</v>
      </c>
      <c r="D26" s="1" t="s">
        <v>869</v>
      </c>
      <c r="E26" s="1" t="s">
        <v>906</v>
      </c>
      <c r="F26" s="1" t="s">
        <v>781</v>
      </c>
      <c r="G26" s="1" t="s">
        <v>785</v>
      </c>
      <c r="H26" s="1" t="s">
        <v>786</v>
      </c>
      <c r="I26" s="1" t="s">
        <v>907</v>
      </c>
      <c r="J26" s="1" t="s">
        <v>788</v>
      </c>
      <c r="K26" s="1" t="s">
        <v>907</v>
      </c>
      <c r="L26" s="1" t="s">
        <v>907</v>
      </c>
      <c r="M26" s="1" t="s">
        <v>789</v>
      </c>
      <c r="N26" s="1" t="s">
        <v>789</v>
      </c>
      <c r="O26" s="1" t="s">
        <v>790</v>
      </c>
      <c r="P26" s="1" t="s">
        <v>791</v>
      </c>
      <c r="Q26" s="1" t="s">
        <v>792</v>
      </c>
      <c r="R26" s="1" t="s">
        <v>908</v>
      </c>
      <c r="S26" s="1" t="s">
        <v>794</v>
      </c>
      <c r="T26" s="1" t="s">
        <v>795</v>
      </c>
      <c r="U26" s="1" t="s">
        <v>796</v>
      </c>
      <c r="V26" s="1" t="s">
        <v>873</v>
      </c>
    </row>
    <row r="27" s="1" customFormat="1" spans="1:22">
      <c r="A27" s="3">
        <v>999225213163679</v>
      </c>
      <c r="B27" s="1" t="s">
        <v>859</v>
      </c>
      <c r="C27" s="1" t="s">
        <v>909</v>
      </c>
      <c r="D27" s="1" t="s">
        <v>910</v>
      </c>
      <c r="E27" s="1" t="s">
        <v>911</v>
      </c>
      <c r="F27" s="1" t="s">
        <v>859</v>
      </c>
      <c r="G27" s="1" t="s">
        <v>785</v>
      </c>
      <c r="H27" s="1" t="s">
        <v>786</v>
      </c>
      <c r="I27" s="1" t="s">
        <v>912</v>
      </c>
      <c r="J27" s="1" t="s">
        <v>788</v>
      </c>
      <c r="K27" s="1" t="s">
        <v>912</v>
      </c>
      <c r="L27" s="1" t="s">
        <v>912</v>
      </c>
      <c r="M27" s="1" t="s">
        <v>789</v>
      </c>
      <c r="N27" s="1" t="s">
        <v>789</v>
      </c>
      <c r="O27" s="1" t="s">
        <v>790</v>
      </c>
      <c r="P27" s="1" t="s">
        <v>791</v>
      </c>
      <c r="Q27" s="1" t="s">
        <v>792</v>
      </c>
      <c r="R27" s="1" t="s">
        <v>913</v>
      </c>
      <c r="S27" s="1" t="s">
        <v>794</v>
      </c>
      <c r="T27" s="1" t="s">
        <v>795</v>
      </c>
      <c r="U27" s="1" t="s">
        <v>796</v>
      </c>
      <c r="V27" s="1" t="s">
        <v>797</v>
      </c>
    </row>
    <row r="28" s="1" customFormat="1" spans="1:22">
      <c r="A28" s="3">
        <v>999225208922895</v>
      </c>
      <c r="B28" s="1" t="s">
        <v>859</v>
      </c>
      <c r="C28" s="1" t="s">
        <v>914</v>
      </c>
      <c r="D28" s="1" t="s">
        <v>915</v>
      </c>
      <c r="E28" s="1" t="s">
        <v>916</v>
      </c>
      <c r="F28" s="1" t="s">
        <v>859</v>
      </c>
      <c r="G28" s="1" t="s">
        <v>785</v>
      </c>
      <c r="H28" s="1" t="s">
        <v>786</v>
      </c>
      <c r="I28" s="1" t="s">
        <v>917</v>
      </c>
      <c r="J28" s="1" t="s">
        <v>788</v>
      </c>
      <c r="K28" s="1" t="s">
        <v>917</v>
      </c>
      <c r="L28" s="1" t="s">
        <v>917</v>
      </c>
      <c r="M28" s="1" t="s">
        <v>789</v>
      </c>
      <c r="N28" s="1" t="s">
        <v>789</v>
      </c>
      <c r="O28" s="1" t="s">
        <v>790</v>
      </c>
      <c r="P28" s="1" t="s">
        <v>791</v>
      </c>
      <c r="Q28" s="1" t="s">
        <v>792</v>
      </c>
      <c r="R28" s="1" t="s">
        <v>918</v>
      </c>
      <c r="S28" s="1" t="s">
        <v>794</v>
      </c>
      <c r="T28" s="1" t="s">
        <v>795</v>
      </c>
      <c r="U28" s="1" t="s">
        <v>796</v>
      </c>
      <c r="V28" s="1" t="s">
        <v>919</v>
      </c>
    </row>
    <row r="29" s="1" customFormat="1" spans="1:22">
      <c r="A29" s="3">
        <v>25208773471</v>
      </c>
      <c r="B29" s="1" t="s">
        <v>859</v>
      </c>
      <c r="C29" s="1" t="s">
        <v>920</v>
      </c>
      <c r="D29" s="1" t="s">
        <v>815</v>
      </c>
      <c r="E29" s="1" t="s">
        <v>921</v>
      </c>
      <c r="F29" s="1" t="s">
        <v>859</v>
      </c>
      <c r="G29" s="1" t="s">
        <v>785</v>
      </c>
      <c r="H29" s="1" t="s">
        <v>786</v>
      </c>
      <c r="I29" s="1" t="s">
        <v>922</v>
      </c>
      <c r="J29" s="1" t="s">
        <v>788</v>
      </c>
      <c r="K29" s="1" t="s">
        <v>922</v>
      </c>
      <c r="L29" s="1" t="s">
        <v>922</v>
      </c>
      <c r="M29" s="1" t="s">
        <v>789</v>
      </c>
      <c r="N29" s="1" t="s">
        <v>789</v>
      </c>
      <c r="O29" s="1" t="s">
        <v>790</v>
      </c>
      <c r="P29" s="1" t="s">
        <v>791</v>
      </c>
      <c r="Q29" s="1" t="s">
        <v>792</v>
      </c>
      <c r="R29" s="1" t="s">
        <v>923</v>
      </c>
      <c r="S29" s="1" t="s">
        <v>794</v>
      </c>
      <c r="T29" s="1" t="s">
        <v>795</v>
      </c>
      <c r="U29" s="1" t="s">
        <v>796</v>
      </c>
      <c r="V29" s="1" t="s">
        <v>797</v>
      </c>
    </row>
    <row r="30" s="1" customFormat="1" spans="1:22">
      <c r="A30" s="3">
        <v>999225204884799</v>
      </c>
      <c r="B30" s="1" t="s">
        <v>924</v>
      </c>
      <c r="C30" s="1" t="s">
        <v>925</v>
      </c>
      <c r="D30" s="1" t="s">
        <v>926</v>
      </c>
      <c r="E30" s="1" t="s">
        <v>927</v>
      </c>
      <c r="F30" s="1" t="s">
        <v>781</v>
      </c>
      <c r="G30" s="1" t="s">
        <v>785</v>
      </c>
      <c r="H30" s="1" t="s">
        <v>786</v>
      </c>
      <c r="I30" s="1" t="s">
        <v>928</v>
      </c>
      <c r="J30" s="1" t="s">
        <v>788</v>
      </c>
      <c r="K30" s="1" t="s">
        <v>928</v>
      </c>
      <c r="L30" s="1" t="s">
        <v>928</v>
      </c>
      <c r="M30" s="1" t="s">
        <v>789</v>
      </c>
      <c r="N30" s="1" t="s">
        <v>789</v>
      </c>
      <c r="O30" s="1" t="s">
        <v>790</v>
      </c>
      <c r="P30" s="1" t="s">
        <v>791</v>
      </c>
      <c r="Q30" s="1" t="s">
        <v>792</v>
      </c>
      <c r="R30" s="1" t="s">
        <v>929</v>
      </c>
      <c r="S30" s="1" t="s">
        <v>794</v>
      </c>
      <c r="T30" s="1" t="s">
        <v>795</v>
      </c>
      <c r="U30" s="1" t="s">
        <v>796</v>
      </c>
      <c r="V30" s="1" t="s">
        <v>797</v>
      </c>
    </row>
    <row r="31" s="1" customFormat="1" spans="1:22">
      <c r="A31" s="3">
        <v>999225204775414</v>
      </c>
      <c r="B31" s="1" t="s">
        <v>924</v>
      </c>
      <c r="C31" s="1" t="s">
        <v>930</v>
      </c>
      <c r="D31" s="1" t="s">
        <v>799</v>
      </c>
      <c r="E31" s="1" t="s">
        <v>931</v>
      </c>
      <c r="F31" s="1" t="s">
        <v>859</v>
      </c>
      <c r="G31" s="1" t="s">
        <v>785</v>
      </c>
      <c r="H31" s="1" t="s">
        <v>786</v>
      </c>
      <c r="I31" s="1" t="s">
        <v>932</v>
      </c>
      <c r="J31" s="1" t="s">
        <v>788</v>
      </c>
      <c r="K31" s="1" t="s">
        <v>932</v>
      </c>
      <c r="L31" s="1" t="s">
        <v>932</v>
      </c>
      <c r="M31" s="1" t="s">
        <v>789</v>
      </c>
      <c r="N31" s="1" t="s">
        <v>789</v>
      </c>
      <c r="O31" s="1" t="s">
        <v>790</v>
      </c>
      <c r="P31" s="1" t="s">
        <v>791</v>
      </c>
      <c r="Q31" s="1" t="s">
        <v>792</v>
      </c>
      <c r="R31" s="1" t="s">
        <v>933</v>
      </c>
      <c r="S31" s="1" t="s">
        <v>794</v>
      </c>
      <c r="T31" s="1" t="s">
        <v>795</v>
      </c>
      <c r="U31" s="1" t="s">
        <v>796</v>
      </c>
      <c r="V31" s="1" t="s">
        <v>797</v>
      </c>
    </row>
    <row r="32" s="1" customFormat="1" spans="1:22">
      <c r="A32" s="3">
        <v>999225204480110</v>
      </c>
      <c r="B32" s="1" t="s">
        <v>924</v>
      </c>
      <c r="C32" s="1" t="s">
        <v>934</v>
      </c>
      <c r="D32" s="1" t="s">
        <v>935</v>
      </c>
      <c r="E32" s="1" t="s">
        <v>936</v>
      </c>
      <c r="F32" s="1" t="s">
        <v>859</v>
      </c>
      <c r="G32" s="1" t="s">
        <v>785</v>
      </c>
      <c r="H32" s="1" t="s">
        <v>786</v>
      </c>
      <c r="I32" s="1" t="s">
        <v>937</v>
      </c>
      <c r="J32" s="1" t="s">
        <v>788</v>
      </c>
      <c r="K32" s="1" t="s">
        <v>937</v>
      </c>
      <c r="L32" s="1" t="s">
        <v>937</v>
      </c>
      <c r="M32" s="1" t="s">
        <v>789</v>
      </c>
      <c r="N32" s="1" t="s">
        <v>789</v>
      </c>
      <c r="O32" s="1" t="s">
        <v>790</v>
      </c>
      <c r="P32" s="1" t="s">
        <v>791</v>
      </c>
      <c r="Q32" s="1" t="s">
        <v>792</v>
      </c>
      <c r="R32" s="1" t="s">
        <v>938</v>
      </c>
      <c r="S32" s="1" t="s">
        <v>794</v>
      </c>
      <c r="T32" s="1" t="s">
        <v>795</v>
      </c>
      <c r="U32" s="1" t="s">
        <v>796</v>
      </c>
      <c r="V32" s="1" t="s">
        <v>797</v>
      </c>
    </row>
    <row r="33" s="1" customFormat="1" spans="1:22">
      <c r="A33" s="3">
        <v>999225204165029</v>
      </c>
      <c r="B33" s="1" t="s">
        <v>924</v>
      </c>
      <c r="C33" s="1" t="s">
        <v>939</v>
      </c>
      <c r="D33" s="1" t="s">
        <v>940</v>
      </c>
      <c r="E33" s="1" t="s">
        <v>941</v>
      </c>
      <c r="F33" s="1" t="s">
        <v>859</v>
      </c>
      <c r="G33" s="1" t="s">
        <v>785</v>
      </c>
      <c r="H33" s="1" t="s">
        <v>786</v>
      </c>
      <c r="I33" s="1" t="s">
        <v>871</v>
      </c>
      <c r="J33" s="1" t="s">
        <v>788</v>
      </c>
      <c r="K33" s="1" t="s">
        <v>871</v>
      </c>
      <c r="L33" s="1" t="s">
        <v>871</v>
      </c>
      <c r="M33" s="1" t="s">
        <v>789</v>
      </c>
      <c r="N33" s="1" t="s">
        <v>789</v>
      </c>
      <c r="O33" s="1" t="s">
        <v>790</v>
      </c>
      <c r="P33" s="1" t="s">
        <v>791</v>
      </c>
      <c r="Q33" s="1" t="s">
        <v>792</v>
      </c>
      <c r="R33" s="1" t="s">
        <v>942</v>
      </c>
      <c r="S33" s="1" t="s">
        <v>794</v>
      </c>
      <c r="T33" s="1" t="s">
        <v>795</v>
      </c>
      <c r="U33" s="1" t="s">
        <v>796</v>
      </c>
      <c r="V33" s="1" t="s">
        <v>919</v>
      </c>
    </row>
    <row r="34" s="1" customFormat="1" spans="1:22">
      <c r="A34" s="3">
        <v>25203148788</v>
      </c>
      <c r="B34" s="1" t="s">
        <v>924</v>
      </c>
      <c r="C34" s="1" t="s">
        <v>943</v>
      </c>
      <c r="D34" s="1" t="s">
        <v>827</v>
      </c>
      <c r="E34" s="1" t="s">
        <v>944</v>
      </c>
      <c r="F34" s="1" t="s">
        <v>859</v>
      </c>
      <c r="G34" s="1" t="s">
        <v>785</v>
      </c>
      <c r="H34" s="1" t="s">
        <v>786</v>
      </c>
      <c r="I34" s="1" t="s">
        <v>945</v>
      </c>
      <c r="J34" s="1" t="s">
        <v>788</v>
      </c>
      <c r="K34" s="1" t="s">
        <v>945</v>
      </c>
      <c r="L34" s="1" t="s">
        <v>945</v>
      </c>
      <c r="M34" s="1" t="s">
        <v>789</v>
      </c>
      <c r="N34" s="1" t="s">
        <v>789</v>
      </c>
      <c r="O34" s="1" t="s">
        <v>790</v>
      </c>
      <c r="P34" s="1" t="s">
        <v>791</v>
      </c>
      <c r="Q34" s="1" t="s">
        <v>792</v>
      </c>
      <c r="R34" s="1" t="s">
        <v>946</v>
      </c>
      <c r="S34" s="1" t="s">
        <v>794</v>
      </c>
      <c r="T34" s="1" t="s">
        <v>795</v>
      </c>
      <c r="U34" s="1" t="s">
        <v>796</v>
      </c>
      <c r="V34" s="1" t="s">
        <v>797</v>
      </c>
    </row>
    <row r="35" s="1" customFormat="1" spans="1:22">
      <c r="A35" s="3">
        <v>999225199805383</v>
      </c>
      <c r="B35" s="1" t="s">
        <v>924</v>
      </c>
      <c r="C35" s="1" t="s">
        <v>947</v>
      </c>
      <c r="D35" s="1" t="s">
        <v>915</v>
      </c>
      <c r="E35" s="1" t="s">
        <v>948</v>
      </c>
      <c r="F35" s="1" t="s">
        <v>859</v>
      </c>
      <c r="G35" s="1" t="s">
        <v>785</v>
      </c>
      <c r="H35" s="1" t="s">
        <v>786</v>
      </c>
      <c r="I35" s="1" t="s">
        <v>917</v>
      </c>
      <c r="J35" s="1" t="s">
        <v>788</v>
      </c>
      <c r="K35" s="1" t="s">
        <v>917</v>
      </c>
      <c r="L35" s="1" t="s">
        <v>917</v>
      </c>
      <c r="M35" s="1" t="s">
        <v>789</v>
      </c>
      <c r="N35" s="1" t="s">
        <v>789</v>
      </c>
      <c r="O35" s="1" t="s">
        <v>790</v>
      </c>
      <c r="P35" s="1" t="s">
        <v>791</v>
      </c>
      <c r="Q35" s="1" t="s">
        <v>792</v>
      </c>
      <c r="R35" s="1" t="s">
        <v>949</v>
      </c>
      <c r="S35" s="1" t="s">
        <v>794</v>
      </c>
      <c r="T35" s="1" t="s">
        <v>795</v>
      </c>
      <c r="U35" s="1" t="s">
        <v>796</v>
      </c>
      <c r="V35" s="1" t="s">
        <v>919</v>
      </c>
    </row>
    <row r="36" s="1" customFormat="1" spans="1:22">
      <c r="A36" s="3">
        <v>999225198797996</v>
      </c>
      <c r="B36" s="1" t="s">
        <v>924</v>
      </c>
      <c r="C36" s="1" t="s">
        <v>950</v>
      </c>
      <c r="D36" s="1" t="s">
        <v>951</v>
      </c>
      <c r="E36" s="1" t="s">
        <v>952</v>
      </c>
      <c r="F36" s="1" t="s">
        <v>924</v>
      </c>
      <c r="G36" s="1" t="s">
        <v>785</v>
      </c>
      <c r="H36" s="1" t="s">
        <v>786</v>
      </c>
      <c r="I36" s="1" t="s">
        <v>953</v>
      </c>
      <c r="J36" s="1" t="s">
        <v>788</v>
      </c>
      <c r="K36" s="1" t="s">
        <v>953</v>
      </c>
      <c r="L36" s="1" t="s">
        <v>953</v>
      </c>
      <c r="M36" s="1" t="s">
        <v>789</v>
      </c>
      <c r="N36" s="1" t="s">
        <v>789</v>
      </c>
      <c r="O36" s="1" t="s">
        <v>790</v>
      </c>
      <c r="P36" s="1" t="s">
        <v>791</v>
      </c>
      <c r="Q36" s="1" t="s">
        <v>792</v>
      </c>
      <c r="R36" s="1" t="s">
        <v>954</v>
      </c>
      <c r="S36" s="1" t="s">
        <v>794</v>
      </c>
      <c r="T36" s="1" t="s">
        <v>795</v>
      </c>
      <c r="U36" s="1" t="s">
        <v>796</v>
      </c>
      <c r="V36" s="1" t="s">
        <v>797</v>
      </c>
    </row>
    <row r="37" s="1" customFormat="1" spans="1:22">
      <c r="A37" s="3">
        <v>999225198563862</v>
      </c>
      <c r="B37" s="1" t="s">
        <v>924</v>
      </c>
      <c r="C37" s="1" t="s">
        <v>955</v>
      </c>
      <c r="D37" s="1" t="s">
        <v>956</v>
      </c>
      <c r="E37" s="1" t="s">
        <v>957</v>
      </c>
      <c r="F37" s="1" t="s">
        <v>781</v>
      </c>
      <c r="G37" s="1" t="s">
        <v>785</v>
      </c>
      <c r="H37" s="1" t="s">
        <v>786</v>
      </c>
      <c r="I37" s="1" t="s">
        <v>829</v>
      </c>
      <c r="J37" s="1" t="s">
        <v>788</v>
      </c>
      <c r="K37" s="1" t="s">
        <v>829</v>
      </c>
      <c r="L37" s="1" t="s">
        <v>829</v>
      </c>
      <c r="M37" s="1" t="s">
        <v>789</v>
      </c>
      <c r="N37" s="1" t="s">
        <v>789</v>
      </c>
      <c r="O37" s="1" t="s">
        <v>790</v>
      </c>
      <c r="P37" s="1" t="s">
        <v>791</v>
      </c>
      <c r="Q37" s="1" t="s">
        <v>792</v>
      </c>
      <c r="R37" s="1" t="s">
        <v>958</v>
      </c>
      <c r="S37" s="1" t="s">
        <v>794</v>
      </c>
      <c r="T37" s="1" t="s">
        <v>795</v>
      </c>
      <c r="U37" s="1" t="s">
        <v>796</v>
      </c>
      <c r="V37" s="1" t="s">
        <v>873</v>
      </c>
    </row>
    <row r="38" s="1" customFormat="1" spans="1:22">
      <c r="A38" s="3">
        <v>999225198122406</v>
      </c>
      <c r="B38" s="1" t="s">
        <v>924</v>
      </c>
      <c r="C38" s="1" t="s">
        <v>959</v>
      </c>
      <c r="D38" s="1" t="s">
        <v>960</v>
      </c>
      <c r="E38" s="1" t="s">
        <v>961</v>
      </c>
      <c r="F38" s="1" t="s">
        <v>859</v>
      </c>
      <c r="G38" s="1" t="s">
        <v>785</v>
      </c>
      <c r="H38" s="1" t="s">
        <v>786</v>
      </c>
      <c r="I38" s="1" t="s">
        <v>962</v>
      </c>
      <c r="J38" s="1" t="s">
        <v>788</v>
      </c>
      <c r="K38" s="1" t="s">
        <v>962</v>
      </c>
      <c r="L38" s="1" t="s">
        <v>962</v>
      </c>
      <c r="M38" s="1" t="s">
        <v>789</v>
      </c>
      <c r="N38" s="1" t="s">
        <v>789</v>
      </c>
      <c r="O38" s="1" t="s">
        <v>790</v>
      </c>
      <c r="P38" s="1" t="s">
        <v>791</v>
      </c>
      <c r="Q38" s="1" t="s">
        <v>792</v>
      </c>
      <c r="R38" s="1" t="s">
        <v>963</v>
      </c>
      <c r="S38" s="1" t="s">
        <v>794</v>
      </c>
      <c r="T38" s="1" t="s">
        <v>795</v>
      </c>
      <c r="U38" s="1" t="s">
        <v>796</v>
      </c>
      <c r="V38" s="1" t="s">
        <v>964</v>
      </c>
    </row>
    <row r="39" s="1" customFormat="1" spans="1:22">
      <c r="A39" s="3">
        <v>999225197129408</v>
      </c>
      <c r="B39" s="1" t="s">
        <v>924</v>
      </c>
      <c r="C39" s="1" t="s">
        <v>965</v>
      </c>
      <c r="D39" s="1" t="s">
        <v>966</v>
      </c>
      <c r="E39" s="1" t="s">
        <v>967</v>
      </c>
      <c r="F39" s="1" t="s">
        <v>781</v>
      </c>
      <c r="G39" s="1" t="s">
        <v>785</v>
      </c>
      <c r="H39" s="1" t="s">
        <v>786</v>
      </c>
      <c r="I39" s="1" t="s">
        <v>968</v>
      </c>
      <c r="J39" s="1" t="s">
        <v>788</v>
      </c>
      <c r="K39" s="1" t="s">
        <v>968</v>
      </c>
      <c r="L39" s="1" t="s">
        <v>968</v>
      </c>
      <c r="M39" s="1" t="s">
        <v>789</v>
      </c>
      <c r="N39" s="1" t="s">
        <v>789</v>
      </c>
      <c r="O39" s="1" t="s">
        <v>790</v>
      </c>
      <c r="P39" s="1" t="s">
        <v>791</v>
      </c>
      <c r="Q39" s="1" t="s">
        <v>792</v>
      </c>
      <c r="R39" s="1" t="s">
        <v>969</v>
      </c>
      <c r="S39" s="1" t="s">
        <v>794</v>
      </c>
      <c r="T39" s="1" t="s">
        <v>795</v>
      </c>
      <c r="U39" s="1" t="s">
        <v>796</v>
      </c>
      <c r="V39" s="1" t="s">
        <v>970</v>
      </c>
    </row>
    <row r="40" s="1" customFormat="1" spans="1:22">
      <c r="A40" s="3">
        <v>999225186993511</v>
      </c>
      <c r="B40" s="1" t="s">
        <v>924</v>
      </c>
      <c r="C40" s="1" t="s">
        <v>971</v>
      </c>
      <c r="D40" s="1" t="s">
        <v>972</v>
      </c>
      <c r="E40" s="1" t="s">
        <v>973</v>
      </c>
      <c r="F40" s="1" t="s">
        <v>859</v>
      </c>
      <c r="G40" s="1" t="s">
        <v>785</v>
      </c>
      <c r="H40" s="1" t="s">
        <v>786</v>
      </c>
      <c r="I40" s="1" t="s">
        <v>974</v>
      </c>
      <c r="J40" s="1" t="s">
        <v>788</v>
      </c>
      <c r="K40" s="1" t="s">
        <v>974</v>
      </c>
      <c r="L40" s="1" t="s">
        <v>974</v>
      </c>
      <c r="M40" s="1" t="s">
        <v>789</v>
      </c>
      <c r="N40" s="1" t="s">
        <v>789</v>
      </c>
      <c r="O40" s="1" t="s">
        <v>790</v>
      </c>
      <c r="P40" s="1" t="s">
        <v>791</v>
      </c>
      <c r="Q40" s="1" t="s">
        <v>792</v>
      </c>
      <c r="R40" s="1" t="s">
        <v>975</v>
      </c>
      <c r="S40" s="1" t="s">
        <v>794</v>
      </c>
      <c r="T40" s="1" t="s">
        <v>795</v>
      </c>
      <c r="U40" s="1" t="s">
        <v>796</v>
      </c>
      <c r="V40" s="1" t="s">
        <v>873</v>
      </c>
    </row>
    <row r="41" s="1" customFormat="1" spans="1:22">
      <c r="A41" s="3">
        <v>999225177490970</v>
      </c>
      <c r="B41" s="1" t="s">
        <v>976</v>
      </c>
      <c r="C41" s="1" t="s">
        <v>977</v>
      </c>
      <c r="D41" s="1" t="s">
        <v>978</v>
      </c>
      <c r="E41" s="1" t="s">
        <v>979</v>
      </c>
      <c r="F41" s="1" t="s">
        <v>781</v>
      </c>
      <c r="G41" s="1" t="s">
        <v>785</v>
      </c>
      <c r="H41" s="1" t="s">
        <v>786</v>
      </c>
      <c r="I41" s="1" t="s">
        <v>980</v>
      </c>
      <c r="J41" s="1" t="s">
        <v>788</v>
      </c>
      <c r="K41" s="1" t="s">
        <v>980</v>
      </c>
      <c r="L41" s="1" t="s">
        <v>980</v>
      </c>
      <c r="M41" s="1" t="s">
        <v>789</v>
      </c>
      <c r="N41" s="1" t="s">
        <v>789</v>
      </c>
      <c r="O41" s="1" t="s">
        <v>790</v>
      </c>
      <c r="P41" s="1" t="s">
        <v>791</v>
      </c>
      <c r="Q41" s="1" t="s">
        <v>792</v>
      </c>
      <c r="R41" s="1" t="s">
        <v>981</v>
      </c>
      <c r="S41" s="1" t="s">
        <v>794</v>
      </c>
      <c r="T41" s="1" t="s">
        <v>795</v>
      </c>
      <c r="U41" s="1" t="s">
        <v>796</v>
      </c>
      <c r="V41" s="1" t="s">
        <v>873</v>
      </c>
    </row>
    <row r="42" s="1" customFormat="1" spans="1:22">
      <c r="A42" s="3">
        <v>999225176561403</v>
      </c>
      <c r="B42" s="1" t="s">
        <v>976</v>
      </c>
      <c r="C42" s="1" t="s">
        <v>982</v>
      </c>
      <c r="D42" s="1" t="s">
        <v>983</v>
      </c>
      <c r="E42" s="1" t="s">
        <v>984</v>
      </c>
      <c r="F42" s="1" t="s">
        <v>859</v>
      </c>
      <c r="G42" s="1" t="s">
        <v>785</v>
      </c>
      <c r="H42" s="1" t="s">
        <v>786</v>
      </c>
      <c r="I42" s="1" t="s">
        <v>985</v>
      </c>
      <c r="J42" s="1" t="s">
        <v>788</v>
      </c>
      <c r="K42" s="1" t="s">
        <v>985</v>
      </c>
      <c r="L42" s="1" t="s">
        <v>985</v>
      </c>
      <c r="M42" s="1" t="s">
        <v>789</v>
      </c>
      <c r="N42" s="1" t="s">
        <v>789</v>
      </c>
      <c r="O42" s="1" t="s">
        <v>790</v>
      </c>
      <c r="P42" s="1" t="s">
        <v>791</v>
      </c>
      <c r="Q42" s="1" t="s">
        <v>792</v>
      </c>
      <c r="R42" s="1" t="s">
        <v>986</v>
      </c>
      <c r="S42" s="1" t="s">
        <v>794</v>
      </c>
      <c r="T42" s="1" t="s">
        <v>795</v>
      </c>
      <c r="U42" s="1" t="s">
        <v>796</v>
      </c>
      <c r="V42" s="1" t="s">
        <v>797</v>
      </c>
    </row>
    <row r="43" s="1" customFormat="1" spans="1:22">
      <c r="A43" s="3">
        <v>999225175283464</v>
      </c>
      <c r="B43" s="1" t="s">
        <v>976</v>
      </c>
      <c r="C43" s="1" t="s">
        <v>987</v>
      </c>
      <c r="D43" s="1" t="s">
        <v>951</v>
      </c>
      <c r="E43" s="1" t="s">
        <v>988</v>
      </c>
      <c r="F43" s="1" t="s">
        <v>781</v>
      </c>
      <c r="G43" s="1" t="s">
        <v>785</v>
      </c>
      <c r="H43" s="1" t="s">
        <v>786</v>
      </c>
      <c r="I43" s="1" t="s">
        <v>989</v>
      </c>
      <c r="J43" s="1" t="s">
        <v>788</v>
      </c>
      <c r="K43" s="1" t="s">
        <v>989</v>
      </c>
      <c r="L43" s="1" t="s">
        <v>989</v>
      </c>
      <c r="M43" s="1" t="s">
        <v>789</v>
      </c>
      <c r="N43" s="1" t="s">
        <v>789</v>
      </c>
      <c r="O43" s="1" t="s">
        <v>790</v>
      </c>
      <c r="P43" s="1" t="s">
        <v>791</v>
      </c>
      <c r="Q43" s="1" t="s">
        <v>792</v>
      </c>
      <c r="R43" s="1" t="s">
        <v>990</v>
      </c>
      <c r="S43" s="1" t="s">
        <v>794</v>
      </c>
      <c r="T43" s="1" t="s">
        <v>795</v>
      </c>
      <c r="U43" s="1" t="s">
        <v>796</v>
      </c>
      <c r="V43" s="1" t="s">
        <v>797</v>
      </c>
    </row>
    <row r="44" s="1" customFormat="1" spans="1:22">
      <c r="A44" s="3">
        <v>999225168869984</v>
      </c>
      <c r="B44" s="1" t="s">
        <v>976</v>
      </c>
      <c r="C44" s="1" t="s">
        <v>991</v>
      </c>
      <c r="D44" s="1" t="s">
        <v>992</v>
      </c>
      <c r="E44" s="1" t="s">
        <v>993</v>
      </c>
      <c r="F44" s="1" t="s">
        <v>781</v>
      </c>
      <c r="G44" s="1" t="s">
        <v>785</v>
      </c>
      <c r="H44" s="1" t="s">
        <v>786</v>
      </c>
      <c r="I44" s="1" t="s">
        <v>994</v>
      </c>
      <c r="J44" s="1" t="s">
        <v>788</v>
      </c>
      <c r="K44" s="1" t="s">
        <v>994</v>
      </c>
      <c r="L44" s="1" t="s">
        <v>994</v>
      </c>
      <c r="M44" s="1" t="s">
        <v>789</v>
      </c>
      <c r="N44" s="1" t="s">
        <v>789</v>
      </c>
      <c r="O44" s="1" t="s">
        <v>790</v>
      </c>
      <c r="P44" s="1" t="s">
        <v>791</v>
      </c>
      <c r="Q44" s="1" t="s">
        <v>792</v>
      </c>
      <c r="R44" s="1" t="s">
        <v>995</v>
      </c>
      <c r="S44" s="1" t="s">
        <v>794</v>
      </c>
      <c r="T44" s="1" t="s">
        <v>795</v>
      </c>
      <c r="U44" s="1" t="s">
        <v>796</v>
      </c>
      <c r="V44" s="1" t="s">
        <v>797</v>
      </c>
    </row>
    <row r="45" s="1" customFormat="1" spans="1:22">
      <c r="A45" s="3">
        <v>999225168115955</v>
      </c>
      <c r="B45" s="1" t="s">
        <v>976</v>
      </c>
      <c r="C45" s="1" t="s">
        <v>996</v>
      </c>
      <c r="D45" s="1" t="s">
        <v>997</v>
      </c>
      <c r="E45" s="1" t="s">
        <v>998</v>
      </c>
      <c r="F45" s="1" t="s">
        <v>859</v>
      </c>
      <c r="G45" s="1" t="s">
        <v>785</v>
      </c>
      <c r="H45" s="1" t="s">
        <v>786</v>
      </c>
      <c r="I45" s="1" t="s">
        <v>999</v>
      </c>
      <c r="J45" s="1" t="s">
        <v>788</v>
      </c>
      <c r="K45" s="1" t="s">
        <v>999</v>
      </c>
      <c r="L45" s="1" t="s">
        <v>999</v>
      </c>
      <c r="M45" s="1" t="s">
        <v>789</v>
      </c>
      <c r="N45" s="1" t="s">
        <v>789</v>
      </c>
      <c r="O45" s="1" t="s">
        <v>790</v>
      </c>
      <c r="P45" s="1" t="s">
        <v>791</v>
      </c>
      <c r="Q45" s="1" t="s">
        <v>792</v>
      </c>
      <c r="R45" s="1" t="s">
        <v>1000</v>
      </c>
      <c r="S45" s="1" t="s">
        <v>794</v>
      </c>
      <c r="T45" s="1" t="s">
        <v>795</v>
      </c>
      <c r="U45" s="1" t="s">
        <v>796</v>
      </c>
      <c r="V45" s="1" t="s">
        <v>873</v>
      </c>
    </row>
    <row r="46" s="1" customFormat="1" spans="1:22">
      <c r="A46" s="3">
        <v>999225165416786</v>
      </c>
      <c r="B46" s="1" t="s">
        <v>1001</v>
      </c>
      <c r="C46" s="1" t="s">
        <v>1002</v>
      </c>
      <c r="D46" s="1" t="s">
        <v>1003</v>
      </c>
      <c r="E46" s="1" t="s">
        <v>1004</v>
      </c>
      <c r="F46" s="1" t="s">
        <v>976</v>
      </c>
      <c r="G46" s="1" t="s">
        <v>785</v>
      </c>
      <c r="H46" s="1" t="s">
        <v>786</v>
      </c>
      <c r="I46" s="1" t="s">
        <v>1005</v>
      </c>
      <c r="J46" s="1" t="s">
        <v>788</v>
      </c>
      <c r="K46" s="1" t="s">
        <v>1005</v>
      </c>
      <c r="L46" s="1" t="s">
        <v>1005</v>
      </c>
      <c r="M46" s="1" t="s">
        <v>789</v>
      </c>
      <c r="N46" s="1" t="s">
        <v>789</v>
      </c>
      <c r="O46" s="1" t="s">
        <v>790</v>
      </c>
      <c r="P46" s="1" t="s">
        <v>791</v>
      </c>
      <c r="Q46" s="1" t="s">
        <v>792</v>
      </c>
      <c r="R46" s="1" t="s">
        <v>1006</v>
      </c>
      <c r="S46" s="1" t="s">
        <v>794</v>
      </c>
      <c r="T46" s="1" t="s">
        <v>795</v>
      </c>
      <c r="U46" s="1" t="s">
        <v>796</v>
      </c>
      <c r="V46" s="1" t="s">
        <v>873</v>
      </c>
    </row>
    <row r="47" s="1" customFormat="1" spans="1:22">
      <c r="A47" s="3">
        <v>999225163485277</v>
      </c>
      <c r="B47" s="1" t="s">
        <v>1001</v>
      </c>
      <c r="C47" s="1" t="s">
        <v>1007</v>
      </c>
      <c r="D47" s="1" t="s">
        <v>1008</v>
      </c>
      <c r="E47" s="1" t="s">
        <v>1009</v>
      </c>
      <c r="F47" s="1" t="s">
        <v>859</v>
      </c>
      <c r="G47" s="1" t="s">
        <v>785</v>
      </c>
      <c r="H47" s="1" t="s">
        <v>786</v>
      </c>
      <c r="I47" s="1" t="s">
        <v>1010</v>
      </c>
      <c r="J47" s="1" t="s">
        <v>788</v>
      </c>
      <c r="K47" s="1" t="s">
        <v>1010</v>
      </c>
      <c r="L47" s="1" t="s">
        <v>1010</v>
      </c>
      <c r="M47" s="1" t="s">
        <v>789</v>
      </c>
      <c r="N47" s="1" t="s">
        <v>789</v>
      </c>
      <c r="O47" s="1" t="s">
        <v>790</v>
      </c>
      <c r="P47" s="1" t="s">
        <v>791</v>
      </c>
      <c r="Q47" s="1" t="s">
        <v>792</v>
      </c>
      <c r="R47" s="1" t="s">
        <v>1011</v>
      </c>
      <c r="S47" s="1" t="s">
        <v>794</v>
      </c>
      <c r="T47" s="1" t="s">
        <v>795</v>
      </c>
      <c r="U47" s="1" t="s">
        <v>796</v>
      </c>
      <c r="V47" s="1" t="s">
        <v>797</v>
      </c>
    </row>
    <row r="48" s="1" customFormat="1" spans="1:22">
      <c r="A48" s="3">
        <v>999225152871487</v>
      </c>
      <c r="B48" s="1" t="s">
        <v>1001</v>
      </c>
      <c r="C48" s="1" t="s">
        <v>1012</v>
      </c>
      <c r="D48" s="1" t="s">
        <v>1013</v>
      </c>
      <c r="E48" s="1" t="s">
        <v>1014</v>
      </c>
      <c r="F48" s="1" t="s">
        <v>859</v>
      </c>
      <c r="G48" s="1" t="s">
        <v>785</v>
      </c>
      <c r="H48" s="1" t="s">
        <v>786</v>
      </c>
      <c r="I48" s="1" t="s">
        <v>1015</v>
      </c>
      <c r="J48" s="1" t="s">
        <v>788</v>
      </c>
      <c r="K48" s="1" t="s">
        <v>1015</v>
      </c>
      <c r="L48" s="1" t="s">
        <v>1015</v>
      </c>
      <c r="M48" s="1" t="s">
        <v>789</v>
      </c>
      <c r="N48" s="1" t="s">
        <v>789</v>
      </c>
      <c r="O48" s="1" t="s">
        <v>790</v>
      </c>
      <c r="P48" s="1" t="s">
        <v>791</v>
      </c>
      <c r="Q48" s="1" t="s">
        <v>792</v>
      </c>
      <c r="R48" s="1" t="s">
        <v>1016</v>
      </c>
      <c r="S48" s="1" t="s">
        <v>794</v>
      </c>
      <c r="T48" s="1" t="s">
        <v>795</v>
      </c>
      <c r="U48" s="1" t="s">
        <v>796</v>
      </c>
      <c r="V48" s="1" t="s">
        <v>873</v>
      </c>
    </row>
    <row r="49" s="1" customFormat="1" spans="1:22">
      <c r="A49" s="3">
        <v>999225151989801</v>
      </c>
      <c r="B49" s="1" t="s">
        <v>1001</v>
      </c>
      <c r="C49" s="1" t="s">
        <v>1017</v>
      </c>
      <c r="D49" s="1" t="s">
        <v>1018</v>
      </c>
      <c r="E49" s="1" t="s">
        <v>1019</v>
      </c>
      <c r="F49" s="1" t="s">
        <v>859</v>
      </c>
      <c r="G49" s="1" t="s">
        <v>785</v>
      </c>
      <c r="H49" s="1" t="s">
        <v>786</v>
      </c>
      <c r="I49" s="1" t="s">
        <v>1020</v>
      </c>
      <c r="J49" s="1" t="s">
        <v>788</v>
      </c>
      <c r="K49" s="1" t="s">
        <v>1020</v>
      </c>
      <c r="L49" s="1" t="s">
        <v>1020</v>
      </c>
      <c r="M49" s="1" t="s">
        <v>789</v>
      </c>
      <c r="N49" s="1" t="s">
        <v>789</v>
      </c>
      <c r="O49" s="1" t="s">
        <v>790</v>
      </c>
      <c r="P49" s="1" t="s">
        <v>791</v>
      </c>
      <c r="Q49" s="1" t="s">
        <v>792</v>
      </c>
      <c r="R49" s="1" t="s">
        <v>1021</v>
      </c>
      <c r="S49" s="1" t="s">
        <v>1022</v>
      </c>
      <c r="T49" s="1" t="s">
        <v>795</v>
      </c>
      <c r="U49" s="1" t="s">
        <v>796</v>
      </c>
      <c r="V49" s="1" t="s">
        <v>797</v>
      </c>
    </row>
    <row r="50" s="1" customFormat="1" spans="1:22">
      <c r="A50" s="3">
        <v>999225150710511</v>
      </c>
      <c r="B50" s="1" t="s">
        <v>1001</v>
      </c>
      <c r="C50" s="1" t="s">
        <v>1023</v>
      </c>
      <c r="D50" s="1" t="s">
        <v>1024</v>
      </c>
      <c r="E50" s="1" t="s">
        <v>1025</v>
      </c>
      <c r="F50" s="1" t="s">
        <v>781</v>
      </c>
      <c r="G50" s="1" t="s">
        <v>785</v>
      </c>
      <c r="H50" s="1" t="s">
        <v>786</v>
      </c>
      <c r="I50" s="1" t="s">
        <v>1026</v>
      </c>
      <c r="J50" s="1" t="s">
        <v>788</v>
      </c>
      <c r="K50" s="1" t="s">
        <v>1026</v>
      </c>
      <c r="L50" s="1" t="s">
        <v>1026</v>
      </c>
      <c r="M50" s="1" t="s">
        <v>789</v>
      </c>
      <c r="N50" s="1" t="s">
        <v>789</v>
      </c>
      <c r="O50" s="1" t="s">
        <v>790</v>
      </c>
      <c r="P50" s="1" t="s">
        <v>791</v>
      </c>
      <c r="Q50" s="1" t="s">
        <v>792</v>
      </c>
      <c r="R50" s="1" t="s">
        <v>1027</v>
      </c>
      <c r="S50" s="1" t="s">
        <v>794</v>
      </c>
      <c r="T50" s="1" t="s">
        <v>795</v>
      </c>
      <c r="U50" s="1" t="s">
        <v>796</v>
      </c>
      <c r="V50" s="1" t="s">
        <v>813</v>
      </c>
    </row>
    <row r="51" s="1" customFormat="1" spans="1:22">
      <c r="A51" s="3">
        <v>999225150622911</v>
      </c>
      <c r="B51" s="1" t="s">
        <v>1001</v>
      </c>
      <c r="C51" s="1" t="s">
        <v>1028</v>
      </c>
      <c r="D51" s="1" t="s">
        <v>992</v>
      </c>
      <c r="E51" s="1" t="s">
        <v>1029</v>
      </c>
      <c r="F51" s="1" t="s">
        <v>781</v>
      </c>
      <c r="G51" s="1" t="s">
        <v>785</v>
      </c>
      <c r="H51" s="1" t="s">
        <v>786</v>
      </c>
      <c r="I51" s="1" t="s">
        <v>1030</v>
      </c>
      <c r="J51" s="1" t="s">
        <v>788</v>
      </c>
      <c r="K51" s="1" t="s">
        <v>1030</v>
      </c>
      <c r="L51" s="1" t="s">
        <v>1030</v>
      </c>
      <c r="M51" s="1" t="s">
        <v>789</v>
      </c>
      <c r="N51" s="1" t="s">
        <v>789</v>
      </c>
      <c r="O51" s="1" t="s">
        <v>790</v>
      </c>
      <c r="P51" s="1" t="s">
        <v>791</v>
      </c>
      <c r="Q51" s="1" t="s">
        <v>792</v>
      </c>
      <c r="R51" s="1" t="s">
        <v>1031</v>
      </c>
      <c r="S51" s="1" t="s">
        <v>794</v>
      </c>
      <c r="T51" s="1" t="s">
        <v>795</v>
      </c>
      <c r="U51" s="1" t="s">
        <v>796</v>
      </c>
      <c r="V51" s="1" t="s">
        <v>797</v>
      </c>
    </row>
    <row r="52" s="1" customFormat="1" spans="1:22">
      <c r="A52" s="3">
        <v>999225149900521</v>
      </c>
      <c r="B52" s="1" t="s">
        <v>1001</v>
      </c>
      <c r="C52" s="1" t="s">
        <v>1032</v>
      </c>
      <c r="D52" s="1" t="s">
        <v>983</v>
      </c>
      <c r="E52" s="1" t="s">
        <v>1033</v>
      </c>
      <c r="F52" s="1" t="s">
        <v>924</v>
      </c>
      <c r="G52" s="1" t="s">
        <v>785</v>
      </c>
      <c r="H52" s="1" t="s">
        <v>786</v>
      </c>
      <c r="I52" s="1" t="s">
        <v>1034</v>
      </c>
      <c r="J52" s="1" t="s">
        <v>788</v>
      </c>
      <c r="K52" s="1" t="s">
        <v>1034</v>
      </c>
      <c r="L52" s="1" t="s">
        <v>1034</v>
      </c>
      <c r="M52" s="1" t="s">
        <v>789</v>
      </c>
      <c r="N52" s="1" t="s">
        <v>789</v>
      </c>
      <c r="O52" s="1" t="s">
        <v>790</v>
      </c>
      <c r="P52" s="1" t="s">
        <v>791</v>
      </c>
      <c r="Q52" s="1" t="s">
        <v>792</v>
      </c>
      <c r="R52" s="1" t="s">
        <v>1035</v>
      </c>
      <c r="S52" s="1" t="s">
        <v>794</v>
      </c>
      <c r="T52" s="1" t="s">
        <v>795</v>
      </c>
      <c r="U52" s="1" t="s">
        <v>796</v>
      </c>
      <c r="V52" s="1" t="s">
        <v>797</v>
      </c>
    </row>
    <row r="53" s="1" customFormat="1" spans="1:22">
      <c r="A53" s="3">
        <v>999225148404920</v>
      </c>
      <c r="B53" s="1" t="s">
        <v>1001</v>
      </c>
      <c r="C53" s="1" t="s">
        <v>1036</v>
      </c>
      <c r="D53" s="1" t="s">
        <v>1037</v>
      </c>
      <c r="E53" s="1" t="s">
        <v>1038</v>
      </c>
      <c r="F53" s="1" t="s">
        <v>859</v>
      </c>
      <c r="G53" s="1" t="s">
        <v>785</v>
      </c>
      <c r="H53" s="1" t="s">
        <v>786</v>
      </c>
      <c r="I53" s="1" t="s">
        <v>1039</v>
      </c>
      <c r="J53" s="1" t="s">
        <v>788</v>
      </c>
      <c r="K53" s="1" t="s">
        <v>1039</v>
      </c>
      <c r="L53" s="1" t="s">
        <v>1039</v>
      </c>
      <c r="M53" s="1" t="s">
        <v>789</v>
      </c>
      <c r="N53" s="1" t="s">
        <v>789</v>
      </c>
      <c r="O53" s="1" t="s">
        <v>790</v>
      </c>
      <c r="P53" s="1" t="s">
        <v>791</v>
      </c>
      <c r="Q53" s="1" t="s">
        <v>792</v>
      </c>
      <c r="R53" s="1" t="s">
        <v>1040</v>
      </c>
      <c r="S53" s="1" t="s">
        <v>794</v>
      </c>
      <c r="T53" s="1" t="s">
        <v>795</v>
      </c>
      <c r="U53" s="1" t="s">
        <v>796</v>
      </c>
      <c r="V53" s="1" t="s">
        <v>797</v>
      </c>
    </row>
    <row r="54" s="1" customFormat="1" spans="1:22">
      <c r="A54" s="3">
        <v>999225146966553</v>
      </c>
      <c r="B54" s="1" t="s">
        <v>1001</v>
      </c>
      <c r="C54" s="1" t="s">
        <v>1041</v>
      </c>
      <c r="D54" s="1" t="s">
        <v>1042</v>
      </c>
      <c r="E54" s="1" t="s">
        <v>1043</v>
      </c>
      <c r="F54" s="1" t="s">
        <v>781</v>
      </c>
      <c r="G54" s="1" t="s">
        <v>785</v>
      </c>
      <c r="H54" s="1" t="s">
        <v>786</v>
      </c>
      <c r="I54" s="1" t="s">
        <v>1044</v>
      </c>
      <c r="J54" s="1" t="s">
        <v>788</v>
      </c>
      <c r="K54" s="1" t="s">
        <v>1044</v>
      </c>
      <c r="L54" s="1" t="s">
        <v>1044</v>
      </c>
      <c r="M54" s="1" t="s">
        <v>789</v>
      </c>
      <c r="N54" s="1" t="s">
        <v>789</v>
      </c>
      <c r="O54" s="1" t="s">
        <v>790</v>
      </c>
      <c r="P54" s="1" t="s">
        <v>791</v>
      </c>
      <c r="Q54" s="1" t="s">
        <v>792</v>
      </c>
      <c r="R54" s="1" t="s">
        <v>1045</v>
      </c>
      <c r="S54" s="1" t="s">
        <v>794</v>
      </c>
      <c r="T54" s="1" t="s">
        <v>795</v>
      </c>
      <c r="U54" s="1" t="s">
        <v>796</v>
      </c>
      <c r="V54" s="1" t="s">
        <v>797</v>
      </c>
    </row>
    <row r="55" s="1" customFormat="1" spans="1:22">
      <c r="A55" s="3">
        <v>999225137460331</v>
      </c>
      <c r="B55" s="1" t="s">
        <v>1046</v>
      </c>
      <c r="C55" s="1" t="s">
        <v>1047</v>
      </c>
      <c r="D55" s="1" t="s">
        <v>799</v>
      </c>
      <c r="E55" s="1" t="s">
        <v>1048</v>
      </c>
      <c r="F55" s="1" t="s">
        <v>781</v>
      </c>
      <c r="G55" s="1" t="s">
        <v>785</v>
      </c>
      <c r="H55" s="1" t="s">
        <v>786</v>
      </c>
      <c r="I55" s="1" t="s">
        <v>932</v>
      </c>
      <c r="J55" s="1" t="s">
        <v>788</v>
      </c>
      <c r="K55" s="1" t="s">
        <v>932</v>
      </c>
      <c r="L55" s="1" t="s">
        <v>932</v>
      </c>
      <c r="M55" s="1" t="s">
        <v>789</v>
      </c>
      <c r="N55" s="1" t="s">
        <v>789</v>
      </c>
      <c r="O55" s="1" t="s">
        <v>790</v>
      </c>
      <c r="P55" s="1" t="s">
        <v>791</v>
      </c>
      <c r="Q55" s="1" t="s">
        <v>792</v>
      </c>
      <c r="R55" s="1" t="s">
        <v>1049</v>
      </c>
      <c r="S55" s="1" t="s">
        <v>794</v>
      </c>
      <c r="T55" s="1" t="s">
        <v>795</v>
      </c>
      <c r="U55" s="1" t="s">
        <v>796</v>
      </c>
      <c r="V55" s="1" t="s">
        <v>797</v>
      </c>
    </row>
    <row r="56" s="1" customFormat="1" spans="1:22">
      <c r="A56" s="3">
        <v>999225135662956</v>
      </c>
      <c r="B56" s="1" t="s">
        <v>1046</v>
      </c>
      <c r="C56" s="1" t="s">
        <v>1050</v>
      </c>
      <c r="D56" s="1" t="s">
        <v>1051</v>
      </c>
      <c r="E56" s="1" t="s">
        <v>1052</v>
      </c>
      <c r="F56" s="1" t="s">
        <v>859</v>
      </c>
      <c r="G56" s="1" t="s">
        <v>785</v>
      </c>
      <c r="H56" s="1" t="s">
        <v>786</v>
      </c>
      <c r="I56" s="1" t="s">
        <v>1053</v>
      </c>
      <c r="J56" s="1" t="s">
        <v>788</v>
      </c>
      <c r="K56" s="1" t="s">
        <v>1053</v>
      </c>
      <c r="L56" s="1" t="s">
        <v>1053</v>
      </c>
      <c r="M56" s="1" t="s">
        <v>789</v>
      </c>
      <c r="N56" s="1" t="s">
        <v>789</v>
      </c>
      <c r="O56" s="1" t="s">
        <v>790</v>
      </c>
      <c r="P56" s="1" t="s">
        <v>791</v>
      </c>
      <c r="Q56" s="1" t="s">
        <v>792</v>
      </c>
      <c r="R56" s="1" t="s">
        <v>1054</v>
      </c>
      <c r="S56" s="1" t="s">
        <v>794</v>
      </c>
      <c r="T56" s="1" t="s">
        <v>795</v>
      </c>
      <c r="U56" s="1" t="s">
        <v>796</v>
      </c>
      <c r="V56" s="1" t="s">
        <v>873</v>
      </c>
    </row>
    <row r="57" s="1" customFormat="1" spans="1:22">
      <c r="A57" s="3">
        <v>999225134560993</v>
      </c>
      <c r="B57" s="1" t="s">
        <v>1046</v>
      </c>
      <c r="C57" s="1" t="s">
        <v>1055</v>
      </c>
      <c r="D57" s="1" t="s">
        <v>1056</v>
      </c>
      <c r="E57" s="1" t="s">
        <v>1057</v>
      </c>
      <c r="F57" s="1" t="s">
        <v>859</v>
      </c>
      <c r="G57" s="1" t="s">
        <v>785</v>
      </c>
      <c r="H57" s="1" t="s">
        <v>786</v>
      </c>
      <c r="I57" s="1" t="s">
        <v>1058</v>
      </c>
      <c r="J57" s="1" t="s">
        <v>788</v>
      </c>
      <c r="K57" s="1" t="s">
        <v>1058</v>
      </c>
      <c r="L57" s="1" t="s">
        <v>1058</v>
      </c>
      <c r="M57" s="1" t="s">
        <v>789</v>
      </c>
      <c r="N57" s="1" t="s">
        <v>789</v>
      </c>
      <c r="O57" s="1" t="s">
        <v>790</v>
      </c>
      <c r="P57" s="1" t="s">
        <v>791</v>
      </c>
      <c r="Q57" s="1" t="s">
        <v>792</v>
      </c>
      <c r="R57" s="1" t="s">
        <v>1059</v>
      </c>
      <c r="S57" s="1" t="s">
        <v>794</v>
      </c>
      <c r="T57" s="1" t="s">
        <v>795</v>
      </c>
      <c r="U57" s="1" t="s">
        <v>796</v>
      </c>
      <c r="V57" s="1" t="s">
        <v>797</v>
      </c>
    </row>
    <row r="58" s="1" customFormat="1" spans="1:22">
      <c r="A58" s="3">
        <v>999225133057265</v>
      </c>
      <c r="B58" s="1" t="s">
        <v>1046</v>
      </c>
      <c r="C58" s="1" t="s">
        <v>1060</v>
      </c>
      <c r="D58" s="1" t="s">
        <v>1061</v>
      </c>
      <c r="E58" s="1" t="s">
        <v>1062</v>
      </c>
      <c r="F58" s="1" t="s">
        <v>1001</v>
      </c>
      <c r="G58" s="1" t="s">
        <v>785</v>
      </c>
      <c r="H58" s="1" t="s">
        <v>786</v>
      </c>
      <c r="I58" s="1" t="s">
        <v>1063</v>
      </c>
      <c r="J58" s="1" t="s">
        <v>788</v>
      </c>
      <c r="K58" s="1" t="s">
        <v>1063</v>
      </c>
      <c r="L58" s="1" t="s">
        <v>1063</v>
      </c>
      <c r="M58" s="1" t="s">
        <v>789</v>
      </c>
      <c r="N58" s="1" t="s">
        <v>789</v>
      </c>
      <c r="O58" s="1" t="s">
        <v>790</v>
      </c>
      <c r="P58" s="1" t="s">
        <v>791</v>
      </c>
      <c r="Q58" s="1" t="s">
        <v>792</v>
      </c>
      <c r="R58" s="1" t="s">
        <v>1064</v>
      </c>
      <c r="S58" s="1" t="s">
        <v>794</v>
      </c>
      <c r="T58" s="1" t="s">
        <v>795</v>
      </c>
      <c r="U58" s="1" t="s">
        <v>796</v>
      </c>
      <c r="V58" s="1" t="s">
        <v>797</v>
      </c>
    </row>
    <row r="59" s="1" customFormat="1" spans="1:22">
      <c r="A59" s="3">
        <v>999225125614318</v>
      </c>
      <c r="B59" s="1" t="s">
        <v>1046</v>
      </c>
      <c r="C59" s="1" t="s">
        <v>1065</v>
      </c>
      <c r="D59" s="1" t="s">
        <v>1066</v>
      </c>
      <c r="E59" s="1" t="s">
        <v>1067</v>
      </c>
      <c r="F59" s="1" t="s">
        <v>924</v>
      </c>
      <c r="G59" s="1" t="s">
        <v>785</v>
      </c>
      <c r="H59" s="1" t="s">
        <v>786</v>
      </c>
      <c r="I59" s="1" t="s">
        <v>1068</v>
      </c>
      <c r="J59" s="1" t="s">
        <v>788</v>
      </c>
      <c r="K59" s="1" t="s">
        <v>1068</v>
      </c>
      <c r="L59" s="1" t="s">
        <v>1068</v>
      </c>
      <c r="M59" s="1" t="s">
        <v>789</v>
      </c>
      <c r="N59" s="1" t="s">
        <v>789</v>
      </c>
      <c r="O59" s="1" t="s">
        <v>790</v>
      </c>
      <c r="P59" s="1" t="s">
        <v>791</v>
      </c>
      <c r="Q59" s="1" t="s">
        <v>792</v>
      </c>
      <c r="R59" s="1" t="s">
        <v>1069</v>
      </c>
      <c r="S59" s="1" t="s">
        <v>794</v>
      </c>
      <c r="T59" s="1" t="s">
        <v>795</v>
      </c>
      <c r="U59" s="1" t="s">
        <v>796</v>
      </c>
      <c r="V59" s="1" t="s">
        <v>797</v>
      </c>
    </row>
    <row r="60" s="1" customFormat="1" spans="1:22">
      <c r="A60" s="3">
        <v>999225124061850</v>
      </c>
      <c r="B60" s="1" t="s">
        <v>1070</v>
      </c>
      <c r="C60" s="1" t="s">
        <v>1071</v>
      </c>
      <c r="D60" s="1" t="s">
        <v>1072</v>
      </c>
      <c r="E60" s="1" t="s">
        <v>1073</v>
      </c>
      <c r="F60" s="1" t="s">
        <v>859</v>
      </c>
      <c r="G60" s="1" t="s">
        <v>785</v>
      </c>
      <c r="H60" s="1" t="s">
        <v>786</v>
      </c>
      <c r="I60" s="1" t="s">
        <v>1074</v>
      </c>
      <c r="J60" s="1" t="s">
        <v>788</v>
      </c>
      <c r="K60" s="1" t="s">
        <v>1074</v>
      </c>
      <c r="L60" s="1" t="s">
        <v>1074</v>
      </c>
      <c r="M60" s="1" t="s">
        <v>789</v>
      </c>
      <c r="N60" s="1" t="s">
        <v>789</v>
      </c>
      <c r="O60" s="1" t="s">
        <v>790</v>
      </c>
      <c r="P60" s="1" t="s">
        <v>791</v>
      </c>
      <c r="Q60" s="1" t="s">
        <v>792</v>
      </c>
      <c r="R60" s="1" t="s">
        <v>1075</v>
      </c>
      <c r="S60" s="1" t="s">
        <v>794</v>
      </c>
      <c r="T60" s="1" t="s">
        <v>795</v>
      </c>
      <c r="U60" s="1" t="s">
        <v>796</v>
      </c>
      <c r="V60" s="1" t="s">
        <v>813</v>
      </c>
    </row>
    <row r="61" s="1" customFormat="1" spans="1:22">
      <c r="A61" s="3">
        <v>25115775725</v>
      </c>
      <c r="B61" s="1" t="s">
        <v>1070</v>
      </c>
      <c r="C61" s="1" t="s">
        <v>1076</v>
      </c>
      <c r="D61" s="1" t="s">
        <v>1077</v>
      </c>
      <c r="E61" s="1" t="s">
        <v>1078</v>
      </c>
      <c r="F61" s="1" t="s">
        <v>781</v>
      </c>
      <c r="G61" s="1" t="s">
        <v>785</v>
      </c>
      <c r="H61" s="1" t="s">
        <v>786</v>
      </c>
      <c r="I61" s="1" t="s">
        <v>1079</v>
      </c>
      <c r="J61" s="1" t="s">
        <v>788</v>
      </c>
      <c r="K61" s="1" t="s">
        <v>1079</v>
      </c>
      <c r="L61" s="1" t="s">
        <v>1079</v>
      </c>
      <c r="M61" s="1" t="s">
        <v>789</v>
      </c>
      <c r="N61" s="1" t="s">
        <v>789</v>
      </c>
      <c r="O61" s="1" t="s">
        <v>790</v>
      </c>
      <c r="P61" s="1" t="s">
        <v>791</v>
      </c>
      <c r="Q61" s="1" t="s">
        <v>792</v>
      </c>
      <c r="R61" s="1" t="s">
        <v>1080</v>
      </c>
      <c r="S61" s="1" t="s">
        <v>794</v>
      </c>
      <c r="T61" s="1" t="s">
        <v>795</v>
      </c>
      <c r="U61" s="1" t="s">
        <v>796</v>
      </c>
      <c r="V61" s="1" t="s">
        <v>797</v>
      </c>
    </row>
    <row r="62" s="1" customFormat="1" spans="1:22">
      <c r="A62" s="3">
        <v>999225109857411</v>
      </c>
      <c r="B62" s="1" t="s">
        <v>1070</v>
      </c>
      <c r="C62" s="1" t="s">
        <v>1081</v>
      </c>
      <c r="D62" s="1" t="s">
        <v>1082</v>
      </c>
      <c r="E62" s="1" t="s">
        <v>1083</v>
      </c>
      <c r="F62" s="1" t="s">
        <v>924</v>
      </c>
      <c r="G62" s="1" t="s">
        <v>785</v>
      </c>
      <c r="H62" s="1" t="s">
        <v>786</v>
      </c>
      <c r="I62" s="1" t="s">
        <v>1084</v>
      </c>
      <c r="J62" s="1" t="s">
        <v>788</v>
      </c>
      <c r="K62" s="1" t="s">
        <v>1084</v>
      </c>
      <c r="L62" s="1" t="s">
        <v>1084</v>
      </c>
      <c r="M62" s="1" t="s">
        <v>789</v>
      </c>
      <c r="N62" s="1" t="s">
        <v>789</v>
      </c>
      <c r="O62" s="1" t="s">
        <v>790</v>
      </c>
      <c r="P62" s="1" t="s">
        <v>791</v>
      </c>
      <c r="Q62" s="1" t="s">
        <v>792</v>
      </c>
      <c r="R62" s="1" t="s">
        <v>1085</v>
      </c>
      <c r="S62" s="1" t="s">
        <v>794</v>
      </c>
      <c r="T62" s="1" t="s">
        <v>795</v>
      </c>
      <c r="U62" s="1" t="s">
        <v>796</v>
      </c>
      <c r="V62" s="1" t="s">
        <v>970</v>
      </c>
    </row>
    <row r="63" s="1" customFormat="1" spans="1:22">
      <c r="A63" s="3">
        <v>999225106322465</v>
      </c>
      <c r="B63" s="1" t="s">
        <v>1086</v>
      </c>
      <c r="C63" s="1" t="s">
        <v>1087</v>
      </c>
      <c r="D63" s="1" t="s">
        <v>1024</v>
      </c>
      <c r="E63" s="1" t="s">
        <v>1088</v>
      </c>
      <c r="F63" s="1" t="s">
        <v>781</v>
      </c>
      <c r="G63" s="1" t="s">
        <v>785</v>
      </c>
      <c r="H63" s="1" t="s">
        <v>786</v>
      </c>
      <c r="I63" s="1" t="s">
        <v>1089</v>
      </c>
      <c r="J63" s="1" t="s">
        <v>788</v>
      </c>
      <c r="K63" s="1" t="s">
        <v>1089</v>
      </c>
      <c r="L63" s="1" t="s">
        <v>1089</v>
      </c>
      <c r="M63" s="1" t="s">
        <v>789</v>
      </c>
      <c r="N63" s="1" t="s">
        <v>789</v>
      </c>
      <c r="O63" s="1" t="s">
        <v>790</v>
      </c>
      <c r="P63" s="1" t="s">
        <v>791</v>
      </c>
      <c r="Q63" s="1" t="s">
        <v>792</v>
      </c>
      <c r="R63" s="1" t="s">
        <v>1090</v>
      </c>
      <c r="S63" s="1" t="s">
        <v>794</v>
      </c>
      <c r="T63" s="1" t="s">
        <v>795</v>
      </c>
      <c r="U63" s="1" t="s">
        <v>796</v>
      </c>
      <c r="V63" s="1" t="s">
        <v>813</v>
      </c>
    </row>
    <row r="64" s="1" customFormat="1" spans="1:22">
      <c r="A64" s="3">
        <v>999225102369420</v>
      </c>
      <c r="B64" s="1" t="s">
        <v>1086</v>
      </c>
      <c r="C64" s="1" t="s">
        <v>1091</v>
      </c>
      <c r="D64" s="1" t="s">
        <v>1092</v>
      </c>
      <c r="E64" s="1" t="s">
        <v>1093</v>
      </c>
      <c r="F64" s="1" t="s">
        <v>1001</v>
      </c>
      <c r="G64" s="1" t="s">
        <v>785</v>
      </c>
      <c r="H64" s="1" t="s">
        <v>786</v>
      </c>
      <c r="I64" s="1" t="s">
        <v>1094</v>
      </c>
      <c r="J64" s="1" t="s">
        <v>788</v>
      </c>
      <c r="K64" s="1" t="s">
        <v>1094</v>
      </c>
      <c r="L64" s="1" t="s">
        <v>1094</v>
      </c>
      <c r="M64" s="1" t="s">
        <v>789</v>
      </c>
      <c r="N64" s="1" t="s">
        <v>789</v>
      </c>
      <c r="O64" s="1" t="s">
        <v>790</v>
      </c>
      <c r="P64" s="1" t="s">
        <v>791</v>
      </c>
      <c r="Q64" s="1" t="s">
        <v>792</v>
      </c>
      <c r="R64" s="1" t="s">
        <v>1095</v>
      </c>
      <c r="S64" s="1" t="s">
        <v>794</v>
      </c>
      <c r="T64" s="1" t="s">
        <v>795</v>
      </c>
      <c r="U64" s="1" t="s">
        <v>796</v>
      </c>
      <c r="V64" s="1" t="s">
        <v>964</v>
      </c>
    </row>
    <row r="65" s="1" customFormat="1" spans="1:22">
      <c r="A65" s="3">
        <v>999225098286414</v>
      </c>
      <c r="B65" s="1" t="s">
        <v>1086</v>
      </c>
      <c r="C65" s="1" t="s">
        <v>1096</v>
      </c>
      <c r="D65" s="1" t="s">
        <v>1097</v>
      </c>
      <c r="E65" s="1" t="s">
        <v>1098</v>
      </c>
      <c r="F65" s="1" t="s">
        <v>781</v>
      </c>
      <c r="G65" s="1" t="s">
        <v>785</v>
      </c>
      <c r="H65" s="1" t="s">
        <v>786</v>
      </c>
      <c r="I65" s="1" t="s">
        <v>1099</v>
      </c>
      <c r="J65" s="1" t="s">
        <v>788</v>
      </c>
      <c r="K65" s="1" t="s">
        <v>1099</v>
      </c>
      <c r="L65" s="1" t="s">
        <v>1099</v>
      </c>
      <c r="M65" s="1" t="s">
        <v>789</v>
      </c>
      <c r="N65" s="1" t="s">
        <v>789</v>
      </c>
      <c r="O65" s="1" t="s">
        <v>790</v>
      </c>
      <c r="P65" s="1" t="s">
        <v>791</v>
      </c>
      <c r="Q65" s="1" t="s">
        <v>792</v>
      </c>
      <c r="R65" s="1" t="s">
        <v>1100</v>
      </c>
      <c r="S65" s="1" t="s">
        <v>794</v>
      </c>
      <c r="T65" s="1" t="s">
        <v>795</v>
      </c>
      <c r="U65" s="1" t="s">
        <v>796</v>
      </c>
      <c r="V65" s="1" t="s">
        <v>813</v>
      </c>
    </row>
    <row r="66" s="1" customFormat="1" spans="1:22">
      <c r="A66" s="3">
        <v>999225093105532</v>
      </c>
      <c r="B66" s="1" t="s">
        <v>1086</v>
      </c>
      <c r="C66" s="1" t="s">
        <v>1101</v>
      </c>
      <c r="D66" s="1" t="s">
        <v>1102</v>
      </c>
      <c r="E66" s="1" t="s">
        <v>1103</v>
      </c>
      <c r="F66" s="1" t="s">
        <v>924</v>
      </c>
      <c r="G66" s="1" t="s">
        <v>785</v>
      </c>
      <c r="H66" s="1" t="s">
        <v>786</v>
      </c>
      <c r="I66" s="1" t="s">
        <v>1104</v>
      </c>
      <c r="J66" s="1" t="s">
        <v>788</v>
      </c>
      <c r="K66" s="1" t="s">
        <v>1104</v>
      </c>
      <c r="L66" s="1" t="s">
        <v>1104</v>
      </c>
      <c r="M66" s="1" t="s">
        <v>789</v>
      </c>
      <c r="N66" s="1" t="s">
        <v>789</v>
      </c>
      <c r="O66" s="1" t="s">
        <v>790</v>
      </c>
      <c r="P66" s="1" t="s">
        <v>791</v>
      </c>
      <c r="Q66" s="1" t="s">
        <v>792</v>
      </c>
      <c r="R66" s="1" t="s">
        <v>1105</v>
      </c>
      <c r="S66" s="1" t="s">
        <v>794</v>
      </c>
      <c r="T66" s="1" t="s">
        <v>795</v>
      </c>
      <c r="U66" s="1" t="s">
        <v>796</v>
      </c>
      <c r="V66" s="1" t="s">
        <v>1106</v>
      </c>
    </row>
    <row r="67" s="1" customFormat="1" spans="1:22">
      <c r="A67" s="3">
        <v>999225086637866</v>
      </c>
      <c r="B67" s="1" t="s">
        <v>1107</v>
      </c>
      <c r="C67" s="1" t="s">
        <v>1108</v>
      </c>
      <c r="D67" s="1" t="s">
        <v>1109</v>
      </c>
      <c r="E67" s="1" t="s">
        <v>1110</v>
      </c>
      <c r="F67" s="1" t="s">
        <v>859</v>
      </c>
      <c r="G67" s="1" t="s">
        <v>785</v>
      </c>
      <c r="H67" s="1" t="s">
        <v>786</v>
      </c>
      <c r="I67" s="1" t="s">
        <v>1111</v>
      </c>
      <c r="J67" s="1" t="s">
        <v>788</v>
      </c>
      <c r="K67" s="1" t="s">
        <v>1111</v>
      </c>
      <c r="L67" s="1" t="s">
        <v>1111</v>
      </c>
      <c r="M67" s="1" t="s">
        <v>789</v>
      </c>
      <c r="N67" s="1" t="s">
        <v>789</v>
      </c>
      <c r="O67" s="1" t="s">
        <v>790</v>
      </c>
      <c r="P67" s="1" t="s">
        <v>791</v>
      </c>
      <c r="Q67" s="1" t="s">
        <v>792</v>
      </c>
      <c r="R67" s="1" t="s">
        <v>1112</v>
      </c>
      <c r="S67" s="1" t="s">
        <v>794</v>
      </c>
      <c r="T67" s="1" t="s">
        <v>795</v>
      </c>
      <c r="U67" s="1" t="s">
        <v>796</v>
      </c>
      <c r="V67" s="1" t="s">
        <v>813</v>
      </c>
    </row>
    <row r="68" s="1" customFormat="1" spans="1:22">
      <c r="A68" s="3">
        <v>999225085221147</v>
      </c>
      <c r="B68" s="1" t="s">
        <v>1107</v>
      </c>
      <c r="C68" s="1" t="s">
        <v>1113</v>
      </c>
      <c r="D68" s="1" t="s">
        <v>1008</v>
      </c>
      <c r="E68" s="1" t="s">
        <v>1114</v>
      </c>
      <c r="F68" s="1" t="s">
        <v>976</v>
      </c>
      <c r="G68" s="1" t="s">
        <v>785</v>
      </c>
      <c r="H68" s="1" t="s">
        <v>786</v>
      </c>
      <c r="I68" s="1" t="s">
        <v>1115</v>
      </c>
      <c r="J68" s="1" t="s">
        <v>788</v>
      </c>
      <c r="K68" s="1" t="s">
        <v>1115</v>
      </c>
      <c r="L68" s="1" t="s">
        <v>1115</v>
      </c>
      <c r="M68" s="1" t="s">
        <v>789</v>
      </c>
      <c r="N68" s="1" t="s">
        <v>789</v>
      </c>
      <c r="O68" s="1" t="s">
        <v>790</v>
      </c>
      <c r="P68" s="1" t="s">
        <v>791</v>
      </c>
      <c r="Q68" s="1" t="s">
        <v>792</v>
      </c>
      <c r="R68" s="1" t="s">
        <v>1116</v>
      </c>
      <c r="S68" s="1" t="s">
        <v>794</v>
      </c>
      <c r="T68" s="1" t="s">
        <v>795</v>
      </c>
      <c r="U68" s="1" t="s">
        <v>796</v>
      </c>
      <c r="V68" s="1" t="s">
        <v>797</v>
      </c>
    </row>
    <row r="69" s="1" customFormat="1" spans="1:22">
      <c r="A69" s="3">
        <v>999225084067834</v>
      </c>
      <c r="B69" s="1" t="s">
        <v>1107</v>
      </c>
      <c r="C69" s="1" t="s">
        <v>1117</v>
      </c>
      <c r="D69" s="1" t="s">
        <v>1118</v>
      </c>
      <c r="E69" s="1" t="s">
        <v>1119</v>
      </c>
      <c r="F69" s="1" t="s">
        <v>859</v>
      </c>
      <c r="G69" s="1" t="s">
        <v>785</v>
      </c>
      <c r="H69" s="1" t="s">
        <v>786</v>
      </c>
      <c r="I69" s="1" t="s">
        <v>1120</v>
      </c>
      <c r="J69" s="1" t="s">
        <v>788</v>
      </c>
      <c r="K69" s="1" t="s">
        <v>1120</v>
      </c>
      <c r="L69" s="1" t="s">
        <v>1120</v>
      </c>
      <c r="M69" s="1" t="s">
        <v>789</v>
      </c>
      <c r="N69" s="1" t="s">
        <v>789</v>
      </c>
      <c r="O69" s="1" t="s">
        <v>790</v>
      </c>
      <c r="P69" s="1" t="s">
        <v>791</v>
      </c>
      <c r="Q69" s="1" t="s">
        <v>792</v>
      </c>
      <c r="R69" s="1" t="s">
        <v>1121</v>
      </c>
      <c r="S69" s="1" t="s">
        <v>794</v>
      </c>
      <c r="T69" s="1" t="s">
        <v>795</v>
      </c>
      <c r="U69" s="1" t="s">
        <v>796</v>
      </c>
      <c r="V69" s="1" t="s">
        <v>797</v>
      </c>
    </row>
    <row r="70" s="1" customFormat="1" spans="1:22">
      <c r="A70" s="3">
        <v>999225075200274</v>
      </c>
      <c r="B70" s="1" t="s">
        <v>1107</v>
      </c>
      <c r="C70" s="1" t="s">
        <v>1122</v>
      </c>
      <c r="D70" s="1" t="s">
        <v>1123</v>
      </c>
      <c r="E70" s="1" t="s">
        <v>1124</v>
      </c>
      <c r="F70" s="1" t="s">
        <v>976</v>
      </c>
      <c r="G70" s="1" t="s">
        <v>785</v>
      </c>
      <c r="H70" s="1" t="s">
        <v>786</v>
      </c>
      <c r="I70" s="1" t="s">
        <v>1125</v>
      </c>
      <c r="J70" s="1" t="s">
        <v>788</v>
      </c>
      <c r="K70" s="1" t="s">
        <v>1125</v>
      </c>
      <c r="L70" s="1" t="s">
        <v>1125</v>
      </c>
      <c r="M70" s="1" t="s">
        <v>789</v>
      </c>
      <c r="N70" s="1" t="s">
        <v>789</v>
      </c>
      <c r="O70" s="1" t="s">
        <v>790</v>
      </c>
      <c r="P70" s="1" t="s">
        <v>791</v>
      </c>
      <c r="Q70" s="1" t="s">
        <v>792</v>
      </c>
      <c r="R70" s="1" t="s">
        <v>1126</v>
      </c>
      <c r="S70" s="1" t="s">
        <v>794</v>
      </c>
      <c r="T70" s="1" t="s">
        <v>795</v>
      </c>
      <c r="U70" s="1" t="s">
        <v>796</v>
      </c>
      <c r="V70" s="1" t="s">
        <v>797</v>
      </c>
    </row>
    <row r="71" s="1" customFormat="1" spans="1:22">
      <c r="A71" s="3">
        <v>999225057050952</v>
      </c>
      <c r="B71" s="1" t="s">
        <v>1127</v>
      </c>
      <c r="C71" s="1" t="s">
        <v>1128</v>
      </c>
      <c r="D71" s="1" t="s">
        <v>1129</v>
      </c>
      <c r="E71" s="1" t="s">
        <v>1130</v>
      </c>
      <c r="F71" s="1" t="s">
        <v>781</v>
      </c>
      <c r="G71" s="1" t="s">
        <v>785</v>
      </c>
      <c r="H71" s="1" t="s">
        <v>786</v>
      </c>
      <c r="I71" s="1" t="s">
        <v>1131</v>
      </c>
      <c r="J71" s="1" t="s">
        <v>788</v>
      </c>
      <c r="K71" s="1" t="s">
        <v>1131</v>
      </c>
      <c r="L71" s="1" t="s">
        <v>1131</v>
      </c>
      <c r="M71" s="1" t="s">
        <v>789</v>
      </c>
      <c r="N71" s="1" t="s">
        <v>789</v>
      </c>
      <c r="O71" s="1" t="s">
        <v>790</v>
      </c>
      <c r="P71" s="1" t="s">
        <v>791</v>
      </c>
      <c r="Q71" s="1" t="s">
        <v>792</v>
      </c>
      <c r="R71" s="1" t="s">
        <v>1132</v>
      </c>
      <c r="S71" s="1" t="s">
        <v>794</v>
      </c>
      <c r="T71" s="1" t="s">
        <v>795</v>
      </c>
      <c r="U71" s="1" t="s">
        <v>796</v>
      </c>
      <c r="V71" s="1" t="s">
        <v>797</v>
      </c>
    </row>
    <row r="72" s="1" customFormat="1" spans="1:22">
      <c r="A72" s="3">
        <v>999225054120559</v>
      </c>
      <c r="B72" s="1" t="s">
        <v>1127</v>
      </c>
      <c r="C72" s="1" t="s">
        <v>1133</v>
      </c>
      <c r="D72" s="1" t="s">
        <v>1134</v>
      </c>
      <c r="E72" s="1" t="s">
        <v>1135</v>
      </c>
      <c r="F72" s="1" t="s">
        <v>859</v>
      </c>
      <c r="G72" s="1" t="s">
        <v>785</v>
      </c>
      <c r="H72" s="1" t="s">
        <v>786</v>
      </c>
      <c r="I72" s="1" t="s">
        <v>1136</v>
      </c>
      <c r="J72" s="1" t="s">
        <v>788</v>
      </c>
      <c r="K72" s="1" t="s">
        <v>1136</v>
      </c>
      <c r="L72" s="1" t="s">
        <v>1136</v>
      </c>
      <c r="M72" s="1" t="s">
        <v>789</v>
      </c>
      <c r="N72" s="1" t="s">
        <v>789</v>
      </c>
      <c r="O72" s="1" t="s">
        <v>790</v>
      </c>
      <c r="P72" s="1" t="s">
        <v>791</v>
      </c>
      <c r="Q72" s="1" t="s">
        <v>792</v>
      </c>
      <c r="R72" s="1" t="s">
        <v>1137</v>
      </c>
      <c r="S72" s="1" t="s">
        <v>794</v>
      </c>
      <c r="T72" s="1" t="s">
        <v>795</v>
      </c>
      <c r="U72" s="1" t="s">
        <v>796</v>
      </c>
      <c r="V72" s="1" t="s">
        <v>797</v>
      </c>
    </row>
    <row r="73" s="1" customFormat="1" spans="1:22">
      <c r="A73" s="3">
        <v>999225034173203</v>
      </c>
      <c r="B73" s="1" t="s">
        <v>1138</v>
      </c>
      <c r="C73" s="1" t="s">
        <v>1139</v>
      </c>
      <c r="D73" s="1" t="s">
        <v>1140</v>
      </c>
      <c r="E73" s="1" t="s">
        <v>1141</v>
      </c>
      <c r="F73" s="1" t="s">
        <v>976</v>
      </c>
      <c r="G73" s="1" t="s">
        <v>785</v>
      </c>
      <c r="H73" s="1" t="s">
        <v>786</v>
      </c>
      <c r="I73" s="1" t="s">
        <v>1142</v>
      </c>
      <c r="J73" s="1" t="s">
        <v>788</v>
      </c>
      <c r="K73" s="1" t="s">
        <v>1142</v>
      </c>
      <c r="L73" s="1" t="s">
        <v>1142</v>
      </c>
      <c r="M73" s="1" t="s">
        <v>789</v>
      </c>
      <c r="N73" s="1" t="s">
        <v>789</v>
      </c>
      <c r="O73" s="1" t="s">
        <v>790</v>
      </c>
      <c r="P73" s="1" t="s">
        <v>791</v>
      </c>
      <c r="Q73" s="1" t="s">
        <v>792</v>
      </c>
      <c r="R73" s="1" t="s">
        <v>1143</v>
      </c>
      <c r="S73" s="1" t="s">
        <v>794</v>
      </c>
      <c r="T73" s="1" t="s">
        <v>795</v>
      </c>
      <c r="U73" s="1" t="s">
        <v>796</v>
      </c>
      <c r="V73" s="1" t="s">
        <v>797</v>
      </c>
    </row>
    <row r="74" s="1" customFormat="1" spans="1:22">
      <c r="A74" s="3">
        <v>999225027929768</v>
      </c>
      <c r="B74" s="1" t="s">
        <v>1144</v>
      </c>
      <c r="C74" s="1" t="s">
        <v>1145</v>
      </c>
      <c r="D74" s="1" t="s">
        <v>1146</v>
      </c>
      <c r="E74" s="1" t="s">
        <v>1147</v>
      </c>
      <c r="F74" s="1" t="s">
        <v>924</v>
      </c>
      <c r="G74" s="1" t="s">
        <v>785</v>
      </c>
      <c r="H74" s="1" t="s">
        <v>786</v>
      </c>
      <c r="I74" s="1" t="s">
        <v>1148</v>
      </c>
      <c r="J74" s="1" t="s">
        <v>788</v>
      </c>
      <c r="K74" s="1" t="s">
        <v>1148</v>
      </c>
      <c r="L74" s="1" t="s">
        <v>1148</v>
      </c>
      <c r="M74" s="1" t="s">
        <v>789</v>
      </c>
      <c r="N74" s="1" t="s">
        <v>789</v>
      </c>
      <c r="O74" s="1" t="s">
        <v>790</v>
      </c>
      <c r="P74" s="1" t="s">
        <v>791</v>
      </c>
      <c r="Q74" s="1" t="s">
        <v>792</v>
      </c>
      <c r="R74" s="1" t="s">
        <v>1149</v>
      </c>
      <c r="S74" s="1" t="s">
        <v>794</v>
      </c>
      <c r="T74" s="1" t="s">
        <v>795</v>
      </c>
      <c r="U74" s="1" t="s">
        <v>796</v>
      </c>
      <c r="V74" s="1" t="s">
        <v>797</v>
      </c>
    </row>
    <row r="75" s="1" customFormat="1" spans="1:22">
      <c r="A75" s="3">
        <v>999225020876663</v>
      </c>
      <c r="B75" s="1" t="s">
        <v>1144</v>
      </c>
      <c r="C75" s="1" t="s">
        <v>1150</v>
      </c>
      <c r="D75" s="1" t="s">
        <v>1151</v>
      </c>
      <c r="E75" s="1" t="s">
        <v>1152</v>
      </c>
      <c r="F75" s="1" t="s">
        <v>859</v>
      </c>
      <c r="G75" s="1" t="s">
        <v>785</v>
      </c>
      <c r="H75" s="1" t="s">
        <v>786</v>
      </c>
      <c r="I75" s="1" t="s">
        <v>1153</v>
      </c>
      <c r="J75" s="1" t="s">
        <v>788</v>
      </c>
      <c r="K75" s="1" t="s">
        <v>1153</v>
      </c>
      <c r="L75" s="1" t="s">
        <v>1153</v>
      </c>
      <c r="M75" s="1" t="s">
        <v>789</v>
      </c>
      <c r="N75" s="1" t="s">
        <v>789</v>
      </c>
      <c r="O75" s="1" t="s">
        <v>790</v>
      </c>
      <c r="P75" s="1" t="s">
        <v>791</v>
      </c>
      <c r="Q75" s="1" t="s">
        <v>792</v>
      </c>
      <c r="R75" s="1" t="s">
        <v>1154</v>
      </c>
      <c r="S75" s="1" t="s">
        <v>794</v>
      </c>
      <c r="T75" s="1" t="s">
        <v>795</v>
      </c>
      <c r="U75" s="1" t="s">
        <v>796</v>
      </c>
      <c r="V75" s="1" t="s">
        <v>1106</v>
      </c>
    </row>
    <row r="76" s="1" customFormat="1" spans="1:22">
      <c r="A76" s="3">
        <v>999225006233676</v>
      </c>
      <c r="B76" s="1" t="s">
        <v>1155</v>
      </c>
      <c r="C76" s="1" t="s">
        <v>1156</v>
      </c>
      <c r="D76" s="1" t="s">
        <v>1157</v>
      </c>
      <c r="E76" s="1" t="s">
        <v>1158</v>
      </c>
      <c r="F76" s="1" t="s">
        <v>1070</v>
      </c>
      <c r="G76" s="1" t="s">
        <v>785</v>
      </c>
      <c r="H76" s="1" t="s">
        <v>786</v>
      </c>
      <c r="I76" s="1" t="s">
        <v>1159</v>
      </c>
      <c r="J76" s="1" t="s">
        <v>788</v>
      </c>
      <c r="K76" s="1" t="s">
        <v>1159</v>
      </c>
      <c r="L76" s="1" t="s">
        <v>790</v>
      </c>
      <c r="M76" s="1" t="s">
        <v>1160</v>
      </c>
      <c r="N76" s="1" t="s">
        <v>1160</v>
      </c>
      <c r="O76" s="1" t="s">
        <v>790</v>
      </c>
      <c r="P76" s="1" t="s">
        <v>791</v>
      </c>
      <c r="Q76" s="1" t="s">
        <v>792</v>
      </c>
      <c r="R76" s="1" t="s">
        <v>1161</v>
      </c>
      <c r="S76" s="1" t="s">
        <v>794</v>
      </c>
      <c r="T76" s="1" t="s">
        <v>795</v>
      </c>
      <c r="U76" s="1" t="s">
        <v>796</v>
      </c>
      <c r="V76" s="1" t="s">
        <v>797</v>
      </c>
    </row>
    <row r="77" s="1" customFormat="1" spans="1:22">
      <c r="A77" s="3">
        <v>999225005871221</v>
      </c>
      <c r="B77" s="1" t="s">
        <v>1155</v>
      </c>
      <c r="C77" s="1" t="s">
        <v>1162</v>
      </c>
      <c r="D77" s="1" t="s">
        <v>1157</v>
      </c>
      <c r="E77" s="1" t="s">
        <v>1163</v>
      </c>
      <c r="F77" s="1" t="s">
        <v>976</v>
      </c>
      <c r="G77" s="1" t="s">
        <v>785</v>
      </c>
      <c r="H77" s="1" t="s">
        <v>786</v>
      </c>
      <c r="I77" s="1" t="s">
        <v>1164</v>
      </c>
      <c r="J77" s="1" t="s">
        <v>788</v>
      </c>
      <c r="K77" s="1" t="s">
        <v>1164</v>
      </c>
      <c r="L77" s="1" t="s">
        <v>1164</v>
      </c>
      <c r="M77" s="1" t="s">
        <v>789</v>
      </c>
      <c r="N77" s="1" t="s">
        <v>789</v>
      </c>
      <c r="O77" s="1" t="s">
        <v>790</v>
      </c>
      <c r="P77" s="1" t="s">
        <v>791</v>
      </c>
      <c r="Q77" s="1" t="s">
        <v>792</v>
      </c>
      <c r="R77" s="1" t="s">
        <v>1165</v>
      </c>
      <c r="S77" s="1" t="s">
        <v>794</v>
      </c>
      <c r="T77" s="1" t="s">
        <v>795</v>
      </c>
      <c r="U77" s="1" t="s">
        <v>796</v>
      </c>
      <c r="V77" s="1" t="s">
        <v>797</v>
      </c>
    </row>
    <row r="78" s="1" customFormat="1" spans="1:22">
      <c r="A78" s="3">
        <v>999225004473629</v>
      </c>
      <c r="B78" s="1" t="s">
        <v>1155</v>
      </c>
      <c r="C78" s="1" t="s">
        <v>1166</v>
      </c>
      <c r="D78" s="1" t="s">
        <v>893</v>
      </c>
      <c r="E78" s="1" t="s">
        <v>1167</v>
      </c>
      <c r="F78" s="1" t="s">
        <v>781</v>
      </c>
      <c r="G78" s="1" t="s">
        <v>785</v>
      </c>
      <c r="H78" s="1" t="s">
        <v>786</v>
      </c>
      <c r="I78" s="1" t="s">
        <v>895</v>
      </c>
      <c r="J78" s="1" t="s">
        <v>788</v>
      </c>
      <c r="K78" s="1" t="s">
        <v>895</v>
      </c>
      <c r="L78" s="1" t="s">
        <v>895</v>
      </c>
      <c r="M78" s="1" t="s">
        <v>789</v>
      </c>
      <c r="N78" s="1" t="s">
        <v>789</v>
      </c>
      <c r="O78" s="1" t="s">
        <v>790</v>
      </c>
      <c r="P78" s="1" t="s">
        <v>791</v>
      </c>
      <c r="Q78" s="1" t="s">
        <v>792</v>
      </c>
      <c r="R78" s="1" t="s">
        <v>1168</v>
      </c>
      <c r="S78" s="1" t="s">
        <v>794</v>
      </c>
      <c r="T78" s="1" t="s">
        <v>795</v>
      </c>
      <c r="U78" s="1" t="s">
        <v>796</v>
      </c>
      <c r="V78" s="1" t="s">
        <v>813</v>
      </c>
    </row>
    <row r="79" s="1" customFormat="1" spans="1:22">
      <c r="A79" s="3">
        <v>999225000551961</v>
      </c>
      <c r="B79" s="1" t="s">
        <v>1155</v>
      </c>
      <c r="C79" s="1" t="s">
        <v>1169</v>
      </c>
      <c r="D79" s="1" t="s">
        <v>1157</v>
      </c>
      <c r="E79" s="1" t="s">
        <v>1170</v>
      </c>
      <c r="F79" s="1" t="s">
        <v>924</v>
      </c>
      <c r="G79" s="1" t="s">
        <v>785</v>
      </c>
      <c r="H79" s="1" t="s">
        <v>786</v>
      </c>
      <c r="I79" s="1" t="s">
        <v>1171</v>
      </c>
      <c r="J79" s="1" t="s">
        <v>788</v>
      </c>
      <c r="K79" s="1" t="s">
        <v>1171</v>
      </c>
      <c r="L79" s="1" t="s">
        <v>1171</v>
      </c>
      <c r="M79" s="1" t="s">
        <v>789</v>
      </c>
      <c r="N79" s="1" t="s">
        <v>789</v>
      </c>
      <c r="O79" s="1" t="s">
        <v>790</v>
      </c>
      <c r="P79" s="1" t="s">
        <v>791</v>
      </c>
      <c r="Q79" s="1" t="s">
        <v>792</v>
      </c>
      <c r="R79" s="1" t="s">
        <v>1172</v>
      </c>
      <c r="S79" s="1" t="s">
        <v>794</v>
      </c>
      <c r="T79" s="1" t="s">
        <v>795</v>
      </c>
      <c r="U79" s="1" t="s">
        <v>796</v>
      </c>
      <c r="V79" s="1" t="s">
        <v>797</v>
      </c>
    </row>
    <row r="80" s="1" customFormat="1" spans="1:22">
      <c r="A80" s="3">
        <v>24999881302</v>
      </c>
      <c r="B80" s="1" t="s">
        <v>1155</v>
      </c>
      <c r="C80" s="1" t="s">
        <v>1173</v>
      </c>
      <c r="D80" s="1" t="s">
        <v>1174</v>
      </c>
      <c r="E80" s="1" t="s">
        <v>1175</v>
      </c>
      <c r="F80" s="1" t="s">
        <v>859</v>
      </c>
      <c r="G80" s="1" t="s">
        <v>785</v>
      </c>
      <c r="H80" s="1" t="s">
        <v>786</v>
      </c>
      <c r="I80" s="1" t="s">
        <v>1176</v>
      </c>
      <c r="J80" s="1" t="s">
        <v>788</v>
      </c>
      <c r="K80" s="1" t="s">
        <v>1176</v>
      </c>
      <c r="L80" s="1" t="s">
        <v>1176</v>
      </c>
      <c r="M80" s="1" t="s">
        <v>789</v>
      </c>
      <c r="N80" s="1" t="s">
        <v>789</v>
      </c>
      <c r="O80" s="1" t="s">
        <v>790</v>
      </c>
      <c r="P80" s="1" t="s">
        <v>791</v>
      </c>
      <c r="Q80" s="1" t="s">
        <v>792</v>
      </c>
      <c r="R80" s="1" t="s">
        <v>1177</v>
      </c>
      <c r="S80" s="1" t="s">
        <v>794</v>
      </c>
      <c r="T80" s="1" t="s">
        <v>795</v>
      </c>
      <c r="U80" s="1" t="s">
        <v>796</v>
      </c>
      <c r="V80" s="1" t="s">
        <v>797</v>
      </c>
    </row>
    <row r="81" s="1" customFormat="1" spans="1:22">
      <c r="A81" s="3">
        <v>999224993720759</v>
      </c>
      <c r="B81" s="1" t="s">
        <v>1178</v>
      </c>
      <c r="C81" s="1" t="s">
        <v>1179</v>
      </c>
      <c r="D81" s="1" t="s">
        <v>1180</v>
      </c>
      <c r="E81" s="1" t="s">
        <v>1181</v>
      </c>
      <c r="F81" s="1" t="s">
        <v>781</v>
      </c>
      <c r="G81" s="1" t="s">
        <v>785</v>
      </c>
      <c r="H81" s="1" t="s">
        <v>786</v>
      </c>
      <c r="I81" s="1" t="s">
        <v>1182</v>
      </c>
      <c r="J81" s="1" t="s">
        <v>788</v>
      </c>
      <c r="K81" s="1" t="s">
        <v>1182</v>
      </c>
      <c r="L81" s="1" t="s">
        <v>1182</v>
      </c>
      <c r="M81" s="1" t="s">
        <v>789</v>
      </c>
      <c r="N81" s="1" t="s">
        <v>789</v>
      </c>
      <c r="O81" s="1" t="s">
        <v>790</v>
      </c>
      <c r="P81" s="1" t="s">
        <v>791</v>
      </c>
      <c r="Q81" s="1" t="s">
        <v>792</v>
      </c>
      <c r="R81" s="1" t="s">
        <v>1183</v>
      </c>
      <c r="S81" s="1" t="s">
        <v>794</v>
      </c>
      <c r="T81" s="1" t="s">
        <v>795</v>
      </c>
      <c r="U81" s="1" t="s">
        <v>796</v>
      </c>
      <c r="V81" s="1" t="s">
        <v>797</v>
      </c>
    </row>
    <row r="82" s="1" customFormat="1" spans="1:22">
      <c r="A82" s="3">
        <v>999224993522067</v>
      </c>
      <c r="B82" s="1" t="s">
        <v>1178</v>
      </c>
      <c r="C82" s="1" t="s">
        <v>1184</v>
      </c>
      <c r="D82" s="1" t="s">
        <v>1157</v>
      </c>
      <c r="E82" s="1" t="s">
        <v>1185</v>
      </c>
      <c r="F82" s="1" t="s">
        <v>924</v>
      </c>
      <c r="G82" s="1" t="s">
        <v>785</v>
      </c>
      <c r="H82" s="1" t="s">
        <v>786</v>
      </c>
      <c r="I82" s="1" t="s">
        <v>1186</v>
      </c>
      <c r="J82" s="1" t="s">
        <v>788</v>
      </c>
      <c r="K82" s="1" t="s">
        <v>1186</v>
      </c>
      <c r="L82" s="1" t="s">
        <v>1186</v>
      </c>
      <c r="M82" s="1" t="s">
        <v>789</v>
      </c>
      <c r="N82" s="1" t="s">
        <v>789</v>
      </c>
      <c r="O82" s="1" t="s">
        <v>790</v>
      </c>
      <c r="P82" s="1" t="s">
        <v>791</v>
      </c>
      <c r="Q82" s="1" t="s">
        <v>792</v>
      </c>
      <c r="R82" s="1" t="s">
        <v>1187</v>
      </c>
      <c r="S82" s="1" t="s">
        <v>794</v>
      </c>
      <c r="T82" s="1" t="s">
        <v>795</v>
      </c>
      <c r="U82" s="1" t="s">
        <v>796</v>
      </c>
      <c r="V82" s="1" t="s">
        <v>797</v>
      </c>
    </row>
    <row r="83" s="1" customFormat="1" spans="1:22">
      <c r="A83" s="3">
        <v>999224992952782</v>
      </c>
      <c r="B83" s="1" t="s">
        <v>1178</v>
      </c>
      <c r="C83" s="1" t="s">
        <v>1188</v>
      </c>
      <c r="D83" s="1" t="s">
        <v>1151</v>
      </c>
      <c r="E83" s="1" t="s">
        <v>1189</v>
      </c>
      <c r="F83" s="1" t="s">
        <v>859</v>
      </c>
      <c r="G83" s="1" t="s">
        <v>785</v>
      </c>
      <c r="H83" s="1" t="s">
        <v>786</v>
      </c>
      <c r="I83" s="1" t="s">
        <v>1190</v>
      </c>
      <c r="J83" s="1" t="s">
        <v>788</v>
      </c>
      <c r="K83" s="1" t="s">
        <v>1190</v>
      </c>
      <c r="L83" s="1" t="s">
        <v>1190</v>
      </c>
      <c r="M83" s="1" t="s">
        <v>789</v>
      </c>
      <c r="N83" s="1" t="s">
        <v>789</v>
      </c>
      <c r="O83" s="1" t="s">
        <v>790</v>
      </c>
      <c r="P83" s="1" t="s">
        <v>791</v>
      </c>
      <c r="Q83" s="1" t="s">
        <v>792</v>
      </c>
      <c r="R83" s="1" t="s">
        <v>1191</v>
      </c>
      <c r="S83" s="1" t="s">
        <v>794</v>
      </c>
      <c r="T83" s="1" t="s">
        <v>795</v>
      </c>
      <c r="U83" s="1" t="s">
        <v>796</v>
      </c>
      <c r="V83" s="1" t="s">
        <v>1106</v>
      </c>
    </row>
    <row r="84" s="1" customFormat="1" spans="1:22">
      <c r="A84" s="3">
        <v>999224990544092</v>
      </c>
      <c r="B84" s="1" t="s">
        <v>1178</v>
      </c>
      <c r="C84" s="1" t="s">
        <v>1192</v>
      </c>
      <c r="D84" s="1" t="s">
        <v>1193</v>
      </c>
      <c r="E84" s="1" t="s">
        <v>1194</v>
      </c>
      <c r="F84" s="1" t="s">
        <v>924</v>
      </c>
      <c r="G84" s="1" t="s">
        <v>785</v>
      </c>
      <c r="H84" s="1" t="s">
        <v>786</v>
      </c>
      <c r="I84" s="1" t="s">
        <v>1195</v>
      </c>
      <c r="J84" s="1" t="s">
        <v>788</v>
      </c>
      <c r="K84" s="1" t="s">
        <v>1195</v>
      </c>
      <c r="L84" s="1" t="s">
        <v>1195</v>
      </c>
      <c r="M84" s="1" t="s">
        <v>789</v>
      </c>
      <c r="N84" s="1" t="s">
        <v>789</v>
      </c>
      <c r="O84" s="1" t="s">
        <v>790</v>
      </c>
      <c r="P84" s="1" t="s">
        <v>791</v>
      </c>
      <c r="Q84" s="1" t="s">
        <v>792</v>
      </c>
      <c r="R84" s="1" t="s">
        <v>1196</v>
      </c>
      <c r="S84" s="1" t="s">
        <v>794</v>
      </c>
      <c r="T84" s="1" t="s">
        <v>795</v>
      </c>
      <c r="U84" s="1" t="s">
        <v>796</v>
      </c>
      <c r="V84" s="1" t="s">
        <v>797</v>
      </c>
    </row>
    <row r="85" s="1" customFormat="1" spans="1:22">
      <c r="A85" s="3">
        <v>999224977201140</v>
      </c>
      <c r="B85" s="1" t="s">
        <v>1178</v>
      </c>
      <c r="C85" s="1" t="s">
        <v>1197</v>
      </c>
      <c r="D85" s="1" t="s">
        <v>1198</v>
      </c>
      <c r="E85" s="1" t="s">
        <v>1199</v>
      </c>
      <c r="F85" s="1" t="s">
        <v>924</v>
      </c>
      <c r="G85" s="1" t="s">
        <v>785</v>
      </c>
      <c r="H85" s="1" t="s">
        <v>786</v>
      </c>
      <c r="I85" s="1" t="s">
        <v>1200</v>
      </c>
      <c r="J85" s="1" t="s">
        <v>788</v>
      </c>
      <c r="K85" s="1" t="s">
        <v>1200</v>
      </c>
      <c r="L85" s="1" t="s">
        <v>1200</v>
      </c>
      <c r="M85" s="1" t="s">
        <v>789</v>
      </c>
      <c r="N85" s="1" t="s">
        <v>789</v>
      </c>
      <c r="O85" s="1" t="s">
        <v>790</v>
      </c>
      <c r="P85" s="1" t="s">
        <v>791</v>
      </c>
      <c r="Q85" s="1" t="s">
        <v>792</v>
      </c>
      <c r="R85" s="1" t="s">
        <v>1201</v>
      </c>
      <c r="S85" s="1" t="s">
        <v>794</v>
      </c>
      <c r="T85" s="1" t="s">
        <v>795</v>
      </c>
      <c r="U85" s="1" t="s">
        <v>796</v>
      </c>
      <c r="V85" s="1" t="s">
        <v>873</v>
      </c>
    </row>
    <row r="86" s="1" customFormat="1" spans="1:22">
      <c r="A86" s="3">
        <v>999224969364338</v>
      </c>
      <c r="B86" s="1" t="s">
        <v>1202</v>
      </c>
      <c r="C86" s="1" t="s">
        <v>1203</v>
      </c>
      <c r="D86" s="1" t="s">
        <v>1204</v>
      </c>
      <c r="E86" s="1" t="s">
        <v>1205</v>
      </c>
      <c r="F86" s="1" t="s">
        <v>1155</v>
      </c>
      <c r="G86" s="1" t="s">
        <v>785</v>
      </c>
      <c r="H86" s="1" t="s">
        <v>786</v>
      </c>
      <c r="I86" s="1" t="s">
        <v>1206</v>
      </c>
      <c r="J86" s="1" t="s">
        <v>788</v>
      </c>
      <c r="K86" s="1" t="s">
        <v>1206</v>
      </c>
      <c r="L86" s="1" t="s">
        <v>1206</v>
      </c>
      <c r="M86" s="1" t="s">
        <v>789</v>
      </c>
      <c r="N86" s="1" t="s">
        <v>789</v>
      </c>
      <c r="O86" s="1" t="s">
        <v>790</v>
      </c>
      <c r="P86" s="1" t="s">
        <v>791</v>
      </c>
      <c r="Q86" s="1" t="s">
        <v>792</v>
      </c>
      <c r="R86" s="1" t="s">
        <v>1207</v>
      </c>
      <c r="S86" s="1" t="s">
        <v>794</v>
      </c>
      <c r="T86" s="1" t="s">
        <v>795</v>
      </c>
      <c r="U86" s="1" t="s">
        <v>796</v>
      </c>
      <c r="V86" s="1" t="s">
        <v>797</v>
      </c>
    </row>
    <row r="87" s="1" customFormat="1" spans="1:22">
      <c r="A87" s="3">
        <v>999224944480577</v>
      </c>
      <c r="B87" s="1" t="s">
        <v>1208</v>
      </c>
      <c r="C87" s="1" t="s">
        <v>1209</v>
      </c>
      <c r="D87" s="1" t="s">
        <v>1210</v>
      </c>
      <c r="E87" s="1" t="s">
        <v>1211</v>
      </c>
      <c r="F87" s="1" t="s">
        <v>859</v>
      </c>
      <c r="G87" s="1" t="s">
        <v>785</v>
      </c>
      <c r="H87" s="1" t="s">
        <v>786</v>
      </c>
      <c r="I87" s="1" t="s">
        <v>1212</v>
      </c>
      <c r="J87" s="1" t="s">
        <v>788</v>
      </c>
      <c r="K87" s="1" t="s">
        <v>1212</v>
      </c>
      <c r="L87" s="1" t="s">
        <v>1212</v>
      </c>
      <c r="M87" s="1" t="s">
        <v>789</v>
      </c>
      <c r="N87" s="1" t="s">
        <v>789</v>
      </c>
      <c r="O87" s="1" t="s">
        <v>790</v>
      </c>
      <c r="P87" s="1" t="s">
        <v>791</v>
      </c>
      <c r="Q87" s="1" t="s">
        <v>792</v>
      </c>
      <c r="R87" s="1" t="s">
        <v>1213</v>
      </c>
      <c r="S87" s="1" t="s">
        <v>794</v>
      </c>
      <c r="T87" s="1" t="s">
        <v>795</v>
      </c>
      <c r="U87" s="1" t="s">
        <v>796</v>
      </c>
      <c r="V87" s="1" t="s">
        <v>919</v>
      </c>
    </row>
    <row r="88" s="1" customFormat="1" spans="1:22">
      <c r="A88" s="3">
        <v>999224942331186</v>
      </c>
      <c r="B88" s="1" t="s">
        <v>1214</v>
      </c>
      <c r="C88" s="1" t="s">
        <v>1215</v>
      </c>
      <c r="D88" s="1" t="s">
        <v>841</v>
      </c>
      <c r="E88" s="1" t="s">
        <v>1216</v>
      </c>
      <c r="F88" s="1" t="s">
        <v>1046</v>
      </c>
      <c r="G88" s="1" t="s">
        <v>785</v>
      </c>
      <c r="H88" s="1" t="s">
        <v>786</v>
      </c>
      <c r="I88" s="1" t="s">
        <v>1217</v>
      </c>
      <c r="J88" s="1" t="s">
        <v>788</v>
      </c>
      <c r="K88" s="1" t="s">
        <v>1217</v>
      </c>
      <c r="L88" s="1" t="s">
        <v>1217</v>
      </c>
      <c r="M88" s="1" t="s">
        <v>789</v>
      </c>
      <c r="N88" s="1" t="s">
        <v>789</v>
      </c>
      <c r="O88" s="1" t="s">
        <v>790</v>
      </c>
      <c r="P88" s="1" t="s">
        <v>791</v>
      </c>
      <c r="Q88" s="1" t="s">
        <v>792</v>
      </c>
      <c r="R88" s="1" t="s">
        <v>1218</v>
      </c>
      <c r="S88" s="1" t="s">
        <v>794</v>
      </c>
      <c r="T88" s="1" t="s">
        <v>795</v>
      </c>
      <c r="U88" s="1" t="s">
        <v>796</v>
      </c>
      <c r="V88" s="1" t="s">
        <v>797</v>
      </c>
    </row>
    <row r="89" s="1" customFormat="1" spans="1:22">
      <c r="A89" s="3">
        <v>999224930834385</v>
      </c>
      <c r="B89" s="1" t="s">
        <v>1214</v>
      </c>
      <c r="C89" s="1" t="s">
        <v>1219</v>
      </c>
      <c r="D89" s="1" t="s">
        <v>1220</v>
      </c>
      <c r="E89" s="1" t="s">
        <v>1221</v>
      </c>
      <c r="F89" s="1" t="s">
        <v>924</v>
      </c>
      <c r="G89" s="1" t="s">
        <v>785</v>
      </c>
      <c r="H89" s="1" t="s">
        <v>786</v>
      </c>
      <c r="I89" s="1" t="s">
        <v>1222</v>
      </c>
      <c r="J89" s="1" t="s">
        <v>788</v>
      </c>
      <c r="K89" s="1" t="s">
        <v>1222</v>
      </c>
      <c r="L89" s="1" t="s">
        <v>1222</v>
      </c>
      <c r="M89" s="1" t="s">
        <v>789</v>
      </c>
      <c r="N89" s="1" t="s">
        <v>789</v>
      </c>
      <c r="O89" s="1" t="s">
        <v>790</v>
      </c>
      <c r="P89" s="1" t="s">
        <v>791</v>
      </c>
      <c r="Q89" s="1" t="s">
        <v>792</v>
      </c>
      <c r="R89" s="1" t="s">
        <v>1223</v>
      </c>
      <c r="S89" s="1" t="s">
        <v>794</v>
      </c>
      <c r="T89" s="1" t="s">
        <v>795</v>
      </c>
      <c r="U89" s="1" t="s">
        <v>796</v>
      </c>
      <c r="V89" s="1" t="s">
        <v>873</v>
      </c>
    </row>
    <row r="90" s="1" customFormat="1" spans="1:22">
      <c r="A90" s="3">
        <v>999224930752513</v>
      </c>
      <c r="B90" s="1" t="s">
        <v>1214</v>
      </c>
      <c r="C90" s="1" t="s">
        <v>1224</v>
      </c>
      <c r="D90" s="1" t="s">
        <v>1220</v>
      </c>
      <c r="E90" s="1" t="s">
        <v>1225</v>
      </c>
      <c r="F90" s="1" t="s">
        <v>924</v>
      </c>
      <c r="G90" s="1" t="s">
        <v>785</v>
      </c>
      <c r="H90" s="1" t="s">
        <v>786</v>
      </c>
      <c r="I90" s="1" t="s">
        <v>1222</v>
      </c>
      <c r="J90" s="1" t="s">
        <v>788</v>
      </c>
      <c r="K90" s="1" t="s">
        <v>1222</v>
      </c>
      <c r="L90" s="1" t="s">
        <v>1222</v>
      </c>
      <c r="M90" s="1" t="s">
        <v>789</v>
      </c>
      <c r="N90" s="1" t="s">
        <v>789</v>
      </c>
      <c r="O90" s="1" t="s">
        <v>790</v>
      </c>
      <c r="P90" s="1" t="s">
        <v>791</v>
      </c>
      <c r="Q90" s="1" t="s">
        <v>792</v>
      </c>
      <c r="R90" s="1" t="s">
        <v>1226</v>
      </c>
      <c r="S90" s="1" t="s">
        <v>794</v>
      </c>
      <c r="T90" s="1" t="s">
        <v>795</v>
      </c>
      <c r="U90" s="1" t="s">
        <v>796</v>
      </c>
      <c r="V90" s="1" t="s">
        <v>873</v>
      </c>
    </row>
    <row r="91" s="1" customFormat="1" spans="1:22">
      <c r="A91" s="3">
        <v>999224921913031</v>
      </c>
      <c r="B91" s="1" t="s">
        <v>1227</v>
      </c>
      <c r="C91" s="1" t="s">
        <v>1228</v>
      </c>
      <c r="D91" s="1" t="s">
        <v>1229</v>
      </c>
      <c r="E91" s="1" t="s">
        <v>1230</v>
      </c>
      <c r="F91" s="1" t="s">
        <v>859</v>
      </c>
      <c r="G91" s="1" t="s">
        <v>785</v>
      </c>
      <c r="H91" s="1" t="s">
        <v>786</v>
      </c>
      <c r="I91" s="1" t="s">
        <v>1231</v>
      </c>
      <c r="J91" s="1" t="s">
        <v>788</v>
      </c>
      <c r="K91" s="1" t="s">
        <v>1231</v>
      </c>
      <c r="L91" s="1" t="s">
        <v>1231</v>
      </c>
      <c r="M91" s="1" t="s">
        <v>789</v>
      </c>
      <c r="N91" s="1" t="s">
        <v>789</v>
      </c>
      <c r="O91" s="1" t="s">
        <v>790</v>
      </c>
      <c r="P91" s="1" t="s">
        <v>791</v>
      </c>
      <c r="Q91" s="1" t="s">
        <v>792</v>
      </c>
      <c r="R91" s="1" t="s">
        <v>1232</v>
      </c>
      <c r="S91" s="1" t="s">
        <v>794</v>
      </c>
      <c r="T91" s="1" t="s">
        <v>795</v>
      </c>
      <c r="U91" s="1" t="s">
        <v>796</v>
      </c>
      <c r="V91" s="1" t="s">
        <v>797</v>
      </c>
    </row>
    <row r="92" s="1" customFormat="1" spans="1:22">
      <c r="A92" s="3">
        <v>999224913759468</v>
      </c>
      <c r="B92" s="1" t="s">
        <v>1233</v>
      </c>
      <c r="C92" s="1" t="s">
        <v>1234</v>
      </c>
      <c r="D92" s="1" t="s">
        <v>1235</v>
      </c>
      <c r="E92" s="1" t="s">
        <v>1236</v>
      </c>
      <c r="F92" s="1" t="s">
        <v>781</v>
      </c>
      <c r="G92" s="1" t="s">
        <v>785</v>
      </c>
      <c r="H92" s="1" t="s">
        <v>786</v>
      </c>
      <c r="I92" s="1" t="s">
        <v>1237</v>
      </c>
      <c r="J92" s="1" t="s">
        <v>788</v>
      </c>
      <c r="K92" s="1" t="s">
        <v>1237</v>
      </c>
      <c r="L92" s="1" t="s">
        <v>1238</v>
      </c>
      <c r="M92" s="1" t="s">
        <v>1239</v>
      </c>
      <c r="N92" s="1" t="s">
        <v>1239</v>
      </c>
      <c r="O92" s="1" t="s">
        <v>790</v>
      </c>
      <c r="P92" s="1" t="s">
        <v>791</v>
      </c>
      <c r="Q92" s="1" t="s">
        <v>792</v>
      </c>
      <c r="R92" s="1" t="s">
        <v>1240</v>
      </c>
      <c r="S92" s="1" t="s">
        <v>794</v>
      </c>
      <c r="T92" s="1" t="s">
        <v>795</v>
      </c>
      <c r="U92" s="1" t="s">
        <v>796</v>
      </c>
      <c r="V92" s="1" t="s">
        <v>797</v>
      </c>
    </row>
    <row r="93" s="1" customFormat="1" spans="1:22">
      <c r="A93" s="3">
        <v>999224897314688</v>
      </c>
      <c r="B93" s="1" t="s">
        <v>1233</v>
      </c>
      <c r="C93" s="1" t="s">
        <v>1241</v>
      </c>
      <c r="D93" s="1" t="s">
        <v>1242</v>
      </c>
      <c r="E93" s="1" t="s">
        <v>1243</v>
      </c>
      <c r="F93" s="1" t="s">
        <v>859</v>
      </c>
      <c r="G93" s="1" t="s">
        <v>785</v>
      </c>
      <c r="H93" s="1" t="s">
        <v>786</v>
      </c>
      <c r="I93" s="1" t="s">
        <v>1244</v>
      </c>
      <c r="J93" s="1" t="s">
        <v>788</v>
      </c>
      <c r="K93" s="1" t="s">
        <v>1244</v>
      </c>
      <c r="L93" s="1" t="s">
        <v>1244</v>
      </c>
      <c r="M93" s="1" t="s">
        <v>789</v>
      </c>
      <c r="N93" s="1" t="s">
        <v>789</v>
      </c>
      <c r="O93" s="1" t="s">
        <v>790</v>
      </c>
      <c r="P93" s="1" t="s">
        <v>791</v>
      </c>
      <c r="Q93" s="1" t="s">
        <v>792</v>
      </c>
      <c r="R93" s="1" t="s">
        <v>1245</v>
      </c>
      <c r="S93" s="1" t="s">
        <v>794</v>
      </c>
      <c r="T93" s="1" t="s">
        <v>795</v>
      </c>
      <c r="U93" s="1" t="s">
        <v>796</v>
      </c>
      <c r="V93" s="1" t="s">
        <v>797</v>
      </c>
    </row>
    <row r="94" s="1" customFormat="1" spans="1:22">
      <c r="A94" s="3">
        <v>999224879416073</v>
      </c>
      <c r="B94" s="1" t="s">
        <v>1246</v>
      </c>
      <c r="C94" s="1" t="s">
        <v>1247</v>
      </c>
      <c r="D94" s="1" t="s">
        <v>1248</v>
      </c>
      <c r="E94" s="1" t="s">
        <v>1249</v>
      </c>
      <c r="F94" s="1" t="s">
        <v>924</v>
      </c>
      <c r="G94" s="1" t="s">
        <v>785</v>
      </c>
      <c r="H94" s="1" t="s">
        <v>786</v>
      </c>
      <c r="I94" s="1" t="s">
        <v>1250</v>
      </c>
      <c r="J94" s="1" t="s">
        <v>788</v>
      </c>
      <c r="K94" s="1" t="s">
        <v>1250</v>
      </c>
      <c r="L94" s="1" t="s">
        <v>1250</v>
      </c>
      <c r="M94" s="1" t="s">
        <v>789</v>
      </c>
      <c r="N94" s="1" t="s">
        <v>789</v>
      </c>
      <c r="O94" s="1" t="s">
        <v>790</v>
      </c>
      <c r="P94" s="1" t="s">
        <v>791</v>
      </c>
      <c r="Q94" s="1" t="s">
        <v>792</v>
      </c>
      <c r="R94" s="1" t="s">
        <v>1251</v>
      </c>
      <c r="S94" s="1" t="s">
        <v>794</v>
      </c>
      <c r="T94" s="1" t="s">
        <v>795</v>
      </c>
      <c r="U94" s="1" t="s">
        <v>796</v>
      </c>
      <c r="V94" s="1" t="s">
        <v>873</v>
      </c>
    </row>
    <row r="95" s="1" customFormat="1" spans="1:22">
      <c r="A95" s="3">
        <v>999224839897383</v>
      </c>
      <c r="B95" s="1" t="s">
        <v>1252</v>
      </c>
      <c r="C95" s="1" t="s">
        <v>1253</v>
      </c>
      <c r="D95" s="1" t="s">
        <v>1254</v>
      </c>
      <c r="E95" s="1" t="s">
        <v>1255</v>
      </c>
      <c r="F95" s="1" t="s">
        <v>1001</v>
      </c>
      <c r="G95" s="1" t="s">
        <v>785</v>
      </c>
      <c r="H95" s="1" t="s">
        <v>786</v>
      </c>
      <c r="I95" s="1" t="s">
        <v>1256</v>
      </c>
      <c r="J95" s="1" t="s">
        <v>788</v>
      </c>
      <c r="K95" s="1" t="s">
        <v>1256</v>
      </c>
      <c r="L95" s="1" t="s">
        <v>1256</v>
      </c>
      <c r="M95" s="1" t="s">
        <v>789</v>
      </c>
      <c r="N95" s="1" t="s">
        <v>789</v>
      </c>
      <c r="O95" s="1" t="s">
        <v>790</v>
      </c>
      <c r="P95" s="1" t="s">
        <v>791</v>
      </c>
      <c r="Q95" s="1" t="s">
        <v>792</v>
      </c>
      <c r="R95" s="1" t="s">
        <v>1257</v>
      </c>
      <c r="S95" s="1" t="s">
        <v>794</v>
      </c>
      <c r="T95" s="1" t="s">
        <v>795</v>
      </c>
      <c r="U95" s="1" t="s">
        <v>796</v>
      </c>
      <c r="V95" s="1" t="s">
        <v>797</v>
      </c>
    </row>
    <row r="96" s="1" customFormat="1" spans="1:22">
      <c r="A96" s="3">
        <v>24836819613</v>
      </c>
      <c r="B96" s="1" t="s">
        <v>1252</v>
      </c>
      <c r="C96" s="1" t="s">
        <v>1258</v>
      </c>
      <c r="D96" s="1" t="s">
        <v>1259</v>
      </c>
      <c r="E96" s="1" t="s">
        <v>1260</v>
      </c>
      <c r="F96" s="1" t="s">
        <v>976</v>
      </c>
      <c r="G96" s="1" t="s">
        <v>785</v>
      </c>
      <c r="H96" s="1" t="s">
        <v>786</v>
      </c>
      <c r="I96" s="1" t="s">
        <v>1261</v>
      </c>
      <c r="J96" s="1" t="s">
        <v>788</v>
      </c>
      <c r="K96" s="1" t="s">
        <v>1261</v>
      </c>
      <c r="L96" s="1" t="s">
        <v>1261</v>
      </c>
      <c r="M96" s="1" t="s">
        <v>789</v>
      </c>
      <c r="N96" s="1" t="s">
        <v>789</v>
      </c>
      <c r="O96" s="1" t="s">
        <v>790</v>
      </c>
      <c r="P96" s="1" t="s">
        <v>791</v>
      </c>
      <c r="Q96" s="1" t="s">
        <v>792</v>
      </c>
      <c r="R96" s="1" t="s">
        <v>1262</v>
      </c>
      <c r="S96" s="1" t="s">
        <v>794</v>
      </c>
      <c r="T96" s="1" t="s">
        <v>795</v>
      </c>
      <c r="U96" s="1" t="s">
        <v>796</v>
      </c>
      <c r="V96" s="1" t="s">
        <v>797</v>
      </c>
    </row>
    <row r="97" s="1" customFormat="1" spans="1:22">
      <c r="A97" s="3">
        <v>999224826361363</v>
      </c>
      <c r="B97" s="1" t="s">
        <v>1263</v>
      </c>
      <c r="C97" s="1" t="s">
        <v>1264</v>
      </c>
      <c r="D97" s="1" t="s">
        <v>1265</v>
      </c>
      <c r="E97" s="1" t="s">
        <v>1266</v>
      </c>
      <c r="F97" s="1" t="s">
        <v>976</v>
      </c>
      <c r="G97" s="1" t="s">
        <v>785</v>
      </c>
      <c r="H97" s="1" t="s">
        <v>786</v>
      </c>
      <c r="I97" s="1" t="s">
        <v>1267</v>
      </c>
      <c r="J97" s="1" t="s">
        <v>788</v>
      </c>
      <c r="K97" s="1" t="s">
        <v>1267</v>
      </c>
      <c r="L97" s="1" t="s">
        <v>1267</v>
      </c>
      <c r="M97" s="1" t="s">
        <v>789</v>
      </c>
      <c r="N97" s="1" t="s">
        <v>789</v>
      </c>
      <c r="O97" s="1" t="s">
        <v>790</v>
      </c>
      <c r="P97" s="1" t="s">
        <v>791</v>
      </c>
      <c r="Q97" s="1" t="s">
        <v>792</v>
      </c>
      <c r="R97" s="1" t="s">
        <v>1268</v>
      </c>
      <c r="S97" s="1" t="s">
        <v>794</v>
      </c>
      <c r="T97" s="1" t="s">
        <v>795</v>
      </c>
      <c r="U97" s="1" t="s">
        <v>796</v>
      </c>
      <c r="V97" s="1" t="s">
        <v>797</v>
      </c>
    </row>
    <row r="98" s="1" customFormat="1" spans="1:22">
      <c r="A98" s="3">
        <v>999224810369352</v>
      </c>
      <c r="B98" s="1" t="s">
        <v>1269</v>
      </c>
      <c r="C98" s="1" t="s">
        <v>1270</v>
      </c>
      <c r="D98" s="1" t="s">
        <v>1271</v>
      </c>
      <c r="E98" s="1" t="s">
        <v>1272</v>
      </c>
      <c r="F98" s="1" t="s">
        <v>781</v>
      </c>
      <c r="G98" s="1" t="s">
        <v>785</v>
      </c>
      <c r="H98" s="1" t="s">
        <v>786</v>
      </c>
      <c r="I98" s="1" t="s">
        <v>1273</v>
      </c>
      <c r="J98" s="1" t="s">
        <v>788</v>
      </c>
      <c r="K98" s="1" t="s">
        <v>1273</v>
      </c>
      <c r="L98" s="1" t="s">
        <v>1273</v>
      </c>
      <c r="M98" s="1" t="s">
        <v>789</v>
      </c>
      <c r="N98" s="1" t="s">
        <v>789</v>
      </c>
      <c r="O98" s="1" t="s">
        <v>790</v>
      </c>
      <c r="P98" s="1" t="s">
        <v>791</v>
      </c>
      <c r="Q98" s="1" t="s">
        <v>792</v>
      </c>
      <c r="R98" s="1" t="s">
        <v>1274</v>
      </c>
      <c r="S98" s="1" t="s">
        <v>794</v>
      </c>
      <c r="T98" s="1" t="s">
        <v>795</v>
      </c>
      <c r="U98" s="1" t="s">
        <v>796</v>
      </c>
      <c r="V98" s="1" t="s">
        <v>919</v>
      </c>
    </row>
    <row r="99" s="1" customFormat="1" spans="1:22">
      <c r="A99" s="3">
        <v>999224802489568</v>
      </c>
      <c r="B99" s="1" t="s">
        <v>1269</v>
      </c>
      <c r="C99" s="1" t="s">
        <v>1275</v>
      </c>
      <c r="D99" s="1" t="s">
        <v>1276</v>
      </c>
      <c r="E99" s="1" t="s">
        <v>1277</v>
      </c>
      <c r="F99" s="1" t="s">
        <v>859</v>
      </c>
      <c r="G99" s="1" t="s">
        <v>785</v>
      </c>
      <c r="H99" s="1" t="s">
        <v>786</v>
      </c>
      <c r="I99" s="1" t="s">
        <v>1278</v>
      </c>
      <c r="J99" s="1" t="s">
        <v>788</v>
      </c>
      <c r="K99" s="1" t="s">
        <v>1278</v>
      </c>
      <c r="L99" s="1" t="s">
        <v>1278</v>
      </c>
      <c r="M99" s="1" t="s">
        <v>789</v>
      </c>
      <c r="N99" s="1" t="s">
        <v>789</v>
      </c>
      <c r="O99" s="1" t="s">
        <v>790</v>
      </c>
      <c r="P99" s="1" t="s">
        <v>791</v>
      </c>
      <c r="Q99" s="1" t="s">
        <v>792</v>
      </c>
      <c r="R99" s="1" t="s">
        <v>1279</v>
      </c>
      <c r="S99" s="1" t="s">
        <v>794</v>
      </c>
      <c r="T99" s="1" t="s">
        <v>795</v>
      </c>
      <c r="U99" s="1" t="s">
        <v>796</v>
      </c>
      <c r="V99" s="1" t="s">
        <v>797</v>
      </c>
    </row>
    <row r="100" s="1" customFormat="1" spans="1:22">
      <c r="A100" s="3">
        <v>999224801636585</v>
      </c>
      <c r="B100" s="1" t="s">
        <v>1269</v>
      </c>
      <c r="C100" s="1" t="s">
        <v>1280</v>
      </c>
      <c r="D100" s="1" t="s">
        <v>1281</v>
      </c>
      <c r="E100" s="1" t="s">
        <v>1282</v>
      </c>
      <c r="F100" s="1" t="s">
        <v>781</v>
      </c>
      <c r="G100" s="1" t="s">
        <v>785</v>
      </c>
      <c r="H100" s="1" t="s">
        <v>786</v>
      </c>
      <c r="I100" s="1" t="s">
        <v>1283</v>
      </c>
      <c r="J100" s="1" t="s">
        <v>788</v>
      </c>
      <c r="K100" s="1" t="s">
        <v>1283</v>
      </c>
      <c r="L100" s="1" t="s">
        <v>1283</v>
      </c>
      <c r="M100" s="1" t="s">
        <v>789</v>
      </c>
      <c r="N100" s="1" t="s">
        <v>789</v>
      </c>
      <c r="O100" s="1" t="s">
        <v>790</v>
      </c>
      <c r="P100" s="1" t="s">
        <v>791</v>
      </c>
      <c r="Q100" s="1" t="s">
        <v>792</v>
      </c>
      <c r="R100" s="1" t="s">
        <v>1284</v>
      </c>
      <c r="S100" s="1" t="s">
        <v>794</v>
      </c>
      <c r="T100" s="1" t="s">
        <v>795</v>
      </c>
      <c r="U100" s="1" t="s">
        <v>796</v>
      </c>
      <c r="V100" s="1" t="s">
        <v>797</v>
      </c>
    </row>
    <row r="101" s="1" customFormat="1" spans="1:22">
      <c r="A101" s="3">
        <v>999224801609954</v>
      </c>
      <c r="B101" s="1" t="s">
        <v>1269</v>
      </c>
      <c r="C101" s="1" t="s">
        <v>1285</v>
      </c>
      <c r="D101" s="1" t="s">
        <v>1281</v>
      </c>
      <c r="E101" s="1" t="s">
        <v>1286</v>
      </c>
      <c r="F101" s="1" t="s">
        <v>781</v>
      </c>
      <c r="G101" s="1" t="s">
        <v>785</v>
      </c>
      <c r="H101" s="1" t="s">
        <v>786</v>
      </c>
      <c r="I101" s="1" t="s">
        <v>1287</v>
      </c>
      <c r="J101" s="1" t="s">
        <v>788</v>
      </c>
      <c r="K101" s="1" t="s">
        <v>1287</v>
      </c>
      <c r="L101" s="1" t="s">
        <v>1287</v>
      </c>
      <c r="M101" s="1" t="s">
        <v>789</v>
      </c>
      <c r="N101" s="1" t="s">
        <v>789</v>
      </c>
      <c r="O101" s="1" t="s">
        <v>790</v>
      </c>
      <c r="P101" s="1" t="s">
        <v>791</v>
      </c>
      <c r="Q101" s="1" t="s">
        <v>792</v>
      </c>
      <c r="R101" s="1" t="s">
        <v>1288</v>
      </c>
      <c r="S101" s="1" t="s">
        <v>794</v>
      </c>
      <c r="T101" s="1" t="s">
        <v>795</v>
      </c>
      <c r="U101" s="1" t="s">
        <v>796</v>
      </c>
      <c r="V101" s="1" t="s">
        <v>797</v>
      </c>
    </row>
    <row r="102" s="1" customFormat="1" spans="1:22">
      <c r="A102" s="3">
        <v>999224800353531</v>
      </c>
      <c r="B102" s="1" t="s">
        <v>1269</v>
      </c>
      <c r="C102" s="1" t="s">
        <v>1289</v>
      </c>
      <c r="D102" s="1" t="s">
        <v>1290</v>
      </c>
      <c r="E102" s="1" t="s">
        <v>1291</v>
      </c>
      <c r="F102" s="1" t="s">
        <v>924</v>
      </c>
      <c r="G102" s="1" t="s">
        <v>785</v>
      </c>
      <c r="H102" s="1" t="s">
        <v>786</v>
      </c>
      <c r="I102" s="1" t="s">
        <v>1292</v>
      </c>
      <c r="J102" s="1" t="s">
        <v>788</v>
      </c>
      <c r="K102" s="1" t="s">
        <v>1292</v>
      </c>
      <c r="L102" s="1" t="s">
        <v>1292</v>
      </c>
      <c r="M102" s="1" t="s">
        <v>789</v>
      </c>
      <c r="N102" s="1" t="s">
        <v>789</v>
      </c>
      <c r="O102" s="1" t="s">
        <v>790</v>
      </c>
      <c r="P102" s="1" t="s">
        <v>791</v>
      </c>
      <c r="Q102" s="1" t="s">
        <v>792</v>
      </c>
      <c r="R102" s="1" t="s">
        <v>1293</v>
      </c>
      <c r="S102" s="1" t="s">
        <v>794</v>
      </c>
      <c r="T102" s="1" t="s">
        <v>795</v>
      </c>
      <c r="U102" s="1" t="s">
        <v>796</v>
      </c>
      <c r="V102" s="1" t="s">
        <v>797</v>
      </c>
    </row>
    <row r="103" s="1" customFormat="1" spans="1:22">
      <c r="A103" s="3">
        <v>999224776927903</v>
      </c>
      <c r="B103" s="1" t="s">
        <v>1294</v>
      </c>
      <c r="C103" s="1" t="s">
        <v>1295</v>
      </c>
      <c r="D103" s="1" t="s">
        <v>935</v>
      </c>
      <c r="E103" s="1" t="s">
        <v>1296</v>
      </c>
      <c r="F103" s="1" t="s">
        <v>781</v>
      </c>
      <c r="G103" s="1" t="s">
        <v>785</v>
      </c>
      <c r="H103" s="1" t="s">
        <v>786</v>
      </c>
      <c r="I103" s="1" t="s">
        <v>1115</v>
      </c>
      <c r="J103" s="1" t="s">
        <v>788</v>
      </c>
      <c r="K103" s="1" t="s">
        <v>1115</v>
      </c>
      <c r="L103" s="1" t="s">
        <v>1115</v>
      </c>
      <c r="M103" s="1" t="s">
        <v>789</v>
      </c>
      <c r="N103" s="1" t="s">
        <v>789</v>
      </c>
      <c r="O103" s="1" t="s">
        <v>790</v>
      </c>
      <c r="P103" s="1" t="s">
        <v>791</v>
      </c>
      <c r="Q103" s="1" t="s">
        <v>792</v>
      </c>
      <c r="R103" s="1" t="s">
        <v>1297</v>
      </c>
      <c r="S103" s="1" t="s">
        <v>794</v>
      </c>
      <c r="T103" s="1" t="s">
        <v>795</v>
      </c>
      <c r="U103" s="1" t="s">
        <v>796</v>
      </c>
      <c r="V103" s="1" t="s">
        <v>797</v>
      </c>
    </row>
    <row r="104" s="1" customFormat="1" spans="1:22">
      <c r="A104" s="3">
        <v>999224769209546</v>
      </c>
      <c r="B104" s="1" t="s">
        <v>1294</v>
      </c>
      <c r="C104" s="1" t="s">
        <v>1298</v>
      </c>
      <c r="D104" s="1" t="s">
        <v>1299</v>
      </c>
      <c r="E104" s="1" t="s">
        <v>1300</v>
      </c>
      <c r="F104" s="1" t="s">
        <v>924</v>
      </c>
      <c r="G104" s="1" t="s">
        <v>785</v>
      </c>
      <c r="H104" s="1" t="s">
        <v>786</v>
      </c>
      <c r="I104" s="1" t="s">
        <v>1301</v>
      </c>
      <c r="J104" s="1" t="s">
        <v>788</v>
      </c>
      <c r="K104" s="1" t="s">
        <v>1301</v>
      </c>
      <c r="L104" s="1" t="s">
        <v>1301</v>
      </c>
      <c r="M104" s="1" t="s">
        <v>789</v>
      </c>
      <c r="N104" s="1" t="s">
        <v>789</v>
      </c>
      <c r="O104" s="1" t="s">
        <v>790</v>
      </c>
      <c r="P104" s="1" t="s">
        <v>791</v>
      </c>
      <c r="Q104" s="1" t="s">
        <v>792</v>
      </c>
      <c r="R104" s="1" t="s">
        <v>1302</v>
      </c>
      <c r="S104" s="1" t="s">
        <v>794</v>
      </c>
      <c r="T104" s="1" t="s">
        <v>795</v>
      </c>
      <c r="U104" s="1" t="s">
        <v>796</v>
      </c>
      <c r="V104" s="1" t="s">
        <v>797</v>
      </c>
    </row>
    <row r="105" s="1" customFormat="1" spans="1:22">
      <c r="A105" s="3">
        <v>999224764907050</v>
      </c>
      <c r="B105" s="1" t="s">
        <v>1294</v>
      </c>
      <c r="C105" s="1" t="s">
        <v>1303</v>
      </c>
      <c r="D105" s="1" t="s">
        <v>1304</v>
      </c>
      <c r="E105" s="1" t="s">
        <v>1305</v>
      </c>
      <c r="F105" s="1" t="s">
        <v>924</v>
      </c>
      <c r="G105" s="1" t="s">
        <v>785</v>
      </c>
      <c r="H105" s="1" t="s">
        <v>786</v>
      </c>
      <c r="I105" s="1" t="s">
        <v>1306</v>
      </c>
      <c r="J105" s="1" t="s">
        <v>788</v>
      </c>
      <c r="K105" s="1" t="s">
        <v>1306</v>
      </c>
      <c r="L105" s="1" t="s">
        <v>1306</v>
      </c>
      <c r="M105" s="1" t="s">
        <v>789</v>
      </c>
      <c r="N105" s="1" t="s">
        <v>789</v>
      </c>
      <c r="O105" s="1" t="s">
        <v>790</v>
      </c>
      <c r="P105" s="1" t="s">
        <v>791</v>
      </c>
      <c r="Q105" s="1" t="s">
        <v>792</v>
      </c>
      <c r="R105" s="1" t="s">
        <v>1307</v>
      </c>
      <c r="S105" s="1" t="s">
        <v>794</v>
      </c>
      <c r="T105" s="1" t="s">
        <v>795</v>
      </c>
      <c r="U105" s="1" t="s">
        <v>796</v>
      </c>
      <c r="V105" s="1" t="s">
        <v>797</v>
      </c>
    </row>
    <row r="106" s="1" customFormat="1" spans="1:22">
      <c r="A106" s="3">
        <v>999224735393391</v>
      </c>
      <c r="B106" s="1" t="s">
        <v>1308</v>
      </c>
      <c r="C106" s="1" t="s">
        <v>1309</v>
      </c>
      <c r="D106" s="1" t="s">
        <v>1310</v>
      </c>
      <c r="E106" s="1" t="s">
        <v>1311</v>
      </c>
      <c r="F106" s="1" t="s">
        <v>1001</v>
      </c>
      <c r="G106" s="1" t="s">
        <v>785</v>
      </c>
      <c r="H106" s="1" t="s">
        <v>786</v>
      </c>
      <c r="I106" s="1" t="s">
        <v>1312</v>
      </c>
      <c r="J106" s="1" t="s">
        <v>788</v>
      </c>
      <c r="K106" s="1" t="s">
        <v>1312</v>
      </c>
      <c r="L106" s="1" t="s">
        <v>1312</v>
      </c>
      <c r="M106" s="1" t="s">
        <v>789</v>
      </c>
      <c r="N106" s="1" t="s">
        <v>789</v>
      </c>
      <c r="O106" s="1" t="s">
        <v>790</v>
      </c>
      <c r="P106" s="1" t="s">
        <v>791</v>
      </c>
      <c r="Q106" s="1" t="s">
        <v>792</v>
      </c>
      <c r="R106" s="1" t="s">
        <v>1313</v>
      </c>
      <c r="S106" s="1" t="s">
        <v>794</v>
      </c>
      <c r="T106" s="1" t="s">
        <v>795</v>
      </c>
      <c r="U106" s="1" t="s">
        <v>796</v>
      </c>
      <c r="V106" s="1" t="s">
        <v>797</v>
      </c>
    </row>
    <row r="107" s="1" customFormat="1" spans="1:22">
      <c r="A107" s="3">
        <v>999224734196971</v>
      </c>
      <c r="B107" s="1" t="s">
        <v>1308</v>
      </c>
      <c r="C107" s="1" t="s">
        <v>1314</v>
      </c>
      <c r="D107" s="1" t="s">
        <v>1310</v>
      </c>
      <c r="E107" s="1" t="s">
        <v>1311</v>
      </c>
      <c r="F107" s="1" t="s">
        <v>1001</v>
      </c>
      <c r="G107" s="1" t="s">
        <v>785</v>
      </c>
      <c r="H107" s="1" t="s">
        <v>786</v>
      </c>
      <c r="I107" s="1" t="s">
        <v>1312</v>
      </c>
      <c r="J107" s="1" t="s">
        <v>788</v>
      </c>
      <c r="K107" s="1" t="s">
        <v>1312</v>
      </c>
      <c r="L107" s="1" t="s">
        <v>1312</v>
      </c>
      <c r="M107" s="1" t="s">
        <v>789</v>
      </c>
      <c r="N107" s="1" t="s">
        <v>789</v>
      </c>
      <c r="O107" s="1" t="s">
        <v>790</v>
      </c>
      <c r="P107" s="1" t="s">
        <v>791</v>
      </c>
      <c r="Q107" s="1" t="s">
        <v>792</v>
      </c>
      <c r="R107" s="1" t="s">
        <v>1315</v>
      </c>
      <c r="S107" s="1" t="s">
        <v>794</v>
      </c>
      <c r="T107" s="1" t="s">
        <v>795</v>
      </c>
      <c r="U107" s="1" t="s">
        <v>796</v>
      </c>
      <c r="V107" s="1" t="s">
        <v>797</v>
      </c>
    </row>
    <row r="108" s="1" customFormat="1" spans="1:22">
      <c r="A108" s="3">
        <v>999224707517955</v>
      </c>
      <c r="B108" s="1" t="s">
        <v>1316</v>
      </c>
      <c r="C108" s="1" t="s">
        <v>1317</v>
      </c>
      <c r="D108" s="1" t="s">
        <v>1318</v>
      </c>
      <c r="E108" s="1" t="s">
        <v>1319</v>
      </c>
      <c r="F108" s="1" t="s">
        <v>859</v>
      </c>
      <c r="G108" s="1" t="s">
        <v>785</v>
      </c>
      <c r="H108" s="1" t="s">
        <v>786</v>
      </c>
      <c r="I108" s="1" t="s">
        <v>1320</v>
      </c>
      <c r="J108" s="1" t="s">
        <v>788</v>
      </c>
      <c r="K108" s="1" t="s">
        <v>1320</v>
      </c>
      <c r="L108" s="1" t="s">
        <v>1320</v>
      </c>
      <c r="M108" s="1" t="s">
        <v>789</v>
      </c>
      <c r="N108" s="1" t="s">
        <v>789</v>
      </c>
      <c r="O108" s="1" t="s">
        <v>790</v>
      </c>
      <c r="P108" s="1" t="s">
        <v>791</v>
      </c>
      <c r="Q108" s="1" t="s">
        <v>792</v>
      </c>
      <c r="R108" s="1" t="s">
        <v>1321</v>
      </c>
      <c r="S108" s="1" t="s">
        <v>794</v>
      </c>
      <c r="T108" s="1" t="s">
        <v>795</v>
      </c>
      <c r="U108" s="1" t="s">
        <v>796</v>
      </c>
      <c r="V108" s="1" t="s">
        <v>1322</v>
      </c>
    </row>
    <row r="109" s="1" customFormat="1" spans="1:22">
      <c r="A109" s="3">
        <v>999224694646215</v>
      </c>
      <c r="B109" s="1" t="s">
        <v>1323</v>
      </c>
      <c r="C109" s="1" t="s">
        <v>1324</v>
      </c>
      <c r="D109" s="1" t="s">
        <v>1325</v>
      </c>
      <c r="E109" s="1" t="s">
        <v>1326</v>
      </c>
      <c r="F109" s="1" t="s">
        <v>859</v>
      </c>
      <c r="G109" s="1" t="s">
        <v>785</v>
      </c>
      <c r="H109" s="1" t="s">
        <v>786</v>
      </c>
      <c r="I109" s="1" t="s">
        <v>1327</v>
      </c>
      <c r="J109" s="1" t="s">
        <v>788</v>
      </c>
      <c r="K109" s="1" t="s">
        <v>1327</v>
      </c>
      <c r="L109" s="1" t="s">
        <v>1327</v>
      </c>
      <c r="M109" s="1" t="s">
        <v>789</v>
      </c>
      <c r="N109" s="1" t="s">
        <v>789</v>
      </c>
      <c r="O109" s="1" t="s">
        <v>790</v>
      </c>
      <c r="P109" s="1" t="s">
        <v>791</v>
      </c>
      <c r="Q109" s="1" t="s">
        <v>792</v>
      </c>
      <c r="R109" s="1" t="s">
        <v>1328</v>
      </c>
      <c r="S109" s="1" t="s">
        <v>794</v>
      </c>
      <c r="T109" s="1" t="s">
        <v>795</v>
      </c>
      <c r="U109" s="1" t="s">
        <v>796</v>
      </c>
      <c r="V109" s="1" t="s">
        <v>919</v>
      </c>
    </row>
    <row r="110" s="1" customFormat="1" spans="1:22">
      <c r="A110" s="3">
        <v>999224683488117</v>
      </c>
      <c r="B110" s="1" t="s">
        <v>1323</v>
      </c>
      <c r="C110" s="1" t="s">
        <v>1329</v>
      </c>
      <c r="D110" s="1" t="s">
        <v>1330</v>
      </c>
      <c r="E110" s="1" t="s">
        <v>1331</v>
      </c>
      <c r="F110" s="1" t="s">
        <v>924</v>
      </c>
      <c r="G110" s="1" t="s">
        <v>785</v>
      </c>
      <c r="H110" s="1" t="s">
        <v>786</v>
      </c>
      <c r="I110" s="1" t="s">
        <v>1332</v>
      </c>
      <c r="J110" s="1" t="s">
        <v>788</v>
      </c>
      <c r="K110" s="1" t="s">
        <v>1332</v>
      </c>
      <c r="L110" s="1" t="s">
        <v>1332</v>
      </c>
      <c r="M110" s="1" t="s">
        <v>789</v>
      </c>
      <c r="N110" s="1" t="s">
        <v>789</v>
      </c>
      <c r="O110" s="1" t="s">
        <v>790</v>
      </c>
      <c r="P110" s="1" t="s">
        <v>791</v>
      </c>
      <c r="Q110" s="1" t="s">
        <v>792</v>
      </c>
      <c r="R110" s="1" t="s">
        <v>1333</v>
      </c>
      <c r="S110" s="1" t="s">
        <v>794</v>
      </c>
      <c r="T110" s="1" t="s">
        <v>795</v>
      </c>
      <c r="U110" s="1" t="s">
        <v>796</v>
      </c>
      <c r="V110" s="1" t="s">
        <v>797</v>
      </c>
    </row>
    <row r="111" s="1" customFormat="1" spans="1:22">
      <c r="A111" s="3">
        <v>999224665890712</v>
      </c>
      <c r="B111" s="1" t="s">
        <v>1334</v>
      </c>
      <c r="C111" s="1" t="s">
        <v>1335</v>
      </c>
      <c r="D111" s="1" t="s">
        <v>1299</v>
      </c>
      <c r="E111" s="1" t="s">
        <v>1336</v>
      </c>
      <c r="F111" s="1" t="s">
        <v>924</v>
      </c>
      <c r="G111" s="1" t="s">
        <v>785</v>
      </c>
      <c r="H111" s="1" t="s">
        <v>786</v>
      </c>
      <c r="I111" s="1" t="s">
        <v>1337</v>
      </c>
      <c r="J111" s="1" t="s">
        <v>788</v>
      </c>
      <c r="K111" s="1" t="s">
        <v>1337</v>
      </c>
      <c r="L111" s="1" t="s">
        <v>1337</v>
      </c>
      <c r="M111" s="1" t="s">
        <v>789</v>
      </c>
      <c r="N111" s="1" t="s">
        <v>789</v>
      </c>
      <c r="O111" s="1" t="s">
        <v>790</v>
      </c>
      <c r="P111" s="1" t="s">
        <v>791</v>
      </c>
      <c r="Q111" s="1" t="s">
        <v>792</v>
      </c>
      <c r="R111" s="1" t="s">
        <v>1338</v>
      </c>
      <c r="S111" s="1" t="s">
        <v>794</v>
      </c>
      <c r="T111" s="1" t="s">
        <v>795</v>
      </c>
      <c r="U111" s="1" t="s">
        <v>796</v>
      </c>
      <c r="V111" s="1" t="s">
        <v>797</v>
      </c>
    </row>
    <row r="112" s="1" customFormat="1" spans="1:22">
      <c r="A112" s="3">
        <v>999224661484021</v>
      </c>
      <c r="B112" s="1" t="s">
        <v>1334</v>
      </c>
      <c r="C112" s="1" t="s">
        <v>1339</v>
      </c>
      <c r="D112" s="1" t="s">
        <v>893</v>
      </c>
      <c r="E112" s="1" t="s">
        <v>1340</v>
      </c>
      <c r="F112" s="1" t="s">
        <v>781</v>
      </c>
      <c r="G112" s="1" t="s">
        <v>785</v>
      </c>
      <c r="H112" s="1" t="s">
        <v>786</v>
      </c>
      <c r="I112" s="1" t="s">
        <v>1341</v>
      </c>
      <c r="J112" s="1" t="s">
        <v>788</v>
      </c>
      <c r="K112" s="1" t="s">
        <v>1341</v>
      </c>
      <c r="L112" s="1" t="s">
        <v>1341</v>
      </c>
      <c r="M112" s="1" t="s">
        <v>789</v>
      </c>
      <c r="N112" s="1" t="s">
        <v>789</v>
      </c>
      <c r="O112" s="1" t="s">
        <v>790</v>
      </c>
      <c r="P112" s="1" t="s">
        <v>791</v>
      </c>
      <c r="Q112" s="1" t="s">
        <v>792</v>
      </c>
      <c r="R112" s="1" t="s">
        <v>1342</v>
      </c>
      <c r="S112" s="1" t="s">
        <v>794</v>
      </c>
      <c r="T112" s="1" t="s">
        <v>795</v>
      </c>
      <c r="U112" s="1" t="s">
        <v>796</v>
      </c>
      <c r="V112" s="1" t="s">
        <v>813</v>
      </c>
    </row>
    <row r="113" s="1" customFormat="1" spans="1:22">
      <c r="A113" s="3">
        <v>999224638968866</v>
      </c>
      <c r="B113" s="1" t="s">
        <v>1343</v>
      </c>
      <c r="C113" s="1" t="s">
        <v>1344</v>
      </c>
      <c r="D113" s="1" t="s">
        <v>1072</v>
      </c>
      <c r="E113" s="1" t="s">
        <v>1345</v>
      </c>
      <c r="F113" s="1" t="s">
        <v>859</v>
      </c>
      <c r="G113" s="1" t="s">
        <v>785</v>
      </c>
      <c r="H113" s="1" t="s">
        <v>786</v>
      </c>
      <c r="I113" s="1" t="s">
        <v>1346</v>
      </c>
      <c r="J113" s="1" t="s">
        <v>788</v>
      </c>
      <c r="K113" s="1" t="s">
        <v>1346</v>
      </c>
      <c r="L113" s="1" t="s">
        <v>1346</v>
      </c>
      <c r="M113" s="1" t="s">
        <v>789</v>
      </c>
      <c r="N113" s="1" t="s">
        <v>789</v>
      </c>
      <c r="O113" s="1" t="s">
        <v>790</v>
      </c>
      <c r="P113" s="1" t="s">
        <v>791</v>
      </c>
      <c r="Q113" s="1" t="s">
        <v>792</v>
      </c>
      <c r="R113" s="1" t="s">
        <v>1347</v>
      </c>
      <c r="S113" s="1" t="s">
        <v>794</v>
      </c>
      <c r="T113" s="1" t="s">
        <v>795</v>
      </c>
      <c r="U113" s="1" t="s">
        <v>796</v>
      </c>
      <c r="V113" s="1" t="s">
        <v>813</v>
      </c>
    </row>
    <row r="114" s="1" customFormat="1" spans="1:22">
      <c r="A114" s="3">
        <v>999224625584543</v>
      </c>
      <c r="B114" s="1" t="s">
        <v>1348</v>
      </c>
      <c r="C114" s="1" t="s">
        <v>1349</v>
      </c>
      <c r="D114" s="1" t="s">
        <v>841</v>
      </c>
      <c r="E114" s="1" t="s">
        <v>1350</v>
      </c>
      <c r="F114" s="1" t="s">
        <v>781</v>
      </c>
      <c r="G114" s="1" t="s">
        <v>785</v>
      </c>
      <c r="H114" s="1" t="s">
        <v>786</v>
      </c>
      <c r="I114" s="1" t="s">
        <v>1351</v>
      </c>
      <c r="J114" s="1" t="s">
        <v>788</v>
      </c>
      <c r="K114" s="1" t="s">
        <v>1351</v>
      </c>
      <c r="L114" s="1" t="s">
        <v>1351</v>
      </c>
      <c r="M114" s="1" t="s">
        <v>789</v>
      </c>
      <c r="N114" s="1" t="s">
        <v>789</v>
      </c>
      <c r="O114" s="1" t="s">
        <v>790</v>
      </c>
      <c r="P114" s="1" t="s">
        <v>791</v>
      </c>
      <c r="Q114" s="1" t="s">
        <v>792</v>
      </c>
      <c r="R114" s="1" t="s">
        <v>1352</v>
      </c>
      <c r="S114" s="1" t="s">
        <v>794</v>
      </c>
      <c r="T114" s="1" t="s">
        <v>795</v>
      </c>
      <c r="U114" s="1" t="s">
        <v>796</v>
      </c>
      <c r="V114" s="1" t="s">
        <v>797</v>
      </c>
    </row>
    <row r="115" s="1" customFormat="1" spans="1:22">
      <c r="A115" s="3">
        <v>999224606246468</v>
      </c>
      <c r="B115" s="1" t="s">
        <v>1353</v>
      </c>
      <c r="C115" s="1" t="s">
        <v>1354</v>
      </c>
      <c r="D115" s="1" t="s">
        <v>1290</v>
      </c>
      <c r="E115" s="1" t="s">
        <v>1355</v>
      </c>
      <c r="F115" s="1" t="s">
        <v>1001</v>
      </c>
      <c r="G115" s="1" t="s">
        <v>785</v>
      </c>
      <c r="H115" s="1" t="s">
        <v>786</v>
      </c>
      <c r="I115" s="1" t="s">
        <v>1356</v>
      </c>
      <c r="J115" s="1" t="s">
        <v>788</v>
      </c>
      <c r="K115" s="1" t="s">
        <v>1356</v>
      </c>
      <c r="L115" s="1" t="s">
        <v>1356</v>
      </c>
      <c r="M115" s="1" t="s">
        <v>789</v>
      </c>
      <c r="N115" s="1" t="s">
        <v>789</v>
      </c>
      <c r="O115" s="1" t="s">
        <v>790</v>
      </c>
      <c r="P115" s="1" t="s">
        <v>791</v>
      </c>
      <c r="Q115" s="1" t="s">
        <v>792</v>
      </c>
      <c r="R115" s="1" t="s">
        <v>1357</v>
      </c>
      <c r="S115" s="1" t="s">
        <v>794</v>
      </c>
      <c r="T115" s="1" t="s">
        <v>795</v>
      </c>
      <c r="U115" s="1" t="s">
        <v>796</v>
      </c>
      <c r="V115" s="1" t="s">
        <v>797</v>
      </c>
    </row>
    <row r="116" s="1" customFormat="1" spans="1:22">
      <c r="A116" s="3">
        <v>999224603119375</v>
      </c>
      <c r="B116" s="1" t="s">
        <v>1358</v>
      </c>
      <c r="C116" s="1" t="s">
        <v>1359</v>
      </c>
      <c r="D116" s="1" t="s">
        <v>1299</v>
      </c>
      <c r="E116" s="1" t="s">
        <v>1360</v>
      </c>
      <c r="F116" s="1" t="s">
        <v>924</v>
      </c>
      <c r="G116" s="1" t="s">
        <v>785</v>
      </c>
      <c r="H116" s="1" t="s">
        <v>786</v>
      </c>
      <c r="I116" s="1" t="s">
        <v>1361</v>
      </c>
      <c r="J116" s="1" t="s">
        <v>788</v>
      </c>
      <c r="K116" s="1" t="s">
        <v>1361</v>
      </c>
      <c r="L116" s="1" t="s">
        <v>1361</v>
      </c>
      <c r="M116" s="1" t="s">
        <v>789</v>
      </c>
      <c r="N116" s="1" t="s">
        <v>789</v>
      </c>
      <c r="O116" s="1" t="s">
        <v>790</v>
      </c>
      <c r="P116" s="1" t="s">
        <v>791</v>
      </c>
      <c r="Q116" s="1" t="s">
        <v>792</v>
      </c>
      <c r="R116" s="1" t="s">
        <v>1362</v>
      </c>
      <c r="S116" s="1" t="s">
        <v>794</v>
      </c>
      <c r="T116" s="1" t="s">
        <v>795</v>
      </c>
      <c r="U116" s="1" t="s">
        <v>796</v>
      </c>
      <c r="V116" s="1" t="s">
        <v>797</v>
      </c>
    </row>
    <row r="117" s="1" customFormat="1" spans="1:22">
      <c r="A117" s="3">
        <v>999224598345959</v>
      </c>
      <c r="B117" s="1" t="s">
        <v>1358</v>
      </c>
      <c r="C117" s="1" t="s">
        <v>1363</v>
      </c>
      <c r="D117" s="1" t="s">
        <v>1151</v>
      </c>
      <c r="E117" s="1" t="s">
        <v>1364</v>
      </c>
      <c r="F117" s="1" t="s">
        <v>924</v>
      </c>
      <c r="G117" s="1" t="s">
        <v>785</v>
      </c>
      <c r="H117" s="1" t="s">
        <v>786</v>
      </c>
      <c r="I117" s="1" t="s">
        <v>1365</v>
      </c>
      <c r="J117" s="1" t="s">
        <v>788</v>
      </c>
      <c r="K117" s="1" t="s">
        <v>1365</v>
      </c>
      <c r="L117" s="1" t="s">
        <v>1365</v>
      </c>
      <c r="M117" s="1" t="s">
        <v>789</v>
      </c>
      <c r="N117" s="1" t="s">
        <v>789</v>
      </c>
      <c r="O117" s="1" t="s">
        <v>790</v>
      </c>
      <c r="P117" s="1" t="s">
        <v>791</v>
      </c>
      <c r="Q117" s="1" t="s">
        <v>792</v>
      </c>
      <c r="R117" s="1" t="s">
        <v>1366</v>
      </c>
      <c r="S117" s="1" t="s">
        <v>794</v>
      </c>
      <c r="T117" s="1" t="s">
        <v>795</v>
      </c>
      <c r="U117" s="1" t="s">
        <v>796</v>
      </c>
      <c r="V117" s="1" t="s">
        <v>1106</v>
      </c>
    </row>
    <row r="118" s="1" customFormat="1" spans="1:22">
      <c r="A118" s="3">
        <v>999224569138469</v>
      </c>
      <c r="B118" s="1" t="s">
        <v>1367</v>
      </c>
      <c r="C118" s="1" t="s">
        <v>1368</v>
      </c>
      <c r="D118" s="1" t="s">
        <v>1369</v>
      </c>
      <c r="E118" s="1" t="s">
        <v>1370</v>
      </c>
      <c r="F118" s="1" t="s">
        <v>976</v>
      </c>
      <c r="G118" s="1" t="s">
        <v>785</v>
      </c>
      <c r="H118" s="1" t="s">
        <v>786</v>
      </c>
      <c r="I118" s="1" t="s">
        <v>1371</v>
      </c>
      <c r="J118" s="1" t="s">
        <v>788</v>
      </c>
      <c r="K118" s="1" t="s">
        <v>1371</v>
      </c>
      <c r="L118" s="1" t="s">
        <v>1371</v>
      </c>
      <c r="M118" s="1" t="s">
        <v>789</v>
      </c>
      <c r="N118" s="1" t="s">
        <v>789</v>
      </c>
      <c r="O118" s="1" t="s">
        <v>790</v>
      </c>
      <c r="P118" s="1" t="s">
        <v>791</v>
      </c>
      <c r="Q118" s="1" t="s">
        <v>792</v>
      </c>
      <c r="R118" s="1" t="s">
        <v>1372</v>
      </c>
      <c r="S118" s="1" t="s">
        <v>794</v>
      </c>
      <c r="T118" s="1" t="s">
        <v>795</v>
      </c>
      <c r="U118" s="1" t="s">
        <v>796</v>
      </c>
      <c r="V118" s="1" t="s">
        <v>797</v>
      </c>
    </row>
    <row r="119" s="1" customFormat="1" spans="1:22">
      <c r="A119" s="3">
        <v>999224568659514</v>
      </c>
      <c r="B119" s="1" t="s">
        <v>1367</v>
      </c>
      <c r="C119" s="1" t="s">
        <v>1373</v>
      </c>
      <c r="D119" s="1" t="s">
        <v>1374</v>
      </c>
      <c r="E119" s="1" t="s">
        <v>1375</v>
      </c>
      <c r="F119" s="1" t="s">
        <v>781</v>
      </c>
      <c r="G119" s="1" t="s">
        <v>785</v>
      </c>
      <c r="H119" s="1" t="s">
        <v>786</v>
      </c>
      <c r="I119" s="1" t="s">
        <v>1376</v>
      </c>
      <c r="J119" s="1" t="s">
        <v>788</v>
      </c>
      <c r="K119" s="1" t="s">
        <v>1376</v>
      </c>
      <c r="L119" s="1" t="s">
        <v>1376</v>
      </c>
      <c r="M119" s="1" t="s">
        <v>789</v>
      </c>
      <c r="N119" s="1" t="s">
        <v>789</v>
      </c>
      <c r="O119" s="1" t="s">
        <v>790</v>
      </c>
      <c r="P119" s="1" t="s">
        <v>791</v>
      </c>
      <c r="Q119" s="1" t="s">
        <v>792</v>
      </c>
      <c r="R119" s="1" t="s">
        <v>1377</v>
      </c>
      <c r="S119" s="1" t="s">
        <v>794</v>
      </c>
      <c r="T119" s="1" t="s">
        <v>795</v>
      </c>
      <c r="U119" s="1" t="s">
        <v>796</v>
      </c>
      <c r="V119" s="1" t="s">
        <v>797</v>
      </c>
    </row>
    <row r="120" s="1" customFormat="1" spans="1:22">
      <c r="A120" s="3">
        <v>999224495899767</v>
      </c>
      <c r="B120" s="1" t="s">
        <v>1378</v>
      </c>
      <c r="C120" s="1" t="s">
        <v>1379</v>
      </c>
      <c r="D120" s="1" t="s">
        <v>1380</v>
      </c>
      <c r="E120" s="1" t="s">
        <v>1381</v>
      </c>
      <c r="F120" s="1" t="s">
        <v>1001</v>
      </c>
      <c r="G120" s="1" t="s">
        <v>785</v>
      </c>
      <c r="H120" s="1" t="s">
        <v>786</v>
      </c>
      <c r="I120" s="1" t="s">
        <v>1382</v>
      </c>
      <c r="J120" s="1" t="s">
        <v>788</v>
      </c>
      <c r="K120" s="1" t="s">
        <v>1382</v>
      </c>
      <c r="L120" s="1" t="s">
        <v>1382</v>
      </c>
      <c r="M120" s="1" t="s">
        <v>789</v>
      </c>
      <c r="N120" s="1" t="s">
        <v>789</v>
      </c>
      <c r="O120" s="1" t="s">
        <v>790</v>
      </c>
      <c r="P120" s="1" t="s">
        <v>791</v>
      </c>
      <c r="Q120" s="1" t="s">
        <v>792</v>
      </c>
      <c r="R120" s="1" t="s">
        <v>1383</v>
      </c>
      <c r="S120" s="1" t="s">
        <v>794</v>
      </c>
      <c r="T120" s="1" t="s">
        <v>795</v>
      </c>
      <c r="U120" s="1" t="s">
        <v>796</v>
      </c>
      <c r="V120" s="1" t="s">
        <v>797</v>
      </c>
    </row>
    <row r="121" s="1" customFormat="1" spans="1:22">
      <c r="A121" s="3">
        <v>999224471515249</v>
      </c>
      <c r="B121" s="1" t="s">
        <v>1384</v>
      </c>
      <c r="C121" s="1" t="s">
        <v>1385</v>
      </c>
      <c r="D121" s="1" t="s">
        <v>1386</v>
      </c>
      <c r="E121" s="1" t="s">
        <v>1387</v>
      </c>
      <c r="F121" s="1" t="s">
        <v>1178</v>
      </c>
      <c r="G121" s="1" t="s">
        <v>785</v>
      </c>
      <c r="H121" s="1" t="s">
        <v>786</v>
      </c>
      <c r="I121" s="1" t="s">
        <v>1388</v>
      </c>
      <c r="J121" s="1" t="s">
        <v>788</v>
      </c>
      <c r="K121" s="1" t="s">
        <v>1388</v>
      </c>
      <c r="L121" s="1" t="s">
        <v>1388</v>
      </c>
      <c r="M121" s="1" t="s">
        <v>789</v>
      </c>
      <c r="N121" s="1" t="s">
        <v>789</v>
      </c>
      <c r="O121" s="1" t="s">
        <v>790</v>
      </c>
      <c r="P121" s="1" t="s">
        <v>791</v>
      </c>
      <c r="Q121" s="1" t="s">
        <v>792</v>
      </c>
      <c r="R121" s="1" t="s">
        <v>1389</v>
      </c>
      <c r="S121" s="1" t="s">
        <v>794</v>
      </c>
      <c r="T121" s="1" t="s">
        <v>795</v>
      </c>
      <c r="U121" s="1" t="s">
        <v>796</v>
      </c>
      <c r="V121" s="1" t="s">
        <v>797</v>
      </c>
    </row>
    <row r="122" s="1" customFormat="1" spans="1:22">
      <c r="A122" s="3">
        <v>999224453448472</v>
      </c>
      <c r="B122" s="1" t="s">
        <v>1390</v>
      </c>
      <c r="C122" s="1" t="s">
        <v>1391</v>
      </c>
      <c r="D122" s="1" t="s">
        <v>1392</v>
      </c>
      <c r="E122" s="1" t="s">
        <v>1393</v>
      </c>
      <c r="F122" s="1" t="s">
        <v>859</v>
      </c>
      <c r="G122" s="1" t="s">
        <v>785</v>
      </c>
      <c r="H122" s="1" t="s">
        <v>786</v>
      </c>
      <c r="I122" s="1" t="s">
        <v>1394</v>
      </c>
      <c r="J122" s="1" t="s">
        <v>788</v>
      </c>
      <c r="K122" s="1" t="s">
        <v>1394</v>
      </c>
      <c r="L122" s="1" t="s">
        <v>1394</v>
      </c>
      <c r="M122" s="1" t="s">
        <v>789</v>
      </c>
      <c r="N122" s="1" t="s">
        <v>789</v>
      </c>
      <c r="O122" s="1" t="s">
        <v>790</v>
      </c>
      <c r="P122" s="1" t="s">
        <v>791</v>
      </c>
      <c r="Q122" s="1" t="s">
        <v>792</v>
      </c>
      <c r="R122" s="1" t="s">
        <v>1395</v>
      </c>
      <c r="S122" s="1" t="s">
        <v>794</v>
      </c>
      <c r="T122" s="1" t="s">
        <v>795</v>
      </c>
      <c r="U122" s="1" t="s">
        <v>796</v>
      </c>
      <c r="V122" s="1" t="s">
        <v>797</v>
      </c>
    </row>
    <row r="123" s="1" customFormat="1" spans="1:22">
      <c r="A123" s="3">
        <v>999224426608626</v>
      </c>
      <c r="B123" s="1" t="s">
        <v>1396</v>
      </c>
      <c r="C123" s="1" t="s">
        <v>1397</v>
      </c>
      <c r="D123" s="1" t="s">
        <v>1290</v>
      </c>
      <c r="E123" s="1" t="s">
        <v>1398</v>
      </c>
      <c r="F123" s="1" t="s">
        <v>859</v>
      </c>
      <c r="G123" s="1" t="s">
        <v>785</v>
      </c>
      <c r="H123" s="1" t="s">
        <v>786</v>
      </c>
      <c r="I123" s="1" t="s">
        <v>1399</v>
      </c>
      <c r="J123" s="1" t="s">
        <v>788</v>
      </c>
      <c r="K123" s="1" t="s">
        <v>1399</v>
      </c>
      <c r="L123" s="1" t="s">
        <v>1399</v>
      </c>
      <c r="M123" s="1" t="s">
        <v>789</v>
      </c>
      <c r="N123" s="1" t="s">
        <v>789</v>
      </c>
      <c r="O123" s="1" t="s">
        <v>790</v>
      </c>
      <c r="P123" s="1" t="s">
        <v>791</v>
      </c>
      <c r="Q123" s="1" t="s">
        <v>792</v>
      </c>
      <c r="R123" s="1" t="s">
        <v>1400</v>
      </c>
      <c r="S123" s="1" t="s">
        <v>794</v>
      </c>
      <c r="T123" s="1" t="s">
        <v>795</v>
      </c>
      <c r="U123" s="1" t="s">
        <v>796</v>
      </c>
      <c r="V123" s="1" t="s">
        <v>797</v>
      </c>
    </row>
    <row r="124" s="1" customFormat="1" spans="1:22">
      <c r="A124" s="3">
        <v>999224382306313</v>
      </c>
      <c r="B124" s="1" t="s">
        <v>1401</v>
      </c>
      <c r="C124" s="1" t="s">
        <v>1402</v>
      </c>
      <c r="D124" s="1" t="s">
        <v>1403</v>
      </c>
      <c r="E124" s="1" t="s">
        <v>1404</v>
      </c>
      <c r="F124" s="1" t="s">
        <v>859</v>
      </c>
      <c r="G124" s="1" t="s">
        <v>785</v>
      </c>
      <c r="H124" s="1" t="s">
        <v>786</v>
      </c>
      <c r="I124" s="1" t="s">
        <v>1405</v>
      </c>
      <c r="J124" s="1" t="s">
        <v>788</v>
      </c>
      <c r="K124" s="1" t="s">
        <v>1405</v>
      </c>
      <c r="L124" s="1" t="s">
        <v>1405</v>
      </c>
      <c r="M124" s="1" t="s">
        <v>789</v>
      </c>
      <c r="N124" s="1" t="s">
        <v>789</v>
      </c>
      <c r="O124" s="1" t="s">
        <v>790</v>
      </c>
      <c r="P124" s="1" t="s">
        <v>791</v>
      </c>
      <c r="Q124" s="1" t="s">
        <v>792</v>
      </c>
      <c r="R124" s="1" t="s">
        <v>1406</v>
      </c>
      <c r="S124" s="1" t="s">
        <v>794</v>
      </c>
      <c r="T124" s="1" t="s">
        <v>795</v>
      </c>
      <c r="U124" s="1" t="s">
        <v>796</v>
      </c>
      <c r="V124" s="1" t="s">
        <v>797</v>
      </c>
    </row>
    <row r="125" s="1" customFormat="1" spans="1:22">
      <c r="A125" s="3">
        <v>999224199216995</v>
      </c>
      <c r="B125" s="1" t="s">
        <v>1407</v>
      </c>
      <c r="C125" s="1" t="s">
        <v>1408</v>
      </c>
      <c r="D125" s="1" t="s">
        <v>1409</v>
      </c>
      <c r="E125" s="1" t="s">
        <v>1410</v>
      </c>
      <c r="F125" s="1" t="s">
        <v>924</v>
      </c>
      <c r="G125" s="1" t="s">
        <v>785</v>
      </c>
      <c r="H125" s="1" t="s">
        <v>786</v>
      </c>
      <c r="I125" s="1" t="s">
        <v>1411</v>
      </c>
      <c r="J125" s="1" t="s">
        <v>788</v>
      </c>
      <c r="K125" s="1" t="s">
        <v>1411</v>
      </c>
      <c r="L125" s="1" t="s">
        <v>1411</v>
      </c>
      <c r="M125" s="1" t="s">
        <v>789</v>
      </c>
      <c r="N125" s="1" t="s">
        <v>789</v>
      </c>
      <c r="O125" s="1" t="s">
        <v>790</v>
      </c>
      <c r="P125" s="1" t="s">
        <v>791</v>
      </c>
      <c r="Q125" s="1" t="s">
        <v>792</v>
      </c>
      <c r="R125" s="1" t="s">
        <v>1412</v>
      </c>
      <c r="S125" s="1" t="s">
        <v>794</v>
      </c>
      <c r="T125" s="1" t="s">
        <v>795</v>
      </c>
      <c r="U125" s="1" t="s">
        <v>796</v>
      </c>
      <c r="V125" s="1" t="s">
        <v>919</v>
      </c>
    </row>
    <row r="126" s="1" customFormat="1" spans="1:22">
      <c r="A126" s="3">
        <v>999224194112184</v>
      </c>
      <c r="B126" s="1" t="s">
        <v>1407</v>
      </c>
      <c r="C126" s="1" t="s">
        <v>1413</v>
      </c>
      <c r="D126" s="1" t="s">
        <v>1414</v>
      </c>
      <c r="E126" s="1" t="s">
        <v>1415</v>
      </c>
      <c r="F126" s="1" t="s">
        <v>924</v>
      </c>
      <c r="G126" s="1" t="s">
        <v>785</v>
      </c>
      <c r="H126" s="1" t="s">
        <v>786</v>
      </c>
      <c r="I126" s="1" t="s">
        <v>1416</v>
      </c>
      <c r="J126" s="1" t="s">
        <v>788</v>
      </c>
      <c r="K126" s="1" t="s">
        <v>1416</v>
      </c>
      <c r="L126" s="1" t="s">
        <v>1416</v>
      </c>
      <c r="M126" s="1" t="s">
        <v>789</v>
      </c>
      <c r="N126" s="1" t="s">
        <v>789</v>
      </c>
      <c r="O126" s="1" t="s">
        <v>790</v>
      </c>
      <c r="P126" s="1" t="s">
        <v>791</v>
      </c>
      <c r="Q126" s="1" t="s">
        <v>792</v>
      </c>
      <c r="R126" s="1" t="s">
        <v>1417</v>
      </c>
      <c r="S126" s="1" t="s">
        <v>794</v>
      </c>
      <c r="T126" s="1" t="s">
        <v>795</v>
      </c>
      <c r="U126" s="1" t="s">
        <v>796</v>
      </c>
      <c r="V126" s="1" t="s">
        <v>797</v>
      </c>
    </row>
    <row r="127" s="1" customFormat="1" spans="1:22">
      <c r="A127" s="3">
        <v>999224190447999</v>
      </c>
      <c r="B127" s="1" t="s">
        <v>1418</v>
      </c>
      <c r="C127" s="1" t="s">
        <v>1419</v>
      </c>
      <c r="D127" s="1" t="s">
        <v>1420</v>
      </c>
      <c r="E127" s="1" t="s">
        <v>1421</v>
      </c>
      <c r="F127" s="1" t="s">
        <v>924</v>
      </c>
      <c r="G127" s="1" t="s">
        <v>785</v>
      </c>
      <c r="H127" s="1" t="s">
        <v>786</v>
      </c>
      <c r="I127" s="1" t="s">
        <v>1422</v>
      </c>
      <c r="J127" s="1" t="s">
        <v>788</v>
      </c>
      <c r="K127" s="1" t="s">
        <v>1422</v>
      </c>
      <c r="L127" s="1" t="s">
        <v>1422</v>
      </c>
      <c r="M127" s="1" t="s">
        <v>789</v>
      </c>
      <c r="N127" s="1" t="s">
        <v>789</v>
      </c>
      <c r="O127" s="1" t="s">
        <v>790</v>
      </c>
      <c r="P127" s="1" t="s">
        <v>791</v>
      </c>
      <c r="Q127" s="1" t="s">
        <v>792</v>
      </c>
      <c r="R127" s="1" t="s">
        <v>1423</v>
      </c>
      <c r="S127" s="1" t="s">
        <v>794</v>
      </c>
      <c r="T127" s="1" t="s">
        <v>795</v>
      </c>
      <c r="U127" s="1" t="s">
        <v>796</v>
      </c>
      <c r="V127" s="1" t="s">
        <v>797</v>
      </c>
    </row>
    <row r="128" s="1" customFormat="1" spans="1:22">
      <c r="A128" s="3">
        <v>999224115547524</v>
      </c>
      <c r="B128" s="1" t="s">
        <v>1424</v>
      </c>
      <c r="C128" s="1" t="s">
        <v>1425</v>
      </c>
      <c r="D128" s="1" t="s">
        <v>1426</v>
      </c>
      <c r="E128" s="1" t="s">
        <v>1427</v>
      </c>
      <c r="F128" s="1" t="s">
        <v>924</v>
      </c>
      <c r="G128" s="1" t="s">
        <v>785</v>
      </c>
      <c r="H128" s="1" t="s">
        <v>786</v>
      </c>
      <c r="I128" s="1" t="s">
        <v>1428</v>
      </c>
      <c r="J128" s="1" t="s">
        <v>788</v>
      </c>
      <c r="K128" s="1" t="s">
        <v>1428</v>
      </c>
      <c r="L128" s="1" t="s">
        <v>1428</v>
      </c>
      <c r="M128" s="1" t="s">
        <v>789</v>
      </c>
      <c r="N128" s="1" t="s">
        <v>789</v>
      </c>
      <c r="O128" s="1" t="s">
        <v>790</v>
      </c>
      <c r="P128" s="1" t="s">
        <v>791</v>
      </c>
      <c r="Q128" s="1" t="s">
        <v>792</v>
      </c>
      <c r="R128" s="1" t="s">
        <v>1429</v>
      </c>
      <c r="S128" s="1" t="s">
        <v>794</v>
      </c>
      <c r="T128" s="1" t="s">
        <v>795</v>
      </c>
      <c r="U128" s="1" t="s">
        <v>796</v>
      </c>
      <c r="V128" s="1" t="s">
        <v>797</v>
      </c>
    </row>
    <row r="129" s="1" customFormat="1" spans="1:22">
      <c r="A129" s="3">
        <v>999224020495804</v>
      </c>
      <c r="B129" s="1" t="s">
        <v>1430</v>
      </c>
      <c r="C129" s="1" t="s">
        <v>1431</v>
      </c>
      <c r="D129" s="1" t="s">
        <v>1392</v>
      </c>
      <c r="E129" s="1" t="s">
        <v>1432</v>
      </c>
      <c r="F129" s="1" t="s">
        <v>924</v>
      </c>
      <c r="G129" s="1" t="s">
        <v>785</v>
      </c>
      <c r="H129" s="1" t="s">
        <v>786</v>
      </c>
      <c r="I129" s="1" t="s">
        <v>1433</v>
      </c>
      <c r="J129" s="1" t="s">
        <v>788</v>
      </c>
      <c r="K129" s="1" t="s">
        <v>1433</v>
      </c>
      <c r="L129" s="1" t="s">
        <v>1433</v>
      </c>
      <c r="M129" s="1" t="s">
        <v>789</v>
      </c>
      <c r="N129" s="1" t="s">
        <v>789</v>
      </c>
      <c r="O129" s="1" t="s">
        <v>790</v>
      </c>
      <c r="P129" s="1" t="s">
        <v>791</v>
      </c>
      <c r="Q129" s="1" t="s">
        <v>792</v>
      </c>
      <c r="R129" s="1" t="s">
        <v>1434</v>
      </c>
      <c r="S129" s="1" t="s">
        <v>794</v>
      </c>
      <c r="T129" s="1" t="s">
        <v>795</v>
      </c>
      <c r="U129" s="1" t="s">
        <v>796</v>
      </c>
      <c r="V129" s="1" t="s">
        <v>797</v>
      </c>
    </row>
    <row r="130" s="1" customFormat="1" spans="1:22">
      <c r="A130" s="3">
        <v>24017871933</v>
      </c>
      <c r="B130" s="1" t="s">
        <v>1430</v>
      </c>
      <c r="C130" s="1" t="s">
        <v>1435</v>
      </c>
      <c r="D130" s="1" t="s">
        <v>1436</v>
      </c>
      <c r="E130" s="1" t="s">
        <v>1437</v>
      </c>
      <c r="F130" s="1" t="s">
        <v>924</v>
      </c>
      <c r="G130" s="1" t="s">
        <v>785</v>
      </c>
      <c r="H130" s="1" t="s">
        <v>786</v>
      </c>
      <c r="I130" s="1" t="s">
        <v>817</v>
      </c>
      <c r="J130" s="1" t="s">
        <v>788</v>
      </c>
      <c r="K130" s="1" t="s">
        <v>817</v>
      </c>
      <c r="L130" s="1" t="s">
        <v>817</v>
      </c>
      <c r="M130" s="1" t="s">
        <v>789</v>
      </c>
      <c r="N130" s="1" t="s">
        <v>789</v>
      </c>
      <c r="O130" s="1" t="s">
        <v>790</v>
      </c>
      <c r="P130" s="1" t="s">
        <v>791</v>
      </c>
      <c r="Q130" s="1" t="s">
        <v>792</v>
      </c>
      <c r="R130" s="1" t="s">
        <v>1438</v>
      </c>
      <c r="S130" s="1" t="s">
        <v>794</v>
      </c>
      <c r="T130" s="1" t="s">
        <v>795</v>
      </c>
      <c r="U130" s="1" t="s">
        <v>796</v>
      </c>
      <c r="V130" s="1" t="s">
        <v>797</v>
      </c>
    </row>
    <row r="131" s="1" customFormat="1" spans="1:22">
      <c r="A131" s="3">
        <v>24016743902</v>
      </c>
      <c r="B131" s="1" t="s">
        <v>1439</v>
      </c>
      <c r="C131" s="1" t="s">
        <v>1440</v>
      </c>
      <c r="D131" s="1" t="s">
        <v>1436</v>
      </c>
      <c r="E131" s="1" t="s">
        <v>1441</v>
      </c>
      <c r="F131" s="1" t="s">
        <v>924</v>
      </c>
      <c r="G131" s="1" t="s">
        <v>785</v>
      </c>
      <c r="H131" s="1" t="s">
        <v>786</v>
      </c>
      <c r="I131" s="1" t="s">
        <v>817</v>
      </c>
      <c r="J131" s="1" t="s">
        <v>788</v>
      </c>
      <c r="K131" s="1" t="s">
        <v>817</v>
      </c>
      <c r="L131" s="1" t="s">
        <v>817</v>
      </c>
      <c r="M131" s="1" t="s">
        <v>789</v>
      </c>
      <c r="N131" s="1" t="s">
        <v>789</v>
      </c>
      <c r="O131" s="1" t="s">
        <v>790</v>
      </c>
      <c r="P131" s="1" t="s">
        <v>791</v>
      </c>
      <c r="Q131" s="1" t="s">
        <v>792</v>
      </c>
      <c r="R131" s="1" t="s">
        <v>1442</v>
      </c>
      <c r="S131" s="1" t="s">
        <v>794</v>
      </c>
      <c r="T131" s="1" t="s">
        <v>795</v>
      </c>
      <c r="U131" s="1" t="s">
        <v>796</v>
      </c>
      <c r="V131" s="1" t="s">
        <v>797</v>
      </c>
    </row>
    <row r="132" s="1" customFormat="1" spans="1:22">
      <c r="A132" s="3">
        <v>999223957001681</v>
      </c>
      <c r="B132" s="1" t="s">
        <v>1443</v>
      </c>
      <c r="C132" s="1" t="s">
        <v>1444</v>
      </c>
      <c r="D132" s="1" t="s">
        <v>1445</v>
      </c>
      <c r="E132" s="1" t="s">
        <v>1446</v>
      </c>
      <c r="F132" s="1" t="s">
        <v>859</v>
      </c>
      <c r="G132" s="1" t="s">
        <v>785</v>
      </c>
      <c r="H132" s="1" t="s">
        <v>786</v>
      </c>
      <c r="I132" s="1" t="s">
        <v>1447</v>
      </c>
      <c r="J132" s="1" t="s">
        <v>788</v>
      </c>
      <c r="K132" s="1" t="s">
        <v>1447</v>
      </c>
      <c r="L132" s="1" t="s">
        <v>1447</v>
      </c>
      <c r="M132" s="1" t="s">
        <v>789</v>
      </c>
      <c r="N132" s="1" t="s">
        <v>789</v>
      </c>
      <c r="O132" s="1" t="s">
        <v>790</v>
      </c>
      <c r="P132" s="1" t="s">
        <v>791</v>
      </c>
      <c r="Q132" s="1" t="s">
        <v>792</v>
      </c>
      <c r="R132" s="1" t="s">
        <v>1448</v>
      </c>
      <c r="S132" s="1" t="s">
        <v>794</v>
      </c>
      <c r="T132" s="1" t="s">
        <v>795</v>
      </c>
      <c r="U132" s="1" t="s">
        <v>796</v>
      </c>
      <c r="V132" s="1" t="s">
        <v>970</v>
      </c>
    </row>
    <row r="133" s="1" customFormat="1" spans="1:22">
      <c r="A133" s="3">
        <v>999223867243982</v>
      </c>
      <c r="B133" s="1" t="s">
        <v>1449</v>
      </c>
      <c r="C133" s="1" t="s">
        <v>1450</v>
      </c>
      <c r="D133" s="1" t="s">
        <v>1392</v>
      </c>
      <c r="E133" s="1" t="s">
        <v>1451</v>
      </c>
      <c r="F133" s="1" t="s">
        <v>924</v>
      </c>
      <c r="G133" s="1" t="s">
        <v>785</v>
      </c>
      <c r="H133" s="1" t="s">
        <v>786</v>
      </c>
      <c r="I133" s="1" t="s">
        <v>1452</v>
      </c>
      <c r="J133" s="1" t="s">
        <v>788</v>
      </c>
      <c r="K133" s="1" t="s">
        <v>1452</v>
      </c>
      <c r="L133" s="1" t="s">
        <v>1452</v>
      </c>
      <c r="M133" s="1" t="s">
        <v>789</v>
      </c>
      <c r="N133" s="1" t="s">
        <v>789</v>
      </c>
      <c r="O133" s="1" t="s">
        <v>790</v>
      </c>
      <c r="P133" s="1" t="s">
        <v>791</v>
      </c>
      <c r="Q133" s="1" t="s">
        <v>792</v>
      </c>
      <c r="R133" s="1" t="s">
        <v>1453</v>
      </c>
      <c r="S133" s="1" t="s">
        <v>794</v>
      </c>
      <c r="T133" s="1" t="s">
        <v>795</v>
      </c>
      <c r="U133" s="1" t="s">
        <v>796</v>
      </c>
      <c r="V133" s="1" t="s">
        <v>797</v>
      </c>
    </row>
    <row r="134" s="1" customFormat="1" spans="1:22">
      <c r="A134" s="3">
        <v>999223867218045</v>
      </c>
      <c r="B134" s="1" t="s">
        <v>1449</v>
      </c>
      <c r="C134" s="1" t="s">
        <v>1454</v>
      </c>
      <c r="D134" s="1" t="s">
        <v>1392</v>
      </c>
      <c r="E134" s="1" t="s">
        <v>1455</v>
      </c>
      <c r="F134" s="1" t="s">
        <v>924</v>
      </c>
      <c r="G134" s="1" t="s">
        <v>785</v>
      </c>
      <c r="H134" s="1" t="s">
        <v>786</v>
      </c>
      <c r="I134" s="1" t="s">
        <v>1452</v>
      </c>
      <c r="J134" s="1" t="s">
        <v>788</v>
      </c>
      <c r="K134" s="1" t="s">
        <v>1452</v>
      </c>
      <c r="L134" s="1" t="s">
        <v>1452</v>
      </c>
      <c r="M134" s="1" t="s">
        <v>789</v>
      </c>
      <c r="N134" s="1" t="s">
        <v>789</v>
      </c>
      <c r="O134" s="1" t="s">
        <v>790</v>
      </c>
      <c r="P134" s="1" t="s">
        <v>791</v>
      </c>
      <c r="Q134" s="1" t="s">
        <v>792</v>
      </c>
      <c r="R134" s="1" t="s">
        <v>1456</v>
      </c>
      <c r="S134" s="1" t="s">
        <v>794</v>
      </c>
      <c r="T134" s="1" t="s">
        <v>795</v>
      </c>
      <c r="U134" s="1" t="s">
        <v>796</v>
      </c>
      <c r="V134" s="1" t="s">
        <v>797</v>
      </c>
    </row>
    <row r="135" s="1" customFormat="1" spans="1:22">
      <c r="A135" s="3">
        <v>999223867212034</v>
      </c>
      <c r="B135" s="1" t="s">
        <v>1449</v>
      </c>
      <c r="C135" s="1" t="s">
        <v>1457</v>
      </c>
      <c r="D135" s="1" t="s">
        <v>1392</v>
      </c>
      <c r="E135" s="1" t="s">
        <v>1458</v>
      </c>
      <c r="F135" s="1" t="s">
        <v>924</v>
      </c>
      <c r="G135" s="1" t="s">
        <v>785</v>
      </c>
      <c r="H135" s="1" t="s">
        <v>786</v>
      </c>
      <c r="I135" s="1" t="s">
        <v>1452</v>
      </c>
      <c r="J135" s="1" t="s">
        <v>788</v>
      </c>
      <c r="K135" s="1" t="s">
        <v>1452</v>
      </c>
      <c r="L135" s="1" t="s">
        <v>1452</v>
      </c>
      <c r="M135" s="1" t="s">
        <v>789</v>
      </c>
      <c r="N135" s="1" t="s">
        <v>789</v>
      </c>
      <c r="O135" s="1" t="s">
        <v>790</v>
      </c>
      <c r="P135" s="1" t="s">
        <v>791</v>
      </c>
      <c r="Q135" s="1" t="s">
        <v>792</v>
      </c>
      <c r="R135" s="1" t="s">
        <v>1459</v>
      </c>
      <c r="S135" s="1" t="s">
        <v>794</v>
      </c>
      <c r="T135" s="1" t="s">
        <v>795</v>
      </c>
      <c r="U135" s="1" t="s">
        <v>796</v>
      </c>
      <c r="V135" s="1" t="s">
        <v>797</v>
      </c>
    </row>
    <row r="136" s="1" customFormat="1" spans="1:22">
      <c r="A136" s="3">
        <v>999223867183460</v>
      </c>
      <c r="B136" s="1" t="s">
        <v>1449</v>
      </c>
      <c r="C136" s="1" t="s">
        <v>1460</v>
      </c>
      <c r="D136" s="1" t="s">
        <v>1392</v>
      </c>
      <c r="E136" s="1" t="s">
        <v>1461</v>
      </c>
      <c r="F136" s="1" t="s">
        <v>924</v>
      </c>
      <c r="G136" s="1" t="s">
        <v>785</v>
      </c>
      <c r="H136" s="1" t="s">
        <v>786</v>
      </c>
      <c r="I136" s="1" t="s">
        <v>1452</v>
      </c>
      <c r="J136" s="1" t="s">
        <v>788</v>
      </c>
      <c r="K136" s="1" t="s">
        <v>1452</v>
      </c>
      <c r="L136" s="1" t="s">
        <v>1452</v>
      </c>
      <c r="M136" s="1" t="s">
        <v>789</v>
      </c>
      <c r="N136" s="1" t="s">
        <v>789</v>
      </c>
      <c r="O136" s="1" t="s">
        <v>790</v>
      </c>
      <c r="P136" s="1" t="s">
        <v>791</v>
      </c>
      <c r="Q136" s="1" t="s">
        <v>792</v>
      </c>
      <c r="R136" s="1" t="s">
        <v>1462</v>
      </c>
      <c r="S136" s="1" t="s">
        <v>794</v>
      </c>
      <c r="T136" s="1" t="s">
        <v>795</v>
      </c>
      <c r="U136" s="1" t="s">
        <v>796</v>
      </c>
      <c r="V136" s="1" t="s">
        <v>797</v>
      </c>
    </row>
    <row r="137" s="1" customFormat="1" spans="1:22">
      <c r="A137" s="3">
        <v>999223787667973</v>
      </c>
      <c r="B137" s="1" t="s">
        <v>1463</v>
      </c>
      <c r="C137" s="1" t="s">
        <v>1464</v>
      </c>
      <c r="D137" s="1" t="s">
        <v>1465</v>
      </c>
      <c r="E137" s="1" t="s">
        <v>1466</v>
      </c>
      <c r="F137" s="1" t="s">
        <v>924</v>
      </c>
      <c r="G137" s="1" t="s">
        <v>785</v>
      </c>
      <c r="H137" s="1" t="s">
        <v>786</v>
      </c>
      <c r="I137" s="1" t="s">
        <v>1467</v>
      </c>
      <c r="J137" s="1" t="s">
        <v>788</v>
      </c>
      <c r="K137" s="1" t="s">
        <v>1467</v>
      </c>
      <c r="L137" s="1" t="s">
        <v>1467</v>
      </c>
      <c r="M137" s="1" t="s">
        <v>789</v>
      </c>
      <c r="N137" s="1" t="s">
        <v>789</v>
      </c>
      <c r="O137" s="1" t="s">
        <v>790</v>
      </c>
      <c r="P137" s="1" t="s">
        <v>791</v>
      </c>
      <c r="Q137" s="1" t="s">
        <v>792</v>
      </c>
      <c r="R137" s="1" t="s">
        <v>1468</v>
      </c>
      <c r="S137" s="1" t="s">
        <v>794</v>
      </c>
      <c r="T137" s="1" t="s">
        <v>795</v>
      </c>
      <c r="U137" s="1" t="s">
        <v>796</v>
      </c>
      <c r="V137" s="1" t="s">
        <v>797</v>
      </c>
    </row>
    <row r="138" s="1" customFormat="1" spans="1:22">
      <c r="A138" s="3">
        <v>999223650966278</v>
      </c>
      <c r="B138" s="1" t="s">
        <v>1469</v>
      </c>
      <c r="C138" s="1" t="s">
        <v>1470</v>
      </c>
      <c r="D138" s="1" t="s">
        <v>1471</v>
      </c>
      <c r="E138" s="1" t="s">
        <v>1472</v>
      </c>
      <c r="F138" s="1" t="s">
        <v>1046</v>
      </c>
      <c r="G138" s="1" t="s">
        <v>785</v>
      </c>
      <c r="H138" s="1" t="s">
        <v>786</v>
      </c>
      <c r="I138" s="1" t="s">
        <v>1473</v>
      </c>
      <c r="J138" s="1" t="s">
        <v>788</v>
      </c>
      <c r="K138" s="1" t="s">
        <v>1473</v>
      </c>
      <c r="L138" s="1" t="s">
        <v>1473</v>
      </c>
      <c r="M138" s="1" t="s">
        <v>789</v>
      </c>
      <c r="N138" s="1" t="s">
        <v>789</v>
      </c>
      <c r="O138" s="1" t="s">
        <v>790</v>
      </c>
      <c r="P138" s="1" t="s">
        <v>791</v>
      </c>
      <c r="Q138" s="1" t="s">
        <v>792</v>
      </c>
      <c r="R138" s="1" t="s">
        <v>1474</v>
      </c>
      <c r="S138" s="1" t="s">
        <v>794</v>
      </c>
      <c r="T138" s="1" t="s">
        <v>795</v>
      </c>
      <c r="U138" s="1" t="s">
        <v>796</v>
      </c>
      <c r="V138" s="1" t="s">
        <v>919</v>
      </c>
    </row>
    <row r="139" s="1" customFormat="1" spans="1:22">
      <c r="A139" s="3">
        <v>999223520462915</v>
      </c>
      <c r="B139" s="1" t="s">
        <v>1475</v>
      </c>
      <c r="C139" s="1" t="s">
        <v>1476</v>
      </c>
      <c r="D139" s="1" t="s">
        <v>1477</v>
      </c>
      <c r="E139" s="1" t="s">
        <v>1478</v>
      </c>
      <c r="F139" s="1" t="s">
        <v>976</v>
      </c>
      <c r="G139" s="1" t="s">
        <v>785</v>
      </c>
      <c r="H139" s="1" t="s">
        <v>786</v>
      </c>
      <c r="I139" s="1" t="s">
        <v>1479</v>
      </c>
      <c r="J139" s="1" t="s">
        <v>788</v>
      </c>
      <c r="K139" s="1" t="s">
        <v>1479</v>
      </c>
      <c r="L139" s="1" t="s">
        <v>1479</v>
      </c>
      <c r="M139" s="1" t="s">
        <v>789</v>
      </c>
      <c r="N139" s="1" t="s">
        <v>789</v>
      </c>
      <c r="O139" s="1" t="s">
        <v>790</v>
      </c>
      <c r="P139" s="1" t="s">
        <v>791</v>
      </c>
      <c r="Q139" s="1" t="s">
        <v>792</v>
      </c>
      <c r="R139" s="1" t="s">
        <v>1480</v>
      </c>
      <c r="S139" s="1" t="s">
        <v>794</v>
      </c>
      <c r="T139" s="1" t="s">
        <v>795</v>
      </c>
      <c r="U139" s="1" t="s">
        <v>796</v>
      </c>
      <c r="V139" s="1" t="s">
        <v>797</v>
      </c>
    </row>
    <row r="140" s="1" customFormat="1" spans="1:22">
      <c r="A140" s="3">
        <v>23407145206</v>
      </c>
      <c r="B140" s="1" t="s">
        <v>1481</v>
      </c>
      <c r="C140" s="1" t="s">
        <v>1482</v>
      </c>
      <c r="D140" s="1" t="s">
        <v>1483</v>
      </c>
      <c r="E140" s="1" t="s">
        <v>1484</v>
      </c>
      <c r="F140" s="1" t="s">
        <v>1138</v>
      </c>
      <c r="G140" s="1" t="s">
        <v>785</v>
      </c>
      <c r="H140" s="1" t="s">
        <v>786</v>
      </c>
      <c r="I140" s="1" t="s">
        <v>1485</v>
      </c>
      <c r="J140" s="1" t="s">
        <v>788</v>
      </c>
      <c r="K140" s="1" t="s">
        <v>1485</v>
      </c>
      <c r="L140" s="1" t="s">
        <v>1485</v>
      </c>
      <c r="M140" s="1" t="s">
        <v>789</v>
      </c>
      <c r="N140" s="1" t="s">
        <v>789</v>
      </c>
      <c r="O140" s="1" t="s">
        <v>790</v>
      </c>
      <c r="P140" s="1" t="s">
        <v>791</v>
      </c>
      <c r="Q140" s="1" t="s">
        <v>792</v>
      </c>
      <c r="R140" s="1" t="s">
        <v>1486</v>
      </c>
      <c r="S140" s="1" t="s">
        <v>794</v>
      </c>
      <c r="T140" s="1" t="s">
        <v>795</v>
      </c>
      <c r="U140" s="1" t="s">
        <v>796</v>
      </c>
      <c r="V140" s="1" t="s">
        <v>964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2023-07-14T02:10:36Z</dcterms:created>
  <dcterms:modified xsi:type="dcterms:W3CDTF">2023-07-14T02:42:48Z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F355FDA89E464B72B98A3ADFB95B8F42_12</vt:lpwstr>
  </property>
  <property fmtid="{D5CDD505-2E9C-101B-9397-08002B2CF9AE}" pid="3" name="KSOProductBuildVer">
    <vt:lpwstr>2052-11.1.0.14309</vt:lpwstr>
  </property>
</Properties>
</file>