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对账!$A$1:$X$168</definedName>
  </definedNames>
  <calcPr calcId="144525"/>
</workbook>
</file>

<file path=xl/sharedStrings.xml><?xml version="1.0" encoding="utf-8"?>
<sst xmlns="http://schemas.openxmlformats.org/spreadsheetml/2006/main" count="5589" uniqueCount="1889">
  <si>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</si>
  <si>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</si>
  <si>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</si>
  <si>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</si>
  <si>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</si>
  <si>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</si>
  <si>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</si>
  <si>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</si>
  <si>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</si>
  <si>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</si>
  <si>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</si>
  <si>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</si>
  <si>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</si>
  <si>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</si>
  <si>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</si>
  <si>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</si>
  <si>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</si>
  <si>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</si>
  <si>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</si>
  <si>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</si>
  <si>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</si>
  <si>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</si>
  <si>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</si>
  <si>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</si>
  <si>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</si>
  <si>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999223619664417	</t>
  </si>
  <si>
    <t>Ctrip</t>
  </si>
  <si>
    <t>正常</t>
  </si>
  <si>
    <t>[普吉岛]皇家天堂酒店(The Royal Paradise Hotel &amp; Spa)(56196603)</t>
  </si>
  <si>
    <t>海景豪华乐园翼房&lt;2人入住&gt;&lt;不退款&gt;</t>
  </si>
  <si>
    <t>HKD</t>
  </si>
  <si>
    <t>MUSUMECI/CARMELO</t>
  </si>
  <si>
    <t>CA13030230714HKD</t>
  </si>
  <si>
    <t>未提现</t>
  </si>
  <si>
    <t>携程开票</t>
  </si>
  <si>
    <t xml:space="preserve">3220547	</t>
  </si>
  <si>
    <t xml:space="preserve">567835	</t>
  </si>
  <si>
    <t xml:space="preserve">999223656336270	</t>
  </si>
  <si>
    <t>[首尔]地铁明洞酒店(Metro Hotel Myeongdong)(60480256)</t>
  </si>
  <si>
    <t>标准房, 1 张大床&lt;2人入住&gt;&lt;不退款&gt;</t>
  </si>
  <si>
    <t>CHENG/JU-CHI</t>
  </si>
  <si>
    <t xml:space="preserve">3229342	</t>
  </si>
  <si>
    <t xml:space="preserve">397213745-1681480864032265	</t>
  </si>
  <si>
    <t xml:space="preserve">999223757841047	</t>
  </si>
  <si>
    <t>[马卡蒂]新世界马卡蒂酒店(New World Makati Hotel)(70391576)</t>
  </si>
  <si>
    <t>豪华特大床房&lt;2人入住&gt;&lt;不退款&gt;</t>
  </si>
  <si>
    <t>HA/Si Hung</t>
  </si>
  <si>
    <t xml:space="preserve">3262095	</t>
  </si>
  <si>
    <t xml:space="preserve">7364873	</t>
  </si>
  <si>
    <t xml:space="preserve">999223849539007	</t>
  </si>
  <si>
    <t>[帕朗卡巴亚]尼欧棕榈酒店 - 帕朗卡拉亚 - 阿斯顿酒店(Hotel Neo Palma Palangkaraya by Aston)(60494103)</t>
  </si>
  <si>
    <t>尼欧房&lt;2人入住&gt;&lt;早餐&gt;</t>
  </si>
  <si>
    <t>ORR/MICHAEL CHRISTOPHER,Shelomi/Matan</t>
  </si>
  <si>
    <t xml:space="preserve">3289610	</t>
  </si>
  <si>
    <t xml:space="preserve">RZ-1436880	</t>
  </si>
  <si>
    <t xml:space="preserve">999224006173077	</t>
  </si>
  <si>
    <t>[新加坡]新加坡史各士皇族酒店(Royal Plaza on Scotts)(56174646)</t>
  </si>
  <si>
    <t>豪华特大床房&lt;2人入住&gt;&lt;早餐&gt;</t>
  </si>
  <si>
    <t>ZHANG/BEIBEI,CHEN/ZHUO,CAO/ZHITAO,ZHU/TIANFEI,CHEN/NING,CHU/LE</t>
  </si>
  <si>
    <t xml:space="preserve">3327219	</t>
  </si>
  <si>
    <t xml:space="preserve">3635015	</t>
  </si>
  <si>
    <t xml:space="preserve">999224009001272	</t>
  </si>
  <si>
    <t>[哥打巴鲁]大宏酒店(Grand Riverview Hotel)(55254373)</t>
  </si>
  <si>
    <t>尊贵房&lt;2人入住&gt;&lt;不退款&gt;&lt;早餐&gt;</t>
  </si>
  <si>
    <t>WONG/YEAN SEONG</t>
  </si>
  <si>
    <t xml:space="preserve">3328122	</t>
  </si>
  <si>
    <t xml:space="preserve">246153	</t>
  </si>
  <si>
    <t xml:space="preserve">999224017511662	</t>
  </si>
  <si>
    <t>[曼谷]曼谷林布兰套房酒店(Rembrandt Hotel and Suites Bangkok)(55452251)</t>
  </si>
  <si>
    <t>高级房&lt;2人入住&gt;&lt;不退款&gt;</t>
  </si>
  <si>
    <t>READ/EDGAR THOMAS ARTHUR</t>
  </si>
  <si>
    <t xml:space="preserve">3331920	</t>
  </si>
  <si>
    <t xml:space="preserve">123993256	</t>
  </si>
  <si>
    <t xml:space="preserve">999224030652844	</t>
  </si>
  <si>
    <t>[普吉岛]普吉岛卡塔坦尼海滩度假村(Katathani Phuket Beach Resort)(68545403)</t>
  </si>
  <si>
    <t>精致套房 坦尼楼&lt;2人入住&gt;&lt;早餐&gt;</t>
  </si>
  <si>
    <t>GONG/XIAOFANG,LIU/YAN</t>
  </si>
  <si>
    <t xml:space="preserve">3334815	</t>
  </si>
  <si>
    <t xml:space="preserve">10851369	</t>
  </si>
  <si>
    <t xml:space="preserve">999224062223041	</t>
  </si>
  <si>
    <t>天丽翼至尊套房 坦尼楼&lt;2人入住&gt;&lt;早餐&gt;</t>
  </si>
  <si>
    <t>HUANG/JIE,ZHAO/LEI</t>
  </si>
  <si>
    <t xml:space="preserve">3344348	</t>
  </si>
  <si>
    <t xml:space="preserve">10852507	</t>
  </si>
  <si>
    <t xml:space="preserve">999224136445673	</t>
  </si>
  <si>
    <t>精致套房(坦尼楼)&lt;2人入住&gt;&lt;早餐&gt;</t>
  </si>
  <si>
    <t>LONG/YUNBO</t>
  </si>
  <si>
    <t xml:space="preserve">3368446	</t>
  </si>
  <si>
    <t xml:space="preserve">10855721	</t>
  </si>
  <si>
    <t xml:space="preserve">999224138453607	</t>
  </si>
  <si>
    <t>[曼谷]曼谷水门伯克利酒店(The Berkeley Hotel Pratunam Bangkok)(68545460)</t>
  </si>
  <si>
    <t>主楼奢华四人套房&lt;4人入住&gt;&lt;不退款&gt;&lt;早餐&gt;</t>
  </si>
  <si>
    <t>Chua/Kwee Ling</t>
  </si>
  <si>
    <t xml:space="preserve">3369822	</t>
  </si>
  <si>
    <t xml:space="preserve">10011013166	</t>
  </si>
  <si>
    <t xml:space="preserve">999224331966185	</t>
  </si>
  <si>
    <t>[巴厘岛]巴厘岛库塔索尔沙滩别墅美利亚酒店 - CHSE 认证(Sol by Meliá Kuta Bali)(90353719)</t>
  </si>
  <si>
    <t>索尔大型房&lt;2人入住&gt;&lt;早餐&gt;</t>
  </si>
  <si>
    <t>VELASQUEZ/ANDRES,VELASQUEZ/ARIEL,VELASQUEZ/MARIANA,GIL/ANDREA,CARRILLO/LINAMARIA,HILARION/MARCELA</t>
  </si>
  <si>
    <t xml:space="preserve">3402727	</t>
  </si>
  <si>
    <t xml:space="preserve">2302365590	</t>
  </si>
  <si>
    <t xml:space="preserve">999224335412989	</t>
  </si>
  <si>
    <t>池景豪华房(步丽楼)&lt;2人入住&gt;&lt;早餐&gt;</t>
  </si>
  <si>
    <t>ZHU/QIN,DAI/KEWEN,ZHANG/XIAOPING</t>
  </si>
  <si>
    <t xml:space="preserve">3403562	</t>
  </si>
  <si>
    <t xml:space="preserve">	</t>
  </si>
  <si>
    <t>取消</t>
  </si>
  <si>
    <t xml:space="preserve">999224411215305	</t>
  </si>
  <si>
    <t>[清迈]清迈谭易思廷酒店(Eastin Tan Hotel Chiang Mai)(55289971)</t>
  </si>
  <si>
    <t>高级双床房&lt;2人入住&gt;&lt;不退款&gt;&lt;早餐&gt;</t>
  </si>
  <si>
    <t>CHEOK/PAUL</t>
  </si>
  <si>
    <t xml:space="preserve">3421009	</t>
  </si>
  <si>
    <t xml:space="preserve">76006	</t>
  </si>
  <si>
    <t xml:space="preserve">999224429742071	</t>
  </si>
  <si>
    <t>[普吉岛]普吉岛苏林酒店(The Surin Phuket)(61600026)</t>
  </si>
  <si>
    <t>一卧室山坡小屋&lt;2人入住&gt;&lt;早餐&gt;</t>
  </si>
  <si>
    <t>chen/lei</t>
  </si>
  <si>
    <t xml:space="preserve">3425848	</t>
  </si>
  <si>
    <t xml:space="preserve">176332859	</t>
  </si>
  <si>
    <t xml:space="preserve">999224470065791	</t>
  </si>
  <si>
    <t>[都灵]都灵宫殿酒店(Turin Palace Hotel)(55270382)</t>
  </si>
  <si>
    <t>经典双人房, 1 张双人床&lt;2人入住&gt;&lt;早餐&gt;</t>
  </si>
  <si>
    <t>CAO/YUE,Weng/Tongxiaojie</t>
  </si>
  <si>
    <t xml:space="preserve">3434663	</t>
  </si>
  <si>
    <t xml:space="preserve">999224473307784	</t>
  </si>
  <si>
    <t>[尼斯]杜平尼斯港口酒店(Hotel du Pin Nice Port)(55491619)</t>
  </si>
  <si>
    <t>大床房&lt;2人入住&gt;&lt;早餐&gt;</t>
  </si>
  <si>
    <t>KIM/AHYOON,PARK/SEO HYUN</t>
  </si>
  <si>
    <t xml:space="preserve">3435568	</t>
  </si>
  <si>
    <t xml:space="preserve">999224477332358	</t>
  </si>
  <si>
    <t>[托雷维耶哈]丰塔纳广场酒店(Hotel Fontana Plaza)(55321158)</t>
  </si>
  <si>
    <t>双人间带露台&lt;2人入住&gt;&lt;不退款&gt;</t>
  </si>
  <si>
    <t>ALONSO FERNANDEZ/MARIBEL</t>
  </si>
  <si>
    <t xml:space="preserve">3436925	</t>
  </si>
  <si>
    <t xml:space="preserve">999224583880374	</t>
  </si>
  <si>
    <t>ZHONG/HUA,Li/Jie,Xie/Xiaoyu,Zhao/Yan,li/lumiao,Shi/Feng</t>
  </si>
  <si>
    <t xml:space="preserve">3458224	</t>
  </si>
  <si>
    <t xml:space="preserve">176566678	</t>
  </si>
  <si>
    <t xml:space="preserve">999224594869969	</t>
  </si>
  <si>
    <t>[新加坡]新加坡京华酒店(Hotel Royal Singapore)(55465127)</t>
  </si>
  <si>
    <t>豪华房&lt;2人入住&gt;&lt;不退款&gt;</t>
  </si>
  <si>
    <t>WONG/MATTHEW ZHAU YU,NG/ANDREA</t>
  </si>
  <si>
    <t xml:space="preserve">3460169	</t>
  </si>
  <si>
    <t xml:space="preserve">928742	</t>
  </si>
  <si>
    <t xml:space="preserve">999224639890275	</t>
  </si>
  <si>
    <t>[新加坡]新加坡富丽敦酒店(The Fullerton Hotel Singapore)(55346081)</t>
  </si>
  <si>
    <t>尊贵中庭房&lt;2人入住&gt;&lt;早餐&gt;</t>
  </si>
  <si>
    <t>LIU/YIMAN,TANG/JIETING</t>
  </si>
  <si>
    <t xml:space="preserve">3471912	</t>
  </si>
  <si>
    <t xml:space="preserve">5283825	</t>
  </si>
  <si>
    <t xml:space="preserve">999224649172539	</t>
  </si>
  <si>
    <t>[曼谷]曼谷素坤逸奥克伍德华庭工作室酒店(Oakwood Studios Sukhumvit Bangkok)(103956658)</t>
  </si>
  <si>
    <t>高级特大床房&lt;2人入住&gt;</t>
  </si>
  <si>
    <t>YE/JIANPENG,ZHU/YUTING</t>
  </si>
  <si>
    <t xml:space="preserve">3474375	</t>
  </si>
  <si>
    <t xml:space="preserve">9324242	</t>
  </si>
  <si>
    <t xml:space="preserve">999224695382750	</t>
  </si>
  <si>
    <t>[马拉喀什]扎拉城温泉酒店(ZALAGH KASBAH HOTEL &amp; SPA)(55547436)</t>
  </si>
  <si>
    <t>花园景双人间&lt;2人入住&gt;&lt;早餐&gt;</t>
  </si>
  <si>
    <t>majdoub/Amina,majdoub/Amina</t>
  </si>
  <si>
    <t xml:space="preserve">3483781	</t>
  </si>
  <si>
    <t xml:space="preserve">SH16526968	</t>
  </si>
  <si>
    <t xml:space="preserve">999224737165064	</t>
  </si>
  <si>
    <t>[曼谷]阿特里姆曼谷美居大酒店(Grand Mercure Bangkok Atrium)(55665998)</t>
  </si>
  <si>
    <t>高级双床房&lt;2人入住&gt;&lt;不退款&gt;</t>
  </si>
  <si>
    <t>Piyatida/Kamraithong</t>
  </si>
  <si>
    <t xml:space="preserve">3495159	</t>
  </si>
  <si>
    <t xml:space="preserve">999224745141884	</t>
  </si>
  <si>
    <t>[雷西姆农]特雷弗龙酒店公寓暨套房酒店(Trefon Hotel Apartments and Family Suites)(96300891)</t>
  </si>
  <si>
    <t>公寓, 2 间卧室&lt;2人入住&gt;&lt;早餐&gt;</t>
  </si>
  <si>
    <t>flynn/gridska</t>
  </si>
  <si>
    <t xml:space="preserve">3498670	</t>
  </si>
  <si>
    <t xml:space="preserve">2654	</t>
  </si>
  <si>
    <t xml:space="preserve">999224755290907	</t>
  </si>
  <si>
    <t>[普吉岛]普吉岛卡塔阿维斯塔诺富特酒店度假村(Novotel Phuket Kata Avista Resort and Spa)(55270328)</t>
  </si>
  <si>
    <t>42 平方米的高级房，配备 1 张特大床，带阳台，可欣赏花园景观&lt;2人入住&gt;&lt;早餐&gt;</t>
  </si>
  <si>
    <t>XIE/QILIN</t>
  </si>
  <si>
    <t xml:space="preserve">3500984	</t>
  </si>
  <si>
    <t xml:space="preserve">999224760860872	</t>
  </si>
  <si>
    <t>[圣莫尼卡]圣莫妮卡帕里豪斯酒店(Palihouse Santa Monica)(70392557)</t>
  </si>
  <si>
    <t>典雅大号床间&lt;2人入住&gt;&lt;不退款&gt;</t>
  </si>
  <si>
    <t>ENMON/eric</t>
  </si>
  <si>
    <t xml:space="preserve">3501426	</t>
  </si>
  <si>
    <t xml:space="preserve">236171646	</t>
  </si>
  <si>
    <t xml:space="preserve">999224783437929	</t>
  </si>
  <si>
    <t>[东京]格拉斯丽新宿酒店(Hotel Gracery Shinjuku)(55439253)</t>
  </si>
  <si>
    <t>TWIN COMFORT NON SMOKING&lt;2人入住&gt;</t>
  </si>
  <si>
    <t>LUK/PAKCHUEN,LUK/PAKWUI</t>
  </si>
  <si>
    <t xml:space="preserve">3506936	</t>
  </si>
  <si>
    <t xml:space="preserve">999224812777682	</t>
  </si>
  <si>
    <t>[清迈]睡在清迈塔佩门时尚生活酒店(Sleep Mai Thapae Chiang Mai Old City Lifestyle Hotel - Sha Plus)(92030198)</t>
  </si>
  <si>
    <t>清迈双人床房带阳台&lt;2人入住&gt;&lt;早餐&gt;</t>
  </si>
  <si>
    <t>ZHU/RUIYAO</t>
  </si>
  <si>
    <t xml:space="preserve">3513340	</t>
  </si>
  <si>
    <t xml:space="preserve">999224817682468	</t>
  </si>
  <si>
    <t>[曼谷]曼谷素坤逸 15 瑞享饭店(Mövenpick Hotel Sukhumvit 15 Bangkok)(55666067)</t>
  </si>
  <si>
    <t>高级特大床房 禁烟&lt;2人入住&gt;&lt;不退款&gt;&lt;早餐&gt;</t>
  </si>
  <si>
    <t>CHECHANI/KARAN,CHECHANI/KARAN,CHECHANI/KARAN,CHECHANI/KARAN,CHECHANI/KARAN,CHECHANI/KARAN,CHECHANI/KARAN,CHECHANI/KARAN</t>
  </si>
  <si>
    <t xml:space="preserve">3515668	</t>
  </si>
  <si>
    <t xml:space="preserve">722774	</t>
  </si>
  <si>
    <t xml:space="preserve">999224835120859	</t>
  </si>
  <si>
    <t>高级特大床房&lt;2人入住&gt;&lt;不退款&gt;</t>
  </si>
  <si>
    <t>LAI/PUI LING,CHAU/CHEUK YIN</t>
  </si>
  <si>
    <t xml:space="preserve">3520114	</t>
  </si>
  <si>
    <t xml:space="preserve">9415519	</t>
  </si>
  <si>
    <t xml:space="preserve">999224841341185	</t>
  </si>
  <si>
    <t>[弗朗斯地区鲁瓦西]巴黎鲁瓦西夏尔戴高乐机场民宿酒店(B&amp;B Hotel Paris Roissy CDG Aéroport)(80330897)</t>
  </si>
  <si>
    <t>双床房&lt;2人入住&gt;</t>
  </si>
  <si>
    <t>HOU/LIJUN</t>
  </si>
  <si>
    <t xml:space="preserve">3522438	</t>
  </si>
  <si>
    <t xml:space="preserve">999224853465317	</t>
  </si>
  <si>
    <t>[纽约]拉瓜迪亚机场舒适套房酒店(Comfort Inn &amp; Suites LaGuardia Airport)(95139871)</t>
  </si>
  <si>
    <t>标准房, 2 张大床房&lt;2人入住&gt;&lt;不退款&gt;&lt;早餐&gt;</t>
  </si>
  <si>
    <t>Stichters/Teodor</t>
  </si>
  <si>
    <t xml:space="preserve">3525184	</t>
  </si>
  <si>
    <t xml:space="preserve">999224855846915	</t>
  </si>
  <si>
    <t>[新加坡]新加坡81酒店 - 樱花(Hotel 81 Sakura - SG Clean)(55328720)</t>
  </si>
  <si>
    <t>Superior Queen Room&lt;2人入住&gt;</t>
  </si>
  <si>
    <t>LIAO/ZHONGWAN,ZHANG/MENGWEI</t>
  </si>
  <si>
    <t xml:space="preserve">3526167	</t>
  </si>
  <si>
    <t xml:space="preserve">R23/0621/082926747	</t>
  </si>
  <si>
    <t xml:space="preserve">999224877876520	</t>
  </si>
  <si>
    <t>[梅斯特]森特里酒店(Hotel Centrale)(55653116)</t>
  </si>
  <si>
    <t>Twin/Double room&lt;2人入住&gt;</t>
  </si>
  <si>
    <t>ANKERSON/IVY CATHERINE,NUMAS/UGNIUS</t>
  </si>
  <si>
    <t xml:space="preserve">3531239	</t>
  </si>
  <si>
    <t xml:space="preserve">SH16650535	</t>
  </si>
  <si>
    <t xml:space="preserve">999224883841239	</t>
  </si>
  <si>
    <t>[拉斯维加斯]OYO拉斯维加斯娱乐场酒店(OYO Hotel and Casino Las Vegas)(60493870)</t>
  </si>
  <si>
    <t>Standard Room with 2 Double Beds&lt;2人入住&gt;</t>
  </si>
  <si>
    <t>Patel/Ruchikkumar</t>
  </si>
  <si>
    <t xml:space="preserve">3532648	</t>
  </si>
  <si>
    <t xml:space="preserve">999224713863227	</t>
  </si>
  <si>
    <t>ZHAO/LIUDI</t>
  </si>
  <si>
    <t xml:space="preserve">3489748	</t>
  </si>
  <si>
    <t xml:space="preserve">9349570	</t>
  </si>
  <si>
    <t xml:space="preserve">999224889774783	</t>
  </si>
  <si>
    <t>[大阪]大阪难波海茵娜酒店(Henn na Hotel Osaka Namba)(55439672)</t>
  </si>
  <si>
    <t>QIU/ZIHAN</t>
  </si>
  <si>
    <t xml:space="preserve">3534995	</t>
  </si>
  <si>
    <t xml:space="preserve">TL716350187	</t>
  </si>
  <si>
    <t xml:space="preserve">24902713074	</t>
  </si>
  <si>
    <t>[苏梅岛]檀香木奢华别墅(Sandalwood Luxury Villa Resort)(55269985)</t>
  </si>
  <si>
    <t>一卧室房（带按摩浴缸）&lt;2人入住&gt;&lt;不退款&gt;&lt;早餐&gt;</t>
  </si>
  <si>
    <t>LIU/YI,LIU/SISHENG</t>
  </si>
  <si>
    <t xml:space="preserve">3537315	</t>
  </si>
  <si>
    <t xml:space="preserve">0018300	</t>
  </si>
  <si>
    <t xml:space="preserve">24902732230	</t>
  </si>
  <si>
    <t>一卧室别墅（带按摩浴缸）&lt;2人入住&gt;&lt;不退款&gt;&lt;早餐&gt;</t>
  </si>
  <si>
    <t>WANG/LINXIANG,WANG/LINSHENG</t>
  </si>
  <si>
    <t xml:space="preserve">3537318	</t>
  </si>
  <si>
    <t xml:space="preserve">0018301	</t>
  </si>
  <si>
    <t xml:space="preserve">24931898527	</t>
  </si>
  <si>
    <t>[巴黎]铂尔曼巴黎蒙帕纳斯酒店(Pullman Paris Montparnasse)(91595411)</t>
  </si>
  <si>
    <t>华丽客房, 2 张单人床&lt;2人入住&gt;&lt;不退款&gt;&lt;早餐&gt;</t>
  </si>
  <si>
    <t>Chen/Xiaojie</t>
  </si>
  <si>
    <t xml:space="preserve">3545046	</t>
  </si>
  <si>
    <t xml:space="preserve">999224973503287	</t>
  </si>
  <si>
    <t>[曼谷]曼谷暹罗凯宾斯基饭店(Siam Kempinski Hotel Bangkok  Certified)(56163180)</t>
  </si>
  <si>
    <t>至尊特大床房&lt;2人入住&gt;&lt;不退款&gt;</t>
  </si>
  <si>
    <t>YIM/KIT WAN</t>
  </si>
  <si>
    <t xml:space="preserve">3554704	</t>
  </si>
  <si>
    <t xml:space="preserve">76706SE145925-14	</t>
  </si>
  <si>
    <t xml:space="preserve">999224992581332	</t>
  </si>
  <si>
    <t>[普吉岛]现代生活酒店(Modern Living Hotel)(55299766)</t>
  </si>
  <si>
    <t>PARKER/ERICA JANELLE</t>
  </si>
  <si>
    <t xml:space="preserve">3559889	</t>
  </si>
  <si>
    <t xml:space="preserve">-36519104	</t>
  </si>
  <si>
    <t xml:space="preserve">999225014876046	</t>
  </si>
  <si>
    <t>[大岛(夏威夷岛)]茂纳拉尼酒店 - 阿尔伯格度假村精选(Mauna Lani, Auberge Resorts Collection)(95386600)</t>
  </si>
  <si>
    <t>Room, 1 King Bed, Partial Ocean View&lt;2人入住&gt;&lt;不退款&gt;</t>
  </si>
  <si>
    <t>QIU/CHENYU</t>
  </si>
  <si>
    <t xml:space="preserve">3565120	</t>
  </si>
  <si>
    <t xml:space="preserve">8387SE271755	</t>
  </si>
  <si>
    <t xml:space="preserve">999225020460293	</t>
  </si>
  <si>
    <t>[北雅加达]雅加达潘泰因达卡普克美居酒店(Mercure Jakarta Pantai Indah Kapuk)(55299426)</t>
  </si>
  <si>
    <t>LI/BIN</t>
  </si>
  <si>
    <t xml:space="preserve">3566379	</t>
  </si>
  <si>
    <t xml:space="preserve">9021XG6552	</t>
  </si>
  <si>
    <t xml:space="preserve">999225023390721	</t>
  </si>
  <si>
    <t>[巴黎]优尼科雷诺尔圣日耳曼酒店(Unic Renoir Saint Germain)(55851812)</t>
  </si>
  <si>
    <t>大床或双床房&lt;2人入住&gt;&lt;不退款&gt;</t>
  </si>
  <si>
    <t>Berthomieux/Julian</t>
  </si>
  <si>
    <t xml:space="preserve">3567591	</t>
  </si>
  <si>
    <t xml:space="preserve">IRCRQ5	</t>
  </si>
  <si>
    <t xml:space="preserve">999225032736644	</t>
  </si>
  <si>
    <t>[日惹]波普马里奥波罗日惹酒店(Pop! Hotel Malioboro - Yogyakarta)(96746567)</t>
  </si>
  <si>
    <t>客房&lt;2人入住&gt;&lt;早餐&gt;</t>
  </si>
  <si>
    <t>KO/CHIN CHENG</t>
  </si>
  <si>
    <t xml:space="preserve">3570789	</t>
  </si>
  <si>
    <t xml:space="preserve">999225045860295	</t>
  </si>
  <si>
    <t>[东京]浅草微笑酒店(Smile Hotel Asakusa)(55439588)</t>
  </si>
  <si>
    <t>双人房（2 张单人床）, 2 张单人床, 无烟房&lt;2人入住&gt;&lt;不退款&gt;</t>
  </si>
  <si>
    <t>CUI/XIAOLIN,CUI/MINGXUAN</t>
  </si>
  <si>
    <t xml:space="preserve">3573913	</t>
  </si>
  <si>
    <t xml:space="preserve">999225055094810	</t>
  </si>
  <si>
    <t>[威尼斯]萨图瑞尼亚国际酒店(Hotel Saturnia &amp; International)(55312440)</t>
  </si>
  <si>
    <t>基础房&lt;2人入住&gt;&lt;不退款&gt;&lt;早餐&gt;</t>
  </si>
  <si>
    <t>Chen/Lin</t>
  </si>
  <si>
    <t xml:space="preserve">3575796	</t>
  </si>
  <si>
    <t xml:space="preserve">999225074727347	</t>
  </si>
  <si>
    <t>[马拉喀什]马拉喀什歌剧院广场酒店(Opera Plaza Hotel Marrakech)(55542781)</t>
  </si>
  <si>
    <t>泳池景大床房&lt;2人入住&gt;&lt;不退款&gt;&lt;早餐&gt;</t>
  </si>
  <si>
    <t>Konte/Wande,Ikouas/Soukeina</t>
  </si>
  <si>
    <t xml:space="preserve">3580487	</t>
  </si>
  <si>
    <t xml:space="preserve">R577953165	</t>
  </si>
  <si>
    <t xml:space="preserve">999225076851101	</t>
  </si>
  <si>
    <t>[东京]风帆银座 8 皇家花园酒店(The Royal Park Canvas - Ginza 8)(77366755)</t>
  </si>
  <si>
    <t>标准双床房无烟&lt;2人入住&gt;</t>
  </si>
  <si>
    <t>WU/QIUMEI,WU/DUQIAO</t>
  </si>
  <si>
    <t xml:space="preserve">3581219	</t>
  </si>
  <si>
    <t xml:space="preserve">20230702653186326	</t>
  </si>
  <si>
    <t xml:space="preserve">999225086771714	</t>
  </si>
  <si>
    <t>[甲米]甲米艾娃海洋度假村(Ava Sea Ao Nang Beach Resort-Sha Extra Plus)(55439278)</t>
  </si>
  <si>
    <t>Deluxe Ocean View&lt;2人入住&gt;&lt;不退款&gt;</t>
  </si>
  <si>
    <t>SMITH/DANIEL DEMETRIOUS,CHAROENSRI/TEERANUCH</t>
  </si>
  <si>
    <t xml:space="preserve">3583444	</t>
  </si>
  <si>
    <t xml:space="preserve">-39804365	</t>
  </si>
  <si>
    <t xml:space="preserve">999225090596230	</t>
  </si>
  <si>
    <t>[塞维利亚]德洛斯雷耶斯圣女酒店(Hotel Virgen de Los Reyes)(55290444)</t>
  </si>
  <si>
    <t>双人床房&lt;2人入住&gt;&lt;不退款&gt;&lt;早餐&gt;</t>
  </si>
  <si>
    <t>CROTET/MYRIAM</t>
  </si>
  <si>
    <t xml:space="preserve">3584451	</t>
  </si>
  <si>
    <t xml:space="preserve">999225104261172	</t>
  </si>
  <si>
    <t>高级双床房 禁烟&lt;2人入住&gt;&lt;不退款&gt;&lt;早餐&gt;</t>
  </si>
  <si>
    <t>MENG/LIU,XIANG/SIYUAN</t>
  </si>
  <si>
    <t xml:space="preserve">3587745	</t>
  </si>
  <si>
    <t xml:space="preserve">726814	</t>
  </si>
  <si>
    <t xml:space="preserve">999225107911406	</t>
  </si>
  <si>
    <t>[尔湾]亚欧文索内斯塔酒店(Sonesta Irvine)(55329006)</t>
  </si>
  <si>
    <t>ZHAO/CHUNMEI</t>
  </si>
  <si>
    <t xml:space="preserve">3588728	</t>
  </si>
  <si>
    <t xml:space="preserve">999225108412842	</t>
  </si>
  <si>
    <t>[瓦伦西亚]中央公园理事酒店(Senator Parque Central Hotel)(55289999)</t>
  </si>
  <si>
    <t>标准房&lt;2人入住&gt;&lt;不退款&gt;</t>
  </si>
  <si>
    <t>DIONET/THEO</t>
  </si>
  <si>
    <t xml:space="preserve">3588907	</t>
  </si>
  <si>
    <t xml:space="preserve">999225114931155	</t>
  </si>
  <si>
    <t>[曼谷]曼谷江山酒店素坤逸24(Hope Land Hotel Sukhumvit 24)(55547226)</t>
  </si>
  <si>
    <t>1 Bedroom&lt;2人入住&gt;&lt;不退款&gt;</t>
  </si>
  <si>
    <t>ALNUAIMI/AHMED MOHAMED,PHANYANUKUL/ARPAPAT</t>
  </si>
  <si>
    <t xml:space="preserve">3590218	</t>
  </si>
  <si>
    <t xml:space="preserve">-40941530	</t>
  </si>
  <si>
    <t xml:space="preserve">999225117141058	</t>
  </si>
  <si>
    <t>[哥打京那巴鲁]亚庇凯城酒店(Promenade Hotel Kota Kinabalu)(55465041)</t>
  </si>
  <si>
    <t>高级房&lt;2人入住&gt;&lt;不退款&gt;&lt;早餐&gt;</t>
  </si>
  <si>
    <t>ZHANG/JINGYING,WANG/DONGXIA</t>
  </si>
  <si>
    <t xml:space="preserve">3590752	</t>
  </si>
  <si>
    <t xml:space="preserve">RB8965	</t>
  </si>
  <si>
    <t xml:space="preserve">999225125245304	</t>
  </si>
  <si>
    <t>[彭赞斯]奎恩斯酒店(The Queens Hotel)(95138516)</t>
  </si>
  <si>
    <t>单人房带浴缸&lt;1人入住&gt;&lt;早餐&gt;</t>
  </si>
  <si>
    <t>Ovsianikov/Andrej</t>
  </si>
  <si>
    <t xml:space="preserve">3593589	</t>
  </si>
  <si>
    <t xml:space="preserve">41340151	</t>
  </si>
  <si>
    <t xml:space="preserve">999225125891292	</t>
  </si>
  <si>
    <t>[西雅图]太空针塔西雅图旅客之家酒店(Travelodge by Wyndham Seattle by The Space Needle)(55254376)</t>
  </si>
  <si>
    <t>1 King Bed Non-Smoking Room&lt;2人入住&gt;&lt;不退款&gt;</t>
  </si>
  <si>
    <t>Tsai/Sara</t>
  </si>
  <si>
    <t xml:space="preserve">3593963	</t>
  </si>
  <si>
    <t xml:space="preserve">999225132749021	</t>
  </si>
  <si>
    <t>[民都鲁]民都鲁园市艾佛利酒店(Parkcity Everly Hotel Bintulu)(55801133)</t>
  </si>
  <si>
    <t>豪华房(特大床)&lt;2人入住&gt;&lt;不退款&gt;</t>
  </si>
  <si>
    <t>LIM/TEN HEE</t>
  </si>
  <si>
    <t xml:space="preserve">3594768	</t>
  </si>
  <si>
    <t xml:space="preserve">BK-060572	</t>
  </si>
  <si>
    <t xml:space="preserve">999225133332127	</t>
  </si>
  <si>
    <t>[新加坡]新加坡81酒店 - 黄金(Hotel 81 Gold)(55694743)</t>
  </si>
  <si>
    <t>Superior Queen&lt;2人入住&gt;&lt;不退款&gt;</t>
  </si>
  <si>
    <t>ZHANG/LIBI</t>
  </si>
  <si>
    <t xml:space="preserve">3594845	</t>
  </si>
  <si>
    <t xml:space="preserve">999225137244924	</t>
  </si>
  <si>
    <t>[里昂]里昂中心蒙普莱斯尔民宿酒店(B&amp;B Hotel Lyon Centre Monplaisir)(80331885)</t>
  </si>
  <si>
    <t>双人床房&lt;2人入住&gt;&lt;不退款&gt;</t>
  </si>
  <si>
    <t>Liang/Yue,Ding/Jimin</t>
  </si>
  <si>
    <t xml:space="preserve">3596045	</t>
  </si>
  <si>
    <t xml:space="preserve">999225144092235	</t>
  </si>
  <si>
    <t>[曼谷]曼谷京华大酒店(Hotel Royal Bangkok@Chinatown)(55932568)</t>
  </si>
  <si>
    <t>TANG/YOKE KHEE,YIP/AH HOE,TANG/KHEE KHARM,YONG/CHAN,TANG/YOKE FOONG,LOH/CHIN SOO</t>
  </si>
  <si>
    <t xml:space="preserve">3597316	</t>
  </si>
  <si>
    <t xml:space="preserve">362916	</t>
  </si>
  <si>
    <t xml:space="preserve">999225144129652	</t>
  </si>
  <si>
    <t>[济州市]济州岛贝尼克酒店(Benikea Hotel Jeju)(55745251)</t>
  </si>
  <si>
    <t>标准双床房&lt;2人入住&gt;&lt;不退款&gt;</t>
  </si>
  <si>
    <t>KANG/SOEUN</t>
  </si>
  <si>
    <t xml:space="preserve">3597323	</t>
  </si>
  <si>
    <t xml:space="preserve">999225146772043	</t>
  </si>
  <si>
    <t>[墨尔本]公园山顶酒店(Crest on Park)(91547684)</t>
  </si>
  <si>
    <t>行政一卧室公寓&lt;2人入住&gt;&lt;不退款&gt;</t>
  </si>
  <si>
    <t>BERRY/VANESSA LEE</t>
  </si>
  <si>
    <t xml:space="preserve">3597910	</t>
  </si>
  <si>
    <t xml:space="preserve">3773304	</t>
  </si>
  <si>
    <t xml:space="preserve">999225152916167	</t>
  </si>
  <si>
    <t>[Haymarket]悉尼南部大酒店(Great Southern Hotel Sydney)(55665945)</t>
  </si>
  <si>
    <t>Standard Twin with no Housekeeping&lt;2人入住&gt;&lt;不退款&gt;</t>
  </si>
  <si>
    <t>WANG/DAWEI</t>
  </si>
  <si>
    <t xml:space="preserve">3600009	</t>
  </si>
  <si>
    <t xml:space="preserve">-42344733	</t>
  </si>
  <si>
    <t xml:space="preserve">999225160223753	</t>
  </si>
  <si>
    <t>[里士满]温哥华机场航站楼费尔蒙酒店(Fairmont Vancouver Airport in-Terminal Hotel)(55270230)</t>
  </si>
  <si>
    <t>Fairmont Room, 1 King Bed&lt;2人入住&gt;</t>
  </si>
  <si>
    <t>BAILEY/CHRISTOPHER CHARLES</t>
  </si>
  <si>
    <t xml:space="preserve">3600653	</t>
  </si>
  <si>
    <t xml:space="preserve">999225163371491	</t>
  </si>
  <si>
    <t>[望加锡]阿里亚马卡萨酒店(Aryaduta Makassar)(55812217)</t>
  </si>
  <si>
    <t>高级城景房&lt;2人入住&gt;&lt;不退款&gt;&lt;早餐&gt;</t>
  </si>
  <si>
    <t>SUPARLAN/SUPARLAN</t>
  </si>
  <si>
    <t xml:space="preserve">3601326	</t>
  </si>
  <si>
    <t xml:space="preserve">999225166324249	</t>
  </si>
  <si>
    <t>[新加坡]海苑旅店(Harbour Ville Hotel)(55491908)</t>
  </si>
  <si>
    <t>Parmanand/Ramesh</t>
  </si>
  <si>
    <t xml:space="preserve">3602090	</t>
  </si>
  <si>
    <t xml:space="preserve">101422853	</t>
  </si>
  <si>
    <t xml:space="preserve">999225167201817	</t>
  </si>
  <si>
    <t>JI/MINHO</t>
  </si>
  <si>
    <t xml:space="preserve">3602434	</t>
  </si>
  <si>
    <t xml:space="preserve">999225167203574	</t>
  </si>
  <si>
    <t>[罗马]巴瑟罗阿伦玛堤娜酒店(Barceló Aran Mantegna)(55478358)</t>
  </si>
  <si>
    <t>BIANCHERA/GIORGIO</t>
  </si>
  <si>
    <t xml:space="preserve">3602437	</t>
  </si>
  <si>
    <t xml:space="preserve">999225167542095	</t>
  </si>
  <si>
    <t>[坎贝尔]坎贝尔拉克斯珀全套房酒店(Larkspur Landing Campbell-An All-Suite Hotel)(55779755)</t>
  </si>
  <si>
    <t>一室公寓套房&lt;2人入住&gt;&lt;早餐&gt;</t>
  </si>
  <si>
    <t>CHOU/RICHARD</t>
  </si>
  <si>
    <t xml:space="preserve">3602579	</t>
  </si>
  <si>
    <t xml:space="preserve">11161SE071249	</t>
  </si>
  <si>
    <t xml:space="preserve">999225167878503	</t>
  </si>
  <si>
    <t>[巴淡岛]星球度假酒店(Planet Holiday Hotel &amp; Residence)(55380408)</t>
  </si>
  <si>
    <t>至尊套房&lt;2人入住&gt;&lt;早餐&gt;</t>
  </si>
  <si>
    <t>SUPKI/MUHAMMAD AZIZI BIN</t>
  </si>
  <si>
    <t xml:space="preserve">3602731	</t>
  </si>
  <si>
    <t xml:space="preserve">999225168347578	</t>
  </si>
  <si>
    <t>[Landasan Ulin Timur]班甲玛辛诺富特机场(Novotel Banjarmasin Airport)(55841778)</t>
  </si>
  <si>
    <t>特级房2张单人床&lt;2人入住&gt;</t>
  </si>
  <si>
    <t>PUTRI/NOVITA</t>
  </si>
  <si>
    <t xml:space="preserve">3602884	</t>
  </si>
  <si>
    <t xml:space="preserve">347381	</t>
  </si>
  <si>
    <t xml:space="preserve">999225177314446	</t>
  </si>
  <si>
    <t>[奇克托瓦加]水牛机场酒店(Buffalo Airport Hotel)(70392542)</t>
  </si>
  <si>
    <t>1 King Suite with Sofabed Non-Smoking&lt;2人入住&gt;</t>
  </si>
  <si>
    <t>JIANG/YIJIE</t>
  </si>
  <si>
    <t xml:space="preserve">3604138	</t>
  </si>
  <si>
    <t xml:space="preserve">999225179929503	</t>
  </si>
  <si>
    <t>[弗朗斯地区特朗布莱]铂尔曼巴黎戴高乐机场酒店(Pullman Paris Roissy CDG Airport)(55598879)</t>
  </si>
  <si>
    <t>经典特大床房&lt;2人入住&gt;&lt;不退款&gt;</t>
  </si>
  <si>
    <t>CHEN/CHONG</t>
  </si>
  <si>
    <t xml:space="preserve">3604859	</t>
  </si>
  <si>
    <t xml:space="preserve">999225180286785	</t>
  </si>
  <si>
    <t>[悉尼]希尔顿悉尼酒店(Hilton Sydney)(68545513)</t>
  </si>
  <si>
    <t>XI/XINYUN</t>
  </si>
  <si>
    <t xml:space="preserve">3604897	</t>
  </si>
  <si>
    <t xml:space="preserve">HAU-4RRH46H5+75-E00	</t>
  </si>
  <si>
    <t xml:space="preserve">999225182697357	</t>
  </si>
  <si>
    <t>[巴厘岛]水明漾 AQ-VA 别墅酒店(AQ-VA Hotel &amp; Villas Seminyak)(56116967)</t>
  </si>
  <si>
    <t>豪华直通泳池套房&lt;2人入住&gt;&lt;不退款&gt;</t>
  </si>
  <si>
    <t>POBLANO/CENDAWANI SOAMOLE</t>
  </si>
  <si>
    <t xml:space="preserve">3605500	</t>
  </si>
  <si>
    <t xml:space="preserve">43148398	</t>
  </si>
  <si>
    <t xml:space="preserve">999225185849138	</t>
  </si>
  <si>
    <t>[吉隆坡]吉隆坡美利亚酒店(Meliá Kuala Lumpur)(55665890)</t>
  </si>
  <si>
    <t>甄选房&lt;2人入住&gt;&lt;不退款&gt;&lt;早餐&gt;</t>
  </si>
  <si>
    <t>SELVY/SELVY</t>
  </si>
  <si>
    <t xml:space="preserve">3606271	</t>
  </si>
  <si>
    <t xml:space="preserve">722690	</t>
  </si>
  <si>
    <t xml:space="preserve">999225186019810	</t>
  </si>
  <si>
    <t>[塞里布群岛]波普！克拉帕加丁酒店(Pop! Hotel Kelapa Gading)(55831944)</t>
  </si>
  <si>
    <t>流行房&lt;2人入住&gt;&lt;不退款&gt;</t>
  </si>
  <si>
    <t>Leonardo/Mikael</t>
  </si>
  <si>
    <t xml:space="preserve">3606356	</t>
  </si>
  <si>
    <t xml:space="preserve">999225186136338	</t>
  </si>
  <si>
    <t>[吉隆坡]吉隆坡盛贸饭店(Traders Hotel, Kuala Lumpur)(55852081)</t>
  </si>
  <si>
    <t>奢华客房, 1 张特大床&lt;2人入住&gt;&lt;不退款&gt;&lt;早餐&gt;</t>
  </si>
  <si>
    <t>LI/ZONGYU,YIN/YING</t>
  </si>
  <si>
    <t xml:space="preserve">3606402	</t>
  </si>
  <si>
    <t xml:space="preserve">11680997841	</t>
  </si>
  <si>
    <t xml:space="preserve">999225186142165	</t>
  </si>
  <si>
    <t>LI/Xiangguo</t>
  </si>
  <si>
    <t xml:space="preserve">3606405	</t>
  </si>
  <si>
    <t xml:space="preserve">11680581338	</t>
  </si>
  <si>
    <t xml:space="preserve">999225186253560	</t>
  </si>
  <si>
    <t>[怀特菲什]格罗斯山旅馆(Grouse Mountain Lodge)(94359180)</t>
  </si>
  <si>
    <t>2张大床房&lt;2人入住&gt;&lt;不退款&gt;</t>
  </si>
  <si>
    <t>Burfield /Thomas George</t>
  </si>
  <si>
    <t xml:space="preserve">3606434	</t>
  </si>
  <si>
    <t xml:space="preserve">-43322771	</t>
  </si>
  <si>
    <t xml:space="preserve">999225186286766	</t>
  </si>
  <si>
    <t>[多伦多]伍德拜恩酒店&amp;套房(Woodbine Hotel &amp; Suites)(92027630)</t>
  </si>
  <si>
    <t>标准房, 1 张特大床, 无烟房&lt;2人入住&gt;&lt;早餐&gt;</t>
  </si>
  <si>
    <t>OYERINDE/KHALID</t>
  </si>
  <si>
    <t xml:space="preserve">3606444	</t>
  </si>
  <si>
    <t xml:space="preserve">8179102	</t>
  </si>
  <si>
    <t xml:space="preserve">999225186349249	</t>
  </si>
  <si>
    <t>[埃尔切]斯考特而 AG 快捷酒店(Hotel AG Express Elche)(90357270)</t>
  </si>
  <si>
    <t>标准双人间&lt;2人入住&gt;&lt;不退款&gt;&lt;早餐&gt;</t>
  </si>
  <si>
    <t>ORTIZ/MELANIE TATIANA</t>
  </si>
  <si>
    <t xml:space="preserve">3606457	</t>
  </si>
  <si>
    <t xml:space="preserve">999225186352001	</t>
  </si>
  <si>
    <t>[马德里]美丽都查马丁酒店(Hotel Mirador de Chamartín)(55831927)</t>
  </si>
  <si>
    <t>豪华房&lt;2人入住&gt;</t>
  </si>
  <si>
    <t>Calzado Hernandez/Leandro</t>
  </si>
  <si>
    <t xml:space="preserve">3606460	</t>
  </si>
  <si>
    <t xml:space="preserve">43341595	</t>
  </si>
  <si>
    <t xml:space="preserve">999225186595812	</t>
  </si>
  <si>
    <t>[墨西哥城]墨西哥城皇冠假日酒店(Bel Air Unique Mexico City WTC, Trademark by Wyndham)(55884363)</t>
  </si>
  <si>
    <t>特大床房&lt;2人入住&gt;&lt;不退款&gt;</t>
  </si>
  <si>
    <t>Perez Nafarrate/Ernesto</t>
  </si>
  <si>
    <t xml:space="preserve">3606577	</t>
  </si>
  <si>
    <t xml:space="preserve">999225193779827	</t>
  </si>
  <si>
    <t>[曼谷]世纪公园酒店(Century Park Hotel)(56185613)</t>
  </si>
  <si>
    <t>Liu/Huan,Wu/Jianjun</t>
  </si>
  <si>
    <t xml:space="preserve">3607391	</t>
  </si>
  <si>
    <t xml:space="preserve">41548909-10	</t>
  </si>
  <si>
    <t xml:space="preserve">999225194118268	</t>
  </si>
  <si>
    <t>LI/GUANGFU</t>
  </si>
  <si>
    <t xml:space="preserve">3607533	</t>
  </si>
  <si>
    <t xml:space="preserve">41549408	</t>
  </si>
  <si>
    <t xml:space="preserve">999225196992749	</t>
  </si>
  <si>
    <t>[比于克阿达]比于卡达詹卡亚酒店(Buyukada Cankaya Hotel)(90373621)</t>
  </si>
  <si>
    <t>Visier/claire</t>
  </si>
  <si>
    <t xml:space="preserve">3608133	</t>
  </si>
  <si>
    <t xml:space="preserve">43709202	</t>
  </si>
  <si>
    <t xml:space="preserve">999225198567197	</t>
  </si>
  <si>
    <t>[弗雷斯诺]Fresno City Inn(91595736)</t>
  </si>
  <si>
    <t>JIANG/Meiyi,LI/Kaiwen</t>
  </si>
  <si>
    <t xml:space="preserve">3608553	</t>
  </si>
  <si>
    <t xml:space="preserve">39460SE007370	</t>
  </si>
  <si>
    <t xml:space="preserve">999225199578021	</t>
  </si>
  <si>
    <t>[曼谷]曼谷安納塔拉暹邏酒店(Anantara Siam Bangkok Hotel)(55269836)</t>
  </si>
  <si>
    <t>DONG/YANLING,GU/JIE</t>
  </si>
  <si>
    <t xml:space="preserve">3608736	</t>
  </si>
  <si>
    <t xml:space="preserve">999225202215237	</t>
  </si>
  <si>
    <t>[卡姆登]伦敦圣吉尔斯酒店(St Giles London – A St Giles Hotel)(55270048)</t>
  </si>
  <si>
    <t>经典单人房&lt;1人入住&gt;&lt;不退款&gt;</t>
  </si>
  <si>
    <t>ZHU/DAVID Z</t>
  </si>
  <si>
    <t xml:space="preserve">3609464	</t>
  </si>
  <si>
    <t xml:space="preserve">79688SE445499	</t>
  </si>
  <si>
    <t xml:space="preserve">999225202476169	</t>
  </si>
  <si>
    <t>[纳柯亚]巴淡岛艺术酒店(Artotel Batam)(102881122)</t>
  </si>
  <si>
    <t>一室公寓&lt;2人入住&gt;&lt;不退款&gt;&lt;早餐&gt;</t>
  </si>
  <si>
    <t>Tan/Tak wang</t>
  </si>
  <si>
    <t xml:space="preserve">3609707	</t>
  </si>
  <si>
    <t xml:space="preserve">18720	</t>
  </si>
  <si>
    <t xml:space="preserve">999225203043523	</t>
  </si>
  <si>
    <t>[巴拿马城]巴拿马城瑞广场酒店(Riu Plaza Panamá)(55733524)</t>
  </si>
  <si>
    <t>豪华特大床房&lt;2人入住&gt;&lt;不退款&gt;&lt;早餐&gt;</t>
  </si>
  <si>
    <t>XIA/LEI</t>
  </si>
  <si>
    <t xml:space="preserve">3609777	</t>
  </si>
  <si>
    <t xml:space="preserve">999225205422205	</t>
  </si>
  <si>
    <t>[安地]万隆帕斯科耶洛酒店(Yello Hotel Paskal Bandung)(55337077)</t>
  </si>
  <si>
    <t>客房（yello）&lt;2人入住&gt;&lt;不退款&gt;&lt;早餐&gt;</t>
  </si>
  <si>
    <t>ABDURROCHMAN/ZAENAL</t>
  </si>
  <si>
    <t xml:space="preserve">3610438	</t>
  </si>
  <si>
    <t xml:space="preserve">92357	</t>
  </si>
  <si>
    <t xml:space="preserve">999225208856680	</t>
  </si>
  <si>
    <t>[诺丁汉]宜必思诺丁汉中心酒店(Ibis Nottingham Centre)(55626272)</t>
  </si>
  <si>
    <t>双人房&lt;2人入住&gt;&lt;不退款&gt;</t>
  </si>
  <si>
    <t>TERRY/ANDREW</t>
  </si>
  <si>
    <t xml:space="preserve">3610455	</t>
  </si>
  <si>
    <t xml:space="preserve">999225209004052	</t>
  </si>
  <si>
    <t>[芭堤雅]芭堤雅南海滩科科特尔酒店(Kokotel Pattaya South Beach)(55451693)</t>
  </si>
  <si>
    <t>CUI/RUNZE,FANG/FUMING</t>
  </si>
  <si>
    <t xml:space="preserve">3610462	</t>
  </si>
  <si>
    <t xml:space="preserve">RZ-43908186	</t>
  </si>
  <si>
    <t xml:space="preserve">999225209570712	</t>
  </si>
  <si>
    <t>GANI/ADRIAN</t>
  </si>
  <si>
    <t xml:space="preserve">3610484	</t>
  </si>
  <si>
    <t xml:space="preserve">363780	</t>
  </si>
  <si>
    <t xml:space="preserve">25210142607	</t>
  </si>
  <si>
    <t>[曼谷]曼谷千禧希尔顿酒店(Millennium Hilton Bangkok)(55269931)</t>
  </si>
  <si>
    <t>家庭套房&lt;2人入住&gt;&lt;不退款&gt;</t>
  </si>
  <si>
    <t>LI/MENGMIN</t>
  </si>
  <si>
    <t xml:space="preserve">3610518	</t>
  </si>
  <si>
    <t xml:space="preserve">HTH-7P52PGH6+C4-E00	</t>
  </si>
  <si>
    <t xml:space="preserve">999225210749943	</t>
  </si>
  <si>
    <t>[曼谷]皇家总统酒店(Royal President Bangkok)(55680412)</t>
  </si>
  <si>
    <t>WU/XIAOLIN</t>
  </si>
  <si>
    <t xml:space="preserve">3610614	</t>
  </si>
  <si>
    <t xml:space="preserve">-43979112	</t>
  </si>
  <si>
    <t xml:space="preserve">999225210786482	</t>
  </si>
  <si>
    <t>[纽约]亚洲酒店 - 法拉盛(Asiatic Hotel - Flushing)(55320902)</t>
  </si>
  <si>
    <t>舒适客房, 1 张特大床&lt;2人入住&gt;&lt;不退款&gt;&lt;早餐&gt;</t>
  </si>
  <si>
    <t>CHOWDHURY/MOHAMMAD SHAMIM</t>
  </si>
  <si>
    <t xml:space="preserve">3610620	</t>
  </si>
  <si>
    <t xml:space="preserve">8185185	</t>
  </si>
  <si>
    <t xml:space="preserve">999225210824452	</t>
  </si>
  <si>
    <t>[巴塞罗那]巴塞罗那馨乐庭兰布拉酒店(Citadines Ramblas Barcelona)(55402827)</t>
  </si>
  <si>
    <t>经典双人房&lt;2人入住&gt;&lt;不退款&gt;</t>
  </si>
  <si>
    <t>MOON/JU HWAN</t>
  </si>
  <si>
    <t xml:space="preserve">3610629	</t>
  </si>
  <si>
    <t xml:space="preserve">29162SE039766	</t>
  </si>
  <si>
    <t xml:space="preserve">999225210965482	</t>
  </si>
  <si>
    <t>[会安]会安海湾度假村(Bay Resort Hoi AN)(110043102)</t>
  </si>
  <si>
    <t>豪华传统特大床房&lt;2人入住&gt;&lt;不退款&gt;&lt;早餐&gt;</t>
  </si>
  <si>
    <t>THAM/VI DIEP</t>
  </si>
  <si>
    <t xml:space="preserve">3610646	</t>
  </si>
  <si>
    <t xml:space="preserve">10002700	</t>
  </si>
  <si>
    <t xml:space="preserve">999225211127607	</t>
  </si>
  <si>
    <t>[迪拜]迪拜市中心皇宫酒店(Palace Downtown)(55694711)</t>
  </si>
  <si>
    <t>湖景外交套房&lt;2人入住&gt;&lt;不退款&gt;&lt;早餐&gt;</t>
  </si>
  <si>
    <t>GUPTA/ANKIT</t>
  </si>
  <si>
    <t xml:space="preserve">3610687	</t>
  </si>
  <si>
    <t xml:space="preserve">999225211619390	</t>
  </si>
  <si>
    <t>小型套房&lt;2人入住&gt;&lt;不退款&gt;</t>
  </si>
  <si>
    <t>tiozzo brasiola/matteo</t>
  </si>
  <si>
    <t xml:space="preserve">3610790	</t>
  </si>
  <si>
    <t xml:space="preserve">999225212261074	</t>
  </si>
  <si>
    <t>[马德里]顶点酒店(Vértice Roomspace)(55290572)</t>
  </si>
  <si>
    <t>标准大床房&lt;2人入住&gt;&lt;不退款&gt;</t>
  </si>
  <si>
    <t>SOLIS PALOMINO/MARIA DEL SAGRARIO</t>
  </si>
  <si>
    <t xml:space="preserve">3610898	</t>
  </si>
  <si>
    <t xml:space="preserve">-44138794	</t>
  </si>
  <si>
    <t xml:space="preserve">999225214888471	</t>
  </si>
  <si>
    <t>[科伦]科伦索雷快捷酒店(Coron Soleil Express Hotel)(90197609)</t>
  </si>
  <si>
    <t>标准大床房&lt;2人入住&gt;&lt;不退款&gt;&lt;早餐&gt;</t>
  </si>
  <si>
    <t>WILLEMSEN/LIZA</t>
  </si>
  <si>
    <t xml:space="preserve">3611470	</t>
  </si>
  <si>
    <t xml:space="preserve">07092430	</t>
  </si>
  <si>
    <t xml:space="preserve">999225216037773	</t>
  </si>
  <si>
    <t>[普吉岛]普吉岛宴宾雅海滩度假村(Impiana Beach Resort Patong, Phuket)(55254041)</t>
  </si>
  <si>
    <t>Double Deluxe Sea View&lt;2人入住&gt;&lt;不退款&gt;&lt;早餐&gt;</t>
  </si>
  <si>
    <t>chng/tze hao marcus</t>
  </si>
  <si>
    <t xml:space="preserve">3611724	</t>
  </si>
  <si>
    <t xml:space="preserve">999225217780204	</t>
  </si>
  <si>
    <t>[瓦哈卡]埃尔西德酒店(Hotel Posada El Cid)(110037778)</t>
  </si>
  <si>
    <t>三人间&lt;2人入住&gt;&lt;不退款&gt;</t>
  </si>
  <si>
    <t>WELLS ABASCAL/GUILLERMO</t>
  </si>
  <si>
    <t xml:space="preserve">3612018	</t>
  </si>
  <si>
    <t xml:space="preserve">HBD-69-4647863-672501	</t>
  </si>
  <si>
    <t xml:space="preserve">999225219764167	</t>
  </si>
  <si>
    <t>[迪拜]大世界酒店(Grand Cosmopolitan Hotel)(96746843)</t>
  </si>
  <si>
    <t>ZHAO/DACHUAN</t>
  </si>
  <si>
    <t xml:space="preserve">3612550	</t>
  </si>
  <si>
    <t xml:space="preserve">2397284	</t>
  </si>
  <si>
    <t xml:space="preserve">999225220175863	</t>
  </si>
  <si>
    <t>[曼谷]莫卡酒店(Moca Hotel)(95138345)</t>
  </si>
  <si>
    <t>特大床房-禁烟&lt;2人入住&gt;&lt;不退款&gt;</t>
  </si>
  <si>
    <t>KHUMJUMPON/NACHCHON</t>
  </si>
  <si>
    <t xml:space="preserve">3612613	</t>
  </si>
  <si>
    <t xml:space="preserve">204727	</t>
  </si>
  <si>
    <t xml:space="preserve">999225220361813	</t>
  </si>
  <si>
    <t>[苏梅岛]苏梅岛汉沙度假村及水疗中心(Hansar Samui Resort &amp; Spa)(90361052)</t>
  </si>
  <si>
    <t>海景特大床房&lt;2人入住&gt;&lt;不退款&gt;&lt;早餐&gt;</t>
  </si>
  <si>
    <t>WANG/CHEN</t>
  </si>
  <si>
    <t xml:space="preserve">3612644	</t>
  </si>
  <si>
    <t xml:space="preserve">999225220347497	</t>
  </si>
  <si>
    <t>[佛罗伦萨]贝尼维尼酒店(Hotel Benivieni)(89917074)</t>
  </si>
  <si>
    <t>标准双人或双床房&lt;2人入住&gt;&lt;不退款&gt;</t>
  </si>
  <si>
    <t>Wright/AyTina M,Wright /Maurianna J</t>
  </si>
  <si>
    <t xml:space="preserve">3612641	</t>
  </si>
  <si>
    <t xml:space="preserve">OK_ERICSOFT	</t>
  </si>
  <si>
    <t xml:space="preserve">999225220461240	</t>
  </si>
  <si>
    <t>[纽卡斯尔]纽卡尔斯安睡者酒店(Sleeperz Hotel Newcastle)(55543024)</t>
  </si>
  <si>
    <t>Marshall/Eilidh</t>
  </si>
  <si>
    <t xml:space="preserve">3612798	</t>
  </si>
  <si>
    <t xml:space="preserve">RL32390468	</t>
  </si>
  <si>
    <t xml:space="preserve">999225220978584	</t>
  </si>
  <si>
    <t>[吉隆坡]吉隆坡希尔顿花园酒店北店(Hilton Garden Inn Kuala Lumpur - North)(55299338)</t>
  </si>
  <si>
    <t>大号床房&lt;2人入住&gt;&lt;不退款&gt;</t>
  </si>
  <si>
    <t>HUANG/HAOLUN</t>
  </si>
  <si>
    <t xml:space="preserve">3612895	</t>
  </si>
  <si>
    <t xml:space="preserve">HMY-6PM35M7X+Q9-E00	</t>
  </si>
  <si>
    <t xml:space="preserve">999225221208994	</t>
  </si>
  <si>
    <t>[卡达克斯]奥克塔维亚酒店(Hotel Octavia)(92031287)</t>
  </si>
  <si>
    <t>客房&lt;2人入住&gt;&lt;不退款&gt;</t>
  </si>
  <si>
    <t>JARJOURA/ALEXANDRE,BATAL/CELINE</t>
  </si>
  <si>
    <t xml:space="preserve">3613091	</t>
  </si>
  <si>
    <t xml:space="preserve">71083358	</t>
  </si>
  <si>
    <t xml:space="preserve">999225223749195	</t>
  </si>
  <si>
    <t>[梅里尼亚克]B&amp;B 酒店波尔多梅里尼亚克维尔酒店(B&amp;B HOTEL Bordeaux Mérignac Hôtel de Ville)(110039551)</t>
  </si>
  <si>
    <t>标准双人间&lt;2人入住&gt;&lt;不退款&gt;</t>
  </si>
  <si>
    <t>Cattelain/Benoit</t>
  </si>
  <si>
    <t xml:space="preserve">3613976	</t>
  </si>
  <si>
    <t xml:space="preserve">999225224068208	</t>
  </si>
  <si>
    <t>[巴厘岛]库塔帕拉迪索酒店(Kuta Paradiso Hotel)(55956312)</t>
  </si>
  <si>
    <t>WANG/JIN</t>
  </si>
  <si>
    <t xml:space="preserve">3614195	</t>
  </si>
  <si>
    <t xml:space="preserve">RZ-44404066	</t>
  </si>
  <si>
    <t xml:space="preserve">999225223988353	</t>
  </si>
  <si>
    <t>[曼谷]曼谷梵尼克斯素坤逸11酒店(Le Fenix Sukhumvit 11 Bangkok)(60494192)</t>
  </si>
  <si>
    <t>Superior Double or Twin Room&lt;2人入住&gt;&lt;不退款&gt;</t>
  </si>
  <si>
    <t>AUNG/KYAW</t>
  </si>
  <si>
    <t xml:space="preserve">3614050	</t>
  </si>
  <si>
    <t xml:space="preserve">402312	</t>
  </si>
  <si>
    <t xml:space="preserve">999225227311524	</t>
  </si>
  <si>
    <t>[萨克拉门托]萨克拉门托总督酒店(Governors Inn Hotel Sacramento)(91595606)</t>
  </si>
  <si>
    <t>大号床间 - 带2张大号床&lt;2人入住&gt;&lt;不退款&gt;&lt;早餐&gt;</t>
  </si>
  <si>
    <t>MORGAN/JOSHUA</t>
  </si>
  <si>
    <t xml:space="preserve">3614243	</t>
  </si>
  <si>
    <t xml:space="preserve">44414461	</t>
  </si>
  <si>
    <t xml:space="preserve">999225229428104	</t>
  </si>
  <si>
    <t>[金奈]泰姬俱乐部大厦酒店(Taj Club House)(55543128)</t>
  </si>
  <si>
    <t>豪华客房, 2 张单人床&lt;2人入住&gt;&lt;不退款&gt;</t>
  </si>
  <si>
    <t>Rafeek/Bilal</t>
  </si>
  <si>
    <t xml:space="preserve">3614407	</t>
  </si>
  <si>
    <t xml:space="preserve">999225229606947	</t>
  </si>
  <si>
    <t>[博洛尼亚]博洛尼亚机场联盟酒店(Hotel Bologna Airport)(55906995)</t>
  </si>
  <si>
    <t>舒适双人或双床间&lt;2人入住&gt;&lt;不退款&gt;</t>
  </si>
  <si>
    <t>Duffy/Michael</t>
  </si>
  <si>
    <t xml:space="preserve">3614432	</t>
  </si>
  <si>
    <t xml:space="preserve">26756125	</t>
  </si>
  <si>
    <t xml:space="preserve">999225229778773	</t>
  </si>
  <si>
    <t>[贝洛奥里藏特]美洲南宫酒店(Sul América Palace Hotel)(89916684)</t>
  </si>
  <si>
    <t>双人间&lt;2人入住&gt;&lt;不退款&gt;&lt;早餐&gt;</t>
  </si>
  <si>
    <t>Werner /Fabiano</t>
  </si>
  <si>
    <t xml:space="preserve">3614467	</t>
  </si>
  <si>
    <t xml:space="preserve">|44480532	</t>
  </si>
  <si>
    <t xml:space="preserve">999225229883811	</t>
  </si>
  <si>
    <t>[Khu Khot]尼德拉酒店(Nidhra)(102880421)</t>
  </si>
  <si>
    <t>一室房&lt;2人入住&gt;&lt;不退款&gt;</t>
  </si>
  <si>
    <t>SINGHASRI/BUNMEE</t>
  </si>
  <si>
    <t xml:space="preserve">3614481	</t>
  </si>
  <si>
    <t xml:space="preserve">101586058	</t>
  </si>
  <si>
    <t xml:space="preserve">999225229894782	</t>
  </si>
  <si>
    <t>[鹈鹕湾]那不勒斯格兰德海滩度假酒店(Naples Grande Beach Resort)(55680664)</t>
  </si>
  <si>
    <t>特大床房(Coastal View)&lt;2人入住&gt;&lt;不退款&gt;</t>
  </si>
  <si>
    <t>PORTO/MICHELLE</t>
  </si>
  <si>
    <t xml:space="preserve">3614484	</t>
  </si>
  <si>
    <t xml:space="preserve">62234SE493288	</t>
  </si>
  <si>
    <t xml:space="preserve">999225230046420	</t>
  </si>
  <si>
    <t>[博洛尼亚]伊利特套房酒店(Suite Hotel Elite)(55414331)</t>
  </si>
  <si>
    <t>经济双人或双床间&lt;2人入住&gt;&lt;不退款&gt;</t>
  </si>
  <si>
    <t>DYRDA/KAROL</t>
  </si>
  <si>
    <t xml:space="preserve">3614522	</t>
  </si>
  <si>
    <t xml:space="preserve">26758361	</t>
  </si>
  <si>
    <t xml:space="preserve">999225230138124	</t>
  </si>
  <si>
    <t>[塞维利亚]阿卡萨宫酒店(Hotel Palacio Alcázar)(89918390)</t>
  </si>
  <si>
    <t>经济型双人房&lt;2人入住&gt;&lt;不退款&gt;</t>
  </si>
  <si>
    <t>COSTOYA CUERVO/GUILLERMO</t>
  </si>
  <si>
    <t xml:space="preserve">3614549	</t>
  </si>
  <si>
    <t xml:space="preserve">1688930400550	</t>
  </si>
  <si>
    <t xml:space="preserve">999225230321838	</t>
  </si>
  <si>
    <t>[拉斯维加斯]云霄塔娱乐场酒店(The STRAT Hotel, Casino &amp; Tower)(54503342)</t>
  </si>
  <si>
    <t>精选两张大床房&lt;1人入住&gt;&lt;不退款&gt;</t>
  </si>
  <si>
    <t>KUANG/JIANYE</t>
  </si>
  <si>
    <t xml:space="preserve">3614632	</t>
  </si>
  <si>
    <t xml:space="preserve">999225230389699	</t>
  </si>
  <si>
    <t>[南雅加达]萨芬法拉特汉酒店(The Falatehan Hotel By Safin)(97642313)</t>
  </si>
  <si>
    <t>豪华双床房&lt;2人入住&gt;&lt;不退款&gt;</t>
  </si>
  <si>
    <t>SARI/MAYANG</t>
  </si>
  <si>
    <t xml:space="preserve">3614673	</t>
  </si>
  <si>
    <t xml:space="preserve">146128	</t>
  </si>
  <si>
    <t xml:space="preserve">999225230451591	</t>
  </si>
  <si>
    <t>豪华双人房&lt;2人入住&gt;&lt;不退款&gt;</t>
  </si>
  <si>
    <t xml:space="preserve">3614683	</t>
  </si>
  <si>
    <t xml:space="preserve">145757	</t>
  </si>
  <si>
    <t xml:space="preserve">999225230760922	</t>
  </si>
  <si>
    <t>[日内瓦]日内瓦酒店(Hotel de Geneve)(90361783)</t>
  </si>
  <si>
    <t>双床房&lt;2人入住&gt;&lt;不退款&gt;</t>
  </si>
  <si>
    <t>WU/JOSHUA D</t>
  </si>
  <si>
    <t xml:space="preserve">3614762	</t>
  </si>
  <si>
    <t xml:space="preserve">01U64ab4814def13	</t>
  </si>
  <si>
    <t xml:space="preserve">25231101371	</t>
  </si>
  <si>
    <t>精英两张大号床房&lt;2人入住&gt;&lt;不退款&gt;</t>
  </si>
  <si>
    <t>MA/hoi,FANG/DONGRU</t>
  </si>
  <si>
    <t xml:space="preserve">3614853	</t>
  </si>
  <si>
    <t xml:space="preserve">999225234541837	</t>
  </si>
  <si>
    <t>[East Bogor]阿玛里斯帕库安茂物酒店(Amaris Hotel Pakuan Bogor)(68545400)</t>
  </si>
  <si>
    <t>Smart大床房&lt;2人入住&gt;&lt;不退款&gt;&lt;早餐&gt;</t>
  </si>
  <si>
    <t>YUDI/RAVIE</t>
  </si>
  <si>
    <t xml:space="preserve">3615583	</t>
  </si>
  <si>
    <t xml:space="preserve">I8UZL5	</t>
  </si>
  <si>
    <t xml:space="preserve">999225235137781	</t>
  </si>
  <si>
    <t>[芭堤雅]芭提雅黄金海酒店(Golden Sea Pattaya)(55414499)</t>
  </si>
  <si>
    <t>FARAH BAKHSH/RIAZ</t>
  </si>
  <si>
    <t xml:space="preserve">3615640	</t>
  </si>
  <si>
    <t xml:space="preserve">999225235505092	</t>
  </si>
  <si>
    <t>OU/YANFEI</t>
  </si>
  <si>
    <t xml:space="preserve">3615807	</t>
  </si>
  <si>
    <t xml:space="preserve">999225235548754	</t>
  </si>
  <si>
    <t>HUANG/ZHIWEI</t>
  </si>
  <si>
    <t xml:space="preserve">3615811	</t>
  </si>
  <si>
    <t xml:space="preserve">999225236355731	</t>
  </si>
  <si>
    <t>[曼谷]曼谷康莱德酒店(Conrad Bangkok)(55312447)</t>
  </si>
  <si>
    <t>Deluxe King&lt;2人入住&gt;&lt;不退款&gt;</t>
  </si>
  <si>
    <t>SUN/PENGFEI</t>
  </si>
  <si>
    <t xml:space="preserve">3615916	</t>
  </si>
  <si>
    <t xml:space="preserve">HTH-7P52PGQX+F9-E00	</t>
  </si>
  <si>
    <t xml:space="preserve">999225236401843	</t>
  </si>
  <si>
    <t>[仁川]仁川君悦大酒店(Grand Hyatt Incheon)(89918362)</t>
  </si>
  <si>
    <t>TEN/SU NE</t>
  </si>
  <si>
    <t xml:space="preserve">3615926	</t>
  </si>
  <si>
    <t xml:space="preserve">HKR-8Q98CFQ4+XF-E00	</t>
  </si>
  <si>
    <t xml:space="preserve">999225236552551	</t>
  </si>
  <si>
    <t>[甲米]甲米帕喀沙度假酒店(Pakasai Resort)(55851792)</t>
  </si>
  <si>
    <t>高级大型房&lt;2人入住&gt;&lt;不退款&gt;</t>
  </si>
  <si>
    <t>LIU/JIAYI,Halton/Michael</t>
  </si>
  <si>
    <t xml:space="preserve">3616041	</t>
  </si>
  <si>
    <t xml:space="preserve">999225236907219	</t>
  </si>
  <si>
    <t>[芭堤雅]芭堤雅吧里海贝酒店(Balihai Bay Pattaya)(55733440)</t>
  </si>
  <si>
    <t>豪华山脉房&lt;2人入住&gt;&lt;不退款&gt;&lt;早餐&gt;</t>
  </si>
  <si>
    <t>BUDDAPHAN/YONGYUTH</t>
  </si>
  <si>
    <t xml:space="preserve">3616108	</t>
  </si>
  <si>
    <t xml:space="preserve">61368	</t>
  </si>
  <si>
    <t xml:space="preserve">999225237144787	</t>
  </si>
  <si>
    <t>[吉隆坡]奥克伍德酒店及公寓吉隆坡(Oakwood Hotel and Residence Kuala Lumpur)(55851894)</t>
  </si>
  <si>
    <t>CHENG/KANG HONG</t>
  </si>
  <si>
    <t xml:space="preserve">3616158	</t>
  </si>
  <si>
    <t xml:space="preserve">999225237794589	</t>
  </si>
  <si>
    <t>[七岩]华欣丽笙水疗度假村(Radisson Resort &amp; Spa HuaHin)(55414494)</t>
  </si>
  <si>
    <t>海景高级特大床房&lt;2人入住&gt;&lt;不退款&gt;&lt;早餐&gt;</t>
  </si>
  <si>
    <t>PHATTHALATHITIDIROG/TANADORN</t>
  </si>
  <si>
    <t xml:space="preserve">3616367	</t>
  </si>
  <si>
    <t xml:space="preserve">286665276	</t>
  </si>
  <si>
    <t xml:space="preserve">999225237854440	</t>
  </si>
  <si>
    <t>[北雅加达]塞达宇卡拉巴加丁酒店(All Sedayu Hotel Kelapa Gading)(55321243)</t>
  </si>
  <si>
    <t>DENG/JIANMING</t>
  </si>
  <si>
    <t xml:space="preserve">3616377	</t>
  </si>
  <si>
    <t xml:space="preserve">999225237923556	</t>
  </si>
  <si>
    <t>[迪拜]奥酷瑞中庭酒店(Al Khoory Atrium)(55439200)</t>
  </si>
  <si>
    <t>DAHMANI/NORDINE</t>
  </si>
  <si>
    <t xml:space="preserve">3616390	</t>
  </si>
  <si>
    <t xml:space="preserve">999225238168124	</t>
  </si>
  <si>
    <t>[马拉喀什]阿尔马斯酒店(Hotel Almas)(110039975)</t>
  </si>
  <si>
    <t>双人房&lt;2人入住&gt;&lt;不退款&gt;&lt;早餐&gt;</t>
  </si>
  <si>
    <t>ROSAL/JOSEPH</t>
  </si>
  <si>
    <t xml:space="preserve">3616541	</t>
  </si>
  <si>
    <t xml:space="preserve">999225238497928	</t>
  </si>
  <si>
    <t>[伯明翰]希尔顿伯明翰大街欢朋酒店(Hampton by Hilton Birmingham Broad Street)(55426513)</t>
  </si>
  <si>
    <t>双床房无烟&lt;2人入住&gt;&lt;不退款&gt;&lt;早餐&gt;</t>
  </si>
  <si>
    <t>FUNG/WAI TING WENDY</t>
  </si>
  <si>
    <t xml:space="preserve">3616600	</t>
  </si>
  <si>
    <t xml:space="preserve">HGB-9C4WF3GP+39-E00	</t>
  </si>
  <si>
    <t xml:space="preserve">999225238927671	</t>
  </si>
  <si>
    <t>[金浦市]金浦汉江恩柯尔温德姆华美达酒店(Ramada Encore by Wyndham Gimpo HAN River Hotel)(102880445)</t>
  </si>
  <si>
    <t>双人床房-禁烟&lt;2人入住&gt;&lt;不退款&gt;</t>
  </si>
  <si>
    <t>DU/BOCHENG</t>
  </si>
  <si>
    <t xml:space="preserve">3616684	</t>
  </si>
  <si>
    <t xml:space="preserve">HKR-8Q98JQ2P+CC-E00	</t>
  </si>
  <si>
    <t xml:space="preserve">999225240346429	</t>
  </si>
  <si>
    <t>HUANG/SHUAI</t>
  </si>
  <si>
    <t xml:space="preserve">3617185	</t>
  </si>
  <si>
    <t xml:space="preserve">999225240650938	</t>
  </si>
  <si>
    <t>[曼谷]安尼克斯曼谷隆比尼经济酒店(Annex Lumpini Bangkok)(55281114)</t>
  </si>
  <si>
    <t>工作室房&lt;2人入住&gt;&lt;不退款&gt;</t>
  </si>
  <si>
    <t>HONGPRESERTGUL/RATHAPACH</t>
  </si>
  <si>
    <t xml:space="preserve">3617419	</t>
  </si>
  <si>
    <t xml:space="preserve">999225240860297	</t>
  </si>
  <si>
    <t>海景高级双床房&lt;2人入住&gt;&lt;不退款&gt;&lt;早餐&gt;</t>
  </si>
  <si>
    <t>SRIWONG/ARINYADA</t>
  </si>
  <si>
    <t xml:space="preserve">3617464	</t>
  </si>
  <si>
    <t xml:space="preserve">999225240921276	</t>
  </si>
  <si>
    <t>[华欣]华欣仕丹德酒店(The Standard, Hua Hin)(94992938)</t>
  </si>
  <si>
    <t>标准特大床&lt;2人入住&gt;&lt;不退款&gt;&lt;早餐&gt;</t>
  </si>
  <si>
    <t>LETTON/JASON</t>
  </si>
  <si>
    <t xml:space="preserve">3617479	</t>
  </si>
  <si>
    <t xml:space="preserve">35568SE113554	</t>
  </si>
  <si>
    <t xml:space="preserve">999225241042797	</t>
  </si>
  <si>
    <t>[曼谷]曼谷阿尔梅洛兹酒店 - 主要清真饭店(Al Meroz Hotel Bangkok - the Leading Halal Hotel)(60494198)</t>
  </si>
  <si>
    <t>豪华房&lt;2人入住&gt;&lt;不退款&gt;&lt;早餐&gt;</t>
  </si>
  <si>
    <t>SAMOH/VANEETA</t>
  </si>
  <si>
    <t xml:space="preserve">3617517	</t>
  </si>
  <si>
    <t xml:space="preserve">999225241120682	</t>
  </si>
  <si>
    <t>[托莱多]比阿特丽斯托莱多礼堂水疗酒店(Beatriz Toledo Auditorium &amp; Spa)(55543013)</t>
  </si>
  <si>
    <t>SCOTT/WILL,SHIEWITZ/CHERYL</t>
  </si>
  <si>
    <t xml:space="preserve">3617540	</t>
  </si>
  <si>
    <t xml:space="preserve">999225241303521	</t>
  </si>
  <si>
    <t>[清迈]清迈阿莫拉塔佩酒店(Amora Thapae Hotel Chiang Mai)(56206475)</t>
  </si>
  <si>
    <t>至尊高级房&lt;2人入住&gt;&lt;不退款&gt;</t>
  </si>
  <si>
    <t>Zhang/XuXu,SHI/SHIXIAN</t>
  </si>
  <si>
    <t xml:space="preserve">3617756	</t>
  </si>
  <si>
    <t xml:space="preserve">999225241326117	</t>
  </si>
  <si>
    <t>[米兰]米拉诺杰斯特酒店(Just Hotel Milano)(55542972)</t>
  </si>
  <si>
    <t>Standard Double Room Single Use&lt;1人入住&gt;&lt;不退款&gt;</t>
  </si>
  <si>
    <t>YANG/SANQI</t>
  </si>
  <si>
    <t xml:space="preserve">3617761	</t>
  </si>
  <si>
    <t xml:space="preserve">9421272	</t>
  </si>
  <si>
    <t xml:space="preserve">999225241438940	</t>
  </si>
  <si>
    <t>[曼谷]曼谷路易斯酒馆酒店(Louis Tavern Hotel)(68031221)</t>
  </si>
  <si>
    <t>ZHANG/TONGYU</t>
  </si>
  <si>
    <t xml:space="preserve">3617796	</t>
  </si>
  <si>
    <t xml:space="preserve">999225241644109	</t>
  </si>
  <si>
    <t>[纽汉]伦敦斯特拉特福凯悦酒店(Hyatt Regency London Stratford)(55639815)</t>
  </si>
  <si>
    <t>Patel/Abid</t>
  </si>
  <si>
    <t xml:space="preserve">3617857	</t>
  </si>
  <si>
    <t xml:space="preserve">HGB-9C3XGXVR+2Q-E00	</t>
  </si>
  <si>
    <t xml:space="preserve">999225241690649	</t>
  </si>
  <si>
    <t>ZHANG/JIHENG</t>
  </si>
  <si>
    <t xml:space="preserve">3617867	</t>
  </si>
  <si>
    <t xml:space="preserve">999225244049319	</t>
  </si>
  <si>
    <t>WU/CHIEN YI</t>
  </si>
  <si>
    <t xml:space="preserve">3618057	</t>
  </si>
  <si>
    <t xml:space="preserve">999225245262900	</t>
  </si>
  <si>
    <t>[芝勒贡]芝勒贡阿玛瑞斯酒店(Amaris Hotel Cilegon)(95083862)</t>
  </si>
  <si>
    <t>Smart Room Queen&lt;2人入住&gt;&lt;不退款&gt;&lt;早餐&gt;</t>
  </si>
  <si>
    <t>KIM/HYUNJAI</t>
  </si>
  <si>
    <t xml:space="preserve">3618144	</t>
  </si>
  <si>
    <t xml:space="preserve">999225245426746	</t>
  </si>
  <si>
    <t>[布卢明顿]MSP 机场-美国购物中心舒适酒店(Comfort Inn MSP Airport - Mall of America)(60514143)</t>
  </si>
  <si>
    <t>标准特大床房 - 禁烟&lt;2人入住&gt;&lt;不退款&gt;&lt;早餐&gt;</t>
  </si>
  <si>
    <t>UMEANI/CHUKWUKA</t>
  </si>
  <si>
    <t xml:space="preserve">3618165	</t>
  </si>
  <si>
    <t xml:space="preserve">HUS-86P8VP6V+CR-E00	</t>
  </si>
  <si>
    <t xml:space="preserve">999225245556512	</t>
  </si>
  <si>
    <t>ZHOU/XU</t>
  </si>
  <si>
    <t xml:space="preserve">3618184	</t>
  </si>
  <si>
    <t xml:space="preserve">999225246944485	</t>
  </si>
  <si>
    <t>[丹戎本雅]槟城火烈鸟海滩酒店(Flamingo Hotel by The Beach, Penang)(55439295)</t>
  </si>
  <si>
    <t>海景豪华房&lt;2人入住&gt;&lt;不退款&gt;</t>
  </si>
  <si>
    <t>HARUN/ZULKIFLI</t>
  </si>
  <si>
    <t xml:space="preserve">3618492	</t>
  </si>
  <si>
    <t xml:space="preserve">999222068341742	</t>
  </si>
  <si>
    <t>调整</t>
  </si>
  <si>
    <t>[库里提巴]库里提巴金色公园酒店(Golden Park Curitiba)(77364433)</t>
  </si>
  <si>
    <t>标准双人房&lt;2人入住&gt;&lt;不退款&gt;&lt;早餐&gt;</t>
  </si>
  <si>
    <t>PASCOAL/LEOMARA</t>
  </si>
  <si>
    <t xml:space="preserve">68177829	</t>
  </si>
  <si>
    <t xml:space="preserve">999224148801540	</t>
  </si>
  <si>
    <t>退单</t>
  </si>
  <si>
    <t>[芝加哥]芝加哥凯悦酒店(Hyatt Regency Chicago)(46053022)</t>
  </si>
  <si>
    <t>2张大号床房&lt;2人入住&gt;&lt;不退款&gt;&lt;早餐&gt;</t>
  </si>
  <si>
    <t>SONG/WANGUANG</t>
  </si>
  <si>
    <t xml:space="preserve">3372930	</t>
  </si>
  <si>
    <t>,</t>
  </si>
  <si>
    <t>本期扣款989元</t>
  </si>
  <si>
    <t>HKD 272679.17</t>
  </si>
  <si>
    <t>A230714103109911</t>
  </si>
  <si>
    <t>A230714103139911</t>
  </si>
  <si>
    <t>总计：HKD 272679.17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</si>
  <si>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</si>
  <si>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</si>
  <si>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</si>
  <si>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</si>
  <si>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</si>
  <si>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</si>
  <si>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</si>
  <si>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</si>
  <si>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</si>
  <si>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</si>
  <si>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</si>
  <si>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</si>
  <si>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</si>
  <si>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</si>
  <si>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</si>
  <si>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</si>
  <si>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</si>
  <si>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</si>
  <si>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</si>
  <si>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2023-07-10</t>
  </si>
  <si>
    <t>3618492</t>
  </si>
  <si>
    <t>槟城火烈鸟海滩酒店</t>
  </si>
  <si>
    <t>HARUN ZULKIFLI</t>
  </si>
  <si>
    <t>2023-07-11</t>
  </si>
  <si>
    <t>退房日周结</t>
  </si>
  <si>
    <t>397.36</t>
  </si>
  <si>
    <t>429.44</t>
  </si>
  <si>
    <t>0</t>
  </si>
  <si>
    <t>0.00</t>
  </si>
  <si>
    <t>携程汇智国际直连</t>
  </si>
  <si>
    <t>925</t>
  </si>
  <si>
    <t>2023-07-10 22:51:24</t>
  </si>
  <si>
    <t>否</t>
  </si>
  <si>
    <t>汇智国际旅游发展有限公司</t>
  </si>
  <si>
    <t>直连</t>
  </si>
  <si>
    <t>马来西亚</t>
  </si>
  <si>
    <t>3618184</t>
  </si>
  <si>
    <t>曼谷素坤逸奥克伍德华庭工作室酒店</t>
  </si>
  <si>
    <t>ZHOU XU</t>
  </si>
  <si>
    <t>422.52</t>
  </si>
  <si>
    <t>456.63</t>
  </si>
  <si>
    <t>2023-07-10 21:51:11</t>
  </si>
  <si>
    <t>泰国</t>
  </si>
  <si>
    <t>3618165</t>
  </si>
  <si>
    <t>MSP 机场-美国购物中心舒适酒店</t>
  </si>
  <si>
    <t>UMEANI CHUKWUKA</t>
  </si>
  <si>
    <t>715.34</t>
  </si>
  <si>
    <t>773.09</t>
  </si>
  <si>
    <t>2023-07-10 21:46:52</t>
  </si>
  <si>
    <t>美国</t>
  </si>
  <si>
    <t>3618144</t>
  </si>
  <si>
    <t>芝勒贡阿玛瑞斯酒店</t>
  </si>
  <si>
    <t>KIM HYUNJAI</t>
  </si>
  <si>
    <t>213.05</t>
  </si>
  <si>
    <t>230.25</t>
  </si>
  <si>
    <t>2023-07-10 21:42:15</t>
  </si>
  <si>
    <t>印度尼西亚</t>
  </si>
  <si>
    <t>3618057</t>
  </si>
  <si>
    <t>路易斯酒馆酒店</t>
  </si>
  <si>
    <t>WU CHIEN YI</t>
  </si>
  <si>
    <t>216.71</t>
  </si>
  <si>
    <t>234.20</t>
  </si>
  <si>
    <t>2023-07-10 21:12:09</t>
  </si>
  <si>
    <t>3617867</t>
  </si>
  <si>
    <t>ZHANG JIHENG</t>
  </si>
  <si>
    <t>2023-07-10 20:58:40</t>
  </si>
  <si>
    <t>3617857</t>
  </si>
  <si>
    <t>伦敦假日酒店 - 斯特拉特福市</t>
  </si>
  <si>
    <t>Patel Abid</t>
  </si>
  <si>
    <t>1384.12</t>
  </si>
  <si>
    <t>1495.86</t>
  </si>
  <si>
    <t>2023-07-10 20:53:55</t>
  </si>
  <si>
    <t>英国</t>
  </si>
  <si>
    <t>3617796</t>
  </si>
  <si>
    <t>ZHANG TONGYU</t>
  </si>
  <si>
    <t>2023-07-10 20:32:56</t>
  </si>
  <si>
    <t>3617761</t>
  </si>
  <si>
    <t>米兰杰斯特酒店</t>
  </si>
  <si>
    <t>YANG SANQI</t>
  </si>
  <si>
    <t>1325.99</t>
  </si>
  <si>
    <t>1433.04</t>
  </si>
  <si>
    <t>2023-07-10 20:21:12</t>
  </si>
  <si>
    <t>意大利</t>
  </si>
  <si>
    <t>3617756</t>
  </si>
  <si>
    <t>清迈阿莫拉塔佩酒店</t>
  </si>
  <si>
    <t>Zhang XuXu,SHI SHIXIAN</t>
  </si>
  <si>
    <t>476.68</t>
  </si>
  <si>
    <t>515.16</t>
  </si>
  <si>
    <t>2023-07-10 20:18:49</t>
  </si>
  <si>
    <t>3617540</t>
  </si>
  <si>
    <t>比阿特丽斯托莱多礼堂水疗酒店</t>
  </si>
  <si>
    <t>SCOTT WILL,SHIEWITZ CHERYL</t>
  </si>
  <si>
    <t>654.85</t>
  </si>
  <si>
    <t>707.72</t>
  </si>
  <si>
    <t>2023-07-10 19:59:34</t>
  </si>
  <si>
    <t>西班牙</t>
  </si>
  <si>
    <t>3617517</t>
  </si>
  <si>
    <t>曼谷阿尔梅洛兹酒店 - 主要清真饭店</t>
  </si>
  <si>
    <t>SAMOH VANEETA</t>
  </si>
  <si>
    <t>481.16</t>
  </si>
  <si>
    <t>520.00</t>
  </si>
  <si>
    <t>2023-07-10 19:51:19</t>
  </si>
  <si>
    <t>3617479</t>
  </si>
  <si>
    <t>华欣标准酒店</t>
  </si>
  <si>
    <t>LETTON JASON</t>
  </si>
  <si>
    <t>786.82</t>
  </si>
  <si>
    <t>850.34</t>
  </si>
  <si>
    <t>2023-07-10 19:39:50</t>
  </si>
  <si>
    <t>3617464</t>
  </si>
  <si>
    <t>华欣丽笙水疗度假村</t>
  </si>
  <si>
    <t>SRIWONG ARINYADA</t>
  </si>
  <si>
    <t>561.01</t>
  </si>
  <si>
    <t>606.30</t>
  </si>
  <si>
    <t>2023-07-10 19:31:37</t>
  </si>
  <si>
    <t>3617419</t>
  </si>
  <si>
    <t>安尼克斯曼谷隆比尼经济酒店</t>
  </si>
  <si>
    <t>HONGPRESERTGUL RATHAPACH</t>
  </si>
  <si>
    <t>136.32</t>
  </si>
  <si>
    <t>147.32</t>
  </si>
  <si>
    <t>2023-07-10 19:09:17</t>
  </si>
  <si>
    <t>3617185</t>
  </si>
  <si>
    <t>索尼斯塔欧文</t>
  </si>
  <si>
    <t>HUANG SHUAI</t>
  </si>
  <si>
    <t>973.79</t>
  </si>
  <si>
    <t>1052.40</t>
  </si>
  <si>
    <t>2023-07-10 18:36:50</t>
  </si>
  <si>
    <t>3616684</t>
  </si>
  <si>
    <t>汉江华美达安可温德姆酒店金浦</t>
  </si>
  <si>
    <t>DU BOCHENG</t>
  </si>
  <si>
    <t>427.90</t>
  </si>
  <si>
    <t>462.44</t>
  </si>
  <si>
    <t>2023-07-10 16:55:37</t>
  </si>
  <si>
    <t>韩国</t>
  </si>
  <si>
    <t>3616600</t>
  </si>
  <si>
    <t>希尔顿伯明翰大街欢朋酒店</t>
  </si>
  <si>
    <t>FUNG WAI TING WENDY</t>
  </si>
  <si>
    <t>446.62</t>
  </si>
  <si>
    <t>482.68</t>
  </si>
  <si>
    <t>2023-07-10 16:25:39</t>
  </si>
  <si>
    <t>3616541</t>
  </si>
  <si>
    <t>阿尔马斯酒店</t>
  </si>
  <si>
    <t>ROSAL JOSEPH</t>
  </si>
  <si>
    <t>481.53</t>
  </si>
  <si>
    <t>520.40</t>
  </si>
  <si>
    <t>2023-07-10 16:02:06</t>
  </si>
  <si>
    <t>摩洛哥</t>
  </si>
  <si>
    <t>3616390</t>
  </si>
  <si>
    <t>奥酷瑞中庭酒店</t>
  </si>
  <si>
    <t>DAHMANI NORDINE</t>
  </si>
  <si>
    <t>242.22</t>
  </si>
  <si>
    <t>261.77</t>
  </si>
  <si>
    <t>2023-07-10 15:44:07</t>
  </si>
  <si>
    <t>阿拉伯联合酋长国</t>
  </si>
  <si>
    <t>3616377</t>
  </si>
  <si>
    <t>雅加达塞达宇卡拉巴加丁酒店</t>
  </si>
  <si>
    <t>DENG JIANMING</t>
  </si>
  <si>
    <t>275.43</t>
  </si>
  <si>
    <t>297.67</t>
  </si>
  <si>
    <t>2023-07-10 15:38:54</t>
  </si>
  <si>
    <t>3616367</t>
  </si>
  <si>
    <t>PHATTHALATHITIDIROG TANADORN</t>
  </si>
  <si>
    <t>280.50</t>
  </si>
  <si>
    <t>303.15</t>
  </si>
  <si>
    <t>2023-07-10 15:34:27</t>
  </si>
  <si>
    <t>3616158</t>
  </si>
  <si>
    <t>奥克伍德酒店及公寓吉隆坡</t>
  </si>
  <si>
    <t>CHENG KANG HONG</t>
  </si>
  <si>
    <t>352.89</t>
  </si>
  <si>
    <t>381.38</t>
  </si>
  <si>
    <t>2023-07-10 14:45:25</t>
  </si>
  <si>
    <t>3616108</t>
  </si>
  <si>
    <t>芭堤雅吧里海贝酒店</t>
  </si>
  <si>
    <t>BUDDAPHAN YONGYUTH</t>
  </si>
  <si>
    <t>303.34</t>
  </si>
  <si>
    <t>327.83</t>
  </si>
  <si>
    <t>2023-07-10 14:27:14</t>
  </si>
  <si>
    <t>3616041</t>
  </si>
  <si>
    <t>甲米帕喀沙度假酒店</t>
  </si>
  <si>
    <t>LIU JIAYI,Halton Michael</t>
  </si>
  <si>
    <t>229.10</t>
  </si>
  <si>
    <t>247.59</t>
  </si>
  <si>
    <t>2023-07-10 14:04:22</t>
  </si>
  <si>
    <t>3615926</t>
  </si>
  <si>
    <t>仁川君悦大酒店</t>
  </si>
  <si>
    <t>TEN SU NE</t>
  </si>
  <si>
    <t>1382.10</t>
  </si>
  <si>
    <t>1493.68</t>
  </si>
  <si>
    <t>2023-07-10 13:56:16</t>
  </si>
  <si>
    <t>3615916</t>
  </si>
  <si>
    <t>曼谷康莱德酒店</t>
  </si>
  <si>
    <t>SUN PENGFEI</t>
  </si>
  <si>
    <t>913.47</t>
  </si>
  <si>
    <t>987.21</t>
  </si>
  <si>
    <t>2023-07-10 13:53:45</t>
  </si>
  <si>
    <t>3615811</t>
  </si>
  <si>
    <t>吉隆坡希尔顿花园酒店北店</t>
  </si>
  <si>
    <t>HUANG ZHIWEI</t>
  </si>
  <si>
    <t>240.06</t>
  </si>
  <si>
    <t>259.44</t>
  </si>
  <si>
    <t>2023-07-10 13:11:47</t>
  </si>
  <si>
    <t>3615807</t>
  </si>
  <si>
    <t>OU YANFEI</t>
  </si>
  <si>
    <t>2023-07-10 13:09:43</t>
  </si>
  <si>
    <t>3615640</t>
  </si>
  <si>
    <t>芭提雅黄金海酒店</t>
  </si>
  <si>
    <t>FARAH BAKHSH RIAZ</t>
  </si>
  <si>
    <t>204.57</t>
  </si>
  <si>
    <t>221.08</t>
  </si>
  <si>
    <t>2023-07-10 12:50:54</t>
  </si>
  <si>
    <t>3615583</t>
  </si>
  <si>
    <t>阿玛里斯帕库安茂物酒店</t>
  </si>
  <si>
    <t>YUDI RAVIE</t>
  </si>
  <si>
    <t>195.06</t>
  </si>
  <si>
    <t>210.81</t>
  </si>
  <si>
    <t>2023-07-10 12:20:30</t>
  </si>
  <si>
    <t>3614853</t>
  </si>
  <si>
    <t>云霄塔娱乐场酒店</t>
  </si>
  <si>
    <t>MA hoi,FANG DONGRU</t>
  </si>
  <si>
    <t>122.60</t>
  </si>
  <si>
    <t>132.50</t>
  </si>
  <si>
    <t>2023-07-10 08:36:20</t>
  </si>
  <si>
    <t>3614762</t>
  </si>
  <si>
    <t>日内瓦酒店</t>
  </si>
  <si>
    <t>WU JOSHUA D</t>
  </si>
  <si>
    <t>817.10</t>
  </si>
  <si>
    <t>883.07</t>
  </si>
  <si>
    <t>2023-07-10 07:51:41</t>
  </si>
  <si>
    <t>瑞士</t>
  </si>
  <si>
    <t>3614683</t>
  </si>
  <si>
    <t>萨芬法拉特汉酒店</t>
  </si>
  <si>
    <t>SARI MAYANG</t>
  </si>
  <si>
    <t>181.04</t>
  </si>
  <si>
    <t>195.66</t>
  </si>
  <si>
    <t>2023-07-10 06:36:27</t>
  </si>
  <si>
    <t>3614673</t>
  </si>
  <si>
    <t>336.22</t>
  </si>
  <si>
    <t>363.36</t>
  </si>
  <si>
    <t>2023-07-10 06:11:29</t>
  </si>
  <si>
    <t>3614632</t>
  </si>
  <si>
    <t>KUANG JIANYE</t>
  </si>
  <si>
    <t>75.37</t>
  </si>
  <si>
    <t>81.46</t>
  </si>
  <si>
    <t>2023-07-10 06:14:10</t>
  </si>
  <si>
    <t>3614549</t>
  </si>
  <si>
    <t>阿卡萨宫酒店</t>
  </si>
  <si>
    <t>COSTOYA CUERVO GUILLERMO</t>
  </si>
  <si>
    <t>340.58</t>
  </si>
  <si>
    <t>368.08</t>
  </si>
  <si>
    <t>2023-07-10 03:19:59</t>
  </si>
  <si>
    <t>3614522</t>
  </si>
  <si>
    <t>伊利特套房酒店</t>
  </si>
  <si>
    <t>DYRDA KAROL</t>
  </si>
  <si>
    <t>429.70</t>
  </si>
  <si>
    <t>464.39</t>
  </si>
  <si>
    <t>2023-07-10 02:45:46</t>
  </si>
  <si>
    <t>3614484</t>
  </si>
  <si>
    <t>那不勒斯格兰德海滩度假酒店</t>
  </si>
  <si>
    <t>PORTO MICHELLE</t>
  </si>
  <si>
    <t>2023.95</t>
  </si>
  <si>
    <t>2187.35</t>
  </si>
  <si>
    <t>2023-07-10 02:02:17</t>
  </si>
  <si>
    <t>3614481</t>
  </si>
  <si>
    <t>尼德赫拉旅馆</t>
  </si>
  <si>
    <t>SINGHASRI BUNMEE</t>
  </si>
  <si>
    <t>165.37</t>
  </si>
  <si>
    <t>178.72</t>
  </si>
  <si>
    <t>2023-07-10 01:57:25</t>
  </si>
  <si>
    <t>3614467</t>
  </si>
  <si>
    <t>美洲南宫酒店</t>
  </si>
  <si>
    <t>Werner Fabiano</t>
  </si>
  <si>
    <t>190.18</t>
  </si>
  <si>
    <t>205.53</t>
  </si>
  <si>
    <t>2023-07-10 01:41:12</t>
  </si>
  <si>
    <t>巴西</t>
  </si>
  <si>
    <t>3614432</t>
  </si>
  <si>
    <t>博洛尼亚机场联盟酒店</t>
  </si>
  <si>
    <t>Duffy Michael</t>
  </si>
  <si>
    <t>683.69</t>
  </si>
  <si>
    <t>738.89</t>
  </si>
  <si>
    <t>2023-07-10 01:12:54</t>
  </si>
  <si>
    <t>3614407</t>
  </si>
  <si>
    <t>泰姬俱乐部大厦酒店</t>
  </si>
  <si>
    <t>Rafeek Bilal</t>
  </si>
  <si>
    <t>578.55</t>
  </si>
  <si>
    <t>625.26</t>
  </si>
  <si>
    <t>2023-07-10 00:54:31</t>
  </si>
  <si>
    <t>印度</t>
  </si>
  <si>
    <t>2023-07-09</t>
  </si>
  <si>
    <t>3614243</t>
  </si>
  <si>
    <t>萨克拉门托总督酒店</t>
  </si>
  <si>
    <t>MORGAN JOSHUA</t>
  </si>
  <si>
    <t>861.66</t>
  </si>
  <si>
    <t>931.22</t>
  </si>
  <si>
    <t>2023-07-09 23:31:11</t>
  </si>
  <si>
    <t>3614195</t>
  </si>
  <si>
    <t>库塔帕拉迪索酒店</t>
  </si>
  <si>
    <t>WANG JIN</t>
  </si>
  <si>
    <t>423.20</t>
  </si>
  <si>
    <t>457.37</t>
  </si>
  <si>
    <t>2023-07-09 23:09:50</t>
  </si>
  <si>
    <t>3614050</t>
  </si>
  <si>
    <t>曼谷梵尼克斯素坤逸11酒店</t>
  </si>
  <si>
    <t>AUNG KYAW</t>
  </si>
  <si>
    <t>157.36</t>
  </si>
  <si>
    <t>170.06</t>
  </si>
  <si>
    <t>2023-07-09 22:58:09</t>
  </si>
  <si>
    <t>3613976</t>
  </si>
  <si>
    <t>波尔多梅里尼亚克市政厅酒店</t>
  </si>
  <si>
    <t>Cattelain Benoit</t>
  </si>
  <si>
    <t>826.39</t>
  </si>
  <si>
    <t>893.10</t>
  </si>
  <si>
    <t>2023-07-09 22:30:55</t>
  </si>
  <si>
    <t>法国</t>
  </si>
  <si>
    <t>3613091</t>
  </si>
  <si>
    <t>奥克塔维亚酒店</t>
  </si>
  <si>
    <t>JARJOURA ALEXANDRE,BATAL CELINE</t>
  </si>
  <si>
    <t>705.92</t>
  </si>
  <si>
    <t>762.91</t>
  </si>
  <si>
    <t>2023-07-09 19:05:40</t>
  </si>
  <si>
    <t>3612895</t>
  </si>
  <si>
    <t>HUANG HAOLUN</t>
  </si>
  <si>
    <t>479.08</t>
  </si>
  <si>
    <t>517.76</t>
  </si>
  <si>
    <t>2023-07-09 18:46:22</t>
  </si>
  <si>
    <t>3612798</t>
  </si>
  <si>
    <t>纽卡尔斯安睡者酒店</t>
  </si>
  <si>
    <t>Marshall Eilidh</t>
  </si>
  <si>
    <t>591.86</t>
  </si>
  <si>
    <t>639.64</t>
  </si>
  <si>
    <t>2023-07-09 18:04:13</t>
  </si>
  <si>
    <t>3612644</t>
  </si>
  <si>
    <t>汉沙苏梅岛水疗度假酒店</t>
  </si>
  <si>
    <t>WANG CHEN</t>
  </si>
  <si>
    <t>2605.96</t>
  </si>
  <si>
    <t>2816.34</t>
  </si>
  <si>
    <t>2023-07-09 17:54:52</t>
  </si>
  <si>
    <t>3612641</t>
  </si>
  <si>
    <t>贝尼维尼酒店</t>
  </si>
  <si>
    <t>Wright AyTina M,Wright Maurianna J</t>
  </si>
  <si>
    <t>2203.25</t>
  </si>
  <si>
    <t>2381.12</t>
  </si>
  <si>
    <t>2023-07-09 17:53:45</t>
  </si>
  <si>
    <t>3612613</t>
  </si>
  <si>
    <t>莫卡酒店</t>
  </si>
  <si>
    <t>KHUMJUMPON NACHCHON</t>
  </si>
  <si>
    <t>257.29</t>
  </si>
  <si>
    <t>278.06</t>
  </si>
  <si>
    <t>2023-07-09 17:40:48</t>
  </si>
  <si>
    <t>3612550</t>
  </si>
  <si>
    <t>大世界酒店</t>
  </si>
  <si>
    <t>ZHAO DACHUAN</t>
  </si>
  <si>
    <t>1326.95</t>
  </si>
  <si>
    <t>1434.08</t>
  </si>
  <si>
    <t>2023-07-09 17:06:32</t>
  </si>
  <si>
    <t>3612018</t>
  </si>
  <si>
    <t>埃尔西德酒店</t>
  </si>
  <si>
    <t>WELLS ABASCAL GUILLERMO</t>
  </si>
  <si>
    <t>620.56</t>
  </si>
  <si>
    <t>670.66</t>
  </si>
  <si>
    <t>2023-07-09 14:49:35</t>
  </si>
  <si>
    <t>墨西哥</t>
  </si>
  <si>
    <t>3611470</t>
  </si>
  <si>
    <t>科伦索雷快捷酒店</t>
  </si>
  <si>
    <t>WILLEMSEN LIZA</t>
  </si>
  <si>
    <t>740.00</t>
  </si>
  <si>
    <t>799.74</t>
  </si>
  <si>
    <t>2023-07-10 08:39:56</t>
  </si>
  <si>
    <t>直采</t>
  </si>
  <si>
    <t>菲律宾</t>
  </si>
  <si>
    <t>3610898</t>
  </si>
  <si>
    <t>顶点酒店</t>
  </si>
  <si>
    <t>SOLIS PALOMINO MARIA DEL SAGRARIO</t>
  </si>
  <si>
    <t>373.67</t>
  </si>
  <si>
    <t>403.84</t>
  </si>
  <si>
    <t>2023-07-09 08:56:21</t>
  </si>
  <si>
    <t>3610790</t>
  </si>
  <si>
    <t>巴瑟罗阿伦玛堤娜酒店</t>
  </si>
  <si>
    <t>tiozzo brasiola matteo</t>
  </si>
  <si>
    <t>1080.77</t>
  </si>
  <si>
    <t>1168.02</t>
  </si>
  <si>
    <t>2023-07-09 07:34:15</t>
  </si>
  <si>
    <t>3610687</t>
  </si>
  <si>
    <t>迪拜市中心皇宫酒店</t>
  </si>
  <si>
    <t>GUPTA ANKIT</t>
  </si>
  <si>
    <t>4751.73</t>
  </si>
  <si>
    <t>5135.34</t>
  </si>
  <si>
    <t>2023-07-09 05:10:23</t>
  </si>
  <si>
    <t>3610646</t>
  </si>
  <si>
    <t>会安海湾度假村</t>
  </si>
  <si>
    <t>THAM VI DIEP</t>
  </si>
  <si>
    <t>845.00</t>
  </si>
  <si>
    <t>913.22</t>
  </si>
  <si>
    <t>2023-07-10 09:35:06</t>
  </si>
  <si>
    <t>越南</t>
  </si>
  <si>
    <t>3610629</t>
  </si>
  <si>
    <t>巴塞罗那馨乐庭兰布拉酒店</t>
  </si>
  <si>
    <t>MOON JU HWAN</t>
  </si>
  <si>
    <t>1263.65</t>
  </si>
  <si>
    <t>1365.66</t>
  </si>
  <si>
    <t>2023-07-09 03:27:52</t>
  </si>
  <si>
    <t>3610614</t>
  </si>
  <si>
    <t>曼谷皇家总统</t>
  </si>
  <si>
    <t>WU XIAOLIN</t>
  </si>
  <si>
    <t>309.88</t>
  </si>
  <si>
    <t>334.90</t>
  </si>
  <si>
    <t>2023-07-09 03:14:02</t>
  </si>
  <si>
    <t>3610518</t>
  </si>
  <si>
    <t>曼谷千禧希尔顿酒店</t>
  </si>
  <si>
    <t>LI MENGMIN</t>
  </si>
  <si>
    <t>1705.97</t>
  </si>
  <si>
    <t>1843.69</t>
  </si>
  <si>
    <t>2023-07-09 01:53:05</t>
  </si>
  <si>
    <t>3610484</t>
  </si>
  <si>
    <t>曼谷京华大酒店</t>
  </si>
  <si>
    <t>GANI ADRIAN</t>
  </si>
  <si>
    <t>1384.10</t>
  </si>
  <si>
    <t>1495.84</t>
  </si>
  <si>
    <t>2023-07-09 01:12:03</t>
  </si>
  <si>
    <t>3610462</t>
  </si>
  <si>
    <t>芭堤雅南海滩可可特尔酒店</t>
  </si>
  <si>
    <t>CUI RUNZE,FANG FUMING</t>
  </si>
  <si>
    <t>163.27</t>
  </si>
  <si>
    <t>176.51</t>
  </si>
  <si>
    <t>2023-07-09 00:49:50</t>
  </si>
  <si>
    <t>3610455</t>
  </si>
  <si>
    <t>宜必思诺丁汉中心酒店</t>
  </si>
  <si>
    <t>TERRY ANDREW</t>
  </si>
  <si>
    <t>433.15</t>
  </si>
  <si>
    <t>468.27</t>
  </si>
  <si>
    <t>2023-07-09 00:42:56</t>
  </si>
  <si>
    <t>3610438</t>
  </si>
  <si>
    <t>万隆帕斯科耶洛酒店</t>
  </si>
  <si>
    <t>ABDURROCHMAN ZAENAL</t>
  </si>
  <si>
    <t>508.49</t>
  </si>
  <si>
    <t>549.72</t>
  </si>
  <si>
    <t>2023-07-09 00:28:25</t>
  </si>
  <si>
    <t>2023-07-08</t>
  </si>
  <si>
    <t>3609777</t>
  </si>
  <si>
    <t>巴拿马城瑞广场酒店</t>
  </si>
  <si>
    <t>XIA LEI</t>
  </si>
  <si>
    <t>707.68</t>
  </si>
  <si>
    <t>765.06</t>
  </si>
  <si>
    <t>2023-07-08 20:50:24</t>
  </si>
  <si>
    <t>巴拿马</t>
  </si>
  <si>
    <t>3609707</t>
  </si>
  <si>
    <t>巴淡岛艺术酒店</t>
  </si>
  <si>
    <t>Tan Tak wang</t>
  </si>
  <si>
    <t>266.57</t>
  </si>
  <si>
    <t>288.18</t>
  </si>
  <si>
    <t>2023-07-08 20:11:18</t>
  </si>
  <si>
    <t>3609464</t>
  </si>
  <si>
    <t>伦敦圣吉尔斯酒店</t>
  </si>
  <si>
    <t>ZHU DAVID Z</t>
  </si>
  <si>
    <t>1341.13</t>
  </si>
  <si>
    <t>1449.87</t>
  </si>
  <si>
    <t>2023-07-08 19:52:55</t>
  </si>
  <si>
    <t>3608736</t>
  </si>
  <si>
    <t>曼谷暹罗安纳塔拉酒店</t>
  </si>
  <si>
    <t>DONG YANLING,GU JIE</t>
  </si>
  <si>
    <t>4571.04</t>
  </si>
  <si>
    <t>4941.66</t>
  </si>
  <si>
    <t>2023-07-08 17:00:59</t>
  </si>
  <si>
    <t>3608553</t>
  </si>
  <si>
    <t>Fresno City Inn</t>
  </si>
  <si>
    <t>JIANG Meiyi,LI Kaiwen</t>
  </si>
  <si>
    <t>416.94</t>
  </si>
  <si>
    <t>450.75</t>
  </si>
  <si>
    <t>2023-07-08 16:17:11</t>
  </si>
  <si>
    <t>3608133</t>
  </si>
  <si>
    <t>比于卡塔尔詹卡亚酒店</t>
  </si>
  <si>
    <t>Visier claire</t>
  </si>
  <si>
    <t>1051.45</t>
  </si>
  <si>
    <t>1136.70</t>
  </si>
  <si>
    <t>2023-07-08 14:35:15</t>
  </si>
  <si>
    <t>土耳其</t>
  </si>
  <si>
    <t>3607533</t>
  </si>
  <si>
    <t>曼谷世纪公园酒店</t>
  </si>
  <si>
    <t>LI GUANGFU</t>
  </si>
  <si>
    <t>972.30</t>
  </si>
  <si>
    <t>1051.14</t>
  </si>
  <si>
    <t>2023-07-08 12:03:54</t>
  </si>
  <si>
    <t>3607391</t>
  </si>
  <si>
    <t>Liu Huan,Wu Jianjun</t>
  </si>
  <si>
    <t>1944.61</t>
  </si>
  <si>
    <t>2102.28</t>
  </si>
  <si>
    <t>2023-07-08 11:49:17</t>
  </si>
  <si>
    <t>3606577</t>
  </si>
  <si>
    <t>墨西哥城皇冠假日酒店</t>
  </si>
  <si>
    <t>Perez Nafarrate Ernesto</t>
  </si>
  <si>
    <t>1692.42</t>
  </si>
  <si>
    <t>1829.64</t>
  </si>
  <si>
    <t>2023-07-08 04:12:35</t>
  </si>
  <si>
    <t>3606460</t>
  </si>
  <si>
    <t>美丽都查马丁酒店</t>
  </si>
  <si>
    <t>Calzado Hernandez Leandro</t>
  </si>
  <si>
    <t>626.93</t>
  </si>
  <si>
    <t>674.77</t>
  </si>
  <si>
    <t>2023-07-08 01:58:32</t>
  </si>
  <si>
    <t>3606457</t>
  </si>
  <si>
    <t>斯考特而 AG 快捷酒店</t>
  </si>
  <si>
    <t>ORTIZ MELANIE TATIANA</t>
  </si>
  <si>
    <t>468.32</t>
  </si>
  <si>
    <t>506.29</t>
  </si>
  <si>
    <t>2023-07-08 01:56:15</t>
  </si>
  <si>
    <t>3606444</t>
  </si>
  <si>
    <t>伍德拜恩酒店&amp;套房</t>
  </si>
  <si>
    <t>OYERINDE KHALID</t>
  </si>
  <si>
    <t>839.00</t>
  </si>
  <si>
    <t>903.02</t>
  </si>
  <si>
    <t>2023-07-08 01:39:16</t>
  </si>
  <si>
    <t>加拿大</t>
  </si>
  <si>
    <t>3606434</t>
  </si>
  <si>
    <t>松鸡山庄旅馆</t>
  </si>
  <si>
    <t>Burfield Thomas George</t>
  </si>
  <si>
    <t>1478.39</t>
  </si>
  <si>
    <t>1591.21</t>
  </si>
  <si>
    <t>2023-07-08 01:27:55</t>
  </si>
  <si>
    <t>3606405</t>
  </si>
  <si>
    <t>吉隆坡盛贸饭店</t>
  </si>
  <si>
    <t>LI Xiangguo</t>
  </si>
  <si>
    <t>906.25</t>
  </si>
  <si>
    <t>975.41</t>
  </si>
  <si>
    <t>2023-07-08 01:01:59</t>
  </si>
  <si>
    <t>3606402</t>
  </si>
  <si>
    <t>LI ZONGYU,YIN YING</t>
  </si>
  <si>
    <t>2023-07-08 01:00:50</t>
  </si>
  <si>
    <t>3606356</t>
  </si>
  <si>
    <t>波普！克拉帕加丁酒店</t>
  </si>
  <si>
    <t>Leonardo Mikael</t>
  </si>
  <si>
    <t>170.48</t>
  </si>
  <si>
    <t>183.49</t>
  </si>
  <si>
    <t>2023-07-08 00:38:57</t>
  </si>
  <si>
    <t>3606271</t>
  </si>
  <si>
    <t>吉隆坡美利亚酒店</t>
  </si>
  <si>
    <t>SELVY SELVY</t>
  </si>
  <si>
    <t>962.01</t>
  </si>
  <si>
    <t>1035.42</t>
  </si>
  <si>
    <t>2023-07-08 11:25:11</t>
  </si>
  <si>
    <t>2023-07-07</t>
  </si>
  <si>
    <t>3605500</t>
  </si>
  <si>
    <t>水明漾 AQ-VA 别墅酒店 - CHSE 认证</t>
  </si>
  <si>
    <t>POBLANO CENDAWANI SOAMOLE</t>
  </si>
  <si>
    <t>1570.14</t>
  </si>
  <si>
    <t>1689.96</t>
  </si>
  <si>
    <t>2023-07-07 20:34:04</t>
  </si>
  <si>
    <t>3604897</t>
  </si>
  <si>
    <t>希尔顿悉尼酒店</t>
  </si>
  <si>
    <t>XI XINYUN</t>
  </si>
  <si>
    <t>2272.26</t>
  </si>
  <si>
    <t>2445.66</t>
  </si>
  <si>
    <t>2023-07-07 18:27:34</t>
  </si>
  <si>
    <t>澳大利亚</t>
  </si>
  <si>
    <t>3604859</t>
  </si>
  <si>
    <t>铂尔曼巴黎戴高乐机场酒店</t>
  </si>
  <si>
    <t>CHEN CHONG</t>
  </si>
  <si>
    <t>1167.24</t>
  </si>
  <si>
    <t>1256.31</t>
  </si>
  <si>
    <t>2023-07-07 18:09:01</t>
  </si>
  <si>
    <t>3604138</t>
  </si>
  <si>
    <t>水牛机场酒店</t>
  </si>
  <si>
    <t>JIANG YIJIE</t>
  </si>
  <si>
    <t>818.37</t>
  </si>
  <si>
    <t>880.82</t>
  </si>
  <si>
    <t>2023-07-07 15:51:50</t>
  </si>
  <si>
    <t>3602884</t>
  </si>
  <si>
    <t>班甲玛辛诺富特机场</t>
  </si>
  <si>
    <t>PUTRI NOVITA</t>
  </si>
  <si>
    <t>756.08</t>
  </si>
  <si>
    <t>813.78</t>
  </si>
  <si>
    <t>2023-07-07 10:52:25</t>
  </si>
  <si>
    <t>3602731</t>
  </si>
  <si>
    <t>星球度假酒店</t>
  </si>
  <si>
    <t>SUPKI MUHAMMAD AZIZI BIN</t>
  </si>
  <si>
    <t>1162.12</t>
  </si>
  <si>
    <t>1250.80</t>
  </si>
  <si>
    <t>2023-07-07 09:51:08</t>
  </si>
  <si>
    <t>3602579</t>
  </si>
  <si>
    <t>坎贝尔拉克斯珀全套房酒店</t>
  </si>
  <si>
    <t>CHOU RICHARD</t>
  </si>
  <si>
    <t>885.01</t>
  </si>
  <si>
    <t>952.55</t>
  </si>
  <si>
    <t>2023-07-07 09:01:25</t>
  </si>
  <si>
    <t>3602437</t>
  </si>
  <si>
    <t>BIANCHERA GIORGIO</t>
  </si>
  <si>
    <t>894.09</t>
  </si>
  <si>
    <t>962.32</t>
  </si>
  <si>
    <t>2023-07-07 07:31:02</t>
  </si>
  <si>
    <t>3602434</t>
  </si>
  <si>
    <t>济州岛贝尼克酒店</t>
  </si>
  <si>
    <t>JI MINHO</t>
  </si>
  <si>
    <t>234.13</t>
  </si>
  <si>
    <t>252.00</t>
  </si>
  <si>
    <t>2023-07-07 07:30:20</t>
  </si>
  <si>
    <t>3602090</t>
  </si>
  <si>
    <t>海苑旅店</t>
  </si>
  <si>
    <t>Parmanand Ramesh</t>
  </si>
  <si>
    <t>985.90</t>
  </si>
  <si>
    <t>1061.02</t>
  </si>
  <si>
    <t>2023-07-07 00:47:56</t>
  </si>
  <si>
    <t>新加坡</t>
  </si>
  <si>
    <t>2023-07-06</t>
  </si>
  <si>
    <t>3601326</t>
  </si>
  <si>
    <t>阿里亚马卡萨酒店</t>
  </si>
  <si>
    <t>SUPARLAN SUPARLAN</t>
  </si>
  <si>
    <t>320.30</t>
  </si>
  <si>
    <t>344.71</t>
  </si>
  <si>
    <t>2023-07-06 21:26:25</t>
  </si>
  <si>
    <t>3600653</t>
  </si>
  <si>
    <t>温哥华机场航站楼费尔蒙酒店</t>
  </si>
  <si>
    <t>BAILEY CHRISTOPHER CHARLES</t>
  </si>
  <si>
    <t>3252.37</t>
  </si>
  <si>
    <t>3500.18</t>
  </si>
  <si>
    <t>2023-07-06 18:42:30</t>
  </si>
  <si>
    <t>3600009</t>
  </si>
  <si>
    <t>悉尼南部大酒店</t>
  </si>
  <si>
    <t>WANG DAWEI</t>
  </si>
  <si>
    <t>2330.94</t>
  </si>
  <si>
    <t>2508.54</t>
  </si>
  <si>
    <t>2023-07-06 16:13:19</t>
  </si>
  <si>
    <t>3597910</t>
  </si>
  <si>
    <t>公园山顶酒店</t>
  </si>
  <si>
    <t>BERRY VANESSA LEE</t>
  </si>
  <si>
    <t>3970.82</t>
  </si>
  <si>
    <t>4273.38</t>
  </si>
  <si>
    <t>2023-07-06 02:57:18</t>
  </si>
  <si>
    <t>2023-07-05</t>
  </si>
  <si>
    <t>3597323</t>
  </si>
  <si>
    <t>KANG SOEUN</t>
  </si>
  <si>
    <t>601.22</t>
  </si>
  <si>
    <t>651.09</t>
  </si>
  <si>
    <t>2023-07-05 22:41:13</t>
  </si>
  <si>
    <t>3597316</t>
  </si>
  <si>
    <t>TANG YOKE KHEE,YIP AH HOE,TANG KHEE KHARM,YONG CHAN,TANG YOKE FOONG,LOH CHIN SOO</t>
  </si>
  <si>
    <t>5220.16</t>
  </si>
  <si>
    <t>5653.20</t>
  </si>
  <si>
    <t>2023-07-05 22:39:21</t>
  </si>
  <si>
    <t>3596045</t>
  </si>
  <si>
    <t>里昂中心蒙普莱斯尔民宿酒店</t>
  </si>
  <si>
    <t>Liang Yue,Ding Jimin</t>
  </si>
  <si>
    <t>1092.79</t>
  </si>
  <si>
    <t>1183.44</t>
  </si>
  <si>
    <t>2023-07-05 18:02:05</t>
  </si>
  <si>
    <t>3594845</t>
  </si>
  <si>
    <t>新加坡81酒店-黄金</t>
  </si>
  <si>
    <t>ZHANG LIBI</t>
  </si>
  <si>
    <t>447.01</t>
  </si>
  <si>
    <t>484.09</t>
  </si>
  <si>
    <t>2023-07-05 13:45:18</t>
  </si>
  <si>
    <t>3594768</t>
  </si>
  <si>
    <t>亿倍利大酒店</t>
  </si>
  <si>
    <t>LIM TEN HEE</t>
  </si>
  <si>
    <t>870.01</t>
  </si>
  <si>
    <t>942.18</t>
  </si>
  <si>
    <t>2023-07-05 13:28:20</t>
  </si>
  <si>
    <t>3593963</t>
  </si>
  <si>
    <t>太空针塔西雅图旅客之家酒店</t>
  </si>
  <si>
    <t>Tsai Sara</t>
  </si>
  <si>
    <t>1818.98</t>
  </si>
  <si>
    <t>1969.87</t>
  </si>
  <si>
    <t>2023-07-05 09:11:26</t>
  </si>
  <si>
    <t>3593589</t>
  </si>
  <si>
    <t>奎恩斯酒店</t>
  </si>
  <si>
    <t>Ovsianikov Andrej</t>
  </si>
  <si>
    <t>730.19</t>
  </si>
  <si>
    <t>790.76</t>
  </si>
  <si>
    <t>2023-07-05 04:22:01</t>
  </si>
  <si>
    <t>2023-07-04</t>
  </si>
  <si>
    <t>3590752</t>
  </si>
  <si>
    <t>亚庇凯城酒店</t>
  </si>
  <si>
    <t>ZHANG JINGYING,WANG DONGXIA</t>
  </si>
  <si>
    <t>1740.02</t>
  </si>
  <si>
    <t>1877.45</t>
  </si>
  <si>
    <t>2023-07-04 15:55:38</t>
  </si>
  <si>
    <t>3590218</t>
  </si>
  <si>
    <t>曼谷江山酒店素坤逸24</t>
  </si>
  <si>
    <t>ALNUAIMI AHMED MOHAMED,PHANYANUKUL ARPAPAT</t>
  </si>
  <si>
    <t>1024.55</t>
  </si>
  <si>
    <t>1105.47</t>
  </si>
  <si>
    <t>2023-07-04 13:24:25</t>
  </si>
  <si>
    <t>3588907</t>
  </si>
  <si>
    <t>中央公园理事酒店</t>
  </si>
  <si>
    <t>DIONET THEO</t>
  </si>
  <si>
    <t>495.85</t>
  </si>
  <si>
    <t>535.01</t>
  </si>
  <si>
    <t>2023-07-04 04:37:06</t>
  </si>
  <si>
    <t>3588728</t>
  </si>
  <si>
    <t>ZHAO CHUNMEI</t>
  </si>
  <si>
    <t>4504.64</t>
  </si>
  <si>
    <t>4860.95</t>
  </si>
  <si>
    <t>2023-07-04 01:05:34</t>
  </si>
  <si>
    <t>2023-07-03</t>
  </si>
  <si>
    <t>3587745</t>
  </si>
  <si>
    <t>曼谷素坤逸 15 瑞享饭店 (SHA Plus+)</t>
  </si>
  <si>
    <t>MENG LIU,XIANG SIYUAN</t>
  </si>
  <si>
    <t>588.00</t>
  </si>
  <si>
    <t>633.83</t>
  </si>
  <si>
    <t>2023-07-04 16:51:28</t>
  </si>
  <si>
    <t>3584451</t>
  </si>
  <si>
    <t>德洛斯雷耶斯圣女酒店</t>
  </si>
  <si>
    <t>CROTET MYRIAM</t>
  </si>
  <si>
    <t>1977.11</t>
  </si>
  <si>
    <t>2131.20</t>
  </si>
  <si>
    <t>2023-07-03 03:18:12</t>
  </si>
  <si>
    <t>2023-07-02</t>
  </si>
  <si>
    <t>3583444</t>
  </si>
  <si>
    <t>阿瓦海度假酒店</t>
  </si>
  <si>
    <t>SMITH DANIEL DEMETRIOUS,CHAROENSRI TEERANUCH</t>
  </si>
  <si>
    <t>511.89</t>
  </si>
  <si>
    <t>551.78</t>
  </si>
  <si>
    <t>2023-07-02 20:56:00</t>
  </si>
  <si>
    <t>3581219</t>
  </si>
  <si>
    <t>风帆银座 8 皇家花园酒店</t>
  </si>
  <si>
    <t>WU QIUMEI,WU DUQIAO</t>
  </si>
  <si>
    <t>3806.90</t>
  </si>
  <si>
    <t>4103.59</t>
  </si>
  <si>
    <t>2023-07-02 12:26:52</t>
  </si>
  <si>
    <t>日本</t>
  </si>
  <si>
    <t>3580487</t>
  </si>
  <si>
    <t>马拉喀什歌剧院广场酒店</t>
  </si>
  <si>
    <t>Konte Wande,Ikouas Soukeina</t>
  </si>
  <si>
    <t>2688.70</t>
  </si>
  <si>
    <t>2898.24</t>
  </si>
  <si>
    <t>2023-07-02 07:28:11</t>
  </si>
  <si>
    <t>2023-07-01</t>
  </si>
  <si>
    <t>3575796</t>
  </si>
  <si>
    <t>萨图瑞尼亚国际酒店</t>
  </si>
  <si>
    <t>Chen Lin</t>
  </si>
  <si>
    <t>1670.37</t>
  </si>
  <si>
    <t>1799.77</t>
  </si>
  <si>
    <t>2023-07-01 02:53:55</t>
  </si>
  <si>
    <t>2023-06-29</t>
  </si>
  <si>
    <t>3570789</t>
  </si>
  <si>
    <t>波普马里奥波罗日惹酒店</t>
  </si>
  <si>
    <t>KO CHIN CHENG</t>
  </si>
  <si>
    <t>353.48</t>
  </si>
  <si>
    <t>381.48</t>
  </si>
  <si>
    <t>2023-06-29 22:55:41</t>
  </si>
  <si>
    <t>3567591</t>
  </si>
  <si>
    <t>优尼科雷诺尔圣日耳曼酒店</t>
  </si>
  <si>
    <t>Berthomieux Julian</t>
  </si>
  <si>
    <t>2555.22</t>
  </si>
  <si>
    <t>2757.63</t>
  </si>
  <si>
    <t>2023-06-29 15:18:43</t>
  </si>
  <si>
    <t>3566379</t>
  </si>
  <si>
    <t>雅加达潘泰因达卡普克美居酒店</t>
  </si>
  <si>
    <t>LI BIN</t>
  </si>
  <si>
    <t>2880.61</t>
  </si>
  <si>
    <t>3108.80</t>
  </si>
  <si>
    <t>2023-06-29 10:45:01</t>
  </si>
  <si>
    <t>2023-06-28</t>
  </si>
  <si>
    <t>3565120</t>
  </si>
  <si>
    <t>茂纳拉尼酒店 - 阿尔伯格度假村精选</t>
  </si>
  <si>
    <t>QIU CHENYU</t>
  </si>
  <si>
    <t>31000.74</t>
  </si>
  <si>
    <t>33565.12</t>
  </si>
  <si>
    <t>2023-06-28 22:04:46</t>
  </si>
  <si>
    <t>2023-06-27</t>
  </si>
  <si>
    <t>3559889</t>
  </si>
  <si>
    <t xml:space="preserve">现代生活酒店 </t>
  </si>
  <si>
    <t>PARKER ERICA JANELLE</t>
  </si>
  <si>
    <t>877.32</t>
  </si>
  <si>
    <t>946.92</t>
  </si>
  <si>
    <t>2023-06-27 20:50:06</t>
  </si>
  <si>
    <t>2023-06-26</t>
  </si>
  <si>
    <t>3554704</t>
  </si>
  <si>
    <t>曼谷暹罗凯宾斯基饭店</t>
  </si>
  <si>
    <t>YIM KIT WAN</t>
  </si>
  <si>
    <t>7535.05</t>
  </si>
  <si>
    <t>8187.60</t>
  </si>
  <si>
    <t>2023-06-26 18:15:47</t>
  </si>
  <si>
    <t>2023-06-22</t>
  </si>
  <si>
    <t>3537318</t>
  </si>
  <si>
    <t>檀香木奢华别墅</t>
  </si>
  <si>
    <t>WANG LINXIANG,WANG LINSHENG</t>
  </si>
  <si>
    <t>1760.00</t>
  </si>
  <si>
    <t>1914.92</t>
  </si>
  <si>
    <t>2023-06-22 13:39:58</t>
  </si>
  <si>
    <t>3537315</t>
  </si>
  <si>
    <t>LIU YI,LIU SISHENG</t>
  </si>
  <si>
    <t>1596.00</t>
  </si>
  <si>
    <t>1736.48</t>
  </si>
  <si>
    <t>2023-06-22 13:39:59</t>
  </si>
  <si>
    <t>2023-06-21</t>
  </si>
  <si>
    <t>3534995</t>
  </si>
  <si>
    <t>机器人酒店大阪难波</t>
  </si>
  <si>
    <t>QIU ZIHAN</t>
  </si>
  <si>
    <t>1107.81</t>
  </si>
  <si>
    <t>1204.40</t>
  </si>
  <si>
    <t>2023-06-21 21:12:57</t>
  </si>
  <si>
    <t>3532648</t>
  </si>
  <si>
    <t>OYO拉斯维加斯娱乐场酒店</t>
  </si>
  <si>
    <t>Patel Ruchikkumar</t>
  </si>
  <si>
    <t>102.91</t>
  </si>
  <si>
    <t>111.88</t>
  </si>
  <si>
    <t>2023-06-21 12:23:54</t>
  </si>
  <si>
    <t>3531239</t>
  </si>
  <si>
    <t>梅斯特森特里酒店</t>
  </si>
  <si>
    <t>ANKERSON IVY CATHERINE,NUMAS UGNIUS</t>
  </si>
  <si>
    <t>3009.46</t>
  </si>
  <si>
    <t>3277.56</t>
  </si>
  <si>
    <t>2023-06-21 00:00:46</t>
  </si>
  <si>
    <t>2023-06-19</t>
  </si>
  <si>
    <t>3526167</t>
  </si>
  <si>
    <t>新加坡81酒店 - 樱花 (Staycation Approved)</t>
  </si>
  <si>
    <t>LIAO ZHONGWAN,ZHANG MENGWEI</t>
  </si>
  <si>
    <t>1821.05</t>
  </si>
  <si>
    <t>1993.92</t>
  </si>
  <si>
    <t>2023-06-19 20:45:26</t>
  </si>
  <si>
    <t>3525184</t>
  </si>
  <si>
    <t>拉瓜迪亚机场凯富套房酒店</t>
  </si>
  <si>
    <t>Stichters Teodor</t>
  </si>
  <si>
    <t>1207.35</t>
  </si>
  <si>
    <t>1321.96</t>
  </si>
  <si>
    <t>2023-06-19 17:37:42</t>
  </si>
  <si>
    <t>2023-06-18</t>
  </si>
  <si>
    <t>3520114</t>
  </si>
  <si>
    <t>LAI PUI LING,CHAU CHEUK YIN</t>
  </si>
  <si>
    <t>782.00</t>
  </si>
  <si>
    <t>856.24</t>
  </si>
  <si>
    <t>2023-06-19 11:21:44</t>
  </si>
  <si>
    <t>2023-06-17</t>
  </si>
  <si>
    <t>3515668</t>
  </si>
  <si>
    <t>CHECHANI KARAN,CHECHANI KARAN,CHECHANI KARAN,CHECHANI KARAN,CHECHANI KARAN,CHECHANI KARAN,CHECHANI KARAN,CHECHANI KARAN</t>
  </si>
  <si>
    <t>6960.00</t>
  </si>
  <si>
    <t>7620.72</t>
  </si>
  <si>
    <t>2023-06-18 12:41:55</t>
  </si>
  <si>
    <t>2023-06-15</t>
  </si>
  <si>
    <t>3506936</t>
  </si>
  <si>
    <t>东京新宿格拉斯丽酒店</t>
  </si>
  <si>
    <t>LUK PAKCHUEN,LUK PAKWUI</t>
  </si>
  <si>
    <t>9380.57</t>
  </si>
  <si>
    <t>10255.35</t>
  </si>
  <si>
    <t>2023-06-15 12:53:28</t>
  </si>
  <si>
    <t>2023-06-14</t>
  </si>
  <si>
    <t>3501426</t>
  </si>
  <si>
    <t>圣塔莫尼卡酒店</t>
  </si>
  <si>
    <t>ENMON eric</t>
  </si>
  <si>
    <t>5093.14</t>
  </si>
  <si>
    <t>5562.02</t>
  </si>
  <si>
    <t>2023-06-14 02:11:17</t>
  </si>
  <si>
    <t>2023-06-11</t>
  </si>
  <si>
    <t>3489748</t>
  </si>
  <si>
    <t>ZHAO LIUDI,HUANG ZIQI</t>
  </si>
  <si>
    <t>1173.36</t>
  </si>
  <si>
    <t>1287.00</t>
  </si>
  <si>
    <t>2023-06-11 10:08:55</t>
  </si>
  <si>
    <t>2023-06-09</t>
  </si>
  <si>
    <t>3483781</t>
  </si>
  <si>
    <t>扎拉城温泉酒店</t>
  </si>
  <si>
    <t>majdoub Amina,majdoub Amina</t>
  </si>
  <si>
    <t>1181.05</t>
  </si>
  <si>
    <t>1298.00</t>
  </si>
  <si>
    <t>2023-06-09 22:38:37</t>
  </si>
  <si>
    <t>2023-06-07</t>
  </si>
  <si>
    <t>3474375</t>
  </si>
  <si>
    <t>YE JIANPENG,ZHU YUTING</t>
  </si>
  <si>
    <t>1152.06</t>
  </si>
  <si>
    <t>1266.00</t>
  </si>
  <si>
    <t>2023-06-08 10:22:11</t>
  </si>
  <si>
    <t>3471912</t>
  </si>
  <si>
    <t>新加坡富丽敦酒店</t>
  </si>
  <si>
    <t>LIU YIMAN,TANG JIETING</t>
  </si>
  <si>
    <t>5114.20</t>
  </si>
  <si>
    <t>5620.00</t>
  </si>
  <si>
    <t>2023-06-07 11:11:03</t>
  </si>
  <si>
    <t>2023-06-04</t>
  </si>
  <si>
    <t>3460169</t>
  </si>
  <si>
    <t>新加坡京华酒店</t>
  </si>
  <si>
    <t>WONG MATTHEW ZHAU YU,NG ANDREA</t>
  </si>
  <si>
    <t>2565.44</t>
  </si>
  <si>
    <t>2826.00</t>
  </si>
  <si>
    <t>2023-06-04 12:24:58</t>
  </si>
  <si>
    <t>2023-06-03</t>
  </si>
  <si>
    <t>3458224</t>
  </si>
  <si>
    <t>普吉岛苏林酒店(政府卫生认证)</t>
  </si>
  <si>
    <t>ZHONG HUA,Li Jie,Xie Xiaoyu,Zhao Yan,li lumiao,Shi Feng,Li Xiaoshi,Zhao Hongyuan</t>
  </si>
  <si>
    <t>13464.46</t>
  </si>
  <si>
    <t>14868.00</t>
  </si>
  <si>
    <t>2023-06-04 10:17:34</t>
  </si>
  <si>
    <t>2023-05-30</t>
  </si>
  <si>
    <t>3436925</t>
  </si>
  <si>
    <t>丰塔纳广场酒店</t>
  </si>
  <si>
    <t>ALONSO FERNANDEZ MARIBEL</t>
  </si>
  <si>
    <t>1499.34</t>
  </si>
  <si>
    <t>1656.00</t>
  </si>
  <si>
    <t>2023-05-30 02:49:36</t>
  </si>
  <si>
    <t>2023-05-29</t>
  </si>
  <si>
    <t>3435568</t>
  </si>
  <si>
    <t>杜平尼斯港口酒店</t>
  </si>
  <si>
    <t>KIM AHYOON,PARK SEO HYUN</t>
  </si>
  <si>
    <t>737.66</t>
  </si>
  <si>
    <t>816.00</t>
  </si>
  <si>
    <t>2023-05-29 19:27:33</t>
  </si>
  <si>
    <t>2023-05-27</t>
  </si>
  <si>
    <t>3425848</t>
  </si>
  <si>
    <t>chen lei</t>
  </si>
  <si>
    <t>2992.92</t>
  </si>
  <si>
    <t>3306.00</t>
  </si>
  <si>
    <t>2023-05-27 13:04:13</t>
  </si>
  <si>
    <t>2023-05-25</t>
  </si>
  <si>
    <t>3421009</t>
  </si>
  <si>
    <t>清迈谭易思廷酒店</t>
  </si>
  <si>
    <t>CHEOK PAUL</t>
  </si>
  <si>
    <t>814.87</t>
  </si>
  <si>
    <t>902.00</t>
  </si>
  <si>
    <t>2023-05-26 10:58:10</t>
  </si>
  <si>
    <t>2023-05-14</t>
  </si>
  <si>
    <t>3369822</t>
  </si>
  <si>
    <t>曼谷水门伯克利酒店</t>
  </si>
  <si>
    <t>Chua Kwee Ling</t>
  </si>
  <si>
    <t>3235.11</t>
  </si>
  <si>
    <t>3637.00</t>
  </si>
  <si>
    <t>2023-05-14 16:51:55</t>
  </si>
  <si>
    <t>2023-05-13</t>
  </si>
  <si>
    <t>3368446</t>
  </si>
  <si>
    <t>普吉岛卡塔坦尼海滩度假村(SHA Extra Plus)</t>
  </si>
  <si>
    <t>SHEN DEHUI</t>
  </si>
  <si>
    <t>2023-07-02 16:23:00</t>
  </si>
  <si>
    <t>2023-05-09</t>
  </si>
  <si>
    <t>3344348</t>
  </si>
  <si>
    <t>HUANG JIE,ZHAO LEI</t>
  </si>
  <si>
    <t>4038.35</t>
  </si>
  <si>
    <t>4575.00</t>
  </si>
  <si>
    <t>2023-05-09 09:02:16</t>
  </si>
  <si>
    <t>2023-05-06</t>
  </si>
  <si>
    <t>3334815</t>
  </si>
  <si>
    <t>GONG XIAOFANG,LIU YAN</t>
  </si>
  <si>
    <t>3294.24</t>
  </si>
  <si>
    <t>3732.00</t>
  </si>
  <si>
    <t>2023-05-07 08:09:14</t>
  </si>
  <si>
    <t>3331920</t>
  </si>
  <si>
    <t>曼谷瑞博朗得酒店</t>
  </si>
  <si>
    <t>READ EDGAR THOMAS ARTHUR</t>
  </si>
  <si>
    <t>1434.39</t>
  </si>
  <si>
    <t>1625.00</t>
  </si>
  <si>
    <t>2023-05-06 18:41:08</t>
  </si>
  <si>
    <t>2023-05-05</t>
  </si>
  <si>
    <t>3328122</t>
  </si>
  <si>
    <t>大宏酒店</t>
  </si>
  <si>
    <t>WONG YEAN SEONG</t>
  </si>
  <si>
    <t>315.16</t>
  </si>
  <si>
    <t>357.00</t>
  </si>
  <si>
    <t>2023-05-05 11:43:49</t>
  </si>
  <si>
    <t>2023-04-26</t>
  </si>
  <si>
    <t>3289610</t>
  </si>
  <si>
    <t>尼欧棕榈酒店 - 帕朗卡拉亚 - 阿斯顿酒店</t>
  </si>
  <si>
    <t>ORR MICHAEL CHRISTOPHER,Shelomi Matan</t>
  </si>
  <si>
    <t>198.11</t>
  </si>
  <si>
    <t>225.00</t>
  </si>
  <si>
    <t>2023-04-26 01:21:09</t>
  </si>
  <si>
    <t>2023-04-20</t>
  </si>
  <si>
    <t>3262095</t>
  </si>
  <si>
    <t>马尼拉新世界酒店</t>
  </si>
  <si>
    <t>HA Si Hung</t>
  </si>
  <si>
    <t>8089.56</t>
  </si>
  <si>
    <t>9200.00</t>
  </si>
  <si>
    <t>2023-04-22 14:58:43</t>
  </si>
  <si>
    <t>2023-04-14</t>
  </si>
  <si>
    <t>3229342</t>
  </si>
  <si>
    <t>地铁明洞酒店</t>
  </si>
  <si>
    <t>CHENG JU-CHI</t>
  </si>
  <si>
    <t>3197.03</t>
  </si>
  <si>
    <t>3645.00</t>
  </si>
  <si>
    <t>2023-04-14 22:01:10</t>
  </si>
  <si>
    <t>2023-04-12</t>
  </si>
  <si>
    <t>3220547</t>
  </si>
  <si>
    <t>皇家天堂酒店(SHA Plus+)</t>
  </si>
  <si>
    <t>MUSUMECI CARMELO</t>
  </si>
  <si>
    <t>2595.69</t>
  </si>
  <si>
    <t>2952.00</t>
  </si>
  <si>
    <t>2023-04-12 22:19:21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</si>
</sst>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82"/>
  <sheetViews>
    <sheetView workbookViewId="0">
      <selection activeCell="A1" sqref="$A1:$XFD1048576"/>
    </sheetView>
  </sheetViews>
  <sheetFormatPr defaultColWidth="10" defaultRowHeight="14.4"/>
  <cols>
    <col min="1" max="16384" width="10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45110</v>
      </c>
      <c r="G2" s="7">
        <v>45118</v>
      </c>
      <c r="H2" s="5">
        <v>1</v>
      </c>
      <c r="I2" s="5">
        <v>8</v>
      </c>
      <c r="J2" s="5">
        <v>8</v>
      </c>
      <c r="K2" s="5" t="s">
        <v>30</v>
      </c>
      <c r="L2" s="5">
        <v>2952</v>
      </c>
      <c r="M2" s="5">
        <v>2952</v>
      </c>
      <c r="N2" s="5" t="s">
        <v>31</v>
      </c>
      <c r="O2" s="5" t="s">
        <v>32</v>
      </c>
      <c r="P2" s="5" t="s">
        <v>33</v>
      </c>
      <c r="Q2" s="5">
        <v>0</v>
      </c>
      <c r="R2" s="10">
        <v>45028</v>
      </c>
      <c r="S2" s="7">
        <v>45121</v>
      </c>
      <c r="T2" s="5" t="s">
        <v>34</v>
      </c>
      <c r="U2" s="5">
        <v>2952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45113</v>
      </c>
      <c r="G3" s="7">
        <v>45118</v>
      </c>
      <c r="H3" s="5">
        <v>1</v>
      </c>
      <c r="I3" s="5">
        <v>5</v>
      </c>
      <c r="J3" s="5">
        <v>5</v>
      </c>
      <c r="K3" s="5" t="s">
        <v>30</v>
      </c>
      <c r="L3" s="5">
        <v>3645</v>
      </c>
      <c r="M3" s="5">
        <v>3645</v>
      </c>
      <c r="N3" s="5" t="s">
        <v>40</v>
      </c>
      <c r="O3" s="5" t="s">
        <v>32</v>
      </c>
      <c r="P3" s="5" t="s">
        <v>33</v>
      </c>
      <c r="Q3" s="5">
        <v>0</v>
      </c>
      <c r="R3" s="10">
        <v>45030</v>
      </c>
      <c r="S3" s="7">
        <v>45121</v>
      </c>
      <c r="T3" s="5" t="s">
        <v>34</v>
      </c>
      <c r="U3" s="5">
        <v>3645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6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45114</v>
      </c>
      <c r="G4" s="7">
        <v>45118</v>
      </c>
      <c r="H4" s="5">
        <v>2</v>
      </c>
      <c r="I4" s="5">
        <v>4</v>
      </c>
      <c r="J4" s="5">
        <v>8</v>
      </c>
      <c r="K4" s="5" t="s">
        <v>30</v>
      </c>
      <c r="L4" s="5">
        <v>9200</v>
      </c>
      <c r="M4" s="5">
        <v>9200</v>
      </c>
      <c r="N4" s="5" t="s">
        <v>46</v>
      </c>
      <c r="O4" s="5" t="s">
        <v>32</v>
      </c>
      <c r="P4" s="5" t="s">
        <v>33</v>
      </c>
      <c r="Q4" s="5">
        <v>0</v>
      </c>
      <c r="R4" s="10">
        <v>45036</v>
      </c>
      <c r="S4" s="7">
        <v>45121</v>
      </c>
      <c r="T4" s="5" t="s">
        <v>34</v>
      </c>
      <c r="U4" s="5">
        <v>9200</v>
      </c>
      <c r="V4" s="5">
        <v>0</v>
      </c>
      <c r="W4" s="5">
        <v>0</v>
      </c>
      <c r="X4" s="5" t="s">
        <v>47</v>
      </c>
      <c r="Y4" s="5">
        <v>7364872</v>
      </c>
      <c r="Z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45117</v>
      </c>
      <c r="G5" s="7">
        <v>45118</v>
      </c>
      <c r="H5" s="5">
        <v>1</v>
      </c>
      <c r="I5" s="5">
        <v>1</v>
      </c>
      <c r="J5" s="5">
        <v>1</v>
      </c>
      <c r="K5" s="5" t="s">
        <v>30</v>
      </c>
      <c r="L5" s="5">
        <v>225</v>
      </c>
      <c r="M5" s="5">
        <v>225</v>
      </c>
      <c r="N5" s="5" t="s">
        <v>52</v>
      </c>
      <c r="O5" s="5" t="s">
        <v>32</v>
      </c>
      <c r="P5" s="5" t="s">
        <v>33</v>
      </c>
      <c r="Q5" s="5">
        <v>0</v>
      </c>
      <c r="R5" s="10">
        <v>45042</v>
      </c>
      <c r="S5" s="7">
        <v>45121</v>
      </c>
      <c r="T5" s="5" t="s">
        <v>34</v>
      </c>
      <c r="U5" s="5">
        <v>225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7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45115</v>
      </c>
      <c r="G6" s="7">
        <v>45118</v>
      </c>
      <c r="H6" s="5">
        <v>3</v>
      </c>
      <c r="I6" s="5">
        <v>3</v>
      </c>
      <c r="J6" s="5">
        <v>9</v>
      </c>
      <c r="K6" s="5" t="s">
        <v>30</v>
      </c>
      <c r="L6" s="5">
        <v>16236</v>
      </c>
      <c r="M6" s="5">
        <v>16236</v>
      </c>
      <c r="N6" s="5" t="s">
        <v>58</v>
      </c>
      <c r="O6" s="5" t="s">
        <v>32</v>
      </c>
      <c r="P6" s="5" t="s">
        <v>33</v>
      </c>
      <c r="Q6" s="5">
        <v>0</v>
      </c>
      <c r="R6" s="10">
        <v>45051</v>
      </c>
      <c r="S6" s="7">
        <v>45121</v>
      </c>
      <c r="T6" s="5" t="s">
        <v>34</v>
      </c>
      <c r="U6" s="5">
        <v>16236</v>
      </c>
      <c r="V6" s="5">
        <v>0</v>
      </c>
      <c r="W6" s="5">
        <v>0</v>
      </c>
      <c r="X6" s="5" t="s">
        <v>59</v>
      </c>
      <c r="Y6" s="5">
        <v>3635011</v>
      </c>
      <c r="Z6" s="5">
        <v>3635013</v>
      </c>
      <c r="AA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45117</v>
      </c>
      <c r="G7" s="7">
        <v>45118</v>
      </c>
      <c r="H7" s="5">
        <v>1</v>
      </c>
      <c r="I7" s="5">
        <v>1</v>
      </c>
      <c r="J7" s="5">
        <v>1</v>
      </c>
      <c r="K7" s="5" t="s">
        <v>30</v>
      </c>
      <c r="L7" s="5">
        <v>357</v>
      </c>
      <c r="M7" s="5">
        <v>357</v>
      </c>
      <c r="N7" s="5" t="s">
        <v>64</v>
      </c>
      <c r="O7" s="5" t="s">
        <v>32</v>
      </c>
      <c r="P7" s="5" t="s">
        <v>33</v>
      </c>
      <c r="Q7" s="5">
        <v>0</v>
      </c>
      <c r="R7" s="10">
        <v>45051</v>
      </c>
      <c r="S7" s="7">
        <v>45121</v>
      </c>
      <c r="T7" s="5" t="s">
        <v>34</v>
      </c>
      <c r="U7" s="5">
        <v>357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68</v>
      </c>
      <c r="E8" s="5" t="s">
        <v>69</v>
      </c>
      <c r="F8" s="7">
        <v>45113</v>
      </c>
      <c r="G8" s="7">
        <v>45118</v>
      </c>
      <c r="H8" s="5">
        <v>1</v>
      </c>
      <c r="I8" s="5">
        <v>5</v>
      </c>
      <c r="J8" s="5">
        <v>5</v>
      </c>
      <c r="K8" s="5" t="s">
        <v>30</v>
      </c>
      <c r="L8" s="5">
        <v>1625</v>
      </c>
      <c r="M8" s="5">
        <v>1625</v>
      </c>
      <c r="N8" s="5" t="s">
        <v>70</v>
      </c>
      <c r="O8" s="5" t="s">
        <v>32</v>
      </c>
      <c r="P8" s="5" t="s">
        <v>33</v>
      </c>
      <c r="Q8" s="5">
        <v>0</v>
      </c>
      <c r="R8" s="10">
        <v>45052</v>
      </c>
      <c r="S8" s="7">
        <v>45121</v>
      </c>
      <c r="T8" s="5" t="s">
        <v>34</v>
      </c>
      <c r="U8" s="5">
        <v>1625</v>
      </c>
      <c r="V8" s="5">
        <v>0</v>
      </c>
      <c r="W8" s="5">
        <v>0</v>
      </c>
      <c r="X8" s="5" t="s">
        <v>71</v>
      </c>
      <c r="Y8" s="5" t="s">
        <v>72</v>
      </c>
    </row>
    <row r="9" s="5" customFormat="1" spans="1:25">
      <c r="A9" s="5" t="s">
        <v>73</v>
      </c>
      <c r="B9" s="5" t="s">
        <v>26</v>
      </c>
      <c r="C9" s="5" t="s">
        <v>27</v>
      </c>
      <c r="D9" s="5" t="s">
        <v>74</v>
      </c>
      <c r="E9" s="5" t="s">
        <v>75</v>
      </c>
      <c r="F9" s="7">
        <v>45115</v>
      </c>
      <c r="G9" s="7">
        <v>45118</v>
      </c>
      <c r="H9" s="5">
        <v>1</v>
      </c>
      <c r="I9" s="5">
        <v>3</v>
      </c>
      <c r="J9" s="5">
        <v>3</v>
      </c>
      <c r="K9" s="5" t="s">
        <v>30</v>
      </c>
      <c r="L9" s="5">
        <v>3732</v>
      </c>
      <c r="M9" s="5">
        <v>3732</v>
      </c>
      <c r="N9" s="5" t="s">
        <v>76</v>
      </c>
      <c r="O9" s="5" t="s">
        <v>32</v>
      </c>
      <c r="P9" s="5" t="s">
        <v>33</v>
      </c>
      <c r="Q9" s="5">
        <v>0</v>
      </c>
      <c r="R9" s="10">
        <v>45052</v>
      </c>
      <c r="S9" s="7">
        <v>45121</v>
      </c>
      <c r="T9" s="5" t="s">
        <v>34</v>
      </c>
      <c r="U9" s="5">
        <v>3732</v>
      </c>
      <c r="V9" s="5">
        <v>0</v>
      </c>
      <c r="W9" s="5">
        <v>0</v>
      </c>
      <c r="X9" s="5" t="s">
        <v>77</v>
      </c>
      <c r="Y9" s="5" t="s">
        <v>78</v>
      </c>
    </row>
    <row r="10" s="5" customFormat="1" spans="1:25">
      <c r="A10" s="5" t="s">
        <v>79</v>
      </c>
      <c r="B10" s="5" t="s">
        <v>26</v>
      </c>
      <c r="C10" s="5" t="s">
        <v>27</v>
      </c>
      <c r="D10" s="5" t="s">
        <v>74</v>
      </c>
      <c r="E10" s="5" t="s">
        <v>80</v>
      </c>
      <c r="F10" s="7">
        <v>45115</v>
      </c>
      <c r="G10" s="7">
        <v>45118</v>
      </c>
      <c r="H10" s="5">
        <v>1</v>
      </c>
      <c r="I10" s="5">
        <v>3</v>
      </c>
      <c r="J10" s="5">
        <v>3</v>
      </c>
      <c r="K10" s="5" t="s">
        <v>30</v>
      </c>
      <c r="L10" s="5">
        <v>4575</v>
      </c>
      <c r="M10" s="5">
        <v>4575</v>
      </c>
      <c r="N10" s="5" t="s">
        <v>81</v>
      </c>
      <c r="O10" s="5" t="s">
        <v>32</v>
      </c>
      <c r="P10" s="5" t="s">
        <v>33</v>
      </c>
      <c r="Q10" s="5">
        <v>0</v>
      </c>
      <c r="R10" s="10">
        <v>45055</v>
      </c>
      <c r="S10" s="7">
        <v>45121</v>
      </c>
      <c r="T10" s="5" t="s">
        <v>34</v>
      </c>
      <c r="U10" s="5">
        <v>4575</v>
      </c>
      <c r="V10" s="5">
        <v>0</v>
      </c>
      <c r="W10" s="5">
        <v>0</v>
      </c>
      <c r="X10" s="5" t="s">
        <v>82</v>
      </c>
      <c r="Y10" s="5" t="s">
        <v>83</v>
      </c>
    </row>
    <row r="11" s="5" customFormat="1" spans="1:25">
      <c r="A11" s="5" t="s">
        <v>84</v>
      </c>
      <c r="B11" s="5" t="s">
        <v>26</v>
      </c>
      <c r="C11" s="5" t="s">
        <v>27</v>
      </c>
      <c r="D11" s="5" t="s">
        <v>74</v>
      </c>
      <c r="E11" s="5" t="s">
        <v>85</v>
      </c>
      <c r="F11" s="7">
        <v>45116</v>
      </c>
      <c r="G11" s="7">
        <v>45118</v>
      </c>
      <c r="H11" s="5">
        <v>1</v>
      </c>
      <c r="I11" s="5">
        <v>2</v>
      </c>
      <c r="J11" s="5">
        <v>2</v>
      </c>
      <c r="K11" s="5" t="s">
        <v>30</v>
      </c>
      <c r="L11" s="5">
        <v>2470</v>
      </c>
      <c r="M11" s="5">
        <v>2470</v>
      </c>
      <c r="N11" s="5" t="s">
        <v>86</v>
      </c>
      <c r="O11" s="5" t="s">
        <v>32</v>
      </c>
      <c r="P11" s="5" t="s">
        <v>33</v>
      </c>
      <c r="Q11" s="5">
        <v>0</v>
      </c>
      <c r="R11" s="10">
        <v>45059</v>
      </c>
      <c r="S11" s="7">
        <v>45121</v>
      </c>
      <c r="T11" s="5" t="s">
        <v>34</v>
      </c>
      <c r="U11" s="5">
        <v>2470</v>
      </c>
      <c r="V11" s="5">
        <v>0</v>
      </c>
      <c r="W11" s="5">
        <v>0</v>
      </c>
      <c r="X11" s="5" t="s">
        <v>87</v>
      </c>
      <c r="Y11" s="5" t="s">
        <v>88</v>
      </c>
    </row>
    <row r="12" s="5" customFormat="1" spans="1:25">
      <c r="A12" s="5" t="s">
        <v>89</v>
      </c>
      <c r="B12" s="5" t="s">
        <v>26</v>
      </c>
      <c r="C12" s="5" t="s">
        <v>27</v>
      </c>
      <c r="D12" s="5" t="s">
        <v>90</v>
      </c>
      <c r="E12" s="5" t="s">
        <v>91</v>
      </c>
      <c r="F12" s="7">
        <v>45115</v>
      </c>
      <c r="G12" s="7">
        <v>45118</v>
      </c>
      <c r="H12" s="5">
        <v>1</v>
      </c>
      <c r="I12" s="5">
        <v>3</v>
      </c>
      <c r="J12" s="5">
        <v>3</v>
      </c>
      <c r="K12" s="5" t="s">
        <v>30</v>
      </c>
      <c r="L12" s="5">
        <v>3637</v>
      </c>
      <c r="M12" s="5">
        <v>3637</v>
      </c>
      <c r="N12" s="5" t="s">
        <v>92</v>
      </c>
      <c r="O12" s="5" t="s">
        <v>32</v>
      </c>
      <c r="P12" s="5" t="s">
        <v>33</v>
      </c>
      <c r="Q12" s="5">
        <v>0</v>
      </c>
      <c r="R12" s="10">
        <v>45060</v>
      </c>
      <c r="S12" s="7">
        <v>45121</v>
      </c>
      <c r="T12" s="5" t="s">
        <v>34</v>
      </c>
      <c r="U12" s="5">
        <v>3637</v>
      </c>
      <c r="V12" s="5">
        <v>0</v>
      </c>
      <c r="W12" s="5">
        <v>0</v>
      </c>
      <c r="X12" s="5" t="s">
        <v>93</v>
      </c>
      <c r="Y12" s="5" t="s">
        <v>94</v>
      </c>
    </row>
    <row r="13" s="5" customFormat="1" spans="1:27">
      <c r="A13" s="5" t="s">
        <v>95</v>
      </c>
      <c r="B13" s="5" t="s">
        <v>26</v>
      </c>
      <c r="C13" s="5" t="s">
        <v>27</v>
      </c>
      <c r="D13" s="5" t="s">
        <v>96</v>
      </c>
      <c r="E13" s="5" t="s">
        <v>97</v>
      </c>
      <c r="F13" s="7">
        <v>45116</v>
      </c>
      <c r="G13" s="7">
        <v>45118</v>
      </c>
      <c r="H13" s="5">
        <v>3</v>
      </c>
      <c r="I13" s="5">
        <v>2</v>
      </c>
      <c r="J13" s="5">
        <v>6</v>
      </c>
      <c r="K13" s="5" t="s">
        <v>30</v>
      </c>
      <c r="L13" s="5">
        <v>2022</v>
      </c>
      <c r="M13" s="5">
        <v>2022</v>
      </c>
      <c r="N13" s="5" t="s">
        <v>98</v>
      </c>
      <c r="O13" s="5" t="s">
        <v>32</v>
      </c>
      <c r="P13" s="5" t="s">
        <v>33</v>
      </c>
      <c r="Q13" s="5">
        <v>0</v>
      </c>
      <c r="R13" s="10">
        <v>45067</v>
      </c>
      <c r="S13" s="7">
        <v>45121</v>
      </c>
      <c r="T13" s="5" t="s">
        <v>34</v>
      </c>
      <c r="U13" s="5">
        <v>2022</v>
      </c>
      <c r="V13" s="5">
        <v>0</v>
      </c>
      <c r="W13" s="5">
        <v>0</v>
      </c>
      <c r="X13" s="5" t="s">
        <v>99</v>
      </c>
      <c r="Y13" s="5">
        <v>2302365589</v>
      </c>
      <c r="Z13" s="5">
        <v>2302365588</v>
      </c>
      <c r="AA13" s="5" t="s">
        <v>100</v>
      </c>
    </row>
    <row r="14" s="5" customFormat="1" spans="1:25">
      <c r="A14" s="5" t="s">
        <v>101</v>
      </c>
      <c r="B14" s="5" t="s">
        <v>26</v>
      </c>
      <c r="C14" s="5" t="s">
        <v>27</v>
      </c>
      <c r="D14" s="5" t="s">
        <v>74</v>
      </c>
      <c r="E14" s="5" t="s">
        <v>102</v>
      </c>
      <c r="F14" s="7">
        <v>45116</v>
      </c>
      <c r="G14" s="7">
        <v>45118</v>
      </c>
      <c r="H14" s="5">
        <v>2</v>
      </c>
      <c r="I14" s="5">
        <v>2</v>
      </c>
      <c r="J14" s="5">
        <v>4</v>
      </c>
      <c r="K14" s="5" t="s">
        <v>30</v>
      </c>
      <c r="L14" s="5">
        <v>3992</v>
      </c>
      <c r="M14" s="5">
        <v>3992</v>
      </c>
      <c r="N14" s="5" t="s">
        <v>103</v>
      </c>
      <c r="O14" s="5" t="s">
        <v>32</v>
      </c>
      <c r="P14" s="5" t="s">
        <v>33</v>
      </c>
      <c r="Q14" s="5">
        <v>0</v>
      </c>
      <c r="R14" s="10">
        <v>45067</v>
      </c>
      <c r="S14" s="7">
        <v>45121</v>
      </c>
      <c r="T14" s="5" t="s">
        <v>34</v>
      </c>
      <c r="U14" s="5">
        <v>3992</v>
      </c>
      <c r="V14" s="5">
        <v>0</v>
      </c>
      <c r="W14" s="5">
        <v>0</v>
      </c>
      <c r="X14" s="5" t="s">
        <v>104</v>
      </c>
      <c r="Y14" s="5" t="s">
        <v>105</v>
      </c>
    </row>
    <row r="15" s="5" customFormat="1" spans="1:25">
      <c r="A15" s="5" t="s">
        <v>101</v>
      </c>
      <c r="B15" s="5" t="s">
        <v>26</v>
      </c>
      <c r="C15" s="5" t="s">
        <v>106</v>
      </c>
      <c r="D15" s="5" t="s">
        <v>74</v>
      </c>
      <c r="E15" s="5" t="s">
        <v>102</v>
      </c>
      <c r="F15" s="7">
        <v>45116</v>
      </c>
      <c r="G15" s="7">
        <v>45118</v>
      </c>
      <c r="H15" s="5">
        <v>2</v>
      </c>
      <c r="I15" s="5">
        <v>2</v>
      </c>
      <c r="J15" s="5">
        <v>4</v>
      </c>
      <c r="K15" s="5" t="s">
        <v>30</v>
      </c>
      <c r="L15" s="5">
        <v>-3992</v>
      </c>
      <c r="M15" s="5">
        <v>-3992</v>
      </c>
      <c r="N15" s="5" t="s">
        <v>103</v>
      </c>
      <c r="O15" s="5" t="s">
        <v>32</v>
      </c>
      <c r="P15" s="5" t="s">
        <v>33</v>
      </c>
      <c r="Q15" s="5">
        <v>0</v>
      </c>
      <c r="R15" s="10">
        <v>45067</v>
      </c>
      <c r="S15" s="7">
        <v>45121</v>
      </c>
      <c r="T15" s="5" t="s">
        <v>34</v>
      </c>
      <c r="U15" s="5">
        <v>-3992</v>
      </c>
      <c r="V15" s="5">
        <v>0</v>
      </c>
      <c r="W15" s="5">
        <v>0</v>
      </c>
      <c r="X15" s="5" t="s">
        <v>104</v>
      </c>
      <c r="Y15" s="5" t="s">
        <v>105</v>
      </c>
    </row>
    <row r="16" s="5" customFormat="1" spans="1:27">
      <c r="A16" s="5" t="s">
        <v>55</v>
      </c>
      <c r="B16" s="5" t="s">
        <v>26</v>
      </c>
      <c r="C16" s="5" t="s">
        <v>106</v>
      </c>
      <c r="D16" s="5" t="s">
        <v>56</v>
      </c>
      <c r="E16" s="5" t="s">
        <v>57</v>
      </c>
      <c r="F16" s="7">
        <v>45115</v>
      </c>
      <c r="G16" s="7">
        <v>45118</v>
      </c>
      <c r="H16" s="5">
        <v>3</v>
      </c>
      <c r="I16" s="5">
        <v>3</v>
      </c>
      <c r="J16" s="5">
        <v>9</v>
      </c>
      <c r="K16" s="5" t="s">
        <v>30</v>
      </c>
      <c r="L16" s="5">
        <v>-16236</v>
      </c>
      <c r="M16" s="5">
        <v>-16236</v>
      </c>
      <c r="N16" s="5" t="s">
        <v>58</v>
      </c>
      <c r="O16" s="5" t="s">
        <v>32</v>
      </c>
      <c r="P16" s="5" t="s">
        <v>33</v>
      </c>
      <c r="Q16" s="5">
        <v>0</v>
      </c>
      <c r="R16" s="10">
        <v>45051</v>
      </c>
      <c r="S16" s="7">
        <v>45121</v>
      </c>
      <c r="T16" s="5" t="s">
        <v>34</v>
      </c>
      <c r="U16" s="5">
        <v>-16236</v>
      </c>
      <c r="V16" s="5">
        <v>0</v>
      </c>
      <c r="W16" s="5">
        <v>0</v>
      </c>
      <c r="X16" s="5" t="s">
        <v>59</v>
      </c>
      <c r="Y16" s="5">
        <v>3635011</v>
      </c>
      <c r="Z16" s="5">
        <v>3635013</v>
      </c>
      <c r="AA16" s="5" t="s">
        <v>60</v>
      </c>
    </row>
    <row r="17" s="5" customFormat="1" spans="1:25">
      <c r="A17" s="5" t="s">
        <v>107</v>
      </c>
      <c r="B17" s="5" t="s">
        <v>26</v>
      </c>
      <c r="C17" s="5" t="s">
        <v>27</v>
      </c>
      <c r="D17" s="5" t="s">
        <v>108</v>
      </c>
      <c r="E17" s="5" t="s">
        <v>109</v>
      </c>
      <c r="F17" s="7">
        <v>45116</v>
      </c>
      <c r="G17" s="7">
        <v>45118</v>
      </c>
      <c r="H17" s="5">
        <v>1</v>
      </c>
      <c r="I17" s="5">
        <v>2</v>
      </c>
      <c r="J17" s="5">
        <v>2</v>
      </c>
      <c r="K17" s="5" t="s">
        <v>30</v>
      </c>
      <c r="L17" s="5">
        <v>902</v>
      </c>
      <c r="M17" s="5">
        <v>902</v>
      </c>
      <c r="N17" s="5" t="s">
        <v>110</v>
      </c>
      <c r="O17" s="5" t="s">
        <v>32</v>
      </c>
      <c r="P17" s="5" t="s">
        <v>33</v>
      </c>
      <c r="Q17" s="5">
        <v>0</v>
      </c>
      <c r="R17" s="10">
        <v>45071</v>
      </c>
      <c r="S17" s="7">
        <v>45121</v>
      </c>
      <c r="T17" s="5" t="s">
        <v>34</v>
      </c>
      <c r="U17" s="5">
        <v>902</v>
      </c>
      <c r="V17" s="5">
        <v>0</v>
      </c>
      <c r="W17" s="5">
        <v>0</v>
      </c>
      <c r="X17" s="5" t="s">
        <v>111</v>
      </c>
      <c r="Y17" s="5" t="s">
        <v>112</v>
      </c>
    </row>
    <row r="18" s="5" customFormat="1" spans="1:25">
      <c r="A18" s="5" t="s">
        <v>113</v>
      </c>
      <c r="B18" s="5" t="s">
        <v>26</v>
      </c>
      <c r="C18" s="5" t="s">
        <v>27</v>
      </c>
      <c r="D18" s="5" t="s">
        <v>114</v>
      </c>
      <c r="E18" s="5" t="s">
        <v>115</v>
      </c>
      <c r="F18" s="7">
        <v>45116</v>
      </c>
      <c r="G18" s="7">
        <v>45118</v>
      </c>
      <c r="H18" s="5">
        <v>1</v>
      </c>
      <c r="I18" s="5">
        <v>2</v>
      </c>
      <c r="J18" s="5">
        <v>2</v>
      </c>
      <c r="K18" s="5" t="s">
        <v>30</v>
      </c>
      <c r="L18" s="5">
        <v>3306</v>
      </c>
      <c r="M18" s="5">
        <v>3306</v>
      </c>
      <c r="N18" s="5" t="s">
        <v>116</v>
      </c>
      <c r="O18" s="5" t="s">
        <v>32</v>
      </c>
      <c r="P18" s="5" t="s">
        <v>33</v>
      </c>
      <c r="Q18" s="5">
        <v>0</v>
      </c>
      <c r="R18" s="10">
        <v>45073</v>
      </c>
      <c r="S18" s="7">
        <v>45121</v>
      </c>
      <c r="T18" s="5" t="s">
        <v>34</v>
      </c>
      <c r="U18" s="5">
        <v>3306</v>
      </c>
      <c r="V18" s="5">
        <v>0</v>
      </c>
      <c r="W18" s="5">
        <v>0</v>
      </c>
      <c r="X18" s="5" t="s">
        <v>117</v>
      </c>
      <c r="Y18" s="5" t="s">
        <v>118</v>
      </c>
    </row>
    <row r="19" s="5" customFormat="1" spans="1:25">
      <c r="A19" s="5" t="s">
        <v>119</v>
      </c>
      <c r="B19" s="5" t="s">
        <v>26</v>
      </c>
      <c r="C19" s="5" t="s">
        <v>27</v>
      </c>
      <c r="D19" s="5" t="s">
        <v>120</v>
      </c>
      <c r="E19" s="5" t="s">
        <v>121</v>
      </c>
      <c r="F19" s="7">
        <v>45117</v>
      </c>
      <c r="G19" s="7">
        <v>45118</v>
      </c>
      <c r="H19" s="5">
        <v>1</v>
      </c>
      <c r="I19" s="5">
        <v>1</v>
      </c>
      <c r="J19" s="5">
        <v>1</v>
      </c>
      <c r="K19" s="5" t="s">
        <v>30</v>
      </c>
      <c r="L19" s="5">
        <v>1542</v>
      </c>
      <c r="M19" s="5">
        <v>1542</v>
      </c>
      <c r="N19" s="5" t="s">
        <v>122</v>
      </c>
      <c r="O19" s="5" t="s">
        <v>32</v>
      </c>
      <c r="P19" s="5" t="s">
        <v>33</v>
      </c>
      <c r="Q19" s="5">
        <v>0</v>
      </c>
      <c r="R19" s="10">
        <v>45075</v>
      </c>
      <c r="S19" s="7">
        <v>45121</v>
      </c>
      <c r="T19" s="5" t="s">
        <v>34</v>
      </c>
      <c r="U19" s="5">
        <v>1542</v>
      </c>
      <c r="V19" s="5">
        <v>0</v>
      </c>
      <c r="W19" s="5">
        <v>0</v>
      </c>
      <c r="X19" s="5" t="s">
        <v>123</v>
      </c>
      <c r="Y19" s="5" t="s">
        <v>105</v>
      </c>
    </row>
    <row r="20" s="5" customFormat="1" spans="1:25">
      <c r="A20" s="5" t="s">
        <v>124</v>
      </c>
      <c r="B20" s="5" t="s">
        <v>26</v>
      </c>
      <c r="C20" s="5" t="s">
        <v>27</v>
      </c>
      <c r="D20" s="5" t="s">
        <v>125</v>
      </c>
      <c r="E20" s="5" t="s">
        <v>126</v>
      </c>
      <c r="F20" s="7">
        <v>45117</v>
      </c>
      <c r="G20" s="7">
        <v>45118</v>
      </c>
      <c r="H20" s="5">
        <v>1</v>
      </c>
      <c r="I20" s="5">
        <v>1</v>
      </c>
      <c r="J20" s="5">
        <v>1</v>
      </c>
      <c r="K20" s="5" t="s">
        <v>30</v>
      </c>
      <c r="L20" s="5">
        <v>816</v>
      </c>
      <c r="M20" s="5">
        <v>816</v>
      </c>
      <c r="N20" s="5" t="s">
        <v>127</v>
      </c>
      <c r="O20" s="5" t="s">
        <v>32</v>
      </c>
      <c r="P20" s="5" t="s">
        <v>33</v>
      </c>
      <c r="Q20" s="5">
        <v>0</v>
      </c>
      <c r="R20" s="10">
        <v>45075</v>
      </c>
      <c r="S20" s="7">
        <v>45121</v>
      </c>
      <c r="T20" s="5" t="s">
        <v>34</v>
      </c>
      <c r="U20" s="5">
        <v>816</v>
      </c>
      <c r="V20" s="5">
        <v>0</v>
      </c>
      <c r="W20" s="5">
        <v>0</v>
      </c>
      <c r="X20" s="5" t="s">
        <v>128</v>
      </c>
      <c r="Y20" s="5" t="s">
        <v>105</v>
      </c>
    </row>
    <row r="21" s="5" customFormat="1" spans="1:25">
      <c r="A21" s="5" t="s">
        <v>129</v>
      </c>
      <c r="B21" s="5" t="s">
        <v>26</v>
      </c>
      <c r="C21" s="5" t="s">
        <v>27</v>
      </c>
      <c r="D21" s="5" t="s">
        <v>130</v>
      </c>
      <c r="E21" s="5" t="s">
        <v>131</v>
      </c>
      <c r="F21" s="7">
        <v>45115</v>
      </c>
      <c r="G21" s="7">
        <v>45118</v>
      </c>
      <c r="H21" s="5">
        <v>1</v>
      </c>
      <c r="I21" s="5">
        <v>3</v>
      </c>
      <c r="J21" s="5">
        <v>3</v>
      </c>
      <c r="K21" s="5" t="s">
        <v>30</v>
      </c>
      <c r="L21" s="5">
        <v>1656</v>
      </c>
      <c r="M21" s="5">
        <v>1656</v>
      </c>
      <c r="N21" s="5" t="s">
        <v>132</v>
      </c>
      <c r="O21" s="5" t="s">
        <v>32</v>
      </c>
      <c r="P21" s="5" t="s">
        <v>33</v>
      </c>
      <c r="Q21" s="5">
        <v>0</v>
      </c>
      <c r="R21" s="10">
        <v>45076</v>
      </c>
      <c r="S21" s="7">
        <v>45121</v>
      </c>
      <c r="T21" s="5" t="s">
        <v>34</v>
      </c>
      <c r="U21" s="5">
        <v>1656</v>
      </c>
      <c r="V21" s="5">
        <v>0</v>
      </c>
      <c r="W21" s="5">
        <v>0</v>
      </c>
      <c r="X21" s="5" t="s">
        <v>133</v>
      </c>
      <c r="Y21" s="5" t="s">
        <v>105</v>
      </c>
    </row>
    <row r="22" s="5" customFormat="1" spans="1:25">
      <c r="A22" s="5" t="s">
        <v>134</v>
      </c>
      <c r="B22" s="5" t="s">
        <v>26</v>
      </c>
      <c r="C22" s="5" t="s">
        <v>27</v>
      </c>
      <c r="D22" s="5" t="s">
        <v>114</v>
      </c>
      <c r="E22" s="5" t="s">
        <v>115</v>
      </c>
      <c r="F22" s="7">
        <v>45115</v>
      </c>
      <c r="G22" s="7">
        <v>45118</v>
      </c>
      <c r="H22" s="5">
        <v>3</v>
      </c>
      <c r="I22" s="5">
        <v>3</v>
      </c>
      <c r="J22" s="5">
        <v>9</v>
      </c>
      <c r="K22" s="5" t="s">
        <v>30</v>
      </c>
      <c r="L22" s="5">
        <v>14868</v>
      </c>
      <c r="M22" s="5">
        <v>14868</v>
      </c>
      <c r="N22" s="5" t="s">
        <v>135</v>
      </c>
      <c r="O22" s="5" t="s">
        <v>32</v>
      </c>
      <c r="P22" s="5" t="s">
        <v>33</v>
      </c>
      <c r="Q22" s="5">
        <v>0</v>
      </c>
      <c r="R22" s="10">
        <v>45080</v>
      </c>
      <c r="S22" s="7">
        <v>45121</v>
      </c>
      <c r="T22" s="5" t="s">
        <v>34</v>
      </c>
      <c r="U22" s="5">
        <v>14868</v>
      </c>
      <c r="V22" s="5">
        <v>0</v>
      </c>
      <c r="W22" s="5">
        <v>0</v>
      </c>
      <c r="X22" s="5" t="s">
        <v>136</v>
      </c>
      <c r="Y22" s="5" t="s">
        <v>137</v>
      </c>
    </row>
    <row r="23" s="5" customFormat="1" spans="1:25">
      <c r="A23" s="5" t="s">
        <v>138</v>
      </c>
      <c r="B23" s="5" t="s">
        <v>26</v>
      </c>
      <c r="C23" s="5" t="s">
        <v>27</v>
      </c>
      <c r="D23" s="5" t="s">
        <v>139</v>
      </c>
      <c r="E23" s="5" t="s">
        <v>140</v>
      </c>
      <c r="F23" s="7">
        <v>45115</v>
      </c>
      <c r="G23" s="7">
        <v>45118</v>
      </c>
      <c r="H23" s="5">
        <v>1</v>
      </c>
      <c r="I23" s="5">
        <v>3</v>
      </c>
      <c r="J23" s="5">
        <v>3</v>
      </c>
      <c r="K23" s="5" t="s">
        <v>30</v>
      </c>
      <c r="L23" s="5">
        <v>2826</v>
      </c>
      <c r="M23" s="5">
        <v>2826</v>
      </c>
      <c r="N23" s="5" t="s">
        <v>141</v>
      </c>
      <c r="O23" s="5" t="s">
        <v>32</v>
      </c>
      <c r="P23" s="5" t="s">
        <v>33</v>
      </c>
      <c r="Q23" s="5">
        <v>0</v>
      </c>
      <c r="R23" s="10">
        <v>45081</v>
      </c>
      <c r="S23" s="7">
        <v>45121</v>
      </c>
      <c r="T23" s="5" t="s">
        <v>34</v>
      </c>
      <c r="U23" s="5">
        <v>2826</v>
      </c>
      <c r="V23" s="5">
        <v>0</v>
      </c>
      <c r="W23" s="5">
        <v>0</v>
      </c>
      <c r="X23" s="5" t="s">
        <v>142</v>
      </c>
      <c r="Y23" s="5" t="s">
        <v>143</v>
      </c>
    </row>
    <row r="24" s="5" customFormat="1" spans="1:25">
      <c r="A24" s="5" t="s">
        <v>144</v>
      </c>
      <c r="B24" s="5" t="s">
        <v>26</v>
      </c>
      <c r="C24" s="5" t="s">
        <v>27</v>
      </c>
      <c r="D24" s="5" t="s">
        <v>145</v>
      </c>
      <c r="E24" s="5" t="s">
        <v>146</v>
      </c>
      <c r="F24" s="7">
        <v>45116</v>
      </c>
      <c r="G24" s="7">
        <v>45118</v>
      </c>
      <c r="H24" s="5">
        <v>1</v>
      </c>
      <c r="I24" s="5">
        <v>2</v>
      </c>
      <c r="J24" s="5">
        <v>2</v>
      </c>
      <c r="K24" s="5" t="s">
        <v>30</v>
      </c>
      <c r="L24" s="5">
        <v>5620</v>
      </c>
      <c r="M24" s="5">
        <v>5620</v>
      </c>
      <c r="N24" s="5" t="s">
        <v>147</v>
      </c>
      <c r="O24" s="5" t="s">
        <v>32</v>
      </c>
      <c r="P24" s="5" t="s">
        <v>33</v>
      </c>
      <c r="Q24" s="5">
        <v>0</v>
      </c>
      <c r="R24" s="10">
        <v>45084</v>
      </c>
      <c r="S24" s="7">
        <v>45121</v>
      </c>
      <c r="T24" s="5" t="s">
        <v>34</v>
      </c>
      <c r="U24" s="5">
        <v>5620</v>
      </c>
      <c r="V24" s="5">
        <v>0</v>
      </c>
      <c r="W24" s="5">
        <v>0</v>
      </c>
      <c r="X24" s="5" t="s">
        <v>148</v>
      </c>
      <c r="Y24" s="5" t="s">
        <v>149</v>
      </c>
    </row>
    <row r="25" s="5" customFormat="1" spans="1:27">
      <c r="A25" s="5" t="s">
        <v>95</v>
      </c>
      <c r="B25" s="5" t="s">
        <v>26</v>
      </c>
      <c r="C25" s="5" t="s">
        <v>106</v>
      </c>
      <c r="D25" s="5" t="s">
        <v>96</v>
      </c>
      <c r="E25" s="5" t="s">
        <v>97</v>
      </c>
      <c r="F25" s="7">
        <v>45116</v>
      </c>
      <c r="G25" s="7">
        <v>45118</v>
      </c>
      <c r="H25" s="5">
        <v>3</v>
      </c>
      <c r="I25" s="5">
        <v>2</v>
      </c>
      <c r="J25" s="5">
        <v>6</v>
      </c>
      <c r="K25" s="5" t="s">
        <v>30</v>
      </c>
      <c r="L25" s="5">
        <v>-2022</v>
      </c>
      <c r="M25" s="5">
        <v>-2022</v>
      </c>
      <c r="N25" s="5" t="s">
        <v>98</v>
      </c>
      <c r="O25" s="5" t="s">
        <v>32</v>
      </c>
      <c r="P25" s="5" t="s">
        <v>33</v>
      </c>
      <c r="Q25" s="5">
        <v>0</v>
      </c>
      <c r="R25" s="10">
        <v>45067</v>
      </c>
      <c r="S25" s="7">
        <v>45121</v>
      </c>
      <c r="T25" s="5" t="s">
        <v>34</v>
      </c>
      <c r="U25" s="5">
        <v>-2022</v>
      </c>
      <c r="V25" s="5">
        <v>0</v>
      </c>
      <c r="W25" s="5">
        <v>0</v>
      </c>
      <c r="X25" s="5" t="s">
        <v>99</v>
      </c>
      <c r="Y25" s="5">
        <v>2302365589</v>
      </c>
      <c r="Z25" s="5">
        <v>2302365588</v>
      </c>
      <c r="AA25" s="5" t="s">
        <v>100</v>
      </c>
    </row>
    <row r="26" s="5" customFormat="1" spans="1:25">
      <c r="A26" s="5" t="s">
        <v>150</v>
      </c>
      <c r="B26" s="5" t="s">
        <v>26</v>
      </c>
      <c r="C26" s="5" t="s">
        <v>27</v>
      </c>
      <c r="D26" s="5" t="s">
        <v>151</v>
      </c>
      <c r="E26" s="5" t="s">
        <v>152</v>
      </c>
      <c r="F26" s="7">
        <v>45115</v>
      </c>
      <c r="G26" s="7">
        <v>45118</v>
      </c>
      <c r="H26" s="5">
        <v>1</v>
      </c>
      <c r="I26" s="5">
        <v>3</v>
      </c>
      <c r="J26" s="5">
        <v>3</v>
      </c>
      <c r="K26" s="5" t="s">
        <v>30</v>
      </c>
      <c r="L26" s="5">
        <v>1266</v>
      </c>
      <c r="M26" s="5">
        <v>1266</v>
      </c>
      <c r="N26" s="5" t="s">
        <v>153</v>
      </c>
      <c r="O26" s="5" t="s">
        <v>32</v>
      </c>
      <c r="P26" s="5" t="s">
        <v>33</v>
      </c>
      <c r="Q26" s="5">
        <v>0</v>
      </c>
      <c r="R26" s="10">
        <v>45084</v>
      </c>
      <c r="S26" s="7">
        <v>45121</v>
      </c>
      <c r="T26" s="5" t="s">
        <v>34</v>
      </c>
      <c r="U26" s="5">
        <v>1266</v>
      </c>
      <c r="V26" s="5">
        <v>0</v>
      </c>
      <c r="W26" s="5">
        <v>0</v>
      </c>
      <c r="X26" s="5" t="s">
        <v>154</v>
      </c>
      <c r="Y26" s="5" t="s">
        <v>155</v>
      </c>
    </row>
    <row r="27" s="5" customFormat="1" spans="1:25">
      <c r="A27" s="5" t="s">
        <v>119</v>
      </c>
      <c r="B27" s="5" t="s">
        <v>26</v>
      </c>
      <c r="C27" s="5" t="s">
        <v>106</v>
      </c>
      <c r="D27" s="5" t="s">
        <v>120</v>
      </c>
      <c r="E27" s="5" t="s">
        <v>121</v>
      </c>
      <c r="F27" s="7">
        <v>45117</v>
      </c>
      <c r="G27" s="7">
        <v>45118</v>
      </c>
      <c r="H27" s="5">
        <v>1</v>
      </c>
      <c r="I27" s="5">
        <v>1</v>
      </c>
      <c r="J27" s="5">
        <v>1</v>
      </c>
      <c r="K27" s="5" t="s">
        <v>30</v>
      </c>
      <c r="L27" s="5">
        <v>-1542</v>
      </c>
      <c r="M27" s="5">
        <v>-1542</v>
      </c>
      <c r="N27" s="5" t="s">
        <v>122</v>
      </c>
      <c r="O27" s="5" t="s">
        <v>32</v>
      </c>
      <c r="P27" s="5" t="s">
        <v>33</v>
      </c>
      <c r="Q27" s="5">
        <v>0</v>
      </c>
      <c r="R27" s="10">
        <v>45075</v>
      </c>
      <c r="S27" s="7">
        <v>45121</v>
      </c>
      <c r="T27" s="5" t="s">
        <v>34</v>
      </c>
      <c r="U27" s="5">
        <v>-1542</v>
      </c>
      <c r="V27" s="5">
        <v>0</v>
      </c>
      <c r="W27" s="5">
        <v>0</v>
      </c>
      <c r="X27" s="5" t="s">
        <v>123</v>
      </c>
      <c r="Y27" s="5" t="s">
        <v>105</v>
      </c>
    </row>
    <row r="28" s="5" customFormat="1" spans="1:25">
      <c r="A28" s="5" t="s">
        <v>156</v>
      </c>
      <c r="B28" s="5" t="s">
        <v>26</v>
      </c>
      <c r="C28" s="5" t="s">
        <v>27</v>
      </c>
      <c r="D28" s="5" t="s">
        <v>157</v>
      </c>
      <c r="E28" s="5" t="s">
        <v>158</v>
      </c>
      <c r="F28" s="7">
        <v>45116</v>
      </c>
      <c r="G28" s="7">
        <v>45118</v>
      </c>
      <c r="H28" s="5">
        <v>1</v>
      </c>
      <c r="I28" s="5">
        <v>2</v>
      </c>
      <c r="J28" s="5">
        <v>2</v>
      </c>
      <c r="K28" s="5" t="s">
        <v>30</v>
      </c>
      <c r="L28" s="5">
        <v>1298</v>
      </c>
      <c r="M28" s="5">
        <v>1298</v>
      </c>
      <c r="N28" s="5" t="s">
        <v>159</v>
      </c>
      <c r="O28" s="5" t="s">
        <v>32</v>
      </c>
      <c r="P28" s="5" t="s">
        <v>33</v>
      </c>
      <c r="Q28" s="5">
        <v>0</v>
      </c>
      <c r="R28" s="10">
        <v>45086.0000115741</v>
      </c>
      <c r="S28" s="7">
        <v>45121</v>
      </c>
      <c r="T28" s="5" t="s">
        <v>34</v>
      </c>
      <c r="U28" s="5">
        <v>1298</v>
      </c>
      <c r="V28" s="5">
        <v>0</v>
      </c>
      <c r="W28" s="5">
        <v>0</v>
      </c>
      <c r="X28" s="5" t="s">
        <v>160</v>
      </c>
      <c r="Y28" s="5" t="s">
        <v>161</v>
      </c>
    </row>
    <row r="29" s="5" customFormat="1" spans="1:25">
      <c r="A29" s="5" t="s">
        <v>162</v>
      </c>
      <c r="B29" s="5" t="s">
        <v>26</v>
      </c>
      <c r="C29" s="5" t="s">
        <v>27</v>
      </c>
      <c r="D29" s="5" t="s">
        <v>163</v>
      </c>
      <c r="E29" s="5" t="s">
        <v>164</v>
      </c>
      <c r="F29" s="7">
        <v>45116</v>
      </c>
      <c r="G29" s="7">
        <v>45118</v>
      </c>
      <c r="H29" s="5">
        <v>1</v>
      </c>
      <c r="I29" s="5">
        <v>2</v>
      </c>
      <c r="J29" s="5">
        <v>2</v>
      </c>
      <c r="K29" s="5" t="s">
        <v>30</v>
      </c>
      <c r="L29" s="5">
        <v>845.2</v>
      </c>
      <c r="M29" s="5">
        <v>845.2</v>
      </c>
      <c r="N29" s="5" t="s">
        <v>165</v>
      </c>
      <c r="O29" s="5" t="s">
        <v>32</v>
      </c>
      <c r="P29" s="5" t="s">
        <v>33</v>
      </c>
      <c r="Q29" s="5">
        <v>0</v>
      </c>
      <c r="R29" s="10">
        <v>45089.0000115741</v>
      </c>
      <c r="S29" s="7">
        <v>45121</v>
      </c>
      <c r="T29" s="5" t="s">
        <v>34</v>
      </c>
      <c r="U29" s="5">
        <v>845.2</v>
      </c>
      <c r="V29" s="5">
        <v>0</v>
      </c>
      <c r="W29" s="5">
        <v>0</v>
      </c>
      <c r="X29" s="5" t="s">
        <v>166</v>
      </c>
      <c r="Y29" s="5" t="s">
        <v>105</v>
      </c>
    </row>
    <row r="30" s="5" customFormat="1" spans="1:25">
      <c r="A30" s="5" t="s">
        <v>167</v>
      </c>
      <c r="B30" s="5" t="s">
        <v>26</v>
      </c>
      <c r="C30" s="5" t="s">
        <v>27</v>
      </c>
      <c r="D30" s="5" t="s">
        <v>168</v>
      </c>
      <c r="E30" s="5" t="s">
        <v>169</v>
      </c>
      <c r="F30" s="7">
        <v>45117</v>
      </c>
      <c r="G30" s="7">
        <v>45118</v>
      </c>
      <c r="H30" s="5">
        <v>1</v>
      </c>
      <c r="I30" s="5">
        <v>1</v>
      </c>
      <c r="J30" s="5">
        <v>1</v>
      </c>
      <c r="K30" s="5" t="s">
        <v>30</v>
      </c>
      <c r="L30" s="5">
        <v>1677.51</v>
      </c>
      <c r="M30" s="5">
        <v>1677.51</v>
      </c>
      <c r="N30" s="5" t="s">
        <v>170</v>
      </c>
      <c r="O30" s="5" t="s">
        <v>32</v>
      </c>
      <c r="P30" s="5" t="s">
        <v>33</v>
      </c>
      <c r="Q30" s="5">
        <v>0</v>
      </c>
      <c r="R30" s="10">
        <v>45090</v>
      </c>
      <c r="S30" s="7">
        <v>45121</v>
      </c>
      <c r="T30" s="5" t="s">
        <v>34</v>
      </c>
      <c r="U30" s="5">
        <v>1677.51</v>
      </c>
      <c r="V30" s="5">
        <v>0</v>
      </c>
      <c r="W30" s="5">
        <v>0</v>
      </c>
      <c r="X30" s="5" t="s">
        <v>171</v>
      </c>
      <c r="Y30" s="5" t="s">
        <v>172</v>
      </c>
    </row>
    <row r="31" s="5" customFormat="1" spans="1:25">
      <c r="A31" s="5" t="s">
        <v>173</v>
      </c>
      <c r="B31" s="5" t="s">
        <v>26</v>
      </c>
      <c r="C31" s="5" t="s">
        <v>27</v>
      </c>
      <c r="D31" s="5" t="s">
        <v>174</v>
      </c>
      <c r="E31" s="5" t="s">
        <v>175</v>
      </c>
      <c r="F31" s="7">
        <v>45116</v>
      </c>
      <c r="G31" s="7">
        <v>45118</v>
      </c>
      <c r="H31" s="5">
        <v>1</v>
      </c>
      <c r="I31" s="5">
        <v>2</v>
      </c>
      <c r="J31" s="5">
        <v>2</v>
      </c>
      <c r="K31" s="5" t="s">
        <v>30</v>
      </c>
      <c r="L31" s="5">
        <v>1071.98</v>
      </c>
      <c r="M31" s="5">
        <v>1071.98</v>
      </c>
      <c r="N31" s="5" t="s">
        <v>176</v>
      </c>
      <c r="O31" s="5" t="s">
        <v>32</v>
      </c>
      <c r="P31" s="5" t="s">
        <v>33</v>
      </c>
      <c r="Q31" s="5">
        <v>0</v>
      </c>
      <c r="R31" s="10">
        <v>45090.0000115741</v>
      </c>
      <c r="S31" s="7">
        <v>45121</v>
      </c>
      <c r="T31" s="5" t="s">
        <v>34</v>
      </c>
      <c r="U31" s="5">
        <v>1071.98</v>
      </c>
      <c r="V31" s="5">
        <v>0</v>
      </c>
      <c r="W31" s="5">
        <v>0</v>
      </c>
      <c r="X31" s="5" t="s">
        <v>177</v>
      </c>
      <c r="Y31" s="5" t="s">
        <v>105</v>
      </c>
    </row>
    <row r="32" s="5" customFormat="1" spans="1:25">
      <c r="A32" s="5" t="s">
        <v>178</v>
      </c>
      <c r="B32" s="5" t="s">
        <v>26</v>
      </c>
      <c r="C32" s="5" t="s">
        <v>27</v>
      </c>
      <c r="D32" s="5" t="s">
        <v>179</v>
      </c>
      <c r="E32" s="5" t="s">
        <v>180</v>
      </c>
      <c r="F32" s="7">
        <v>45116</v>
      </c>
      <c r="G32" s="7">
        <v>45118</v>
      </c>
      <c r="H32" s="5">
        <v>1</v>
      </c>
      <c r="I32" s="5">
        <v>2</v>
      </c>
      <c r="J32" s="5">
        <v>2</v>
      </c>
      <c r="K32" s="5" t="s">
        <v>30</v>
      </c>
      <c r="L32" s="5">
        <v>5562.02</v>
      </c>
      <c r="M32" s="5">
        <v>5562.02</v>
      </c>
      <c r="N32" s="5" t="s">
        <v>181</v>
      </c>
      <c r="O32" s="5" t="s">
        <v>32</v>
      </c>
      <c r="P32" s="5" t="s">
        <v>33</v>
      </c>
      <c r="Q32" s="5">
        <v>0</v>
      </c>
      <c r="R32" s="10">
        <v>45091.0000115741</v>
      </c>
      <c r="S32" s="7">
        <v>45121</v>
      </c>
      <c r="T32" s="5" t="s">
        <v>34</v>
      </c>
      <c r="U32" s="5">
        <v>5562.02</v>
      </c>
      <c r="V32" s="5">
        <v>0</v>
      </c>
      <c r="W32" s="5">
        <v>0</v>
      </c>
      <c r="X32" s="5" t="s">
        <v>182</v>
      </c>
      <c r="Y32" s="5" t="s">
        <v>183</v>
      </c>
    </row>
    <row r="33" s="5" customFormat="1" spans="1:25">
      <c r="A33" s="5" t="s">
        <v>173</v>
      </c>
      <c r="B33" s="5" t="s">
        <v>26</v>
      </c>
      <c r="C33" s="5" t="s">
        <v>106</v>
      </c>
      <c r="D33" s="5" t="s">
        <v>174</v>
      </c>
      <c r="E33" s="5" t="s">
        <v>175</v>
      </c>
      <c r="F33" s="7">
        <v>45116</v>
      </c>
      <c r="G33" s="7">
        <v>45118</v>
      </c>
      <c r="H33" s="5">
        <v>1</v>
      </c>
      <c r="I33" s="5">
        <v>2</v>
      </c>
      <c r="J33" s="5">
        <v>2</v>
      </c>
      <c r="K33" s="5" t="s">
        <v>30</v>
      </c>
      <c r="L33" s="5">
        <v>-1071.98</v>
      </c>
      <c r="M33" s="5">
        <v>-1071.98</v>
      </c>
      <c r="N33" s="5" t="s">
        <v>176</v>
      </c>
      <c r="O33" s="5" t="s">
        <v>32</v>
      </c>
      <c r="P33" s="5" t="s">
        <v>33</v>
      </c>
      <c r="Q33" s="5">
        <v>0</v>
      </c>
      <c r="R33" s="10">
        <v>45090.0000115741</v>
      </c>
      <c r="S33" s="7">
        <v>45121</v>
      </c>
      <c r="T33" s="5" t="s">
        <v>34</v>
      </c>
      <c r="U33" s="5">
        <v>-1071.98</v>
      </c>
      <c r="V33" s="5">
        <v>0</v>
      </c>
      <c r="W33" s="5">
        <v>0</v>
      </c>
      <c r="X33" s="5" t="s">
        <v>177</v>
      </c>
      <c r="Y33" s="5" t="s">
        <v>105</v>
      </c>
    </row>
    <row r="34" s="5" customFormat="1" spans="1:25">
      <c r="A34" s="5" t="s">
        <v>84</v>
      </c>
      <c r="B34" s="5" t="s">
        <v>26</v>
      </c>
      <c r="C34" s="5" t="s">
        <v>106</v>
      </c>
      <c r="D34" s="5" t="s">
        <v>74</v>
      </c>
      <c r="E34" s="5" t="s">
        <v>85</v>
      </c>
      <c r="F34" s="7">
        <v>45116</v>
      </c>
      <c r="G34" s="7">
        <v>45118</v>
      </c>
      <c r="H34" s="5">
        <v>1</v>
      </c>
      <c r="I34" s="5">
        <v>2</v>
      </c>
      <c r="J34" s="5">
        <v>2</v>
      </c>
      <c r="K34" s="5" t="s">
        <v>30</v>
      </c>
      <c r="L34" s="5">
        <v>-2470</v>
      </c>
      <c r="M34" s="5">
        <v>-2470</v>
      </c>
      <c r="N34" s="5" t="s">
        <v>86</v>
      </c>
      <c r="O34" s="5" t="s">
        <v>32</v>
      </c>
      <c r="P34" s="5" t="s">
        <v>33</v>
      </c>
      <c r="Q34" s="5">
        <v>0</v>
      </c>
      <c r="R34" s="10">
        <v>45059</v>
      </c>
      <c r="S34" s="7">
        <v>45121</v>
      </c>
      <c r="T34" s="5" t="s">
        <v>34</v>
      </c>
      <c r="U34" s="5">
        <v>-2470</v>
      </c>
      <c r="V34" s="5">
        <v>0</v>
      </c>
      <c r="W34" s="5">
        <v>0</v>
      </c>
      <c r="X34" s="5" t="s">
        <v>87</v>
      </c>
      <c r="Y34" s="5" t="s">
        <v>88</v>
      </c>
    </row>
    <row r="35" s="5" customFormat="1" spans="1:25">
      <c r="A35" s="5" t="s">
        <v>184</v>
      </c>
      <c r="B35" s="5" t="s">
        <v>26</v>
      </c>
      <c r="C35" s="5" t="s">
        <v>27</v>
      </c>
      <c r="D35" s="5" t="s">
        <v>185</v>
      </c>
      <c r="E35" s="5" t="s">
        <v>186</v>
      </c>
      <c r="F35" s="7">
        <v>45113</v>
      </c>
      <c r="G35" s="7">
        <v>45118</v>
      </c>
      <c r="H35" s="5">
        <v>1</v>
      </c>
      <c r="I35" s="5">
        <v>5</v>
      </c>
      <c r="J35" s="5">
        <v>5</v>
      </c>
      <c r="K35" s="5" t="s">
        <v>30</v>
      </c>
      <c r="L35" s="5">
        <v>10255.35</v>
      </c>
      <c r="M35" s="5">
        <v>10255.35</v>
      </c>
      <c r="N35" s="5" t="s">
        <v>187</v>
      </c>
      <c r="O35" s="5" t="s">
        <v>32</v>
      </c>
      <c r="P35" s="5" t="s">
        <v>33</v>
      </c>
      <c r="Q35" s="5">
        <v>0</v>
      </c>
      <c r="R35" s="10">
        <v>45092.0000115741</v>
      </c>
      <c r="S35" s="7">
        <v>45121</v>
      </c>
      <c r="T35" s="5" t="s">
        <v>34</v>
      </c>
      <c r="U35" s="5">
        <v>10255.35</v>
      </c>
      <c r="V35" s="5">
        <v>0</v>
      </c>
      <c r="W35" s="5">
        <v>0</v>
      </c>
      <c r="X35" s="5" t="s">
        <v>188</v>
      </c>
      <c r="Y35" s="5" t="s">
        <v>105</v>
      </c>
    </row>
    <row r="36" s="5" customFormat="1" spans="1:25">
      <c r="A36" s="5" t="s">
        <v>162</v>
      </c>
      <c r="B36" s="5" t="s">
        <v>26</v>
      </c>
      <c r="C36" s="5" t="s">
        <v>106</v>
      </c>
      <c r="D36" s="5" t="s">
        <v>163</v>
      </c>
      <c r="E36" s="5" t="s">
        <v>164</v>
      </c>
      <c r="F36" s="7">
        <v>45116</v>
      </c>
      <c r="G36" s="7">
        <v>45118</v>
      </c>
      <c r="H36" s="5">
        <v>1</v>
      </c>
      <c r="I36" s="5">
        <v>2</v>
      </c>
      <c r="J36" s="5">
        <v>2</v>
      </c>
      <c r="K36" s="5" t="s">
        <v>30</v>
      </c>
      <c r="L36" s="5">
        <v>-845.2</v>
      </c>
      <c r="M36" s="5">
        <v>-845.2</v>
      </c>
      <c r="N36" s="5" t="s">
        <v>165</v>
      </c>
      <c r="O36" s="5" t="s">
        <v>32</v>
      </c>
      <c r="P36" s="5" t="s">
        <v>33</v>
      </c>
      <c r="Q36" s="5">
        <v>0</v>
      </c>
      <c r="R36" s="10">
        <v>45089.0000115741</v>
      </c>
      <c r="S36" s="7">
        <v>45121</v>
      </c>
      <c r="T36" s="5" t="s">
        <v>34</v>
      </c>
      <c r="U36" s="5">
        <v>-845.2</v>
      </c>
      <c r="V36" s="5">
        <v>0</v>
      </c>
      <c r="W36" s="5">
        <v>0</v>
      </c>
      <c r="X36" s="5" t="s">
        <v>166</v>
      </c>
      <c r="Y36" s="5" t="s">
        <v>105</v>
      </c>
    </row>
    <row r="37" s="5" customFormat="1" spans="1:25">
      <c r="A37" s="5" t="s">
        <v>189</v>
      </c>
      <c r="B37" s="5" t="s">
        <v>26</v>
      </c>
      <c r="C37" s="5" t="s">
        <v>27</v>
      </c>
      <c r="D37" s="5" t="s">
        <v>190</v>
      </c>
      <c r="E37" s="5" t="s">
        <v>191</v>
      </c>
      <c r="F37" s="7">
        <v>45112</v>
      </c>
      <c r="G37" s="7">
        <v>45118</v>
      </c>
      <c r="H37" s="5">
        <v>1</v>
      </c>
      <c r="I37" s="5">
        <v>6</v>
      </c>
      <c r="J37" s="5">
        <v>6</v>
      </c>
      <c r="K37" s="5" t="s">
        <v>30</v>
      </c>
      <c r="L37" s="5">
        <v>1947.6</v>
      </c>
      <c r="M37" s="5">
        <v>1947.6</v>
      </c>
      <c r="N37" s="5" t="s">
        <v>192</v>
      </c>
      <c r="O37" s="5" t="s">
        <v>32</v>
      </c>
      <c r="P37" s="5" t="s">
        <v>33</v>
      </c>
      <c r="Q37" s="5">
        <v>0</v>
      </c>
      <c r="R37" s="10">
        <v>45093</v>
      </c>
      <c r="S37" s="7">
        <v>45121</v>
      </c>
      <c r="T37" s="5" t="s">
        <v>34</v>
      </c>
      <c r="U37" s="5">
        <v>1947.6</v>
      </c>
      <c r="V37" s="5">
        <v>0</v>
      </c>
      <c r="W37" s="5">
        <v>0</v>
      </c>
      <c r="X37" s="5" t="s">
        <v>193</v>
      </c>
      <c r="Y37" s="5" t="s">
        <v>105</v>
      </c>
    </row>
    <row r="38" s="5" customFormat="1" spans="1:25">
      <c r="A38" s="5" t="s">
        <v>167</v>
      </c>
      <c r="B38" s="5" t="s">
        <v>26</v>
      </c>
      <c r="C38" s="5" t="s">
        <v>106</v>
      </c>
      <c r="D38" s="5" t="s">
        <v>168</v>
      </c>
      <c r="E38" s="5" t="s">
        <v>169</v>
      </c>
      <c r="F38" s="7">
        <v>45117</v>
      </c>
      <c r="G38" s="7">
        <v>45118</v>
      </c>
      <c r="H38" s="5">
        <v>1</v>
      </c>
      <c r="I38" s="5">
        <v>1</v>
      </c>
      <c r="J38" s="5">
        <v>1</v>
      </c>
      <c r="K38" s="5" t="s">
        <v>30</v>
      </c>
      <c r="L38" s="5">
        <v>-1677.51</v>
      </c>
      <c r="M38" s="5">
        <v>-1677.51</v>
      </c>
      <c r="N38" s="5" t="s">
        <v>170</v>
      </c>
      <c r="O38" s="5" t="s">
        <v>32</v>
      </c>
      <c r="P38" s="5" t="s">
        <v>33</v>
      </c>
      <c r="Q38" s="5">
        <v>0</v>
      </c>
      <c r="R38" s="10">
        <v>45090</v>
      </c>
      <c r="S38" s="7">
        <v>45121</v>
      </c>
      <c r="T38" s="5" t="s">
        <v>34</v>
      </c>
      <c r="U38" s="5">
        <v>-1677.51</v>
      </c>
      <c r="V38" s="5">
        <v>0</v>
      </c>
      <c r="W38" s="5">
        <v>0</v>
      </c>
      <c r="X38" s="5" t="s">
        <v>171</v>
      </c>
      <c r="Y38" s="5" t="s">
        <v>172</v>
      </c>
    </row>
    <row r="39" s="5" customFormat="1" spans="1:28">
      <c r="A39" s="5" t="s">
        <v>194</v>
      </c>
      <c r="B39" s="5" t="s">
        <v>26</v>
      </c>
      <c r="C39" s="5" t="s">
        <v>27</v>
      </c>
      <c r="D39" s="5" t="s">
        <v>195</v>
      </c>
      <c r="E39" s="5" t="s">
        <v>196</v>
      </c>
      <c r="F39" s="7">
        <v>45115</v>
      </c>
      <c r="G39" s="7">
        <v>45118</v>
      </c>
      <c r="H39" s="5">
        <v>4</v>
      </c>
      <c r="I39" s="5">
        <v>3</v>
      </c>
      <c r="J39" s="5">
        <v>12</v>
      </c>
      <c r="K39" s="5" t="s">
        <v>30</v>
      </c>
      <c r="L39" s="5">
        <v>7620.72</v>
      </c>
      <c r="M39" s="5">
        <v>7620.72</v>
      </c>
      <c r="N39" s="5" t="s">
        <v>197</v>
      </c>
      <c r="O39" s="5" t="s">
        <v>32</v>
      </c>
      <c r="P39" s="5" t="s">
        <v>33</v>
      </c>
      <c r="Q39" s="5">
        <v>0</v>
      </c>
      <c r="R39" s="10">
        <v>45094.0000115741</v>
      </c>
      <c r="S39" s="7">
        <v>45121</v>
      </c>
      <c r="T39" s="5" t="s">
        <v>34</v>
      </c>
      <c r="U39" s="5">
        <v>7620.72</v>
      </c>
      <c r="V39" s="5">
        <v>0</v>
      </c>
      <c r="W39" s="5">
        <v>0</v>
      </c>
      <c r="X39" s="5" t="s">
        <v>198</v>
      </c>
      <c r="Y39" s="5">
        <v>722711</v>
      </c>
      <c r="Z39" s="5">
        <v>722772</v>
      </c>
      <c r="AA39" s="5">
        <v>722773</v>
      </c>
      <c r="AB39" s="5" t="s">
        <v>199</v>
      </c>
    </row>
    <row r="40" s="5" customFormat="1" spans="1:25">
      <c r="A40" s="5" t="s">
        <v>200</v>
      </c>
      <c r="B40" s="5" t="s">
        <v>26</v>
      </c>
      <c r="C40" s="5" t="s">
        <v>27</v>
      </c>
      <c r="D40" s="5" t="s">
        <v>151</v>
      </c>
      <c r="E40" s="5" t="s">
        <v>201</v>
      </c>
      <c r="F40" s="7">
        <v>45116</v>
      </c>
      <c r="G40" s="7">
        <v>45118</v>
      </c>
      <c r="H40" s="5">
        <v>1</v>
      </c>
      <c r="I40" s="5">
        <v>2</v>
      </c>
      <c r="J40" s="5">
        <v>2</v>
      </c>
      <c r="K40" s="5" t="s">
        <v>30</v>
      </c>
      <c r="L40" s="5">
        <v>856.24</v>
      </c>
      <c r="M40" s="5">
        <v>856.24</v>
      </c>
      <c r="N40" s="5" t="s">
        <v>202</v>
      </c>
      <c r="O40" s="5" t="s">
        <v>32</v>
      </c>
      <c r="P40" s="5" t="s">
        <v>33</v>
      </c>
      <c r="Q40" s="5">
        <v>0</v>
      </c>
      <c r="R40" s="10">
        <v>45095.0000115741</v>
      </c>
      <c r="S40" s="7">
        <v>45121</v>
      </c>
      <c r="T40" s="5" t="s">
        <v>34</v>
      </c>
      <c r="U40" s="5">
        <v>856.24</v>
      </c>
      <c r="V40" s="5">
        <v>0</v>
      </c>
      <c r="W40" s="5">
        <v>0</v>
      </c>
      <c r="X40" s="5" t="s">
        <v>203</v>
      </c>
      <c r="Y40" s="5" t="s">
        <v>204</v>
      </c>
    </row>
    <row r="41" s="5" customFormat="1" spans="1:25">
      <c r="A41" s="5" t="s">
        <v>205</v>
      </c>
      <c r="B41" s="5" t="s">
        <v>26</v>
      </c>
      <c r="C41" s="5" t="s">
        <v>27</v>
      </c>
      <c r="D41" s="5" t="s">
        <v>206</v>
      </c>
      <c r="E41" s="5" t="s">
        <v>207</v>
      </c>
      <c r="F41" s="7">
        <v>45114</v>
      </c>
      <c r="G41" s="7">
        <v>45118</v>
      </c>
      <c r="H41" s="5">
        <v>1</v>
      </c>
      <c r="I41" s="5">
        <v>4</v>
      </c>
      <c r="J41" s="5">
        <v>4</v>
      </c>
      <c r="K41" s="5" t="s">
        <v>30</v>
      </c>
      <c r="L41" s="5">
        <v>2034.64</v>
      </c>
      <c r="M41" s="5">
        <v>2034.64</v>
      </c>
      <c r="N41" s="5" t="s">
        <v>208</v>
      </c>
      <c r="O41" s="5" t="s">
        <v>32</v>
      </c>
      <c r="P41" s="5" t="s">
        <v>33</v>
      </c>
      <c r="Q41" s="5">
        <v>0</v>
      </c>
      <c r="R41" s="10">
        <v>45095</v>
      </c>
      <c r="S41" s="7">
        <v>45121</v>
      </c>
      <c r="T41" s="5" t="s">
        <v>34</v>
      </c>
      <c r="U41" s="5">
        <v>2034.64</v>
      </c>
      <c r="V41" s="5">
        <v>0</v>
      </c>
      <c r="W41" s="5">
        <v>0</v>
      </c>
      <c r="X41" s="5" t="s">
        <v>209</v>
      </c>
      <c r="Y41" s="5" t="s">
        <v>105</v>
      </c>
    </row>
    <row r="42" s="5" customFormat="1" spans="1:25">
      <c r="A42" s="5" t="s">
        <v>210</v>
      </c>
      <c r="B42" s="5" t="s">
        <v>26</v>
      </c>
      <c r="C42" s="5" t="s">
        <v>27</v>
      </c>
      <c r="D42" s="5" t="s">
        <v>211</v>
      </c>
      <c r="E42" s="5" t="s">
        <v>212</v>
      </c>
      <c r="F42" s="7">
        <v>45117</v>
      </c>
      <c r="G42" s="7">
        <v>45118</v>
      </c>
      <c r="H42" s="5">
        <v>1</v>
      </c>
      <c r="I42" s="5">
        <v>1</v>
      </c>
      <c r="J42" s="5">
        <v>1</v>
      </c>
      <c r="K42" s="5" t="s">
        <v>30</v>
      </c>
      <c r="L42" s="5">
        <v>1320.2</v>
      </c>
      <c r="M42" s="5">
        <v>1320.2</v>
      </c>
      <c r="N42" s="5" t="s">
        <v>213</v>
      </c>
      <c r="O42" s="5" t="s">
        <v>32</v>
      </c>
      <c r="P42" s="5" t="s">
        <v>33</v>
      </c>
      <c r="Q42" s="5">
        <v>0</v>
      </c>
      <c r="R42" s="10">
        <v>45096</v>
      </c>
      <c r="S42" s="7">
        <v>45121</v>
      </c>
      <c r="T42" s="5" t="s">
        <v>34</v>
      </c>
      <c r="U42" s="5">
        <v>1320.2</v>
      </c>
      <c r="V42" s="5">
        <v>0</v>
      </c>
      <c r="W42" s="5">
        <v>0</v>
      </c>
      <c r="X42" s="5" t="s">
        <v>214</v>
      </c>
      <c r="Y42" s="5" t="s">
        <v>105</v>
      </c>
    </row>
    <row r="43" s="5" customFormat="1" spans="1:25">
      <c r="A43" s="5" t="s">
        <v>215</v>
      </c>
      <c r="B43" s="5" t="s">
        <v>26</v>
      </c>
      <c r="C43" s="5" t="s">
        <v>27</v>
      </c>
      <c r="D43" s="5" t="s">
        <v>216</v>
      </c>
      <c r="E43" s="5" t="s">
        <v>217</v>
      </c>
      <c r="F43" s="7">
        <v>45114</v>
      </c>
      <c r="G43" s="7">
        <v>45118</v>
      </c>
      <c r="H43" s="5">
        <v>1</v>
      </c>
      <c r="I43" s="5">
        <v>4</v>
      </c>
      <c r="J43" s="5">
        <v>4</v>
      </c>
      <c r="K43" s="5" t="s">
        <v>30</v>
      </c>
      <c r="L43" s="5">
        <v>1993.92</v>
      </c>
      <c r="M43" s="5">
        <v>1993.92</v>
      </c>
      <c r="N43" s="5" t="s">
        <v>218</v>
      </c>
      <c r="O43" s="5" t="s">
        <v>32</v>
      </c>
      <c r="P43" s="5" t="s">
        <v>33</v>
      </c>
      <c r="Q43" s="5">
        <v>0</v>
      </c>
      <c r="R43" s="10">
        <v>45096</v>
      </c>
      <c r="S43" s="7">
        <v>45121</v>
      </c>
      <c r="T43" s="5" t="s">
        <v>34</v>
      </c>
      <c r="U43" s="5">
        <v>1993.92</v>
      </c>
      <c r="V43" s="5">
        <v>0</v>
      </c>
      <c r="W43" s="5">
        <v>0</v>
      </c>
      <c r="X43" s="5" t="s">
        <v>219</v>
      </c>
      <c r="Y43" s="5" t="s">
        <v>220</v>
      </c>
    </row>
    <row r="44" s="5" customFormat="1" spans="1:25">
      <c r="A44" s="5" t="s">
        <v>189</v>
      </c>
      <c r="B44" s="5" t="s">
        <v>26</v>
      </c>
      <c r="C44" s="5" t="s">
        <v>106</v>
      </c>
      <c r="D44" s="5" t="s">
        <v>190</v>
      </c>
      <c r="E44" s="5" t="s">
        <v>191</v>
      </c>
      <c r="F44" s="7">
        <v>45112</v>
      </c>
      <c r="G44" s="7">
        <v>45118</v>
      </c>
      <c r="H44" s="5">
        <v>1</v>
      </c>
      <c r="I44" s="5">
        <v>6</v>
      </c>
      <c r="J44" s="5">
        <v>6</v>
      </c>
      <c r="K44" s="5" t="s">
        <v>30</v>
      </c>
      <c r="L44" s="5">
        <v>-1947.6</v>
      </c>
      <c r="M44" s="5">
        <v>-1947.6</v>
      </c>
      <c r="N44" s="5" t="s">
        <v>192</v>
      </c>
      <c r="O44" s="5" t="s">
        <v>32</v>
      </c>
      <c r="P44" s="5" t="s">
        <v>33</v>
      </c>
      <c r="Q44" s="5">
        <v>0</v>
      </c>
      <c r="R44" s="10">
        <v>45093</v>
      </c>
      <c r="S44" s="7">
        <v>45121</v>
      </c>
      <c r="T44" s="5" t="s">
        <v>34</v>
      </c>
      <c r="U44" s="5">
        <v>-1947.6</v>
      </c>
      <c r="V44" s="5">
        <v>0</v>
      </c>
      <c r="W44" s="5">
        <v>0</v>
      </c>
      <c r="X44" s="5" t="s">
        <v>193</v>
      </c>
      <c r="Y44" s="5" t="s">
        <v>105</v>
      </c>
    </row>
    <row r="45" s="5" customFormat="1" spans="1:25">
      <c r="A45" s="5" t="s">
        <v>221</v>
      </c>
      <c r="B45" s="5" t="s">
        <v>26</v>
      </c>
      <c r="C45" s="5" t="s">
        <v>27</v>
      </c>
      <c r="D45" s="5" t="s">
        <v>222</v>
      </c>
      <c r="E45" s="5" t="s">
        <v>223</v>
      </c>
      <c r="F45" s="7">
        <v>45114</v>
      </c>
      <c r="G45" s="7">
        <v>45118</v>
      </c>
      <c r="H45" s="5">
        <v>1</v>
      </c>
      <c r="I45" s="5">
        <v>4</v>
      </c>
      <c r="J45" s="5">
        <v>4</v>
      </c>
      <c r="K45" s="5" t="s">
        <v>30</v>
      </c>
      <c r="L45" s="5">
        <v>3277.48</v>
      </c>
      <c r="M45" s="5">
        <v>3277.48</v>
      </c>
      <c r="N45" s="5" t="s">
        <v>224</v>
      </c>
      <c r="O45" s="5" t="s">
        <v>32</v>
      </c>
      <c r="P45" s="5" t="s">
        <v>33</v>
      </c>
      <c r="Q45" s="5">
        <v>0</v>
      </c>
      <c r="R45" s="10">
        <v>45098.0000115741</v>
      </c>
      <c r="S45" s="7">
        <v>45121</v>
      </c>
      <c r="T45" s="5" t="s">
        <v>34</v>
      </c>
      <c r="U45" s="5">
        <v>3277.48</v>
      </c>
      <c r="V45" s="5">
        <v>0</v>
      </c>
      <c r="W45" s="5">
        <v>0</v>
      </c>
      <c r="X45" s="5" t="s">
        <v>225</v>
      </c>
      <c r="Y45" s="5" t="s">
        <v>226</v>
      </c>
    </row>
    <row r="46" s="5" customFormat="1" spans="1:25">
      <c r="A46" s="5" t="s">
        <v>227</v>
      </c>
      <c r="B46" s="5" t="s">
        <v>26</v>
      </c>
      <c r="C46" s="5" t="s">
        <v>27</v>
      </c>
      <c r="D46" s="5" t="s">
        <v>228</v>
      </c>
      <c r="E46" s="5" t="s">
        <v>229</v>
      </c>
      <c r="F46" s="7">
        <v>45117</v>
      </c>
      <c r="G46" s="7">
        <v>45118</v>
      </c>
      <c r="H46" s="5">
        <v>1</v>
      </c>
      <c r="I46" s="5">
        <v>1</v>
      </c>
      <c r="J46" s="5">
        <v>1</v>
      </c>
      <c r="K46" s="5" t="s">
        <v>30</v>
      </c>
      <c r="L46" s="5">
        <v>111.88</v>
      </c>
      <c r="M46" s="5">
        <v>111.88</v>
      </c>
      <c r="N46" s="5" t="s">
        <v>230</v>
      </c>
      <c r="O46" s="5" t="s">
        <v>32</v>
      </c>
      <c r="P46" s="5" t="s">
        <v>33</v>
      </c>
      <c r="Q46" s="5">
        <v>0</v>
      </c>
      <c r="R46" s="10">
        <v>45098.0000115741</v>
      </c>
      <c r="S46" s="7">
        <v>45121</v>
      </c>
      <c r="T46" s="5" t="s">
        <v>34</v>
      </c>
      <c r="U46" s="5">
        <v>111.88</v>
      </c>
      <c r="V46" s="5">
        <v>0</v>
      </c>
      <c r="W46" s="5">
        <v>0</v>
      </c>
      <c r="X46" s="5" t="s">
        <v>231</v>
      </c>
      <c r="Y46" s="5" t="s">
        <v>105</v>
      </c>
    </row>
    <row r="47" s="5" customFormat="1" spans="1:25">
      <c r="A47" s="5" t="s">
        <v>232</v>
      </c>
      <c r="B47" s="5" t="s">
        <v>26</v>
      </c>
      <c r="C47" s="5" t="s">
        <v>27</v>
      </c>
      <c r="D47" s="5" t="s">
        <v>151</v>
      </c>
      <c r="E47" s="5" t="s">
        <v>152</v>
      </c>
      <c r="F47" s="7">
        <v>45115</v>
      </c>
      <c r="G47" s="7">
        <v>45118</v>
      </c>
      <c r="H47" s="5">
        <v>1</v>
      </c>
      <c r="I47" s="5">
        <v>3</v>
      </c>
      <c r="J47" s="5">
        <v>3</v>
      </c>
      <c r="K47" s="5" t="s">
        <v>30</v>
      </c>
      <c r="L47" s="5">
        <v>1287</v>
      </c>
      <c r="M47" s="5">
        <v>1287</v>
      </c>
      <c r="N47" s="5" t="s">
        <v>233</v>
      </c>
      <c r="O47" s="5" t="s">
        <v>32</v>
      </c>
      <c r="P47" s="5" t="s">
        <v>33</v>
      </c>
      <c r="Q47" s="5">
        <v>0</v>
      </c>
      <c r="R47" s="10">
        <v>45088</v>
      </c>
      <c r="S47" s="7">
        <v>45121</v>
      </c>
      <c r="T47" s="5" t="s">
        <v>34</v>
      </c>
      <c r="U47" s="5">
        <v>1287</v>
      </c>
      <c r="V47" s="5">
        <v>0</v>
      </c>
      <c r="W47" s="5">
        <v>0</v>
      </c>
      <c r="X47" s="5" t="s">
        <v>234</v>
      </c>
      <c r="Y47" s="5" t="s">
        <v>235</v>
      </c>
    </row>
    <row r="48" s="5" customFormat="1" spans="1:25">
      <c r="A48" s="5" t="s">
        <v>236</v>
      </c>
      <c r="B48" s="5" t="s">
        <v>26</v>
      </c>
      <c r="C48" s="5" t="s">
        <v>27</v>
      </c>
      <c r="D48" s="5" t="s">
        <v>237</v>
      </c>
      <c r="E48" s="5" t="s">
        <v>207</v>
      </c>
      <c r="F48" s="7">
        <v>45116</v>
      </c>
      <c r="G48" s="7">
        <v>45118</v>
      </c>
      <c r="H48" s="5">
        <v>1</v>
      </c>
      <c r="I48" s="5">
        <v>2</v>
      </c>
      <c r="J48" s="5">
        <v>2</v>
      </c>
      <c r="K48" s="5" t="s">
        <v>30</v>
      </c>
      <c r="L48" s="5">
        <v>1204.36</v>
      </c>
      <c r="M48" s="5">
        <v>1204.36</v>
      </c>
      <c r="N48" s="5" t="s">
        <v>238</v>
      </c>
      <c r="O48" s="5" t="s">
        <v>32</v>
      </c>
      <c r="P48" s="5" t="s">
        <v>33</v>
      </c>
      <c r="Q48" s="5">
        <v>0</v>
      </c>
      <c r="R48" s="10">
        <v>45098.0000115741</v>
      </c>
      <c r="S48" s="7">
        <v>45121</v>
      </c>
      <c r="T48" s="5" t="s">
        <v>34</v>
      </c>
      <c r="U48" s="5">
        <v>1204.36</v>
      </c>
      <c r="V48" s="5">
        <v>0</v>
      </c>
      <c r="W48" s="5">
        <v>0</v>
      </c>
      <c r="X48" s="5" t="s">
        <v>239</v>
      </c>
      <c r="Y48" s="5" t="s">
        <v>240</v>
      </c>
    </row>
    <row r="49" s="5" customFormat="1" spans="1:25">
      <c r="A49" s="5" t="s">
        <v>241</v>
      </c>
      <c r="B49" s="5" t="s">
        <v>26</v>
      </c>
      <c r="C49" s="5" t="s">
        <v>27</v>
      </c>
      <c r="D49" s="5" t="s">
        <v>242</v>
      </c>
      <c r="E49" s="5" t="s">
        <v>243</v>
      </c>
      <c r="F49" s="7">
        <v>45116</v>
      </c>
      <c r="G49" s="7">
        <v>45118</v>
      </c>
      <c r="H49" s="5">
        <v>1</v>
      </c>
      <c r="I49" s="5">
        <v>2</v>
      </c>
      <c r="J49" s="5">
        <v>2</v>
      </c>
      <c r="K49" s="5" t="s">
        <v>30</v>
      </c>
      <c r="L49" s="5">
        <v>1736.48</v>
      </c>
      <c r="M49" s="5">
        <v>1736.48</v>
      </c>
      <c r="N49" s="5" t="s">
        <v>244</v>
      </c>
      <c r="O49" s="5" t="s">
        <v>32</v>
      </c>
      <c r="P49" s="5" t="s">
        <v>33</v>
      </c>
      <c r="Q49" s="5">
        <v>0</v>
      </c>
      <c r="R49" s="10">
        <v>45099</v>
      </c>
      <c r="S49" s="7">
        <v>45121</v>
      </c>
      <c r="T49" s="5" t="s">
        <v>34</v>
      </c>
      <c r="U49" s="5">
        <v>1736.48</v>
      </c>
      <c r="V49" s="5">
        <v>0</v>
      </c>
      <c r="W49" s="5">
        <v>0</v>
      </c>
      <c r="X49" s="5" t="s">
        <v>245</v>
      </c>
      <c r="Y49" s="5" t="s">
        <v>246</v>
      </c>
    </row>
    <row r="50" s="5" customFormat="1" spans="1:25">
      <c r="A50" s="5" t="s">
        <v>247</v>
      </c>
      <c r="B50" s="5" t="s">
        <v>26</v>
      </c>
      <c r="C50" s="5" t="s">
        <v>27</v>
      </c>
      <c r="D50" s="5" t="s">
        <v>242</v>
      </c>
      <c r="E50" s="5" t="s">
        <v>248</v>
      </c>
      <c r="F50" s="7">
        <v>45116</v>
      </c>
      <c r="G50" s="7">
        <v>45118</v>
      </c>
      <c r="H50" s="5">
        <v>1</v>
      </c>
      <c r="I50" s="5">
        <v>2</v>
      </c>
      <c r="J50" s="5">
        <v>2</v>
      </c>
      <c r="K50" s="5" t="s">
        <v>30</v>
      </c>
      <c r="L50" s="5">
        <v>1914.92</v>
      </c>
      <c r="M50" s="5">
        <v>1914.92</v>
      </c>
      <c r="N50" s="5" t="s">
        <v>249</v>
      </c>
      <c r="O50" s="5" t="s">
        <v>32</v>
      </c>
      <c r="P50" s="5" t="s">
        <v>33</v>
      </c>
      <c r="Q50" s="5">
        <v>0</v>
      </c>
      <c r="R50" s="10">
        <v>45099</v>
      </c>
      <c r="S50" s="7">
        <v>45121</v>
      </c>
      <c r="T50" s="5" t="s">
        <v>34</v>
      </c>
      <c r="U50" s="5">
        <v>1914.92</v>
      </c>
      <c r="V50" s="5">
        <v>0</v>
      </c>
      <c r="W50" s="5">
        <v>0</v>
      </c>
      <c r="X50" s="5" t="s">
        <v>250</v>
      </c>
      <c r="Y50" s="5" t="s">
        <v>251</v>
      </c>
    </row>
    <row r="51" s="5" customFormat="1" spans="1:25">
      <c r="A51" s="5" t="s">
        <v>252</v>
      </c>
      <c r="B51" s="5" t="s">
        <v>26</v>
      </c>
      <c r="C51" s="5" t="s">
        <v>27</v>
      </c>
      <c r="D51" s="5" t="s">
        <v>253</v>
      </c>
      <c r="E51" s="5" t="s">
        <v>254</v>
      </c>
      <c r="F51" s="7">
        <v>45114</v>
      </c>
      <c r="G51" s="7">
        <v>45118</v>
      </c>
      <c r="H51" s="5">
        <v>1</v>
      </c>
      <c r="I51" s="5">
        <v>4</v>
      </c>
      <c r="J51" s="5">
        <v>4</v>
      </c>
      <c r="K51" s="5" t="s">
        <v>30</v>
      </c>
      <c r="L51" s="5">
        <v>9499.48</v>
      </c>
      <c r="M51" s="5">
        <v>9499.48</v>
      </c>
      <c r="N51" s="5" t="s">
        <v>255</v>
      </c>
      <c r="O51" s="5" t="s">
        <v>32</v>
      </c>
      <c r="P51" s="5" t="s">
        <v>33</v>
      </c>
      <c r="Q51" s="5">
        <v>0</v>
      </c>
      <c r="R51" s="10">
        <v>45101.0000115741</v>
      </c>
      <c r="S51" s="7">
        <v>45121</v>
      </c>
      <c r="T51" s="5" t="s">
        <v>34</v>
      </c>
      <c r="U51" s="5">
        <v>9499.48</v>
      </c>
      <c r="V51" s="5">
        <v>0</v>
      </c>
      <c r="W51" s="5">
        <v>0</v>
      </c>
      <c r="X51" s="5" t="s">
        <v>256</v>
      </c>
      <c r="Y51" s="5" t="s">
        <v>105</v>
      </c>
    </row>
    <row r="52" s="5" customFormat="1" spans="1:25">
      <c r="A52" s="5" t="s">
        <v>257</v>
      </c>
      <c r="B52" s="5" t="s">
        <v>26</v>
      </c>
      <c r="C52" s="5" t="s">
        <v>27</v>
      </c>
      <c r="D52" s="5" t="s">
        <v>258</v>
      </c>
      <c r="E52" s="5" t="s">
        <v>259</v>
      </c>
      <c r="F52" s="7">
        <v>45115</v>
      </c>
      <c r="G52" s="7">
        <v>45118</v>
      </c>
      <c r="H52" s="5">
        <v>1</v>
      </c>
      <c r="I52" s="5">
        <v>3</v>
      </c>
      <c r="J52" s="5">
        <v>3</v>
      </c>
      <c r="K52" s="5" t="s">
        <v>30</v>
      </c>
      <c r="L52" s="5">
        <v>8187.6</v>
      </c>
      <c r="M52" s="5">
        <v>8187.6</v>
      </c>
      <c r="N52" s="5" t="s">
        <v>260</v>
      </c>
      <c r="O52" s="5" t="s">
        <v>32</v>
      </c>
      <c r="P52" s="5" t="s">
        <v>33</v>
      </c>
      <c r="Q52" s="5">
        <v>0</v>
      </c>
      <c r="R52" s="10">
        <v>45103.0000115741</v>
      </c>
      <c r="S52" s="7">
        <v>45121</v>
      </c>
      <c r="T52" s="5" t="s">
        <v>34</v>
      </c>
      <c r="U52" s="5">
        <v>8187.6</v>
      </c>
      <c r="V52" s="5">
        <v>0</v>
      </c>
      <c r="W52" s="5">
        <v>0</v>
      </c>
      <c r="X52" s="5" t="s">
        <v>261</v>
      </c>
      <c r="Y52" s="5" t="s">
        <v>262</v>
      </c>
    </row>
    <row r="53" s="5" customFormat="1" spans="1:25">
      <c r="A53" s="5" t="s">
        <v>263</v>
      </c>
      <c r="B53" s="5" t="s">
        <v>26</v>
      </c>
      <c r="C53" s="5" t="s">
        <v>27</v>
      </c>
      <c r="D53" s="5" t="s">
        <v>264</v>
      </c>
      <c r="E53" s="5" t="s">
        <v>69</v>
      </c>
      <c r="F53" s="7">
        <v>45113</v>
      </c>
      <c r="G53" s="7">
        <v>45118</v>
      </c>
      <c r="H53" s="5">
        <v>1</v>
      </c>
      <c r="I53" s="5">
        <v>5</v>
      </c>
      <c r="J53" s="5">
        <v>5</v>
      </c>
      <c r="K53" s="5" t="s">
        <v>30</v>
      </c>
      <c r="L53" s="5">
        <v>946.92</v>
      </c>
      <c r="M53" s="5">
        <v>946.92</v>
      </c>
      <c r="N53" s="5" t="s">
        <v>265</v>
      </c>
      <c r="O53" s="5" t="s">
        <v>32</v>
      </c>
      <c r="P53" s="5" t="s">
        <v>33</v>
      </c>
      <c r="Q53" s="5">
        <v>0</v>
      </c>
      <c r="R53" s="10">
        <v>45104</v>
      </c>
      <c r="S53" s="7">
        <v>45121</v>
      </c>
      <c r="T53" s="5" t="s">
        <v>34</v>
      </c>
      <c r="U53" s="5">
        <v>946.92</v>
      </c>
      <c r="V53" s="5">
        <v>0</v>
      </c>
      <c r="W53" s="5">
        <v>0</v>
      </c>
      <c r="X53" s="5" t="s">
        <v>266</v>
      </c>
      <c r="Y53" s="5" t="s">
        <v>267</v>
      </c>
    </row>
    <row r="54" s="5" customFormat="1" spans="1:25">
      <c r="A54" s="5" t="s">
        <v>268</v>
      </c>
      <c r="B54" s="5" t="s">
        <v>26</v>
      </c>
      <c r="C54" s="5" t="s">
        <v>27</v>
      </c>
      <c r="D54" s="5" t="s">
        <v>269</v>
      </c>
      <c r="E54" s="5" t="s">
        <v>270</v>
      </c>
      <c r="F54" s="7">
        <v>45111</v>
      </c>
      <c r="G54" s="7">
        <v>45118</v>
      </c>
      <c r="H54" s="5">
        <v>1</v>
      </c>
      <c r="I54" s="5">
        <v>7</v>
      </c>
      <c r="J54" s="5">
        <v>7</v>
      </c>
      <c r="K54" s="5" t="s">
        <v>30</v>
      </c>
      <c r="L54" s="5">
        <v>33565.12</v>
      </c>
      <c r="M54" s="5">
        <v>33565.12</v>
      </c>
      <c r="N54" s="5" t="s">
        <v>271</v>
      </c>
      <c r="O54" s="5" t="s">
        <v>32</v>
      </c>
      <c r="P54" s="5" t="s">
        <v>33</v>
      </c>
      <c r="Q54" s="5">
        <v>0</v>
      </c>
      <c r="R54" s="10">
        <v>45105.0000115741</v>
      </c>
      <c r="S54" s="7">
        <v>45121</v>
      </c>
      <c r="T54" s="5" t="s">
        <v>34</v>
      </c>
      <c r="U54" s="5">
        <v>33565.12</v>
      </c>
      <c r="V54" s="5">
        <v>0</v>
      </c>
      <c r="W54" s="5">
        <v>0</v>
      </c>
      <c r="X54" s="5" t="s">
        <v>272</v>
      </c>
      <c r="Y54" s="5" t="s">
        <v>273</v>
      </c>
    </row>
    <row r="55" s="5" customFormat="1" spans="1:25">
      <c r="A55" s="5" t="s">
        <v>274</v>
      </c>
      <c r="B55" s="5" t="s">
        <v>26</v>
      </c>
      <c r="C55" s="5" t="s">
        <v>27</v>
      </c>
      <c r="D55" s="5" t="s">
        <v>275</v>
      </c>
      <c r="E55" s="5" t="s">
        <v>201</v>
      </c>
      <c r="F55" s="7">
        <v>45114</v>
      </c>
      <c r="G55" s="7">
        <v>45118</v>
      </c>
      <c r="H55" s="5">
        <v>1</v>
      </c>
      <c r="I55" s="5">
        <v>4</v>
      </c>
      <c r="J55" s="5">
        <v>4</v>
      </c>
      <c r="K55" s="5" t="s">
        <v>30</v>
      </c>
      <c r="L55" s="5">
        <v>3108.8</v>
      </c>
      <c r="M55" s="5">
        <v>3108.8</v>
      </c>
      <c r="N55" s="5" t="s">
        <v>276</v>
      </c>
      <c r="O55" s="5" t="s">
        <v>32</v>
      </c>
      <c r="P55" s="5" t="s">
        <v>33</v>
      </c>
      <c r="Q55" s="5">
        <v>0</v>
      </c>
      <c r="R55" s="10">
        <v>45106</v>
      </c>
      <c r="S55" s="7">
        <v>45121</v>
      </c>
      <c r="T55" s="5" t="s">
        <v>34</v>
      </c>
      <c r="U55" s="5">
        <v>3108.8</v>
      </c>
      <c r="V55" s="5">
        <v>0</v>
      </c>
      <c r="W55" s="5">
        <v>0</v>
      </c>
      <c r="X55" s="5" t="s">
        <v>277</v>
      </c>
      <c r="Y55" s="5" t="s">
        <v>278</v>
      </c>
    </row>
    <row r="56" s="5" customFormat="1" spans="1:25">
      <c r="A56" s="5" t="s">
        <v>279</v>
      </c>
      <c r="B56" s="5" t="s">
        <v>26</v>
      </c>
      <c r="C56" s="5" t="s">
        <v>27</v>
      </c>
      <c r="D56" s="5" t="s">
        <v>280</v>
      </c>
      <c r="E56" s="5" t="s">
        <v>281</v>
      </c>
      <c r="F56" s="7">
        <v>45115</v>
      </c>
      <c r="G56" s="7">
        <v>45118</v>
      </c>
      <c r="H56" s="5">
        <v>1</v>
      </c>
      <c r="I56" s="5">
        <v>3</v>
      </c>
      <c r="J56" s="5">
        <v>3</v>
      </c>
      <c r="K56" s="5" t="s">
        <v>30</v>
      </c>
      <c r="L56" s="5">
        <v>2757.63</v>
      </c>
      <c r="M56" s="5">
        <v>2757.63</v>
      </c>
      <c r="N56" s="5" t="s">
        <v>282</v>
      </c>
      <c r="O56" s="5" t="s">
        <v>32</v>
      </c>
      <c r="P56" s="5" t="s">
        <v>33</v>
      </c>
      <c r="Q56" s="5">
        <v>0</v>
      </c>
      <c r="R56" s="10">
        <v>45106.0000115741</v>
      </c>
      <c r="S56" s="7">
        <v>45121</v>
      </c>
      <c r="T56" s="5" t="s">
        <v>34</v>
      </c>
      <c r="U56" s="5">
        <v>2757.63</v>
      </c>
      <c r="V56" s="5">
        <v>0</v>
      </c>
      <c r="W56" s="5">
        <v>0</v>
      </c>
      <c r="X56" s="5" t="s">
        <v>283</v>
      </c>
      <c r="Y56" s="5" t="s">
        <v>284</v>
      </c>
    </row>
    <row r="57" s="5" customFormat="1" spans="1:25">
      <c r="A57" s="5" t="s">
        <v>285</v>
      </c>
      <c r="B57" s="5" t="s">
        <v>26</v>
      </c>
      <c r="C57" s="5" t="s">
        <v>27</v>
      </c>
      <c r="D57" s="5" t="s">
        <v>286</v>
      </c>
      <c r="E57" s="5" t="s">
        <v>287</v>
      </c>
      <c r="F57" s="7">
        <v>45117</v>
      </c>
      <c r="G57" s="7">
        <v>45118</v>
      </c>
      <c r="H57" s="5">
        <v>2</v>
      </c>
      <c r="I57" s="5">
        <v>1</v>
      </c>
      <c r="J57" s="5">
        <v>2</v>
      </c>
      <c r="K57" s="5" t="s">
        <v>30</v>
      </c>
      <c r="L57" s="5">
        <v>381.46</v>
      </c>
      <c r="M57" s="5">
        <v>381.46</v>
      </c>
      <c r="N57" s="5" t="s">
        <v>288</v>
      </c>
      <c r="O57" s="5" t="s">
        <v>32</v>
      </c>
      <c r="P57" s="5" t="s">
        <v>33</v>
      </c>
      <c r="Q57" s="5">
        <v>0</v>
      </c>
      <c r="R57" s="10">
        <v>45106</v>
      </c>
      <c r="S57" s="7">
        <v>45121</v>
      </c>
      <c r="T57" s="5" t="s">
        <v>34</v>
      </c>
      <c r="U57" s="5">
        <v>381.46</v>
      </c>
      <c r="V57" s="5">
        <v>0</v>
      </c>
      <c r="W57" s="5">
        <v>0</v>
      </c>
      <c r="X57" s="5" t="s">
        <v>289</v>
      </c>
      <c r="Y57" s="5" t="s">
        <v>105</v>
      </c>
    </row>
    <row r="58" s="5" customFormat="1" spans="1:25">
      <c r="A58" s="5" t="s">
        <v>290</v>
      </c>
      <c r="B58" s="5" t="s">
        <v>26</v>
      </c>
      <c r="C58" s="5" t="s">
        <v>27</v>
      </c>
      <c r="D58" s="5" t="s">
        <v>291</v>
      </c>
      <c r="E58" s="5" t="s">
        <v>292</v>
      </c>
      <c r="F58" s="7">
        <v>45116</v>
      </c>
      <c r="G58" s="7">
        <v>45118</v>
      </c>
      <c r="H58" s="5">
        <v>1</v>
      </c>
      <c r="I58" s="5">
        <v>2</v>
      </c>
      <c r="J58" s="5">
        <v>2</v>
      </c>
      <c r="K58" s="5" t="s">
        <v>30</v>
      </c>
      <c r="L58" s="5">
        <v>887.89</v>
      </c>
      <c r="M58" s="5">
        <v>887.89</v>
      </c>
      <c r="N58" s="5" t="s">
        <v>293</v>
      </c>
      <c r="O58" s="5" t="s">
        <v>32</v>
      </c>
      <c r="P58" s="5" t="s">
        <v>33</v>
      </c>
      <c r="Q58" s="5">
        <v>0</v>
      </c>
      <c r="R58" s="10">
        <v>45107</v>
      </c>
      <c r="S58" s="7">
        <v>45121</v>
      </c>
      <c r="T58" s="5" t="s">
        <v>34</v>
      </c>
      <c r="U58" s="5">
        <v>887.89</v>
      </c>
      <c r="V58" s="5">
        <v>0</v>
      </c>
      <c r="W58" s="5">
        <v>0</v>
      </c>
      <c r="X58" s="5" t="s">
        <v>294</v>
      </c>
      <c r="Y58" s="5" t="s">
        <v>105</v>
      </c>
    </row>
    <row r="59" s="5" customFormat="1" spans="1:25">
      <c r="A59" s="5" t="s">
        <v>290</v>
      </c>
      <c r="B59" s="5" t="s">
        <v>26</v>
      </c>
      <c r="C59" s="5" t="s">
        <v>106</v>
      </c>
      <c r="D59" s="5" t="s">
        <v>291</v>
      </c>
      <c r="E59" s="5" t="s">
        <v>292</v>
      </c>
      <c r="F59" s="7">
        <v>45116</v>
      </c>
      <c r="G59" s="7">
        <v>45118</v>
      </c>
      <c r="H59" s="5">
        <v>1</v>
      </c>
      <c r="I59" s="5">
        <v>2</v>
      </c>
      <c r="J59" s="5">
        <v>2</v>
      </c>
      <c r="K59" s="5" t="s">
        <v>30</v>
      </c>
      <c r="L59" s="5">
        <v>-887.89</v>
      </c>
      <c r="M59" s="5">
        <v>-887.89</v>
      </c>
      <c r="N59" s="5" t="s">
        <v>293</v>
      </c>
      <c r="O59" s="5" t="s">
        <v>32</v>
      </c>
      <c r="P59" s="5" t="s">
        <v>33</v>
      </c>
      <c r="Q59" s="5">
        <v>0</v>
      </c>
      <c r="R59" s="10">
        <v>45107</v>
      </c>
      <c r="S59" s="7">
        <v>45121</v>
      </c>
      <c r="T59" s="5" t="s">
        <v>34</v>
      </c>
      <c r="U59" s="5">
        <v>-887.89</v>
      </c>
      <c r="V59" s="5">
        <v>0</v>
      </c>
      <c r="W59" s="5">
        <v>0</v>
      </c>
      <c r="X59" s="5" t="s">
        <v>294</v>
      </c>
      <c r="Y59" s="5" t="s">
        <v>105</v>
      </c>
    </row>
    <row r="60" s="5" customFormat="1" spans="1:25">
      <c r="A60" s="5" t="s">
        <v>295</v>
      </c>
      <c r="B60" s="5" t="s">
        <v>26</v>
      </c>
      <c r="C60" s="5" t="s">
        <v>27</v>
      </c>
      <c r="D60" s="5" t="s">
        <v>296</v>
      </c>
      <c r="E60" s="5" t="s">
        <v>297</v>
      </c>
      <c r="F60" s="7">
        <v>45117</v>
      </c>
      <c r="G60" s="7">
        <v>45118</v>
      </c>
      <c r="H60" s="5">
        <v>1</v>
      </c>
      <c r="I60" s="5">
        <v>1</v>
      </c>
      <c r="J60" s="5">
        <v>1</v>
      </c>
      <c r="K60" s="5" t="s">
        <v>30</v>
      </c>
      <c r="L60" s="5">
        <v>1799.77</v>
      </c>
      <c r="M60" s="5">
        <v>1799.77</v>
      </c>
      <c r="N60" s="5" t="s">
        <v>298</v>
      </c>
      <c r="O60" s="5" t="s">
        <v>32</v>
      </c>
      <c r="P60" s="5" t="s">
        <v>33</v>
      </c>
      <c r="Q60" s="5">
        <v>0</v>
      </c>
      <c r="R60" s="10">
        <v>45108</v>
      </c>
      <c r="S60" s="7">
        <v>45121</v>
      </c>
      <c r="T60" s="5" t="s">
        <v>34</v>
      </c>
      <c r="U60" s="5">
        <v>1799.77</v>
      </c>
      <c r="V60" s="5">
        <v>0</v>
      </c>
      <c r="W60" s="5">
        <v>0</v>
      </c>
      <c r="X60" s="5" t="s">
        <v>299</v>
      </c>
      <c r="Y60" s="5" t="s">
        <v>105</v>
      </c>
    </row>
    <row r="61" s="5" customFormat="1" spans="1:25">
      <c r="A61" s="5" t="s">
        <v>205</v>
      </c>
      <c r="B61" s="5" t="s">
        <v>26</v>
      </c>
      <c r="C61" s="5" t="s">
        <v>106</v>
      </c>
      <c r="D61" s="5" t="s">
        <v>206</v>
      </c>
      <c r="E61" s="5" t="s">
        <v>207</v>
      </c>
      <c r="F61" s="7">
        <v>45114</v>
      </c>
      <c r="G61" s="7">
        <v>45118</v>
      </c>
      <c r="H61" s="5">
        <v>1</v>
      </c>
      <c r="I61" s="5">
        <v>4</v>
      </c>
      <c r="J61" s="5">
        <v>4</v>
      </c>
      <c r="K61" s="5" t="s">
        <v>30</v>
      </c>
      <c r="L61" s="5">
        <v>-2034.64</v>
      </c>
      <c r="M61" s="5">
        <v>-2034.64</v>
      </c>
      <c r="N61" s="5" t="s">
        <v>208</v>
      </c>
      <c r="O61" s="5" t="s">
        <v>32</v>
      </c>
      <c r="P61" s="5" t="s">
        <v>33</v>
      </c>
      <c r="Q61" s="5">
        <v>0</v>
      </c>
      <c r="R61" s="10">
        <v>45095</v>
      </c>
      <c r="S61" s="7">
        <v>45121</v>
      </c>
      <c r="T61" s="5" t="s">
        <v>34</v>
      </c>
      <c r="U61" s="5">
        <v>-2034.64</v>
      </c>
      <c r="V61" s="5">
        <v>0</v>
      </c>
      <c r="W61" s="5">
        <v>0</v>
      </c>
      <c r="X61" s="5" t="s">
        <v>209</v>
      </c>
      <c r="Y61" s="5" t="s">
        <v>105</v>
      </c>
    </row>
    <row r="62" s="5" customFormat="1" spans="1:25">
      <c r="A62" s="5" t="s">
        <v>300</v>
      </c>
      <c r="B62" s="5" t="s">
        <v>26</v>
      </c>
      <c r="C62" s="5" t="s">
        <v>27</v>
      </c>
      <c r="D62" s="5" t="s">
        <v>301</v>
      </c>
      <c r="E62" s="5" t="s">
        <v>302</v>
      </c>
      <c r="F62" s="7">
        <v>45114</v>
      </c>
      <c r="G62" s="7">
        <v>45118</v>
      </c>
      <c r="H62" s="5">
        <v>1</v>
      </c>
      <c r="I62" s="5">
        <v>4</v>
      </c>
      <c r="J62" s="5">
        <v>4</v>
      </c>
      <c r="K62" s="5" t="s">
        <v>30</v>
      </c>
      <c r="L62" s="5">
        <v>2898.24</v>
      </c>
      <c r="M62" s="5">
        <v>2898.24</v>
      </c>
      <c r="N62" s="5" t="s">
        <v>303</v>
      </c>
      <c r="O62" s="5" t="s">
        <v>32</v>
      </c>
      <c r="P62" s="5" t="s">
        <v>33</v>
      </c>
      <c r="Q62" s="5">
        <v>0</v>
      </c>
      <c r="R62" s="10">
        <v>45109</v>
      </c>
      <c r="S62" s="7">
        <v>45121</v>
      </c>
      <c r="T62" s="5" t="s">
        <v>34</v>
      </c>
      <c r="U62" s="5">
        <v>2898.24</v>
      </c>
      <c r="V62" s="5">
        <v>0</v>
      </c>
      <c r="W62" s="5">
        <v>0</v>
      </c>
      <c r="X62" s="5" t="s">
        <v>304</v>
      </c>
      <c r="Y62" s="5" t="s">
        <v>305</v>
      </c>
    </row>
    <row r="63" s="5" customFormat="1" spans="1:25">
      <c r="A63" s="5" t="s">
        <v>306</v>
      </c>
      <c r="B63" s="5" t="s">
        <v>26</v>
      </c>
      <c r="C63" s="5" t="s">
        <v>27</v>
      </c>
      <c r="D63" s="5" t="s">
        <v>307</v>
      </c>
      <c r="E63" s="5" t="s">
        <v>308</v>
      </c>
      <c r="F63" s="7">
        <v>45115</v>
      </c>
      <c r="G63" s="7">
        <v>45118</v>
      </c>
      <c r="H63" s="5">
        <v>1</v>
      </c>
      <c r="I63" s="5">
        <v>3</v>
      </c>
      <c r="J63" s="5">
        <v>3</v>
      </c>
      <c r="K63" s="5" t="s">
        <v>30</v>
      </c>
      <c r="L63" s="5">
        <v>4103.59</v>
      </c>
      <c r="M63" s="5">
        <v>4103.59</v>
      </c>
      <c r="N63" s="5" t="s">
        <v>309</v>
      </c>
      <c r="O63" s="5" t="s">
        <v>32</v>
      </c>
      <c r="P63" s="5" t="s">
        <v>33</v>
      </c>
      <c r="Q63" s="5">
        <v>0</v>
      </c>
      <c r="R63" s="10">
        <v>45109</v>
      </c>
      <c r="S63" s="7">
        <v>45121</v>
      </c>
      <c r="T63" s="5" t="s">
        <v>34</v>
      </c>
      <c r="U63" s="5">
        <v>4103.59</v>
      </c>
      <c r="V63" s="5">
        <v>0</v>
      </c>
      <c r="W63" s="5">
        <v>0</v>
      </c>
      <c r="X63" s="5" t="s">
        <v>310</v>
      </c>
      <c r="Y63" s="5" t="s">
        <v>311</v>
      </c>
    </row>
    <row r="64" s="5" customFormat="1" spans="1:25">
      <c r="A64" s="5" t="s">
        <v>312</v>
      </c>
      <c r="B64" s="5" t="s">
        <v>26</v>
      </c>
      <c r="C64" s="5" t="s">
        <v>27</v>
      </c>
      <c r="D64" s="5" t="s">
        <v>313</v>
      </c>
      <c r="E64" s="5" t="s">
        <v>314</v>
      </c>
      <c r="F64" s="7">
        <v>45116</v>
      </c>
      <c r="G64" s="7">
        <v>45118</v>
      </c>
      <c r="H64" s="5">
        <v>1</v>
      </c>
      <c r="I64" s="5">
        <v>2</v>
      </c>
      <c r="J64" s="5">
        <v>2</v>
      </c>
      <c r="K64" s="5" t="s">
        <v>30</v>
      </c>
      <c r="L64" s="5">
        <v>551.78</v>
      </c>
      <c r="M64" s="5">
        <v>551.78</v>
      </c>
      <c r="N64" s="5" t="s">
        <v>315</v>
      </c>
      <c r="O64" s="5" t="s">
        <v>32</v>
      </c>
      <c r="P64" s="5" t="s">
        <v>33</v>
      </c>
      <c r="Q64" s="5">
        <v>0</v>
      </c>
      <c r="R64" s="10">
        <v>45109.0000115741</v>
      </c>
      <c r="S64" s="7">
        <v>45121</v>
      </c>
      <c r="T64" s="5" t="s">
        <v>34</v>
      </c>
      <c r="U64" s="5">
        <v>551.78</v>
      </c>
      <c r="V64" s="5">
        <v>0</v>
      </c>
      <c r="W64" s="5">
        <v>0</v>
      </c>
      <c r="X64" s="5" t="s">
        <v>316</v>
      </c>
      <c r="Y64" s="5" t="s">
        <v>317</v>
      </c>
    </row>
    <row r="65" s="5" customFormat="1" spans="1:25">
      <c r="A65" s="5" t="s">
        <v>252</v>
      </c>
      <c r="B65" s="5" t="s">
        <v>26</v>
      </c>
      <c r="C65" s="5" t="s">
        <v>106</v>
      </c>
      <c r="D65" s="5" t="s">
        <v>253</v>
      </c>
      <c r="E65" s="5" t="s">
        <v>254</v>
      </c>
      <c r="F65" s="7">
        <v>45114</v>
      </c>
      <c r="G65" s="7">
        <v>45118</v>
      </c>
      <c r="H65" s="5">
        <v>1</v>
      </c>
      <c r="I65" s="5">
        <v>4</v>
      </c>
      <c r="J65" s="5">
        <v>4</v>
      </c>
      <c r="K65" s="5" t="s">
        <v>30</v>
      </c>
      <c r="L65" s="5">
        <v>-9499.48</v>
      </c>
      <c r="M65" s="5">
        <v>-9499.48</v>
      </c>
      <c r="N65" s="5" t="s">
        <v>255</v>
      </c>
      <c r="O65" s="5" t="s">
        <v>32</v>
      </c>
      <c r="P65" s="5" t="s">
        <v>33</v>
      </c>
      <c r="Q65" s="5">
        <v>0</v>
      </c>
      <c r="R65" s="10">
        <v>45101.0000115741</v>
      </c>
      <c r="S65" s="7">
        <v>45121</v>
      </c>
      <c r="T65" s="5" t="s">
        <v>34</v>
      </c>
      <c r="U65" s="5">
        <v>-9499.48</v>
      </c>
      <c r="V65" s="5">
        <v>0</v>
      </c>
      <c r="W65" s="5">
        <v>0</v>
      </c>
      <c r="X65" s="5" t="s">
        <v>256</v>
      </c>
      <c r="Y65" s="5" t="s">
        <v>105</v>
      </c>
    </row>
    <row r="66" s="5" customFormat="1" spans="1:25">
      <c r="A66" s="5" t="s">
        <v>318</v>
      </c>
      <c r="B66" s="5" t="s">
        <v>26</v>
      </c>
      <c r="C66" s="5" t="s">
        <v>27</v>
      </c>
      <c r="D66" s="5" t="s">
        <v>319</v>
      </c>
      <c r="E66" s="5" t="s">
        <v>320</v>
      </c>
      <c r="F66" s="7">
        <v>45115</v>
      </c>
      <c r="G66" s="7">
        <v>45118</v>
      </c>
      <c r="H66" s="5">
        <v>1</v>
      </c>
      <c r="I66" s="5">
        <v>3</v>
      </c>
      <c r="J66" s="5">
        <v>3</v>
      </c>
      <c r="K66" s="5" t="s">
        <v>30</v>
      </c>
      <c r="L66" s="5">
        <v>2131.2</v>
      </c>
      <c r="M66" s="5">
        <v>2131.2</v>
      </c>
      <c r="N66" s="5" t="s">
        <v>321</v>
      </c>
      <c r="O66" s="5" t="s">
        <v>32</v>
      </c>
      <c r="P66" s="5" t="s">
        <v>33</v>
      </c>
      <c r="Q66" s="5">
        <v>0</v>
      </c>
      <c r="R66" s="10">
        <v>45110</v>
      </c>
      <c r="S66" s="7">
        <v>45121</v>
      </c>
      <c r="T66" s="5" t="s">
        <v>34</v>
      </c>
      <c r="U66" s="5">
        <v>2131.2</v>
      </c>
      <c r="V66" s="5">
        <v>0</v>
      </c>
      <c r="W66" s="5">
        <v>0</v>
      </c>
      <c r="X66" s="5" t="s">
        <v>322</v>
      </c>
      <c r="Y66" s="5" t="s">
        <v>105</v>
      </c>
    </row>
    <row r="67" s="5" customFormat="1" spans="1:25">
      <c r="A67" s="5" t="s">
        <v>323</v>
      </c>
      <c r="B67" s="5" t="s">
        <v>26</v>
      </c>
      <c r="C67" s="5" t="s">
        <v>27</v>
      </c>
      <c r="D67" s="5" t="s">
        <v>195</v>
      </c>
      <c r="E67" s="5" t="s">
        <v>324</v>
      </c>
      <c r="F67" s="7">
        <v>45117</v>
      </c>
      <c r="G67" s="7">
        <v>45118</v>
      </c>
      <c r="H67" s="5">
        <v>1</v>
      </c>
      <c r="I67" s="5">
        <v>1</v>
      </c>
      <c r="J67" s="5">
        <v>1</v>
      </c>
      <c r="K67" s="5" t="s">
        <v>30</v>
      </c>
      <c r="L67" s="5">
        <v>633.83</v>
      </c>
      <c r="M67" s="5">
        <v>633.83</v>
      </c>
      <c r="N67" s="5" t="s">
        <v>325</v>
      </c>
      <c r="O67" s="5" t="s">
        <v>32</v>
      </c>
      <c r="P67" s="5" t="s">
        <v>33</v>
      </c>
      <c r="Q67" s="5">
        <v>0</v>
      </c>
      <c r="R67" s="10">
        <v>45110</v>
      </c>
      <c r="S67" s="7">
        <v>45121</v>
      </c>
      <c r="T67" s="5" t="s">
        <v>34</v>
      </c>
      <c r="U67" s="5">
        <v>633.83</v>
      </c>
      <c r="V67" s="5">
        <v>0</v>
      </c>
      <c r="W67" s="5">
        <v>0</v>
      </c>
      <c r="X67" s="5" t="s">
        <v>326</v>
      </c>
      <c r="Y67" s="5" t="s">
        <v>327</v>
      </c>
    </row>
    <row r="68" s="5" customFormat="1" spans="1:25">
      <c r="A68" s="5" t="s">
        <v>328</v>
      </c>
      <c r="B68" s="5" t="s">
        <v>26</v>
      </c>
      <c r="C68" s="5" t="s">
        <v>27</v>
      </c>
      <c r="D68" s="5" t="s">
        <v>329</v>
      </c>
      <c r="E68" s="5" t="s">
        <v>45</v>
      </c>
      <c r="F68" s="7">
        <v>45113</v>
      </c>
      <c r="G68" s="7">
        <v>45118</v>
      </c>
      <c r="H68" s="5">
        <v>1</v>
      </c>
      <c r="I68" s="5">
        <v>5</v>
      </c>
      <c r="J68" s="5">
        <v>5</v>
      </c>
      <c r="K68" s="5" t="s">
        <v>30</v>
      </c>
      <c r="L68" s="5">
        <v>4860.95</v>
      </c>
      <c r="M68" s="5">
        <v>4860.95</v>
      </c>
      <c r="N68" s="5" t="s">
        <v>330</v>
      </c>
      <c r="O68" s="5" t="s">
        <v>32</v>
      </c>
      <c r="P68" s="5" t="s">
        <v>33</v>
      </c>
      <c r="Q68" s="5">
        <v>0</v>
      </c>
      <c r="R68" s="10">
        <v>45111.0000115741</v>
      </c>
      <c r="S68" s="7">
        <v>45121</v>
      </c>
      <c r="T68" s="5" t="s">
        <v>34</v>
      </c>
      <c r="U68" s="5">
        <v>4860.95</v>
      </c>
      <c r="V68" s="5">
        <v>0</v>
      </c>
      <c r="W68" s="5">
        <v>0</v>
      </c>
      <c r="X68" s="5" t="s">
        <v>331</v>
      </c>
      <c r="Y68" s="5" t="s">
        <v>105</v>
      </c>
    </row>
    <row r="69" s="5" customFormat="1" spans="1:25">
      <c r="A69" s="5" t="s">
        <v>332</v>
      </c>
      <c r="B69" s="5" t="s">
        <v>26</v>
      </c>
      <c r="C69" s="5" t="s">
        <v>27</v>
      </c>
      <c r="D69" s="5" t="s">
        <v>333</v>
      </c>
      <c r="E69" s="5" t="s">
        <v>334</v>
      </c>
      <c r="F69" s="7">
        <v>45117</v>
      </c>
      <c r="G69" s="7">
        <v>45118</v>
      </c>
      <c r="H69" s="5">
        <v>1</v>
      </c>
      <c r="I69" s="5">
        <v>1</v>
      </c>
      <c r="J69" s="5">
        <v>1</v>
      </c>
      <c r="K69" s="5" t="s">
        <v>30</v>
      </c>
      <c r="L69" s="5">
        <v>535.01</v>
      </c>
      <c r="M69" s="5">
        <v>535.01</v>
      </c>
      <c r="N69" s="5" t="s">
        <v>335</v>
      </c>
      <c r="O69" s="5" t="s">
        <v>32</v>
      </c>
      <c r="P69" s="5" t="s">
        <v>33</v>
      </c>
      <c r="Q69" s="5">
        <v>0</v>
      </c>
      <c r="R69" s="10">
        <v>45111</v>
      </c>
      <c r="S69" s="7">
        <v>45121</v>
      </c>
      <c r="T69" s="5" t="s">
        <v>34</v>
      </c>
      <c r="U69" s="5">
        <v>535.01</v>
      </c>
      <c r="V69" s="5">
        <v>0</v>
      </c>
      <c r="W69" s="5">
        <v>0</v>
      </c>
      <c r="X69" s="5" t="s">
        <v>336</v>
      </c>
      <c r="Y69" s="5" t="s">
        <v>105</v>
      </c>
    </row>
    <row r="70" s="5" customFormat="1" spans="1:25">
      <c r="A70" s="5" t="s">
        <v>337</v>
      </c>
      <c r="B70" s="5" t="s">
        <v>26</v>
      </c>
      <c r="C70" s="5" t="s">
        <v>27</v>
      </c>
      <c r="D70" s="5" t="s">
        <v>338</v>
      </c>
      <c r="E70" s="5" t="s">
        <v>339</v>
      </c>
      <c r="F70" s="7">
        <v>45115</v>
      </c>
      <c r="G70" s="7">
        <v>45118</v>
      </c>
      <c r="H70" s="5">
        <v>1</v>
      </c>
      <c r="I70" s="5">
        <v>3</v>
      </c>
      <c r="J70" s="5">
        <v>3</v>
      </c>
      <c r="K70" s="5" t="s">
        <v>30</v>
      </c>
      <c r="L70" s="5">
        <v>1105.47</v>
      </c>
      <c r="M70" s="5">
        <v>1105.47</v>
      </c>
      <c r="N70" s="5" t="s">
        <v>340</v>
      </c>
      <c r="O70" s="5" t="s">
        <v>32</v>
      </c>
      <c r="P70" s="5" t="s">
        <v>33</v>
      </c>
      <c r="Q70" s="5">
        <v>0</v>
      </c>
      <c r="R70" s="10">
        <v>45111</v>
      </c>
      <c r="S70" s="7">
        <v>45121</v>
      </c>
      <c r="T70" s="5" t="s">
        <v>34</v>
      </c>
      <c r="U70" s="5">
        <v>1105.47</v>
      </c>
      <c r="V70" s="5">
        <v>0</v>
      </c>
      <c r="W70" s="5">
        <v>0</v>
      </c>
      <c r="X70" s="5" t="s">
        <v>341</v>
      </c>
      <c r="Y70" s="5" t="s">
        <v>342</v>
      </c>
    </row>
    <row r="71" s="5" customFormat="1" spans="1:25">
      <c r="A71" s="5" t="s">
        <v>343</v>
      </c>
      <c r="B71" s="5" t="s">
        <v>26</v>
      </c>
      <c r="C71" s="5" t="s">
        <v>27</v>
      </c>
      <c r="D71" s="5" t="s">
        <v>344</v>
      </c>
      <c r="E71" s="5" t="s">
        <v>345</v>
      </c>
      <c r="F71" s="7">
        <v>45113</v>
      </c>
      <c r="G71" s="7">
        <v>45118</v>
      </c>
      <c r="H71" s="5">
        <v>1</v>
      </c>
      <c r="I71" s="5">
        <v>5</v>
      </c>
      <c r="J71" s="5">
        <v>5</v>
      </c>
      <c r="K71" s="5" t="s">
        <v>30</v>
      </c>
      <c r="L71" s="5">
        <v>1877.45</v>
      </c>
      <c r="M71" s="5">
        <v>1877.45</v>
      </c>
      <c r="N71" s="5" t="s">
        <v>346</v>
      </c>
      <c r="O71" s="5" t="s">
        <v>32</v>
      </c>
      <c r="P71" s="5" t="s">
        <v>33</v>
      </c>
      <c r="Q71" s="5">
        <v>0</v>
      </c>
      <c r="R71" s="10">
        <v>45111</v>
      </c>
      <c r="S71" s="7">
        <v>45121</v>
      </c>
      <c r="T71" s="5" t="s">
        <v>34</v>
      </c>
      <c r="U71" s="5">
        <v>1877.45</v>
      </c>
      <c r="V71" s="5">
        <v>0</v>
      </c>
      <c r="W71" s="5">
        <v>0</v>
      </c>
      <c r="X71" s="5" t="s">
        <v>347</v>
      </c>
      <c r="Y71" s="5" t="s">
        <v>348</v>
      </c>
    </row>
    <row r="72" s="5" customFormat="1" spans="1:25">
      <c r="A72" s="5" t="s">
        <v>349</v>
      </c>
      <c r="B72" s="5" t="s">
        <v>26</v>
      </c>
      <c r="C72" s="5" t="s">
        <v>27</v>
      </c>
      <c r="D72" s="5" t="s">
        <v>350</v>
      </c>
      <c r="E72" s="5" t="s">
        <v>351</v>
      </c>
      <c r="F72" s="7">
        <v>45117</v>
      </c>
      <c r="G72" s="7">
        <v>45118</v>
      </c>
      <c r="H72" s="5">
        <v>1</v>
      </c>
      <c r="I72" s="5">
        <v>1</v>
      </c>
      <c r="J72" s="5">
        <v>1</v>
      </c>
      <c r="K72" s="5" t="s">
        <v>30</v>
      </c>
      <c r="L72" s="5">
        <v>790.76</v>
      </c>
      <c r="M72" s="5">
        <v>790.76</v>
      </c>
      <c r="N72" s="5" t="s">
        <v>352</v>
      </c>
      <c r="O72" s="5" t="s">
        <v>32</v>
      </c>
      <c r="P72" s="5" t="s">
        <v>33</v>
      </c>
      <c r="Q72" s="5">
        <v>0</v>
      </c>
      <c r="R72" s="10">
        <v>45112</v>
      </c>
      <c r="S72" s="7">
        <v>45121</v>
      </c>
      <c r="T72" s="5" t="s">
        <v>34</v>
      </c>
      <c r="U72" s="5">
        <v>790.76</v>
      </c>
      <c r="V72" s="5">
        <v>0</v>
      </c>
      <c r="W72" s="5">
        <v>0</v>
      </c>
      <c r="X72" s="5" t="s">
        <v>353</v>
      </c>
      <c r="Y72" s="5" t="s">
        <v>354</v>
      </c>
    </row>
    <row r="73" s="5" customFormat="1" spans="1:25">
      <c r="A73" s="5" t="s">
        <v>355</v>
      </c>
      <c r="B73" s="5" t="s">
        <v>26</v>
      </c>
      <c r="C73" s="5" t="s">
        <v>27</v>
      </c>
      <c r="D73" s="5" t="s">
        <v>356</v>
      </c>
      <c r="E73" s="5" t="s">
        <v>357</v>
      </c>
      <c r="F73" s="7">
        <v>45117</v>
      </c>
      <c r="G73" s="7">
        <v>45118</v>
      </c>
      <c r="H73" s="5">
        <v>1</v>
      </c>
      <c r="I73" s="5">
        <v>1</v>
      </c>
      <c r="J73" s="5">
        <v>1</v>
      </c>
      <c r="K73" s="5" t="s">
        <v>30</v>
      </c>
      <c r="L73" s="5">
        <v>1969.87</v>
      </c>
      <c r="M73" s="5">
        <v>1969.87</v>
      </c>
      <c r="N73" s="5" t="s">
        <v>358</v>
      </c>
      <c r="O73" s="5" t="s">
        <v>32</v>
      </c>
      <c r="P73" s="5" t="s">
        <v>33</v>
      </c>
      <c r="Q73" s="5">
        <v>0</v>
      </c>
      <c r="R73" s="10">
        <v>45112</v>
      </c>
      <c r="S73" s="7">
        <v>45121</v>
      </c>
      <c r="T73" s="5" t="s">
        <v>34</v>
      </c>
      <c r="U73" s="5">
        <v>1969.87</v>
      </c>
      <c r="V73" s="5">
        <v>0</v>
      </c>
      <c r="W73" s="5">
        <v>0</v>
      </c>
      <c r="X73" s="5" t="s">
        <v>359</v>
      </c>
      <c r="Y73" s="5" t="s">
        <v>105</v>
      </c>
    </row>
    <row r="74" s="5" customFormat="1" spans="1:25">
      <c r="A74" s="5" t="s">
        <v>360</v>
      </c>
      <c r="B74" s="5" t="s">
        <v>26</v>
      </c>
      <c r="C74" s="5" t="s">
        <v>27</v>
      </c>
      <c r="D74" s="5" t="s">
        <v>361</v>
      </c>
      <c r="E74" s="5" t="s">
        <v>362</v>
      </c>
      <c r="F74" s="7">
        <v>45115</v>
      </c>
      <c r="G74" s="7">
        <v>45118</v>
      </c>
      <c r="H74" s="5">
        <v>1</v>
      </c>
      <c r="I74" s="5">
        <v>3</v>
      </c>
      <c r="J74" s="5">
        <v>3</v>
      </c>
      <c r="K74" s="5" t="s">
        <v>30</v>
      </c>
      <c r="L74" s="5">
        <v>942.18</v>
      </c>
      <c r="M74" s="5">
        <v>942.18</v>
      </c>
      <c r="N74" s="5" t="s">
        <v>363</v>
      </c>
      <c r="O74" s="5" t="s">
        <v>32</v>
      </c>
      <c r="P74" s="5" t="s">
        <v>33</v>
      </c>
      <c r="Q74" s="5">
        <v>0</v>
      </c>
      <c r="R74" s="10">
        <v>45112</v>
      </c>
      <c r="S74" s="7">
        <v>45121</v>
      </c>
      <c r="T74" s="5" t="s">
        <v>34</v>
      </c>
      <c r="U74" s="5">
        <v>942.18</v>
      </c>
      <c r="V74" s="5">
        <v>0</v>
      </c>
      <c r="W74" s="5">
        <v>0</v>
      </c>
      <c r="X74" s="5" t="s">
        <v>364</v>
      </c>
      <c r="Y74" s="5" t="s">
        <v>365</v>
      </c>
    </row>
    <row r="75" s="5" customFormat="1" spans="1:25">
      <c r="A75" s="5" t="s">
        <v>366</v>
      </c>
      <c r="B75" s="5" t="s">
        <v>26</v>
      </c>
      <c r="C75" s="5" t="s">
        <v>27</v>
      </c>
      <c r="D75" s="5" t="s">
        <v>367</v>
      </c>
      <c r="E75" s="5" t="s">
        <v>368</v>
      </c>
      <c r="F75" s="7">
        <v>45117</v>
      </c>
      <c r="G75" s="7">
        <v>45118</v>
      </c>
      <c r="H75" s="5">
        <v>1</v>
      </c>
      <c r="I75" s="5">
        <v>1</v>
      </c>
      <c r="J75" s="5">
        <v>1</v>
      </c>
      <c r="K75" s="5" t="s">
        <v>30</v>
      </c>
      <c r="L75" s="5">
        <v>484.09</v>
      </c>
      <c r="M75" s="5">
        <v>484.09</v>
      </c>
      <c r="N75" s="5" t="s">
        <v>369</v>
      </c>
      <c r="O75" s="5" t="s">
        <v>32</v>
      </c>
      <c r="P75" s="5" t="s">
        <v>33</v>
      </c>
      <c r="Q75" s="5">
        <v>0</v>
      </c>
      <c r="R75" s="10">
        <v>45112</v>
      </c>
      <c r="S75" s="7">
        <v>45121</v>
      </c>
      <c r="T75" s="5" t="s">
        <v>34</v>
      </c>
      <c r="U75" s="5">
        <v>484.09</v>
      </c>
      <c r="V75" s="5">
        <v>0</v>
      </c>
      <c r="W75" s="5">
        <v>0</v>
      </c>
      <c r="X75" s="5" t="s">
        <v>370</v>
      </c>
      <c r="Y75" s="5" t="s">
        <v>105</v>
      </c>
    </row>
    <row r="76" s="5" customFormat="1" spans="1:25">
      <c r="A76" s="5" t="s">
        <v>371</v>
      </c>
      <c r="B76" s="5" t="s">
        <v>26</v>
      </c>
      <c r="C76" s="5" t="s">
        <v>27</v>
      </c>
      <c r="D76" s="5" t="s">
        <v>372</v>
      </c>
      <c r="E76" s="5" t="s">
        <v>373</v>
      </c>
      <c r="F76" s="7">
        <v>45116</v>
      </c>
      <c r="G76" s="7">
        <v>45118</v>
      </c>
      <c r="H76" s="5">
        <v>1</v>
      </c>
      <c r="I76" s="5">
        <v>2</v>
      </c>
      <c r="J76" s="5">
        <v>2</v>
      </c>
      <c r="K76" s="5" t="s">
        <v>30</v>
      </c>
      <c r="L76" s="5">
        <v>1183.44</v>
      </c>
      <c r="M76" s="5">
        <v>1183.44</v>
      </c>
      <c r="N76" s="5" t="s">
        <v>374</v>
      </c>
      <c r="O76" s="5" t="s">
        <v>32</v>
      </c>
      <c r="P76" s="5" t="s">
        <v>33</v>
      </c>
      <c r="Q76" s="5">
        <v>0</v>
      </c>
      <c r="R76" s="10">
        <v>45112</v>
      </c>
      <c r="S76" s="7">
        <v>45121</v>
      </c>
      <c r="T76" s="5" t="s">
        <v>34</v>
      </c>
      <c r="U76" s="5">
        <v>1183.44</v>
      </c>
      <c r="V76" s="5">
        <v>0</v>
      </c>
      <c r="W76" s="5">
        <v>0</v>
      </c>
      <c r="X76" s="5" t="s">
        <v>375</v>
      </c>
      <c r="Y76" s="5" t="s">
        <v>105</v>
      </c>
    </row>
    <row r="77" s="5" customFormat="1" spans="1:27">
      <c r="A77" s="5" t="s">
        <v>376</v>
      </c>
      <c r="B77" s="5" t="s">
        <v>26</v>
      </c>
      <c r="C77" s="5" t="s">
        <v>27</v>
      </c>
      <c r="D77" s="5" t="s">
        <v>377</v>
      </c>
      <c r="E77" s="5" t="s">
        <v>140</v>
      </c>
      <c r="F77" s="7">
        <v>45113</v>
      </c>
      <c r="G77" s="7">
        <v>45118</v>
      </c>
      <c r="H77" s="5">
        <v>3</v>
      </c>
      <c r="I77" s="5">
        <v>5</v>
      </c>
      <c r="J77" s="5">
        <v>15</v>
      </c>
      <c r="K77" s="5" t="s">
        <v>30</v>
      </c>
      <c r="L77" s="5">
        <v>5653.2</v>
      </c>
      <c r="M77" s="5">
        <v>5653.2</v>
      </c>
      <c r="N77" s="5" t="s">
        <v>378</v>
      </c>
      <c r="O77" s="5" t="s">
        <v>32</v>
      </c>
      <c r="P77" s="5" t="s">
        <v>33</v>
      </c>
      <c r="Q77" s="5">
        <v>0</v>
      </c>
      <c r="R77" s="10">
        <v>45112.0000115741</v>
      </c>
      <c r="S77" s="7">
        <v>45121</v>
      </c>
      <c r="T77" s="5" t="s">
        <v>34</v>
      </c>
      <c r="U77" s="5">
        <v>5653.2</v>
      </c>
      <c r="V77" s="5">
        <v>0</v>
      </c>
      <c r="W77" s="5">
        <v>0</v>
      </c>
      <c r="X77" s="5" t="s">
        <v>379</v>
      </c>
      <c r="Y77" s="5">
        <v>362914</v>
      </c>
      <c r="Z77" s="5">
        <v>362915</v>
      </c>
      <c r="AA77" s="5" t="s">
        <v>380</v>
      </c>
    </row>
    <row r="78" s="5" customFormat="1" spans="1:25">
      <c r="A78" s="5" t="s">
        <v>381</v>
      </c>
      <c r="B78" s="5" t="s">
        <v>26</v>
      </c>
      <c r="C78" s="5" t="s">
        <v>27</v>
      </c>
      <c r="D78" s="5" t="s">
        <v>382</v>
      </c>
      <c r="E78" s="5" t="s">
        <v>383</v>
      </c>
      <c r="F78" s="7">
        <v>45115</v>
      </c>
      <c r="G78" s="7">
        <v>45118</v>
      </c>
      <c r="H78" s="5">
        <v>1</v>
      </c>
      <c r="I78" s="5">
        <v>3</v>
      </c>
      <c r="J78" s="5">
        <v>3</v>
      </c>
      <c r="K78" s="5" t="s">
        <v>30</v>
      </c>
      <c r="L78" s="5">
        <v>651.09</v>
      </c>
      <c r="M78" s="5">
        <v>651.09</v>
      </c>
      <c r="N78" s="5" t="s">
        <v>384</v>
      </c>
      <c r="O78" s="5" t="s">
        <v>32</v>
      </c>
      <c r="P78" s="5" t="s">
        <v>33</v>
      </c>
      <c r="Q78" s="5">
        <v>0</v>
      </c>
      <c r="R78" s="10">
        <v>45112</v>
      </c>
      <c r="S78" s="7">
        <v>45121</v>
      </c>
      <c r="T78" s="5" t="s">
        <v>34</v>
      </c>
      <c r="U78" s="5">
        <v>651.09</v>
      </c>
      <c r="V78" s="5">
        <v>0</v>
      </c>
      <c r="W78" s="5">
        <v>0</v>
      </c>
      <c r="X78" s="5" t="s">
        <v>385</v>
      </c>
      <c r="Y78" s="5" t="s">
        <v>105</v>
      </c>
    </row>
    <row r="79" s="5" customFormat="1" spans="1:25">
      <c r="A79" s="5" t="s">
        <v>386</v>
      </c>
      <c r="B79" s="5" t="s">
        <v>26</v>
      </c>
      <c r="C79" s="5" t="s">
        <v>27</v>
      </c>
      <c r="D79" s="5" t="s">
        <v>387</v>
      </c>
      <c r="E79" s="5" t="s">
        <v>388</v>
      </c>
      <c r="F79" s="7">
        <v>45113</v>
      </c>
      <c r="G79" s="7">
        <v>45118</v>
      </c>
      <c r="H79" s="5">
        <v>1</v>
      </c>
      <c r="I79" s="5">
        <v>5</v>
      </c>
      <c r="J79" s="5">
        <v>5</v>
      </c>
      <c r="K79" s="5" t="s">
        <v>30</v>
      </c>
      <c r="L79" s="5">
        <v>4273.38</v>
      </c>
      <c r="M79" s="5">
        <v>4273.38</v>
      </c>
      <c r="N79" s="5" t="s">
        <v>389</v>
      </c>
      <c r="O79" s="5" t="s">
        <v>32</v>
      </c>
      <c r="P79" s="5" t="s">
        <v>33</v>
      </c>
      <c r="Q79" s="5">
        <v>0</v>
      </c>
      <c r="R79" s="10">
        <v>45113.0000115741</v>
      </c>
      <c r="S79" s="7">
        <v>45121</v>
      </c>
      <c r="T79" s="5" t="s">
        <v>34</v>
      </c>
      <c r="U79" s="5">
        <v>4273.38</v>
      </c>
      <c r="V79" s="5">
        <v>0</v>
      </c>
      <c r="W79" s="5">
        <v>0</v>
      </c>
      <c r="X79" s="5" t="s">
        <v>390</v>
      </c>
      <c r="Y79" s="5" t="s">
        <v>391</v>
      </c>
    </row>
    <row r="80" s="5" customFormat="1" spans="1:25">
      <c r="A80" s="5" t="s">
        <v>392</v>
      </c>
      <c r="B80" s="5" t="s">
        <v>26</v>
      </c>
      <c r="C80" s="5" t="s">
        <v>27</v>
      </c>
      <c r="D80" s="5" t="s">
        <v>393</v>
      </c>
      <c r="E80" s="5" t="s">
        <v>394</v>
      </c>
      <c r="F80" s="7">
        <v>45115</v>
      </c>
      <c r="G80" s="7">
        <v>45118</v>
      </c>
      <c r="H80" s="5">
        <v>1</v>
      </c>
      <c r="I80" s="5">
        <v>3</v>
      </c>
      <c r="J80" s="5">
        <v>3</v>
      </c>
      <c r="K80" s="5" t="s">
        <v>30</v>
      </c>
      <c r="L80" s="5">
        <v>2508.54</v>
      </c>
      <c r="M80" s="5">
        <v>2508.54</v>
      </c>
      <c r="N80" s="5" t="s">
        <v>395</v>
      </c>
      <c r="O80" s="5" t="s">
        <v>32</v>
      </c>
      <c r="P80" s="5" t="s">
        <v>33</v>
      </c>
      <c r="Q80" s="5">
        <v>0</v>
      </c>
      <c r="R80" s="10">
        <v>45113.0000115741</v>
      </c>
      <c r="S80" s="7">
        <v>45121</v>
      </c>
      <c r="T80" s="5" t="s">
        <v>34</v>
      </c>
      <c r="U80" s="5">
        <v>2508.54</v>
      </c>
      <c r="V80" s="5">
        <v>0</v>
      </c>
      <c r="W80" s="5">
        <v>0</v>
      </c>
      <c r="X80" s="5" t="s">
        <v>396</v>
      </c>
      <c r="Y80" s="5" t="s">
        <v>397</v>
      </c>
    </row>
    <row r="81" s="5" customFormat="1" spans="1:25">
      <c r="A81" s="5" t="s">
        <v>398</v>
      </c>
      <c r="B81" s="5" t="s">
        <v>26</v>
      </c>
      <c r="C81" s="5" t="s">
        <v>27</v>
      </c>
      <c r="D81" s="5" t="s">
        <v>399</v>
      </c>
      <c r="E81" s="5" t="s">
        <v>400</v>
      </c>
      <c r="F81" s="7">
        <v>45117</v>
      </c>
      <c r="G81" s="7">
        <v>45118</v>
      </c>
      <c r="H81" s="5">
        <v>1</v>
      </c>
      <c r="I81" s="5">
        <v>1</v>
      </c>
      <c r="J81" s="5">
        <v>1</v>
      </c>
      <c r="K81" s="5" t="s">
        <v>30</v>
      </c>
      <c r="L81" s="5">
        <v>3500.18</v>
      </c>
      <c r="M81" s="5">
        <v>3500.18</v>
      </c>
      <c r="N81" s="5" t="s">
        <v>401</v>
      </c>
      <c r="O81" s="5" t="s">
        <v>32</v>
      </c>
      <c r="P81" s="5" t="s">
        <v>33</v>
      </c>
      <c r="Q81" s="5">
        <v>0</v>
      </c>
      <c r="R81" s="10">
        <v>45113</v>
      </c>
      <c r="S81" s="7">
        <v>45121</v>
      </c>
      <c r="T81" s="5" t="s">
        <v>34</v>
      </c>
      <c r="U81" s="5">
        <v>3500.18</v>
      </c>
      <c r="V81" s="5">
        <v>0</v>
      </c>
      <c r="W81" s="5">
        <v>0</v>
      </c>
      <c r="X81" s="5" t="s">
        <v>402</v>
      </c>
      <c r="Y81" s="5" t="s">
        <v>105</v>
      </c>
    </row>
    <row r="82" s="5" customFormat="1" spans="1:25">
      <c r="A82" s="5" t="s">
        <v>403</v>
      </c>
      <c r="B82" s="5" t="s">
        <v>26</v>
      </c>
      <c r="C82" s="5" t="s">
        <v>27</v>
      </c>
      <c r="D82" s="5" t="s">
        <v>404</v>
      </c>
      <c r="E82" s="5" t="s">
        <v>405</v>
      </c>
      <c r="F82" s="7">
        <v>45117</v>
      </c>
      <c r="G82" s="7">
        <v>45118</v>
      </c>
      <c r="H82" s="5">
        <v>1</v>
      </c>
      <c r="I82" s="5">
        <v>1</v>
      </c>
      <c r="J82" s="5">
        <v>1</v>
      </c>
      <c r="K82" s="5" t="s">
        <v>30</v>
      </c>
      <c r="L82" s="5">
        <v>344.71</v>
      </c>
      <c r="M82" s="5">
        <v>344.71</v>
      </c>
      <c r="N82" s="5" t="s">
        <v>406</v>
      </c>
      <c r="O82" s="5" t="s">
        <v>32</v>
      </c>
      <c r="P82" s="5" t="s">
        <v>33</v>
      </c>
      <c r="Q82" s="5">
        <v>0</v>
      </c>
      <c r="R82" s="10">
        <v>45113.0000115741</v>
      </c>
      <c r="S82" s="7">
        <v>45121</v>
      </c>
      <c r="T82" s="5" t="s">
        <v>34</v>
      </c>
      <c r="U82" s="5">
        <v>344.71</v>
      </c>
      <c r="V82" s="5">
        <v>0</v>
      </c>
      <c r="W82" s="5">
        <v>0</v>
      </c>
      <c r="X82" s="5" t="s">
        <v>407</v>
      </c>
      <c r="Y82" s="5" t="s">
        <v>105</v>
      </c>
    </row>
    <row r="83" s="5" customFormat="1" spans="1:25">
      <c r="A83" s="5" t="s">
        <v>408</v>
      </c>
      <c r="B83" s="5" t="s">
        <v>26</v>
      </c>
      <c r="C83" s="5" t="s">
        <v>27</v>
      </c>
      <c r="D83" s="5" t="s">
        <v>409</v>
      </c>
      <c r="E83" s="5" t="s">
        <v>368</v>
      </c>
      <c r="F83" s="7">
        <v>45117</v>
      </c>
      <c r="G83" s="7">
        <v>45118</v>
      </c>
      <c r="H83" s="5">
        <v>1</v>
      </c>
      <c r="I83" s="5">
        <v>1</v>
      </c>
      <c r="J83" s="5">
        <v>1</v>
      </c>
      <c r="K83" s="5" t="s">
        <v>30</v>
      </c>
      <c r="L83" s="5">
        <v>1061.02</v>
      </c>
      <c r="M83" s="5">
        <v>1061.02</v>
      </c>
      <c r="N83" s="5" t="s">
        <v>410</v>
      </c>
      <c r="O83" s="5" t="s">
        <v>32</v>
      </c>
      <c r="P83" s="5" t="s">
        <v>33</v>
      </c>
      <c r="Q83" s="5">
        <v>0</v>
      </c>
      <c r="R83" s="10">
        <v>45114.0000115741</v>
      </c>
      <c r="S83" s="7">
        <v>45121</v>
      </c>
      <c r="T83" s="5" t="s">
        <v>34</v>
      </c>
      <c r="U83" s="5">
        <v>1061.02</v>
      </c>
      <c r="V83" s="5">
        <v>0</v>
      </c>
      <c r="W83" s="5">
        <v>0</v>
      </c>
      <c r="X83" s="5" t="s">
        <v>411</v>
      </c>
      <c r="Y83" s="5" t="s">
        <v>412</v>
      </c>
    </row>
    <row r="84" s="5" customFormat="1" spans="1:25">
      <c r="A84" s="5" t="s">
        <v>413</v>
      </c>
      <c r="B84" s="5" t="s">
        <v>26</v>
      </c>
      <c r="C84" s="5" t="s">
        <v>27</v>
      </c>
      <c r="D84" s="5" t="s">
        <v>382</v>
      </c>
      <c r="E84" s="5" t="s">
        <v>383</v>
      </c>
      <c r="F84" s="7">
        <v>45117</v>
      </c>
      <c r="G84" s="7">
        <v>45118</v>
      </c>
      <c r="H84" s="5">
        <v>1</v>
      </c>
      <c r="I84" s="5">
        <v>1</v>
      </c>
      <c r="J84" s="5">
        <v>1</v>
      </c>
      <c r="K84" s="5" t="s">
        <v>30</v>
      </c>
      <c r="L84" s="5">
        <v>252</v>
      </c>
      <c r="M84" s="5">
        <v>252</v>
      </c>
      <c r="N84" s="5" t="s">
        <v>414</v>
      </c>
      <c r="O84" s="5" t="s">
        <v>32</v>
      </c>
      <c r="P84" s="5" t="s">
        <v>33</v>
      </c>
      <c r="Q84" s="5">
        <v>0</v>
      </c>
      <c r="R84" s="10">
        <v>45114</v>
      </c>
      <c r="S84" s="7">
        <v>45121</v>
      </c>
      <c r="T84" s="5" t="s">
        <v>34</v>
      </c>
      <c r="U84" s="5">
        <v>252</v>
      </c>
      <c r="V84" s="5">
        <v>0</v>
      </c>
      <c r="W84" s="5">
        <v>0</v>
      </c>
      <c r="X84" s="5" t="s">
        <v>415</v>
      </c>
      <c r="Y84" s="5" t="s">
        <v>105</v>
      </c>
    </row>
    <row r="85" s="5" customFormat="1" spans="1:25">
      <c r="A85" s="5" t="s">
        <v>416</v>
      </c>
      <c r="B85" s="5" t="s">
        <v>26</v>
      </c>
      <c r="C85" s="5" t="s">
        <v>27</v>
      </c>
      <c r="D85" s="5" t="s">
        <v>417</v>
      </c>
      <c r="E85" s="5" t="s">
        <v>69</v>
      </c>
      <c r="F85" s="7">
        <v>45117</v>
      </c>
      <c r="G85" s="7">
        <v>45118</v>
      </c>
      <c r="H85" s="5">
        <v>1</v>
      </c>
      <c r="I85" s="5">
        <v>1</v>
      </c>
      <c r="J85" s="5">
        <v>1</v>
      </c>
      <c r="K85" s="5" t="s">
        <v>30</v>
      </c>
      <c r="L85" s="5">
        <v>962.3</v>
      </c>
      <c r="M85" s="5">
        <v>962.3</v>
      </c>
      <c r="N85" s="5" t="s">
        <v>418</v>
      </c>
      <c r="O85" s="5" t="s">
        <v>32</v>
      </c>
      <c r="P85" s="5" t="s">
        <v>33</v>
      </c>
      <c r="Q85" s="5">
        <v>0</v>
      </c>
      <c r="R85" s="10">
        <v>45114</v>
      </c>
      <c r="S85" s="7">
        <v>45121</v>
      </c>
      <c r="T85" s="5" t="s">
        <v>34</v>
      </c>
      <c r="U85" s="5">
        <v>962.3</v>
      </c>
      <c r="V85" s="5">
        <v>0</v>
      </c>
      <c r="W85" s="5">
        <v>0</v>
      </c>
      <c r="X85" s="5" t="s">
        <v>419</v>
      </c>
      <c r="Y85" s="5" t="s">
        <v>105</v>
      </c>
    </row>
    <row r="86" s="5" customFormat="1" spans="1:25">
      <c r="A86" s="5" t="s">
        <v>420</v>
      </c>
      <c r="B86" s="5" t="s">
        <v>26</v>
      </c>
      <c r="C86" s="5" t="s">
        <v>27</v>
      </c>
      <c r="D86" s="5" t="s">
        <v>421</v>
      </c>
      <c r="E86" s="5" t="s">
        <v>422</v>
      </c>
      <c r="F86" s="7">
        <v>45117</v>
      </c>
      <c r="G86" s="7">
        <v>45118</v>
      </c>
      <c r="H86" s="5">
        <v>1</v>
      </c>
      <c r="I86" s="5">
        <v>1</v>
      </c>
      <c r="J86" s="5">
        <v>1</v>
      </c>
      <c r="K86" s="5" t="s">
        <v>30</v>
      </c>
      <c r="L86" s="5">
        <v>952.55</v>
      </c>
      <c r="M86" s="5">
        <v>952.55</v>
      </c>
      <c r="N86" s="5" t="s">
        <v>423</v>
      </c>
      <c r="O86" s="5" t="s">
        <v>32</v>
      </c>
      <c r="P86" s="5" t="s">
        <v>33</v>
      </c>
      <c r="Q86" s="5">
        <v>0</v>
      </c>
      <c r="R86" s="10">
        <v>45114.0000115741</v>
      </c>
      <c r="S86" s="7">
        <v>45121</v>
      </c>
      <c r="T86" s="5" t="s">
        <v>34</v>
      </c>
      <c r="U86" s="5">
        <v>952.55</v>
      </c>
      <c r="V86" s="5">
        <v>0</v>
      </c>
      <c r="W86" s="5">
        <v>0</v>
      </c>
      <c r="X86" s="5" t="s">
        <v>424</v>
      </c>
      <c r="Y86" s="5" t="s">
        <v>425</v>
      </c>
    </row>
    <row r="87" s="5" customFormat="1" spans="1:25">
      <c r="A87" s="5" t="s">
        <v>426</v>
      </c>
      <c r="B87" s="5" t="s">
        <v>26</v>
      </c>
      <c r="C87" s="5" t="s">
        <v>27</v>
      </c>
      <c r="D87" s="5" t="s">
        <v>427</v>
      </c>
      <c r="E87" s="5" t="s">
        <v>428</v>
      </c>
      <c r="F87" s="7">
        <v>45116</v>
      </c>
      <c r="G87" s="7">
        <v>45118</v>
      </c>
      <c r="H87" s="5">
        <v>1</v>
      </c>
      <c r="I87" s="5">
        <v>2</v>
      </c>
      <c r="J87" s="5">
        <v>2</v>
      </c>
      <c r="K87" s="5" t="s">
        <v>30</v>
      </c>
      <c r="L87" s="5">
        <v>1250.8</v>
      </c>
      <c r="M87" s="5">
        <v>1250.8</v>
      </c>
      <c r="N87" s="5" t="s">
        <v>429</v>
      </c>
      <c r="O87" s="5" t="s">
        <v>32</v>
      </c>
      <c r="P87" s="5" t="s">
        <v>33</v>
      </c>
      <c r="Q87" s="5">
        <v>0</v>
      </c>
      <c r="R87" s="10">
        <v>45114.0000115741</v>
      </c>
      <c r="S87" s="7">
        <v>45121</v>
      </c>
      <c r="T87" s="5" t="s">
        <v>34</v>
      </c>
      <c r="U87" s="5">
        <v>1250.8</v>
      </c>
      <c r="V87" s="5">
        <v>0</v>
      </c>
      <c r="W87" s="5">
        <v>0</v>
      </c>
      <c r="X87" s="5" t="s">
        <v>430</v>
      </c>
      <c r="Y87" s="5" t="s">
        <v>105</v>
      </c>
    </row>
    <row r="88" s="5" customFormat="1" spans="1:25">
      <c r="A88" s="5" t="s">
        <v>431</v>
      </c>
      <c r="B88" s="5" t="s">
        <v>26</v>
      </c>
      <c r="C88" s="5" t="s">
        <v>27</v>
      </c>
      <c r="D88" s="5" t="s">
        <v>432</v>
      </c>
      <c r="E88" s="5" t="s">
        <v>433</v>
      </c>
      <c r="F88" s="7">
        <v>45115</v>
      </c>
      <c r="G88" s="7">
        <v>45118</v>
      </c>
      <c r="H88" s="5">
        <v>1</v>
      </c>
      <c r="I88" s="5">
        <v>3</v>
      </c>
      <c r="J88" s="5">
        <v>3</v>
      </c>
      <c r="K88" s="5" t="s">
        <v>30</v>
      </c>
      <c r="L88" s="5">
        <v>813.78</v>
      </c>
      <c r="M88" s="5">
        <v>813.78</v>
      </c>
      <c r="N88" s="5" t="s">
        <v>434</v>
      </c>
      <c r="O88" s="5" t="s">
        <v>32</v>
      </c>
      <c r="P88" s="5" t="s">
        <v>33</v>
      </c>
      <c r="Q88" s="5">
        <v>0</v>
      </c>
      <c r="R88" s="10">
        <v>45114</v>
      </c>
      <c r="S88" s="7">
        <v>45121</v>
      </c>
      <c r="T88" s="5" t="s">
        <v>34</v>
      </c>
      <c r="U88" s="5">
        <v>813.78</v>
      </c>
      <c r="V88" s="5">
        <v>0</v>
      </c>
      <c r="W88" s="5">
        <v>0</v>
      </c>
      <c r="X88" s="5" t="s">
        <v>435</v>
      </c>
      <c r="Y88" s="5" t="s">
        <v>436</v>
      </c>
    </row>
    <row r="89" s="5" customFormat="1" spans="1:25">
      <c r="A89" s="5" t="s">
        <v>437</v>
      </c>
      <c r="B89" s="5" t="s">
        <v>26</v>
      </c>
      <c r="C89" s="5" t="s">
        <v>27</v>
      </c>
      <c r="D89" s="5" t="s">
        <v>438</v>
      </c>
      <c r="E89" s="5" t="s">
        <v>439</v>
      </c>
      <c r="F89" s="7">
        <v>45117</v>
      </c>
      <c r="G89" s="7">
        <v>45118</v>
      </c>
      <c r="H89" s="5">
        <v>1</v>
      </c>
      <c r="I89" s="5">
        <v>1</v>
      </c>
      <c r="J89" s="5">
        <v>1</v>
      </c>
      <c r="K89" s="5" t="s">
        <v>30</v>
      </c>
      <c r="L89" s="5">
        <v>880.82</v>
      </c>
      <c r="M89" s="5">
        <v>880.82</v>
      </c>
      <c r="N89" s="5" t="s">
        <v>440</v>
      </c>
      <c r="O89" s="5" t="s">
        <v>32</v>
      </c>
      <c r="P89" s="5" t="s">
        <v>33</v>
      </c>
      <c r="Q89" s="5">
        <v>0</v>
      </c>
      <c r="R89" s="10">
        <v>45114</v>
      </c>
      <c r="S89" s="7">
        <v>45121</v>
      </c>
      <c r="T89" s="5" t="s">
        <v>34</v>
      </c>
      <c r="U89" s="5">
        <v>880.82</v>
      </c>
      <c r="V89" s="5">
        <v>0</v>
      </c>
      <c r="W89" s="5">
        <v>0</v>
      </c>
      <c r="X89" s="5" t="s">
        <v>441</v>
      </c>
      <c r="Y89" s="5" t="s">
        <v>105</v>
      </c>
    </row>
    <row r="90" s="5" customFormat="1" spans="1:25">
      <c r="A90" s="5" t="s">
        <v>442</v>
      </c>
      <c r="B90" s="5" t="s">
        <v>26</v>
      </c>
      <c r="C90" s="5" t="s">
        <v>27</v>
      </c>
      <c r="D90" s="5" t="s">
        <v>443</v>
      </c>
      <c r="E90" s="5" t="s">
        <v>444</v>
      </c>
      <c r="F90" s="7">
        <v>45117</v>
      </c>
      <c r="G90" s="7">
        <v>45118</v>
      </c>
      <c r="H90" s="5">
        <v>1</v>
      </c>
      <c r="I90" s="5">
        <v>1</v>
      </c>
      <c r="J90" s="5">
        <v>1</v>
      </c>
      <c r="K90" s="5" t="s">
        <v>30</v>
      </c>
      <c r="L90" s="5">
        <v>1256.31</v>
      </c>
      <c r="M90" s="5">
        <v>1256.31</v>
      </c>
      <c r="N90" s="5" t="s">
        <v>445</v>
      </c>
      <c r="O90" s="5" t="s">
        <v>32</v>
      </c>
      <c r="P90" s="5" t="s">
        <v>33</v>
      </c>
      <c r="Q90" s="5">
        <v>0</v>
      </c>
      <c r="R90" s="10">
        <v>45114.0000115741</v>
      </c>
      <c r="S90" s="7">
        <v>45121</v>
      </c>
      <c r="T90" s="5" t="s">
        <v>34</v>
      </c>
      <c r="U90" s="5">
        <v>1256.31</v>
      </c>
      <c r="V90" s="5">
        <v>0</v>
      </c>
      <c r="W90" s="5">
        <v>0</v>
      </c>
      <c r="X90" s="5" t="s">
        <v>446</v>
      </c>
      <c r="Y90" s="5" t="s">
        <v>105</v>
      </c>
    </row>
    <row r="91" s="5" customFormat="1" spans="1:25">
      <c r="A91" s="5" t="s">
        <v>447</v>
      </c>
      <c r="B91" s="5" t="s">
        <v>26</v>
      </c>
      <c r="C91" s="5" t="s">
        <v>27</v>
      </c>
      <c r="D91" s="5" t="s">
        <v>448</v>
      </c>
      <c r="E91" s="5" t="s">
        <v>201</v>
      </c>
      <c r="F91" s="7">
        <v>45116</v>
      </c>
      <c r="G91" s="7">
        <v>45118</v>
      </c>
      <c r="H91" s="5">
        <v>1</v>
      </c>
      <c r="I91" s="5">
        <v>2</v>
      </c>
      <c r="J91" s="5">
        <v>2</v>
      </c>
      <c r="K91" s="5" t="s">
        <v>30</v>
      </c>
      <c r="L91" s="5">
        <v>2445.66</v>
      </c>
      <c r="M91" s="5">
        <v>2445.66</v>
      </c>
      <c r="N91" s="5" t="s">
        <v>449</v>
      </c>
      <c r="O91" s="5" t="s">
        <v>32</v>
      </c>
      <c r="P91" s="5" t="s">
        <v>33</v>
      </c>
      <c r="Q91" s="5">
        <v>0</v>
      </c>
      <c r="R91" s="10">
        <v>45114.0000115741</v>
      </c>
      <c r="S91" s="7">
        <v>45121</v>
      </c>
      <c r="T91" s="5" t="s">
        <v>34</v>
      </c>
      <c r="U91" s="5">
        <v>2445.66</v>
      </c>
      <c r="V91" s="5">
        <v>0</v>
      </c>
      <c r="W91" s="5">
        <v>0</v>
      </c>
      <c r="X91" s="5" t="s">
        <v>450</v>
      </c>
      <c r="Y91" s="5" t="s">
        <v>451</v>
      </c>
    </row>
    <row r="92" s="5" customFormat="1" spans="1:25">
      <c r="A92" s="5" t="s">
        <v>452</v>
      </c>
      <c r="B92" s="5" t="s">
        <v>26</v>
      </c>
      <c r="C92" s="5" t="s">
        <v>27</v>
      </c>
      <c r="D92" s="5" t="s">
        <v>453</v>
      </c>
      <c r="E92" s="5" t="s">
        <v>454</v>
      </c>
      <c r="F92" s="7">
        <v>45114</v>
      </c>
      <c r="G92" s="7">
        <v>45118</v>
      </c>
      <c r="H92" s="5">
        <v>1</v>
      </c>
      <c r="I92" s="5">
        <v>4</v>
      </c>
      <c r="J92" s="5">
        <v>4</v>
      </c>
      <c r="K92" s="5" t="s">
        <v>30</v>
      </c>
      <c r="L92" s="5">
        <v>1689.96</v>
      </c>
      <c r="M92" s="5">
        <v>1689.96</v>
      </c>
      <c r="N92" s="5" t="s">
        <v>455</v>
      </c>
      <c r="O92" s="5" t="s">
        <v>32</v>
      </c>
      <c r="P92" s="5" t="s">
        <v>33</v>
      </c>
      <c r="Q92" s="5">
        <v>0</v>
      </c>
      <c r="R92" s="10">
        <v>45114.0000115741</v>
      </c>
      <c r="S92" s="7">
        <v>45121</v>
      </c>
      <c r="T92" s="5" t="s">
        <v>34</v>
      </c>
      <c r="U92" s="5">
        <v>1689.96</v>
      </c>
      <c r="V92" s="5">
        <v>0</v>
      </c>
      <c r="W92" s="5">
        <v>0</v>
      </c>
      <c r="X92" s="5" t="s">
        <v>456</v>
      </c>
      <c r="Y92" s="5" t="s">
        <v>457</v>
      </c>
    </row>
    <row r="93" s="5" customFormat="1" spans="1:25">
      <c r="A93" s="5" t="s">
        <v>458</v>
      </c>
      <c r="B93" s="5" t="s">
        <v>26</v>
      </c>
      <c r="C93" s="5" t="s">
        <v>27</v>
      </c>
      <c r="D93" s="5" t="s">
        <v>459</v>
      </c>
      <c r="E93" s="5" t="s">
        <v>460</v>
      </c>
      <c r="F93" s="7">
        <v>45116</v>
      </c>
      <c r="G93" s="7">
        <v>45118</v>
      </c>
      <c r="H93" s="5">
        <v>1</v>
      </c>
      <c r="I93" s="5">
        <v>2</v>
      </c>
      <c r="J93" s="5">
        <v>2</v>
      </c>
      <c r="K93" s="5" t="s">
        <v>30</v>
      </c>
      <c r="L93" s="5">
        <v>1035.42</v>
      </c>
      <c r="M93" s="5">
        <v>1035.42</v>
      </c>
      <c r="N93" s="5" t="s">
        <v>461</v>
      </c>
      <c r="O93" s="5" t="s">
        <v>32</v>
      </c>
      <c r="P93" s="5" t="s">
        <v>33</v>
      </c>
      <c r="Q93" s="5">
        <v>0</v>
      </c>
      <c r="R93" s="10">
        <v>45115.0000115741</v>
      </c>
      <c r="S93" s="7">
        <v>45121</v>
      </c>
      <c r="T93" s="5" t="s">
        <v>34</v>
      </c>
      <c r="U93" s="5">
        <v>1035.42</v>
      </c>
      <c r="V93" s="5">
        <v>0</v>
      </c>
      <c r="W93" s="5">
        <v>0</v>
      </c>
      <c r="X93" s="5" t="s">
        <v>462</v>
      </c>
      <c r="Y93" s="5" t="s">
        <v>463</v>
      </c>
    </row>
    <row r="94" s="5" customFormat="1" spans="1:25">
      <c r="A94" s="5" t="s">
        <v>464</v>
      </c>
      <c r="B94" s="5" t="s">
        <v>26</v>
      </c>
      <c r="C94" s="5" t="s">
        <v>27</v>
      </c>
      <c r="D94" s="5" t="s">
        <v>465</v>
      </c>
      <c r="E94" s="5" t="s">
        <v>466</v>
      </c>
      <c r="F94" s="7">
        <v>45117</v>
      </c>
      <c r="G94" s="7">
        <v>45118</v>
      </c>
      <c r="H94" s="5">
        <v>1</v>
      </c>
      <c r="I94" s="5">
        <v>1</v>
      </c>
      <c r="J94" s="5">
        <v>1</v>
      </c>
      <c r="K94" s="5" t="s">
        <v>30</v>
      </c>
      <c r="L94" s="5">
        <v>183.49</v>
      </c>
      <c r="M94" s="5">
        <v>183.49</v>
      </c>
      <c r="N94" s="5" t="s">
        <v>467</v>
      </c>
      <c r="O94" s="5" t="s">
        <v>32</v>
      </c>
      <c r="P94" s="5" t="s">
        <v>33</v>
      </c>
      <c r="Q94" s="5">
        <v>0</v>
      </c>
      <c r="R94" s="10">
        <v>45115</v>
      </c>
      <c r="S94" s="7">
        <v>45121</v>
      </c>
      <c r="T94" s="5" t="s">
        <v>34</v>
      </c>
      <c r="U94" s="5">
        <v>183.49</v>
      </c>
      <c r="V94" s="5">
        <v>0</v>
      </c>
      <c r="W94" s="5">
        <v>0</v>
      </c>
      <c r="X94" s="5" t="s">
        <v>468</v>
      </c>
      <c r="Y94" s="5" t="s">
        <v>105</v>
      </c>
    </row>
    <row r="95" s="5" customFormat="1" spans="1:25">
      <c r="A95" s="5" t="s">
        <v>469</v>
      </c>
      <c r="B95" s="5" t="s">
        <v>26</v>
      </c>
      <c r="C95" s="5" t="s">
        <v>27</v>
      </c>
      <c r="D95" s="5" t="s">
        <v>470</v>
      </c>
      <c r="E95" s="5" t="s">
        <v>471</v>
      </c>
      <c r="F95" s="7">
        <v>45117</v>
      </c>
      <c r="G95" s="7">
        <v>45118</v>
      </c>
      <c r="H95" s="5">
        <v>1</v>
      </c>
      <c r="I95" s="5">
        <v>1</v>
      </c>
      <c r="J95" s="5">
        <v>1</v>
      </c>
      <c r="K95" s="5" t="s">
        <v>30</v>
      </c>
      <c r="L95" s="5">
        <v>975.41</v>
      </c>
      <c r="M95" s="5">
        <v>975.41</v>
      </c>
      <c r="N95" s="5" t="s">
        <v>472</v>
      </c>
      <c r="O95" s="5" t="s">
        <v>32</v>
      </c>
      <c r="P95" s="5" t="s">
        <v>33</v>
      </c>
      <c r="Q95" s="5">
        <v>0</v>
      </c>
      <c r="R95" s="10">
        <v>45115.0000115741</v>
      </c>
      <c r="S95" s="7">
        <v>45121</v>
      </c>
      <c r="T95" s="5" t="s">
        <v>34</v>
      </c>
      <c r="U95" s="5">
        <v>975.41</v>
      </c>
      <c r="V95" s="5">
        <v>0</v>
      </c>
      <c r="W95" s="5">
        <v>0</v>
      </c>
      <c r="X95" s="5" t="s">
        <v>473</v>
      </c>
      <c r="Y95" s="5" t="s">
        <v>474</v>
      </c>
    </row>
    <row r="96" s="5" customFormat="1" spans="1:25">
      <c r="A96" s="5" t="s">
        <v>475</v>
      </c>
      <c r="B96" s="5" t="s">
        <v>26</v>
      </c>
      <c r="C96" s="5" t="s">
        <v>27</v>
      </c>
      <c r="D96" s="5" t="s">
        <v>470</v>
      </c>
      <c r="E96" s="5" t="s">
        <v>471</v>
      </c>
      <c r="F96" s="7">
        <v>45117</v>
      </c>
      <c r="G96" s="7">
        <v>45118</v>
      </c>
      <c r="H96" s="5">
        <v>1</v>
      </c>
      <c r="I96" s="5">
        <v>1</v>
      </c>
      <c r="J96" s="5">
        <v>1</v>
      </c>
      <c r="K96" s="5" t="s">
        <v>30</v>
      </c>
      <c r="L96" s="5">
        <v>975.41</v>
      </c>
      <c r="M96" s="5">
        <v>975.41</v>
      </c>
      <c r="N96" s="5" t="s">
        <v>476</v>
      </c>
      <c r="O96" s="5" t="s">
        <v>32</v>
      </c>
      <c r="P96" s="5" t="s">
        <v>33</v>
      </c>
      <c r="Q96" s="5">
        <v>0</v>
      </c>
      <c r="R96" s="10">
        <v>45115</v>
      </c>
      <c r="S96" s="7">
        <v>45121</v>
      </c>
      <c r="T96" s="5" t="s">
        <v>34</v>
      </c>
      <c r="U96" s="5">
        <v>975.41</v>
      </c>
      <c r="V96" s="5">
        <v>0</v>
      </c>
      <c r="W96" s="5">
        <v>0</v>
      </c>
      <c r="X96" s="5" t="s">
        <v>477</v>
      </c>
      <c r="Y96" s="5" t="s">
        <v>478</v>
      </c>
    </row>
    <row r="97" s="5" customFormat="1" spans="1:25">
      <c r="A97" s="5" t="s">
        <v>479</v>
      </c>
      <c r="B97" s="5" t="s">
        <v>26</v>
      </c>
      <c r="C97" s="5" t="s">
        <v>27</v>
      </c>
      <c r="D97" s="5" t="s">
        <v>480</v>
      </c>
      <c r="E97" s="5" t="s">
        <v>481</v>
      </c>
      <c r="F97" s="7">
        <v>45117</v>
      </c>
      <c r="G97" s="7">
        <v>45118</v>
      </c>
      <c r="H97" s="5">
        <v>1</v>
      </c>
      <c r="I97" s="5">
        <v>1</v>
      </c>
      <c r="J97" s="5">
        <v>1</v>
      </c>
      <c r="K97" s="5" t="s">
        <v>30</v>
      </c>
      <c r="L97" s="5">
        <v>1591.21</v>
      </c>
      <c r="M97" s="5">
        <v>1591.21</v>
      </c>
      <c r="N97" s="5" t="s">
        <v>482</v>
      </c>
      <c r="O97" s="5" t="s">
        <v>32</v>
      </c>
      <c r="P97" s="5" t="s">
        <v>33</v>
      </c>
      <c r="Q97" s="5">
        <v>0</v>
      </c>
      <c r="R97" s="10">
        <v>45115.0000115741</v>
      </c>
      <c r="S97" s="7">
        <v>45121</v>
      </c>
      <c r="T97" s="5" t="s">
        <v>34</v>
      </c>
      <c r="U97" s="5">
        <v>1591.21</v>
      </c>
      <c r="V97" s="5">
        <v>0</v>
      </c>
      <c r="W97" s="5">
        <v>0</v>
      </c>
      <c r="X97" s="5" t="s">
        <v>483</v>
      </c>
      <c r="Y97" s="5" t="s">
        <v>484</v>
      </c>
    </row>
    <row r="98" s="5" customFormat="1" spans="1:25">
      <c r="A98" s="5" t="s">
        <v>485</v>
      </c>
      <c r="B98" s="5" t="s">
        <v>26</v>
      </c>
      <c r="C98" s="5" t="s">
        <v>27</v>
      </c>
      <c r="D98" s="5" t="s">
        <v>486</v>
      </c>
      <c r="E98" s="5" t="s">
        <v>487</v>
      </c>
      <c r="F98" s="7">
        <v>45117</v>
      </c>
      <c r="G98" s="7">
        <v>45118</v>
      </c>
      <c r="H98" s="5">
        <v>1</v>
      </c>
      <c r="I98" s="5">
        <v>1</v>
      </c>
      <c r="J98" s="5">
        <v>1</v>
      </c>
      <c r="K98" s="5" t="s">
        <v>30</v>
      </c>
      <c r="L98" s="5">
        <v>903.02</v>
      </c>
      <c r="M98" s="5">
        <v>903.02</v>
      </c>
      <c r="N98" s="5" t="s">
        <v>488</v>
      </c>
      <c r="O98" s="5" t="s">
        <v>32</v>
      </c>
      <c r="P98" s="5" t="s">
        <v>33</v>
      </c>
      <c r="Q98" s="5">
        <v>0</v>
      </c>
      <c r="R98" s="10">
        <v>45115.0000115741</v>
      </c>
      <c r="S98" s="7">
        <v>45121</v>
      </c>
      <c r="T98" s="5" t="s">
        <v>34</v>
      </c>
      <c r="U98" s="5">
        <v>903.02</v>
      </c>
      <c r="V98" s="5">
        <v>0</v>
      </c>
      <c r="W98" s="5">
        <v>0</v>
      </c>
      <c r="X98" s="5" t="s">
        <v>489</v>
      </c>
      <c r="Y98" s="5" t="s">
        <v>490</v>
      </c>
    </row>
    <row r="99" s="5" customFormat="1" spans="1:25">
      <c r="A99" s="5" t="s">
        <v>491</v>
      </c>
      <c r="B99" s="5" t="s">
        <v>26</v>
      </c>
      <c r="C99" s="5" t="s">
        <v>27</v>
      </c>
      <c r="D99" s="5" t="s">
        <v>492</v>
      </c>
      <c r="E99" s="5" t="s">
        <v>493</v>
      </c>
      <c r="F99" s="7">
        <v>45117</v>
      </c>
      <c r="G99" s="7">
        <v>45118</v>
      </c>
      <c r="H99" s="5">
        <v>1</v>
      </c>
      <c r="I99" s="5">
        <v>1</v>
      </c>
      <c r="J99" s="5">
        <v>1</v>
      </c>
      <c r="K99" s="5" t="s">
        <v>30</v>
      </c>
      <c r="L99" s="5">
        <v>506.2</v>
      </c>
      <c r="M99" s="5">
        <v>506.2</v>
      </c>
      <c r="N99" s="5" t="s">
        <v>494</v>
      </c>
      <c r="O99" s="5" t="s">
        <v>32</v>
      </c>
      <c r="P99" s="5" t="s">
        <v>33</v>
      </c>
      <c r="Q99" s="5">
        <v>0</v>
      </c>
      <c r="R99" s="10">
        <v>45115.0000115741</v>
      </c>
      <c r="S99" s="7">
        <v>45121</v>
      </c>
      <c r="T99" s="5" t="s">
        <v>34</v>
      </c>
      <c r="U99" s="5">
        <v>506.2</v>
      </c>
      <c r="V99" s="5">
        <v>0</v>
      </c>
      <c r="W99" s="5">
        <v>0</v>
      </c>
      <c r="X99" s="5" t="s">
        <v>495</v>
      </c>
      <c r="Y99" s="5" t="s">
        <v>105</v>
      </c>
    </row>
    <row r="100" s="5" customFormat="1" spans="1:25">
      <c r="A100" s="5" t="s">
        <v>496</v>
      </c>
      <c r="B100" s="5" t="s">
        <v>26</v>
      </c>
      <c r="C100" s="5" t="s">
        <v>27</v>
      </c>
      <c r="D100" s="5" t="s">
        <v>497</v>
      </c>
      <c r="E100" s="5" t="s">
        <v>498</v>
      </c>
      <c r="F100" s="7">
        <v>45117</v>
      </c>
      <c r="G100" s="7">
        <v>45118</v>
      </c>
      <c r="H100" s="5">
        <v>1</v>
      </c>
      <c r="I100" s="5">
        <v>1</v>
      </c>
      <c r="J100" s="5">
        <v>1</v>
      </c>
      <c r="K100" s="5" t="s">
        <v>30</v>
      </c>
      <c r="L100" s="5">
        <v>674.77</v>
      </c>
      <c r="M100" s="5">
        <v>674.77</v>
      </c>
      <c r="N100" s="5" t="s">
        <v>499</v>
      </c>
      <c r="O100" s="5" t="s">
        <v>32</v>
      </c>
      <c r="P100" s="5" t="s">
        <v>33</v>
      </c>
      <c r="Q100" s="5">
        <v>0</v>
      </c>
      <c r="R100" s="10">
        <v>45115</v>
      </c>
      <c r="S100" s="7">
        <v>45121</v>
      </c>
      <c r="T100" s="5" t="s">
        <v>34</v>
      </c>
      <c r="U100" s="5">
        <v>674.77</v>
      </c>
      <c r="V100" s="5">
        <v>0</v>
      </c>
      <c r="W100" s="5">
        <v>0</v>
      </c>
      <c r="X100" s="5" t="s">
        <v>500</v>
      </c>
      <c r="Y100" s="5" t="s">
        <v>501</v>
      </c>
    </row>
    <row r="101" s="5" customFormat="1" spans="1:25">
      <c r="A101" s="5" t="s">
        <v>502</v>
      </c>
      <c r="B101" s="5" t="s">
        <v>26</v>
      </c>
      <c r="C101" s="5" t="s">
        <v>27</v>
      </c>
      <c r="D101" s="5" t="s">
        <v>503</v>
      </c>
      <c r="E101" s="5" t="s">
        <v>504</v>
      </c>
      <c r="F101" s="7">
        <v>45116</v>
      </c>
      <c r="G101" s="7">
        <v>45118</v>
      </c>
      <c r="H101" s="5">
        <v>1</v>
      </c>
      <c r="I101" s="5">
        <v>2</v>
      </c>
      <c r="J101" s="5">
        <v>2</v>
      </c>
      <c r="K101" s="5" t="s">
        <v>30</v>
      </c>
      <c r="L101" s="5">
        <v>1829.64</v>
      </c>
      <c r="M101" s="5">
        <v>1829.64</v>
      </c>
      <c r="N101" s="5" t="s">
        <v>505</v>
      </c>
      <c r="O101" s="5" t="s">
        <v>32</v>
      </c>
      <c r="P101" s="5" t="s">
        <v>33</v>
      </c>
      <c r="Q101" s="5">
        <v>0</v>
      </c>
      <c r="R101" s="10">
        <v>45115.0000115741</v>
      </c>
      <c r="S101" s="7">
        <v>45121</v>
      </c>
      <c r="T101" s="5" t="s">
        <v>34</v>
      </c>
      <c r="U101" s="5">
        <v>1829.64</v>
      </c>
      <c r="V101" s="5">
        <v>0</v>
      </c>
      <c r="W101" s="5">
        <v>0</v>
      </c>
      <c r="X101" s="5" t="s">
        <v>506</v>
      </c>
      <c r="Y101" s="5" t="s">
        <v>105</v>
      </c>
    </row>
    <row r="102" s="5" customFormat="1" spans="1:25">
      <c r="A102" s="5" t="s">
        <v>507</v>
      </c>
      <c r="B102" s="5" t="s">
        <v>26</v>
      </c>
      <c r="C102" s="5" t="s">
        <v>27</v>
      </c>
      <c r="D102" s="5" t="s">
        <v>508</v>
      </c>
      <c r="E102" s="5" t="s">
        <v>69</v>
      </c>
      <c r="F102" s="7">
        <v>45115</v>
      </c>
      <c r="G102" s="7">
        <v>45118</v>
      </c>
      <c r="H102" s="5">
        <v>2</v>
      </c>
      <c r="I102" s="5">
        <v>3</v>
      </c>
      <c r="J102" s="5">
        <v>6</v>
      </c>
      <c r="K102" s="5" t="s">
        <v>30</v>
      </c>
      <c r="L102" s="5">
        <v>2102.28</v>
      </c>
      <c r="M102" s="5">
        <v>2102.28</v>
      </c>
      <c r="N102" s="5" t="s">
        <v>509</v>
      </c>
      <c r="O102" s="5" t="s">
        <v>32</v>
      </c>
      <c r="P102" s="5" t="s">
        <v>33</v>
      </c>
      <c r="Q102" s="5">
        <v>0</v>
      </c>
      <c r="R102" s="10">
        <v>45115.0000115741</v>
      </c>
      <c r="S102" s="7">
        <v>45121</v>
      </c>
      <c r="T102" s="5" t="s">
        <v>34</v>
      </c>
      <c r="U102" s="5">
        <v>2102.28</v>
      </c>
      <c r="V102" s="5">
        <v>0</v>
      </c>
      <c r="W102" s="5">
        <v>0</v>
      </c>
      <c r="X102" s="5" t="s">
        <v>510</v>
      </c>
      <c r="Y102" s="5" t="s">
        <v>511</v>
      </c>
    </row>
    <row r="103" s="5" customFormat="1" spans="1:25">
      <c r="A103" s="5" t="s">
        <v>512</v>
      </c>
      <c r="B103" s="5" t="s">
        <v>26</v>
      </c>
      <c r="C103" s="5" t="s">
        <v>27</v>
      </c>
      <c r="D103" s="5" t="s">
        <v>508</v>
      </c>
      <c r="E103" s="5" t="s">
        <v>69</v>
      </c>
      <c r="F103" s="7">
        <v>45115</v>
      </c>
      <c r="G103" s="7">
        <v>45118</v>
      </c>
      <c r="H103" s="5">
        <v>1</v>
      </c>
      <c r="I103" s="5">
        <v>3</v>
      </c>
      <c r="J103" s="5">
        <v>3</v>
      </c>
      <c r="K103" s="5" t="s">
        <v>30</v>
      </c>
      <c r="L103" s="5">
        <v>1051.14</v>
      </c>
      <c r="M103" s="5">
        <v>1051.14</v>
      </c>
      <c r="N103" s="5" t="s">
        <v>513</v>
      </c>
      <c r="O103" s="5" t="s">
        <v>32</v>
      </c>
      <c r="P103" s="5" t="s">
        <v>33</v>
      </c>
      <c r="Q103" s="5">
        <v>0</v>
      </c>
      <c r="R103" s="10">
        <v>45115.0000115741</v>
      </c>
      <c r="S103" s="7">
        <v>45121</v>
      </c>
      <c r="T103" s="5" t="s">
        <v>34</v>
      </c>
      <c r="U103" s="5">
        <v>1051.14</v>
      </c>
      <c r="V103" s="5">
        <v>0</v>
      </c>
      <c r="W103" s="5">
        <v>0</v>
      </c>
      <c r="X103" s="5" t="s">
        <v>514</v>
      </c>
      <c r="Y103" s="5" t="s">
        <v>515</v>
      </c>
    </row>
    <row r="104" s="5" customFormat="1" spans="1:26">
      <c r="A104" s="5" t="s">
        <v>516</v>
      </c>
      <c r="B104" s="5" t="s">
        <v>26</v>
      </c>
      <c r="C104" s="5" t="s">
        <v>27</v>
      </c>
      <c r="D104" s="5" t="s">
        <v>517</v>
      </c>
      <c r="E104" s="5" t="s">
        <v>493</v>
      </c>
      <c r="F104" s="7">
        <v>45117</v>
      </c>
      <c r="G104" s="7">
        <v>45118</v>
      </c>
      <c r="H104" s="5">
        <v>2</v>
      </c>
      <c r="I104" s="5">
        <v>1</v>
      </c>
      <c r="J104" s="5">
        <v>2</v>
      </c>
      <c r="K104" s="5" t="s">
        <v>30</v>
      </c>
      <c r="L104" s="5">
        <v>1136.7</v>
      </c>
      <c r="M104" s="5">
        <v>1136.7</v>
      </c>
      <c r="N104" s="5" t="s">
        <v>518</v>
      </c>
      <c r="O104" s="5" t="s">
        <v>32</v>
      </c>
      <c r="P104" s="5" t="s">
        <v>33</v>
      </c>
      <c r="Q104" s="5">
        <v>0</v>
      </c>
      <c r="R104" s="10">
        <v>45115</v>
      </c>
      <c r="S104" s="7">
        <v>45121</v>
      </c>
      <c r="T104" s="5" t="s">
        <v>34</v>
      </c>
      <c r="U104" s="5">
        <v>1136.7</v>
      </c>
      <c r="V104" s="5">
        <v>0</v>
      </c>
      <c r="W104" s="5">
        <v>0</v>
      </c>
      <c r="X104" s="5" t="s">
        <v>519</v>
      </c>
      <c r="Y104" s="5">
        <v>43709201</v>
      </c>
      <c r="Z104" s="5" t="s">
        <v>520</v>
      </c>
    </row>
    <row r="105" s="5" customFormat="1" spans="1:25">
      <c r="A105" s="5" t="s">
        <v>521</v>
      </c>
      <c r="B105" s="5" t="s">
        <v>26</v>
      </c>
      <c r="C105" s="5" t="s">
        <v>27</v>
      </c>
      <c r="D105" s="5" t="s">
        <v>522</v>
      </c>
      <c r="E105" s="5" t="s">
        <v>201</v>
      </c>
      <c r="F105" s="7">
        <v>45117</v>
      </c>
      <c r="G105" s="7">
        <v>45118</v>
      </c>
      <c r="H105" s="5">
        <v>1</v>
      </c>
      <c r="I105" s="5">
        <v>1</v>
      </c>
      <c r="J105" s="5">
        <v>1</v>
      </c>
      <c r="K105" s="5" t="s">
        <v>30</v>
      </c>
      <c r="L105" s="5">
        <v>450.75</v>
      </c>
      <c r="M105" s="5">
        <v>450.75</v>
      </c>
      <c r="N105" s="5" t="s">
        <v>523</v>
      </c>
      <c r="O105" s="5" t="s">
        <v>32</v>
      </c>
      <c r="P105" s="5" t="s">
        <v>33</v>
      </c>
      <c r="Q105" s="5">
        <v>0</v>
      </c>
      <c r="R105" s="10">
        <v>45115</v>
      </c>
      <c r="S105" s="7">
        <v>45121</v>
      </c>
      <c r="T105" s="5" t="s">
        <v>34</v>
      </c>
      <c r="U105" s="5">
        <v>450.75</v>
      </c>
      <c r="V105" s="5">
        <v>0</v>
      </c>
      <c r="W105" s="5">
        <v>0</v>
      </c>
      <c r="X105" s="5" t="s">
        <v>524</v>
      </c>
      <c r="Y105" s="5" t="s">
        <v>525</v>
      </c>
    </row>
    <row r="106" s="5" customFormat="1" spans="1:25">
      <c r="A106" s="5" t="s">
        <v>526</v>
      </c>
      <c r="B106" s="5" t="s">
        <v>26</v>
      </c>
      <c r="C106" s="5" t="s">
        <v>27</v>
      </c>
      <c r="D106" s="5" t="s">
        <v>527</v>
      </c>
      <c r="E106" s="5" t="s">
        <v>140</v>
      </c>
      <c r="F106" s="7">
        <v>45115</v>
      </c>
      <c r="G106" s="7">
        <v>45118</v>
      </c>
      <c r="H106" s="5">
        <v>1</v>
      </c>
      <c r="I106" s="5">
        <v>3</v>
      </c>
      <c r="J106" s="5">
        <v>3</v>
      </c>
      <c r="K106" s="5" t="s">
        <v>30</v>
      </c>
      <c r="L106" s="5">
        <v>4941.66</v>
      </c>
      <c r="M106" s="5">
        <v>4941.66</v>
      </c>
      <c r="N106" s="5" t="s">
        <v>528</v>
      </c>
      <c r="O106" s="5" t="s">
        <v>32</v>
      </c>
      <c r="P106" s="5" t="s">
        <v>33</v>
      </c>
      <c r="Q106" s="5">
        <v>0</v>
      </c>
      <c r="R106" s="10">
        <v>45115.0000115741</v>
      </c>
      <c r="S106" s="7">
        <v>45121</v>
      </c>
      <c r="T106" s="5" t="s">
        <v>34</v>
      </c>
      <c r="U106" s="5">
        <v>4941.66</v>
      </c>
      <c r="V106" s="5">
        <v>0</v>
      </c>
      <c r="W106" s="5">
        <v>0</v>
      </c>
      <c r="X106" s="5" t="s">
        <v>529</v>
      </c>
      <c r="Y106" s="5" t="s">
        <v>105</v>
      </c>
    </row>
    <row r="107" s="5" customFormat="1" spans="1:25">
      <c r="A107" s="5" t="s">
        <v>530</v>
      </c>
      <c r="B107" s="5" t="s">
        <v>26</v>
      </c>
      <c r="C107" s="5" t="s">
        <v>27</v>
      </c>
      <c r="D107" s="5" t="s">
        <v>531</v>
      </c>
      <c r="E107" s="5" t="s">
        <v>532</v>
      </c>
      <c r="F107" s="7">
        <v>45117</v>
      </c>
      <c r="G107" s="7">
        <v>45118</v>
      </c>
      <c r="H107" s="5">
        <v>1</v>
      </c>
      <c r="I107" s="5">
        <v>1</v>
      </c>
      <c r="J107" s="5">
        <v>1</v>
      </c>
      <c r="K107" s="5" t="s">
        <v>30</v>
      </c>
      <c r="L107" s="5">
        <v>1449.87</v>
      </c>
      <c r="M107" s="5">
        <v>1449.87</v>
      </c>
      <c r="N107" s="5" t="s">
        <v>533</v>
      </c>
      <c r="O107" s="5" t="s">
        <v>32</v>
      </c>
      <c r="P107" s="5" t="s">
        <v>33</v>
      </c>
      <c r="Q107" s="5">
        <v>0</v>
      </c>
      <c r="R107" s="10">
        <v>45115.0000115741</v>
      </c>
      <c r="S107" s="7">
        <v>45121</v>
      </c>
      <c r="T107" s="5" t="s">
        <v>34</v>
      </c>
      <c r="U107" s="5">
        <v>1449.87</v>
      </c>
      <c r="V107" s="5">
        <v>0</v>
      </c>
      <c r="W107" s="5">
        <v>0</v>
      </c>
      <c r="X107" s="5" t="s">
        <v>534</v>
      </c>
      <c r="Y107" s="5" t="s">
        <v>535</v>
      </c>
    </row>
    <row r="108" s="5" customFormat="1" spans="1:25">
      <c r="A108" s="5" t="s">
        <v>536</v>
      </c>
      <c r="B108" s="5" t="s">
        <v>26</v>
      </c>
      <c r="C108" s="5" t="s">
        <v>27</v>
      </c>
      <c r="D108" s="5" t="s">
        <v>537</v>
      </c>
      <c r="E108" s="5" t="s">
        <v>538</v>
      </c>
      <c r="F108" s="7">
        <v>45117</v>
      </c>
      <c r="G108" s="7">
        <v>45118</v>
      </c>
      <c r="H108" s="5">
        <v>1</v>
      </c>
      <c r="I108" s="5">
        <v>1</v>
      </c>
      <c r="J108" s="5">
        <v>1</v>
      </c>
      <c r="K108" s="5" t="s">
        <v>30</v>
      </c>
      <c r="L108" s="5">
        <v>288.18</v>
      </c>
      <c r="M108" s="5">
        <v>288.18</v>
      </c>
      <c r="N108" s="5" t="s">
        <v>539</v>
      </c>
      <c r="O108" s="5" t="s">
        <v>32</v>
      </c>
      <c r="P108" s="5" t="s">
        <v>33</v>
      </c>
      <c r="Q108" s="5">
        <v>0</v>
      </c>
      <c r="R108" s="10">
        <v>45115</v>
      </c>
      <c r="S108" s="7">
        <v>45121</v>
      </c>
      <c r="T108" s="5" t="s">
        <v>34</v>
      </c>
      <c r="U108" s="5">
        <v>288.18</v>
      </c>
      <c r="V108" s="5">
        <v>0</v>
      </c>
      <c r="W108" s="5">
        <v>0</v>
      </c>
      <c r="X108" s="5" t="s">
        <v>540</v>
      </c>
      <c r="Y108" s="5" t="s">
        <v>541</v>
      </c>
    </row>
    <row r="109" s="5" customFormat="1" spans="1:25">
      <c r="A109" s="5" t="s">
        <v>542</v>
      </c>
      <c r="B109" s="5" t="s">
        <v>26</v>
      </c>
      <c r="C109" s="5" t="s">
        <v>27</v>
      </c>
      <c r="D109" s="5" t="s">
        <v>543</v>
      </c>
      <c r="E109" s="5" t="s">
        <v>544</v>
      </c>
      <c r="F109" s="7">
        <v>45117</v>
      </c>
      <c r="G109" s="7">
        <v>45118</v>
      </c>
      <c r="H109" s="5">
        <v>1</v>
      </c>
      <c r="I109" s="5">
        <v>1</v>
      </c>
      <c r="J109" s="5">
        <v>1</v>
      </c>
      <c r="K109" s="5" t="s">
        <v>30</v>
      </c>
      <c r="L109" s="5">
        <v>765.06</v>
      </c>
      <c r="M109" s="5">
        <v>765.06</v>
      </c>
      <c r="N109" s="5" t="s">
        <v>545</v>
      </c>
      <c r="O109" s="5" t="s">
        <v>32</v>
      </c>
      <c r="P109" s="5" t="s">
        <v>33</v>
      </c>
      <c r="Q109" s="5">
        <v>0</v>
      </c>
      <c r="R109" s="10">
        <v>45115.0000115741</v>
      </c>
      <c r="S109" s="7">
        <v>45121</v>
      </c>
      <c r="T109" s="5" t="s">
        <v>34</v>
      </c>
      <c r="U109" s="5">
        <v>765.06</v>
      </c>
      <c r="V109" s="5">
        <v>0</v>
      </c>
      <c r="W109" s="5">
        <v>0</v>
      </c>
      <c r="X109" s="5" t="s">
        <v>546</v>
      </c>
      <c r="Y109" s="5" t="s">
        <v>105</v>
      </c>
    </row>
    <row r="110" s="5" customFormat="1" spans="1:25">
      <c r="A110" s="5" t="s">
        <v>547</v>
      </c>
      <c r="B110" s="5" t="s">
        <v>26</v>
      </c>
      <c r="C110" s="5" t="s">
        <v>27</v>
      </c>
      <c r="D110" s="5" t="s">
        <v>548</v>
      </c>
      <c r="E110" s="5" t="s">
        <v>549</v>
      </c>
      <c r="F110" s="7">
        <v>45116</v>
      </c>
      <c r="G110" s="7">
        <v>45118</v>
      </c>
      <c r="H110" s="5">
        <v>1</v>
      </c>
      <c r="I110" s="5">
        <v>2</v>
      </c>
      <c r="J110" s="5">
        <v>2</v>
      </c>
      <c r="K110" s="5" t="s">
        <v>30</v>
      </c>
      <c r="L110" s="5">
        <v>549.72</v>
      </c>
      <c r="M110" s="5">
        <v>549.72</v>
      </c>
      <c r="N110" s="5" t="s">
        <v>550</v>
      </c>
      <c r="O110" s="5" t="s">
        <v>32</v>
      </c>
      <c r="P110" s="5" t="s">
        <v>33</v>
      </c>
      <c r="Q110" s="5">
        <v>0</v>
      </c>
      <c r="R110" s="10">
        <v>45116</v>
      </c>
      <c r="S110" s="7">
        <v>45121</v>
      </c>
      <c r="T110" s="5" t="s">
        <v>34</v>
      </c>
      <c r="U110" s="5">
        <v>549.72</v>
      </c>
      <c r="V110" s="5">
        <v>0</v>
      </c>
      <c r="W110" s="5">
        <v>0</v>
      </c>
      <c r="X110" s="5" t="s">
        <v>551</v>
      </c>
      <c r="Y110" s="5" t="s">
        <v>552</v>
      </c>
    </row>
    <row r="111" s="5" customFormat="1" spans="1:25">
      <c r="A111" s="5" t="s">
        <v>553</v>
      </c>
      <c r="B111" s="5" t="s">
        <v>26</v>
      </c>
      <c r="C111" s="5" t="s">
        <v>27</v>
      </c>
      <c r="D111" s="5" t="s">
        <v>554</v>
      </c>
      <c r="E111" s="5" t="s">
        <v>555</v>
      </c>
      <c r="F111" s="7">
        <v>45117</v>
      </c>
      <c r="G111" s="7">
        <v>45118</v>
      </c>
      <c r="H111" s="5">
        <v>1</v>
      </c>
      <c r="I111" s="5">
        <v>1</v>
      </c>
      <c r="J111" s="5">
        <v>1</v>
      </c>
      <c r="K111" s="5" t="s">
        <v>30</v>
      </c>
      <c r="L111" s="5">
        <v>468.27</v>
      </c>
      <c r="M111" s="5">
        <v>468.27</v>
      </c>
      <c r="N111" s="5" t="s">
        <v>556</v>
      </c>
      <c r="O111" s="5" t="s">
        <v>32</v>
      </c>
      <c r="P111" s="5" t="s">
        <v>33</v>
      </c>
      <c r="Q111" s="5">
        <v>0</v>
      </c>
      <c r="R111" s="10">
        <v>45116</v>
      </c>
      <c r="S111" s="7">
        <v>45121</v>
      </c>
      <c r="T111" s="5" t="s">
        <v>34</v>
      </c>
      <c r="U111" s="5">
        <v>468.27</v>
      </c>
      <c r="V111" s="5">
        <v>0</v>
      </c>
      <c r="W111" s="5">
        <v>0</v>
      </c>
      <c r="X111" s="5" t="s">
        <v>557</v>
      </c>
      <c r="Y111" s="5" t="s">
        <v>105</v>
      </c>
    </row>
    <row r="112" s="5" customFormat="1" spans="1:25">
      <c r="A112" s="5" t="s">
        <v>558</v>
      </c>
      <c r="B112" s="5" t="s">
        <v>26</v>
      </c>
      <c r="C112" s="5" t="s">
        <v>27</v>
      </c>
      <c r="D112" s="5" t="s">
        <v>559</v>
      </c>
      <c r="E112" s="5" t="s">
        <v>164</v>
      </c>
      <c r="F112" s="7">
        <v>45117</v>
      </c>
      <c r="G112" s="7">
        <v>45118</v>
      </c>
      <c r="H112" s="5">
        <v>1</v>
      </c>
      <c r="I112" s="5">
        <v>1</v>
      </c>
      <c r="J112" s="5">
        <v>1</v>
      </c>
      <c r="K112" s="5" t="s">
        <v>30</v>
      </c>
      <c r="L112" s="5">
        <v>176.51</v>
      </c>
      <c r="M112" s="5">
        <v>176.51</v>
      </c>
      <c r="N112" s="5" t="s">
        <v>560</v>
      </c>
      <c r="O112" s="5" t="s">
        <v>32</v>
      </c>
      <c r="P112" s="5" t="s">
        <v>33</v>
      </c>
      <c r="Q112" s="5">
        <v>0</v>
      </c>
      <c r="R112" s="10">
        <v>45116</v>
      </c>
      <c r="S112" s="7">
        <v>45121</v>
      </c>
      <c r="T112" s="5" t="s">
        <v>34</v>
      </c>
      <c r="U112" s="5">
        <v>176.51</v>
      </c>
      <c r="V112" s="5">
        <v>0</v>
      </c>
      <c r="W112" s="5">
        <v>0</v>
      </c>
      <c r="X112" s="5" t="s">
        <v>561</v>
      </c>
      <c r="Y112" s="5" t="s">
        <v>562</v>
      </c>
    </row>
    <row r="113" s="5" customFormat="1" spans="1:25">
      <c r="A113" s="5" t="s">
        <v>563</v>
      </c>
      <c r="B113" s="5" t="s">
        <v>26</v>
      </c>
      <c r="C113" s="5" t="s">
        <v>27</v>
      </c>
      <c r="D113" s="5" t="s">
        <v>377</v>
      </c>
      <c r="E113" s="5" t="s">
        <v>140</v>
      </c>
      <c r="F113" s="7">
        <v>45116</v>
      </c>
      <c r="G113" s="7">
        <v>45118</v>
      </c>
      <c r="H113" s="5">
        <v>2</v>
      </c>
      <c r="I113" s="5">
        <v>2</v>
      </c>
      <c r="J113" s="5">
        <v>4</v>
      </c>
      <c r="K113" s="5" t="s">
        <v>30</v>
      </c>
      <c r="L113" s="5">
        <v>1495.84</v>
      </c>
      <c r="M113" s="5">
        <v>1495.84</v>
      </c>
      <c r="N113" s="5" t="s">
        <v>564</v>
      </c>
      <c r="O113" s="5" t="s">
        <v>32</v>
      </c>
      <c r="P113" s="5" t="s">
        <v>33</v>
      </c>
      <c r="Q113" s="5">
        <v>0</v>
      </c>
      <c r="R113" s="10">
        <v>45116.0000115741</v>
      </c>
      <c r="S113" s="7">
        <v>45121</v>
      </c>
      <c r="T113" s="5" t="s">
        <v>34</v>
      </c>
      <c r="U113" s="5">
        <v>1495.84</v>
      </c>
      <c r="V113" s="5">
        <v>0</v>
      </c>
      <c r="W113" s="5">
        <v>0</v>
      </c>
      <c r="X113" s="5" t="s">
        <v>565</v>
      </c>
      <c r="Y113" s="5" t="s">
        <v>566</v>
      </c>
    </row>
    <row r="114" s="5" customFormat="1" spans="1:25">
      <c r="A114" s="5" t="s">
        <v>567</v>
      </c>
      <c r="B114" s="5" t="s">
        <v>26</v>
      </c>
      <c r="C114" s="5" t="s">
        <v>27</v>
      </c>
      <c r="D114" s="5" t="s">
        <v>568</v>
      </c>
      <c r="E114" s="5" t="s">
        <v>569</v>
      </c>
      <c r="F114" s="7">
        <v>45117</v>
      </c>
      <c r="G114" s="7">
        <v>45118</v>
      </c>
      <c r="H114" s="5">
        <v>1</v>
      </c>
      <c r="I114" s="5">
        <v>1</v>
      </c>
      <c r="J114" s="5">
        <v>1</v>
      </c>
      <c r="K114" s="5" t="s">
        <v>30</v>
      </c>
      <c r="L114" s="5">
        <v>1843.69</v>
      </c>
      <c r="M114" s="5">
        <v>1843.69</v>
      </c>
      <c r="N114" s="5" t="s">
        <v>570</v>
      </c>
      <c r="O114" s="5" t="s">
        <v>32</v>
      </c>
      <c r="P114" s="5" t="s">
        <v>33</v>
      </c>
      <c r="Q114" s="5">
        <v>0</v>
      </c>
      <c r="R114" s="10">
        <v>45116.0000115741</v>
      </c>
      <c r="S114" s="7">
        <v>45121</v>
      </c>
      <c r="T114" s="5" t="s">
        <v>34</v>
      </c>
      <c r="U114" s="5">
        <v>1843.69</v>
      </c>
      <c r="V114" s="5">
        <v>0</v>
      </c>
      <c r="W114" s="5">
        <v>0</v>
      </c>
      <c r="X114" s="5" t="s">
        <v>571</v>
      </c>
      <c r="Y114" s="5" t="s">
        <v>572</v>
      </c>
    </row>
    <row r="115" s="5" customFormat="1" spans="1:25">
      <c r="A115" s="5" t="s">
        <v>573</v>
      </c>
      <c r="B115" s="5" t="s">
        <v>26</v>
      </c>
      <c r="C115" s="5" t="s">
        <v>27</v>
      </c>
      <c r="D115" s="5" t="s">
        <v>574</v>
      </c>
      <c r="E115" s="5" t="s">
        <v>140</v>
      </c>
      <c r="F115" s="7">
        <v>45117</v>
      </c>
      <c r="G115" s="7">
        <v>45118</v>
      </c>
      <c r="H115" s="5">
        <v>1</v>
      </c>
      <c r="I115" s="5">
        <v>1</v>
      </c>
      <c r="J115" s="5">
        <v>1</v>
      </c>
      <c r="K115" s="5" t="s">
        <v>30</v>
      </c>
      <c r="L115" s="5">
        <v>334.9</v>
      </c>
      <c r="M115" s="5">
        <v>334.9</v>
      </c>
      <c r="N115" s="5" t="s">
        <v>575</v>
      </c>
      <c r="O115" s="5" t="s">
        <v>32</v>
      </c>
      <c r="P115" s="5" t="s">
        <v>33</v>
      </c>
      <c r="Q115" s="5">
        <v>0</v>
      </c>
      <c r="R115" s="10">
        <v>45116</v>
      </c>
      <c r="S115" s="7">
        <v>45121</v>
      </c>
      <c r="T115" s="5" t="s">
        <v>34</v>
      </c>
      <c r="U115" s="5">
        <v>334.9</v>
      </c>
      <c r="V115" s="5">
        <v>0</v>
      </c>
      <c r="W115" s="5">
        <v>0</v>
      </c>
      <c r="X115" s="5" t="s">
        <v>576</v>
      </c>
      <c r="Y115" s="5" t="s">
        <v>577</v>
      </c>
    </row>
    <row r="116" s="5" customFormat="1" spans="1:25">
      <c r="A116" s="5" t="s">
        <v>578</v>
      </c>
      <c r="B116" s="5" t="s">
        <v>26</v>
      </c>
      <c r="C116" s="5" t="s">
        <v>27</v>
      </c>
      <c r="D116" s="5" t="s">
        <v>579</v>
      </c>
      <c r="E116" s="5" t="s">
        <v>580</v>
      </c>
      <c r="F116" s="7">
        <v>45117</v>
      </c>
      <c r="G116" s="7">
        <v>45118</v>
      </c>
      <c r="H116" s="5">
        <v>1</v>
      </c>
      <c r="I116" s="5">
        <v>1</v>
      </c>
      <c r="J116" s="5">
        <v>1</v>
      </c>
      <c r="K116" s="5" t="s">
        <v>30</v>
      </c>
      <c r="L116" s="5">
        <v>914.78</v>
      </c>
      <c r="M116" s="5">
        <v>914.78</v>
      </c>
      <c r="N116" s="5" t="s">
        <v>581</v>
      </c>
      <c r="O116" s="5" t="s">
        <v>32</v>
      </c>
      <c r="P116" s="5" t="s">
        <v>33</v>
      </c>
      <c r="Q116" s="5">
        <v>0</v>
      </c>
      <c r="R116" s="10">
        <v>45116.0000115741</v>
      </c>
      <c r="S116" s="7">
        <v>45121</v>
      </c>
      <c r="T116" s="5" t="s">
        <v>34</v>
      </c>
      <c r="U116" s="5">
        <v>914.78</v>
      </c>
      <c r="V116" s="5">
        <v>0</v>
      </c>
      <c r="W116" s="5">
        <v>0</v>
      </c>
      <c r="X116" s="5" t="s">
        <v>582</v>
      </c>
      <c r="Y116" s="5" t="s">
        <v>583</v>
      </c>
    </row>
    <row r="117" s="5" customFormat="1" spans="1:25">
      <c r="A117" s="5" t="s">
        <v>584</v>
      </c>
      <c r="B117" s="5" t="s">
        <v>26</v>
      </c>
      <c r="C117" s="5" t="s">
        <v>27</v>
      </c>
      <c r="D117" s="5" t="s">
        <v>585</v>
      </c>
      <c r="E117" s="5" t="s">
        <v>586</v>
      </c>
      <c r="F117" s="7">
        <v>45117</v>
      </c>
      <c r="G117" s="7">
        <v>45118</v>
      </c>
      <c r="H117" s="5">
        <v>1</v>
      </c>
      <c r="I117" s="5">
        <v>1</v>
      </c>
      <c r="J117" s="5">
        <v>1</v>
      </c>
      <c r="K117" s="5" t="s">
        <v>30</v>
      </c>
      <c r="L117" s="5">
        <v>1365.66</v>
      </c>
      <c r="M117" s="5">
        <v>1365.66</v>
      </c>
      <c r="N117" s="5" t="s">
        <v>587</v>
      </c>
      <c r="O117" s="5" t="s">
        <v>32</v>
      </c>
      <c r="P117" s="5" t="s">
        <v>33</v>
      </c>
      <c r="Q117" s="5">
        <v>0</v>
      </c>
      <c r="R117" s="10">
        <v>45116</v>
      </c>
      <c r="S117" s="7">
        <v>45121</v>
      </c>
      <c r="T117" s="5" t="s">
        <v>34</v>
      </c>
      <c r="U117" s="5">
        <v>1365.66</v>
      </c>
      <c r="V117" s="5">
        <v>0</v>
      </c>
      <c r="W117" s="5">
        <v>0</v>
      </c>
      <c r="X117" s="5" t="s">
        <v>588</v>
      </c>
      <c r="Y117" s="5" t="s">
        <v>589</v>
      </c>
    </row>
    <row r="118" s="5" customFormat="1" spans="1:25">
      <c r="A118" s="5" t="s">
        <v>590</v>
      </c>
      <c r="B118" s="5" t="s">
        <v>26</v>
      </c>
      <c r="C118" s="5" t="s">
        <v>27</v>
      </c>
      <c r="D118" s="5" t="s">
        <v>591</v>
      </c>
      <c r="E118" s="5" t="s">
        <v>592</v>
      </c>
      <c r="F118" s="7">
        <v>45117</v>
      </c>
      <c r="G118" s="7">
        <v>45118</v>
      </c>
      <c r="H118" s="5">
        <v>1</v>
      </c>
      <c r="I118" s="5">
        <v>1</v>
      </c>
      <c r="J118" s="5">
        <v>1</v>
      </c>
      <c r="K118" s="5" t="s">
        <v>30</v>
      </c>
      <c r="L118" s="5">
        <v>913.22</v>
      </c>
      <c r="M118" s="5">
        <v>913.22</v>
      </c>
      <c r="N118" s="5" t="s">
        <v>593</v>
      </c>
      <c r="O118" s="5" t="s">
        <v>32</v>
      </c>
      <c r="P118" s="5" t="s">
        <v>33</v>
      </c>
      <c r="Q118" s="5">
        <v>0</v>
      </c>
      <c r="R118" s="10">
        <v>45116</v>
      </c>
      <c r="S118" s="7">
        <v>45121</v>
      </c>
      <c r="T118" s="5" t="s">
        <v>34</v>
      </c>
      <c r="U118" s="5">
        <v>913.22</v>
      </c>
      <c r="V118" s="5">
        <v>0</v>
      </c>
      <c r="W118" s="5">
        <v>0</v>
      </c>
      <c r="X118" s="5" t="s">
        <v>594</v>
      </c>
      <c r="Y118" s="5" t="s">
        <v>595</v>
      </c>
    </row>
    <row r="119" s="5" customFormat="1" spans="1:25">
      <c r="A119" s="5" t="s">
        <v>596</v>
      </c>
      <c r="B119" s="5" t="s">
        <v>26</v>
      </c>
      <c r="C119" s="5" t="s">
        <v>27</v>
      </c>
      <c r="D119" s="5" t="s">
        <v>597</v>
      </c>
      <c r="E119" s="5" t="s">
        <v>598</v>
      </c>
      <c r="F119" s="7">
        <v>45116</v>
      </c>
      <c r="G119" s="7">
        <v>45118</v>
      </c>
      <c r="H119" s="5">
        <v>1</v>
      </c>
      <c r="I119" s="5">
        <v>2</v>
      </c>
      <c r="J119" s="5">
        <v>2</v>
      </c>
      <c r="K119" s="5" t="s">
        <v>30</v>
      </c>
      <c r="L119" s="5">
        <v>5135.34</v>
      </c>
      <c r="M119" s="5">
        <v>5135.34</v>
      </c>
      <c r="N119" s="5" t="s">
        <v>599</v>
      </c>
      <c r="O119" s="5" t="s">
        <v>32</v>
      </c>
      <c r="P119" s="5" t="s">
        <v>33</v>
      </c>
      <c r="Q119" s="5">
        <v>0</v>
      </c>
      <c r="R119" s="10">
        <v>45116.0000115741</v>
      </c>
      <c r="S119" s="7">
        <v>45121</v>
      </c>
      <c r="T119" s="5" t="s">
        <v>34</v>
      </c>
      <c r="U119" s="5">
        <v>5135.34</v>
      </c>
      <c r="V119" s="5">
        <v>0</v>
      </c>
      <c r="W119" s="5">
        <v>0</v>
      </c>
      <c r="X119" s="5" t="s">
        <v>600</v>
      </c>
      <c r="Y119" s="5" t="s">
        <v>105</v>
      </c>
    </row>
    <row r="120" s="5" customFormat="1" spans="1:25">
      <c r="A120" s="5" t="s">
        <v>601</v>
      </c>
      <c r="B120" s="5" t="s">
        <v>26</v>
      </c>
      <c r="C120" s="5" t="s">
        <v>27</v>
      </c>
      <c r="D120" s="5" t="s">
        <v>417</v>
      </c>
      <c r="E120" s="5" t="s">
        <v>602</v>
      </c>
      <c r="F120" s="7">
        <v>45117</v>
      </c>
      <c r="G120" s="7">
        <v>45118</v>
      </c>
      <c r="H120" s="5">
        <v>1</v>
      </c>
      <c r="I120" s="5">
        <v>1</v>
      </c>
      <c r="J120" s="5">
        <v>1</v>
      </c>
      <c r="K120" s="5" t="s">
        <v>30</v>
      </c>
      <c r="L120" s="5">
        <v>1168.02</v>
      </c>
      <c r="M120" s="5">
        <v>1168.02</v>
      </c>
      <c r="N120" s="5" t="s">
        <v>603</v>
      </c>
      <c r="O120" s="5" t="s">
        <v>32</v>
      </c>
      <c r="P120" s="5" t="s">
        <v>33</v>
      </c>
      <c r="Q120" s="5">
        <v>0</v>
      </c>
      <c r="R120" s="10">
        <v>45116.0000115741</v>
      </c>
      <c r="S120" s="7">
        <v>45121</v>
      </c>
      <c r="T120" s="5" t="s">
        <v>34</v>
      </c>
      <c r="U120" s="5">
        <v>1168.02</v>
      </c>
      <c r="V120" s="5">
        <v>0</v>
      </c>
      <c r="W120" s="5">
        <v>0</v>
      </c>
      <c r="X120" s="5" t="s">
        <v>604</v>
      </c>
      <c r="Y120" s="5" t="s">
        <v>105</v>
      </c>
    </row>
    <row r="121" s="5" customFormat="1" spans="1:25">
      <c r="A121" s="5" t="s">
        <v>605</v>
      </c>
      <c r="B121" s="5" t="s">
        <v>26</v>
      </c>
      <c r="C121" s="5" t="s">
        <v>27</v>
      </c>
      <c r="D121" s="5" t="s">
        <v>606</v>
      </c>
      <c r="E121" s="5" t="s">
        <v>607</v>
      </c>
      <c r="F121" s="7">
        <v>45117</v>
      </c>
      <c r="G121" s="7">
        <v>45118</v>
      </c>
      <c r="H121" s="5">
        <v>1</v>
      </c>
      <c r="I121" s="5">
        <v>1</v>
      </c>
      <c r="J121" s="5">
        <v>1</v>
      </c>
      <c r="K121" s="5" t="s">
        <v>30</v>
      </c>
      <c r="L121" s="5">
        <v>403.84</v>
      </c>
      <c r="M121" s="5">
        <v>403.84</v>
      </c>
      <c r="N121" s="5" t="s">
        <v>608</v>
      </c>
      <c r="O121" s="5" t="s">
        <v>32</v>
      </c>
      <c r="P121" s="5" t="s">
        <v>33</v>
      </c>
      <c r="Q121" s="5">
        <v>0</v>
      </c>
      <c r="R121" s="10">
        <v>45116.0000115741</v>
      </c>
      <c r="S121" s="7">
        <v>45121</v>
      </c>
      <c r="T121" s="5" t="s">
        <v>34</v>
      </c>
      <c r="U121" s="5">
        <v>403.84</v>
      </c>
      <c r="V121" s="5">
        <v>0</v>
      </c>
      <c r="W121" s="5">
        <v>0</v>
      </c>
      <c r="X121" s="5" t="s">
        <v>609</v>
      </c>
      <c r="Y121" s="5" t="s">
        <v>610</v>
      </c>
    </row>
    <row r="122" s="5" customFormat="1" spans="1:25">
      <c r="A122" s="5" t="s">
        <v>611</v>
      </c>
      <c r="B122" s="5" t="s">
        <v>26</v>
      </c>
      <c r="C122" s="5" t="s">
        <v>27</v>
      </c>
      <c r="D122" s="5" t="s">
        <v>612</v>
      </c>
      <c r="E122" s="5" t="s">
        <v>613</v>
      </c>
      <c r="F122" s="7">
        <v>45116</v>
      </c>
      <c r="G122" s="7">
        <v>45118</v>
      </c>
      <c r="H122" s="5">
        <v>1</v>
      </c>
      <c r="I122" s="5">
        <v>2</v>
      </c>
      <c r="J122" s="5">
        <v>2</v>
      </c>
      <c r="K122" s="5" t="s">
        <v>30</v>
      </c>
      <c r="L122" s="5">
        <v>799.74</v>
      </c>
      <c r="M122" s="5">
        <v>799.74</v>
      </c>
      <c r="N122" s="5" t="s">
        <v>614</v>
      </c>
      <c r="O122" s="5" t="s">
        <v>32</v>
      </c>
      <c r="P122" s="5" t="s">
        <v>33</v>
      </c>
      <c r="Q122" s="5">
        <v>0</v>
      </c>
      <c r="R122" s="10">
        <v>45116</v>
      </c>
      <c r="S122" s="7">
        <v>45121</v>
      </c>
      <c r="T122" s="5" t="s">
        <v>34</v>
      </c>
      <c r="U122" s="5">
        <v>799.74</v>
      </c>
      <c r="V122" s="5">
        <v>0</v>
      </c>
      <c r="W122" s="5">
        <v>0</v>
      </c>
      <c r="X122" s="5" t="s">
        <v>615</v>
      </c>
      <c r="Y122" s="5" t="s">
        <v>616</v>
      </c>
    </row>
    <row r="123" s="5" customFormat="1" spans="1:25">
      <c r="A123" s="5" t="s">
        <v>617</v>
      </c>
      <c r="B123" s="5" t="s">
        <v>26</v>
      </c>
      <c r="C123" s="5" t="s">
        <v>27</v>
      </c>
      <c r="D123" s="5" t="s">
        <v>618</v>
      </c>
      <c r="E123" s="5" t="s">
        <v>619</v>
      </c>
      <c r="F123" s="7">
        <v>45116</v>
      </c>
      <c r="G123" s="7">
        <v>45118</v>
      </c>
      <c r="H123" s="5">
        <v>1</v>
      </c>
      <c r="I123" s="5">
        <v>2</v>
      </c>
      <c r="J123" s="5">
        <v>2</v>
      </c>
      <c r="K123" s="5" t="s">
        <v>30</v>
      </c>
      <c r="L123" s="5">
        <v>2995.66</v>
      </c>
      <c r="M123" s="5">
        <v>2995.66</v>
      </c>
      <c r="N123" s="5" t="s">
        <v>620</v>
      </c>
      <c r="O123" s="5" t="s">
        <v>32</v>
      </c>
      <c r="P123" s="5" t="s">
        <v>33</v>
      </c>
      <c r="Q123" s="5">
        <v>0</v>
      </c>
      <c r="R123" s="10">
        <v>45116</v>
      </c>
      <c r="S123" s="7">
        <v>45121</v>
      </c>
      <c r="T123" s="5" t="s">
        <v>34</v>
      </c>
      <c r="U123" s="5">
        <v>2995.66</v>
      </c>
      <c r="V123" s="5">
        <v>0</v>
      </c>
      <c r="W123" s="5">
        <v>0</v>
      </c>
      <c r="X123" s="5" t="s">
        <v>621</v>
      </c>
      <c r="Y123" s="5" t="s">
        <v>105</v>
      </c>
    </row>
    <row r="124" s="5" customFormat="1" spans="1:25">
      <c r="A124" s="5" t="s">
        <v>617</v>
      </c>
      <c r="B124" s="5" t="s">
        <v>26</v>
      </c>
      <c r="C124" s="5" t="s">
        <v>106</v>
      </c>
      <c r="D124" s="5" t="s">
        <v>618</v>
      </c>
      <c r="E124" s="5" t="s">
        <v>619</v>
      </c>
      <c r="F124" s="7">
        <v>45116</v>
      </c>
      <c r="G124" s="7">
        <v>45118</v>
      </c>
      <c r="H124" s="5">
        <v>1</v>
      </c>
      <c r="I124" s="5">
        <v>2</v>
      </c>
      <c r="J124" s="5">
        <v>2</v>
      </c>
      <c r="K124" s="5" t="s">
        <v>30</v>
      </c>
      <c r="L124" s="5">
        <v>-2995.66</v>
      </c>
      <c r="M124" s="5">
        <v>-2995.66</v>
      </c>
      <c r="N124" s="5" t="s">
        <v>620</v>
      </c>
      <c r="O124" s="5" t="s">
        <v>32</v>
      </c>
      <c r="P124" s="5" t="s">
        <v>33</v>
      </c>
      <c r="Q124" s="5">
        <v>0</v>
      </c>
      <c r="R124" s="10">
        <v>45116</v>
      </c>
      <c r="S124" s="7">
        <v>45121</v>
      </c>
      <c r="T124" s="5" t="s">
        <v>34</v>
      </c>
      <c r="U124" s="5">
        <v>-2995.66</v>
      </c>
      <c r="V124" s="5">
        <v>0</v>
      </c>
      <c r="W124" s="5">
        <v>0</v>
      </c>
      <c r="X124" s="5" t="s">
        <v>621</v>
      </c>
      <c r="Y124" s="5" t="s">
        <v>105</v>
      </c>
    </row>
    <row r="125" s="5" customFormat="1" spans="1:25">
      <c r="A125" s="5" t="s">
        <v>622</v>
      </c>
      <c r="B125" s="5" t="s">
        <v>26</v>
      </c>
      <c r="C125" s="5" t="s">
        <v>27</v>
      </c>
      <c r="D125" s="5" t="s">
        <v>623</v>
      </c>
      <c r="E125" s="5" t="s">
        <v>624</v>
      </c>
      <c r="F125" s="7">
        <v>45116</v>
      </c>
      <c r="G125" s="7">
        <v>45118</v>
      </c>
      <c r="H125" s="5">
        <v>1</v>
      </c>
      <c r="I125" s="5">
        <v>2</v>
      </c>
      <c r="J125" s="5">
        <v>2</v>
      </c>
      <c r="K125" s="5" t="s">
        <v>30</v>
      </c>
      <c r="L125" s="5">
        <v>670.66</v>
      </c>
      <c r="M125" s="5">
        <v>670.66</v>
      </c>
      <c r="N125" s="5" t="s">
        <v>625</v>
      </c>
      <c r="O125" s="5" t="s">
        <v>32</v>
      </c>
      <c r="P125" s="5" t="s">
        <v>33</v>
      </c>
      <c r="Q125" s="5">
        <v>0</v>
      </c>
      <c r="R125" s="10">
        <v>45116.0000115741</v>
      </c>
      <c r="S125" s="7">
        <v>45121</v>
      </c>
      <c r="T125" s="5" t="s">
        <v>34</v>
      </c>
      <c r="U125" s="5">
        <v>670.66</v>
      </c>
      <c r="V125" s="5">
        <v>0</v>
      </c>
      <c r="W125" s="5">
        <v>0</v>
      </c>
      <c r="X125" s="5" t="s">
        <v>626</v>
      </c>
      <c r="Y125" s="5" t="s">
        <v>627</v>
      </c>
    </row>
    <row r="126" s="5" customFormat="1" spans="1:25">
      <c r="A126" s="5" t="s">
        <v>628</v>
      </c>
      <c r="B126" s="5" t="s">
        <v>26</v>
      </c>
      <c r="C126" s="5" t="s">
        <v>27</v>
      </c>
      <c r="D126" s="5" t="s">
        <v>629</v>
      </c>
      <c r="E126" s="5" t="s">
        <v>460</v>
      </c>
      <c r="F126" s="7">
        <v>45116</v>
      </c>
      <c r="G126" s="7">
        <v>45118</v>
      </c>
      <c r="H126" s="5">
        <v>1</v>
      </c>
      <c r="I126" s="5">
        <v>2</v>
      </c>
      <c r="J126" s="5">
        <v>2</v>
      </c>
      <c r="K126" s="5" t="s">
        <v>30</v>
      </c>
      <c r="L126" s="5">
        <v>1434.02</v>
      </c>
      <c r="M126" s="5">
        <v>1434.02</v>
      </c>
      <c r="N126" s="5" t="s">
        <v>630</v>
      </c>
      <c r="O126" s="5" t="s">
        <v>32</v>
      </c>
      <c r="P126" s="5" t="s">
        <v>33</v>
      </c>
      <c r="Q126" s="5">
        <v>0</v>
      </c>
      <c r="R126" s="10">
        <v>45116.0000115741</v>
      </c>
      <c r="S126" s="7">
        <v>45121</v>
      </c>
      <c r="T126" s="5" t="s">
        <v>34</v>
      </c>
      <c r="U126" s="5">
        <v>1434.02</v>
      </c>
      <c r="V126" s="5">
        <v>0</v>
      </c>
      <c r="W126" s="5">
        <v>0</v>
      </c>
      <c r="X126" s="5" t="s">
        <v>631</v>
      </c>
      <c r="Y126" s="5" t="s">
        <v>632</v>
      </c>
    </row>
    <row r="127" s="5" customFormat="1" spans="1:25">
      <c r="A127" s="5" t="s">
        <v>633</v>
      </c>
      <c r="B127" s="5" t="s">
        <v>26</v>
      </c>
      <c r="C127" s="5" t="s">
        <v>27</v>
      </c>
      <c r="D127" s="5" t="s">
        <v>634</v>
      </c>
      <c r="E127" s="5" t="s">
        <v>635</v>
      </c>
      <c r="F127" s="7">
        <v>45116</v>
      </c>
      <c r="G127" s="7">
        <v>45118</v>
      </c>
      <c r="H127" s="5">
        <v>1</v>
      </c>
      <c r="I127" s="5">
        <v>2</v>
      </c>
      <c r="J127" s="5">
        <v>2</v>
      </c>
      <c r="K127" s="5" t="s">
        <v>30</v>
      </c>
      <c r="L127" s="5">
        <v>278.06</v>
      </c>
      <c r="M127" s="5">
        <v>278.06</v>
      </c>
      <c r="N127" s="5" t="s">
        <v>636</v>
      </c>
      <c r="O127" s="5" t="s">
        <v>32</v>
      </c>
      <c r="P127" s="5" t="s">
        <v>33</v>
      </c>
      <c r="Q127" s="5">
        <v>0</v>
      </c>
      <c r="R127" s="10">
        <v>45116</v>
      </c>
      <c r="S127" s="7">
        <v>45121</v>
      </c>
      <c r="T127" s="5" t="s">
        <v>34</v>
      </c>
      <c r="U127" s="5">
        <v>278.06</v>
      </c>
      <c r="V127" s="5">
        <v>0</v>
      </c>
      <c r="W127" s="5">
        <v>0</v>
      </c>
      <c r="X127" s="5" t="s">
        <v>637</v>
      </c>
      <c r="Y127" s="5" t="s">
        <v>638</v>
      </c>
    </row>
    <row r="128" s="5" customFormat="1" spans="1:25">
      <c r="A128" s="5" t="s">
        <v>639</v>
      </c>
      <c r="B128" s="5" t="s">
        <v>26</v>
      </c>
      <c r="C128" s="5" t="s">
        <v>27</v>
      </c>
      <c r="D128" s="5" t="s">
        <v>640</v>
      </c>
      <c r="E128" s="5" t="s">
        <v>641</v>
      </c>
      <c r="F128" s="7">
        <v>45116</v>
      </c>
      <c r="G128" s="7">
        <v>45118</v>
      </c>
      <c r="H128" s="5">
        <v>1</v>
      </c>
      <c r="I128" s="5">
        <v>2</v>
      </c>
      <c r="J128" s="5">
        <v>2</v>
      </c>
      <c r="K128" s="5" t="s">
        <v>30</v>
      </c>
      <c r="L128" s="5">
        <v>2816.34</v>
      </c>
      <c r="M128" s="5">
        <v>2816.34</v>
      </c>
      <c r="N128" s="5" t="s">
        <v>642</v>
      </c>
      <c r="O128" s="5" t="s">
        <v>32</v>
      </c>
      <c r="P128" s="5" t="s">
        <v>33</v>
      </c>
      <c r="Q128" s="5">
        <v>0</v>
      </c>
      <c r="R128" s="10">
        <v>45116.0000115741</v>
      </c>
      <c r="S128" s="7">
        <v>45121</v>
      </c>
      <c r="T128" s="5" t="s">
        <v>34</v>
      </c>
      <c r="U128" s="5">
        <v>2816.34</v>
      </c>
      <c r="V128" s="5">
        <v>0</v>
      </c>
      <c r="W128" s="5">
        <v>0</v>
      </c>
      <c r="X128" s="5" t="s">
        <v>643</v>
      </c>
      <c r="Y128" s="5" t="s">
        <v>105</v>
      </c>
    </row>
    <row r="129" s="5" customFormat="1" spans="1:25">
      <c r="A129" s="5" t="s">
        <v>644</v>
      </c>
      <c r="B129" s="5" t="s">
        <v>26</v>
      </c>
      <c r="C129" s="5" t="s">
        <v>27</v>
      </c>
      <c r="D129" s="5" t="s">
        <v>645</v>
      </c>
      <c r="E129" s="5" t="s">
        <v>646</v>
      </c>
      <c r="F129" s="7">
        <v>45116</v>
      </c>
      <c r="G129" s="7">
        <v>45118</v>
      </c>
      <c r="H129" s="5">
        <v>1</v>
      </c>
      <c r="I129" s="5">
        <v>2</v>
      </c>
      <c r="J129" s="5">
        <v>2</v>
      </c>
      <c r="K129" s="5" t="s">
        <v>30</v>
      </c>
      <c r="L129" s="5">
        <v>2381.12</v>
      </c>
      <c r="M129" s="5">
        <v>2381.12</v>
      </c>
      <c r="N129" s="5" t="s">
        <v>647</v>
      </c>
      <c r="O129" s="5" t="s">
        <v>32</v>
      </c>
      <c r="P129" s="5" t="s">
        <v>33</v>
      </c>
      <c r="Q129" s="5">
        <v>0</v>
      </c>
      <c r="R129" s="10">
        <v>45116</v>
      </c>
      <c r="S129" s="7">
        <v>45121</v>
      </c>
      <c r="T129" s="5" t="s">
        <v>34</v>
      </c>
      <c r="U129" s="5">
        <v>2381.12</v>
      </c>
      <c r="V129" s="5">
        <v>0</v>
      </c>
      <c r="W129" s="5">
        <v>0</v>
      </c>
      <c r="X129" s="5" t="s">
        <v>648</v>
      </c>
      <c r="Y129" s="5" t="s">
        <v>649</v>
      </c>
    </row>
    <row r="130" s="5" customFormat="1" spans="1:25">
      <c r="A130" s="5" t="s">
        <v>650</v>
      </c>
      <c r="B130" s="5" t="s">
        <v>26</v>
      </c>
      <c r="C130" s="5" t="s">
        <v>27</v>
      </c>
      <c r="D130" s="5" t="s">
        <v>651</v>
      </c>
      <c r="E130" s="5" t="s">
        <v>555</v>
      </c>
      <c r="F130" s="7">
        <v>45117</v>
      </c>
      <c r="G130" s="7">
        <v>45118</v>
      </c>
      <c r="H130" s="5">
        <v>1</v>
      </c>
      <c r="I130" s="5">
        <v>1</v>
      </c>
      <c r="J130" s="5">
        <v>1</v>
      </c>
      <c r="K130" s="5" t="s">
        <v>30</v>
      </c>
      <c r="L130" s="5">
        <v>639.64</v>
      </c>
      <c r="M130" s="5">
        <v>639.64</v>
      </c>
      <c r="N130" s="5" t="s">
        <v>652</v>
      </c>
      <c r="O130" s="5" t="s">
        <v>32</v>
      </c>
      <c r="P130" s="5" t="s">
        <v>33</v>
      </c>
      <c r="Q130" s="5">
        <v>0</v>
      </c>
      <c r="R130" s="10">
        <v>45116.0000115741</v>
      </c>
      <c r="S130" s="7">
        <v>45121</v>
      </c>
      <c r="T130" s="5" t="s">
        <v>34</v>
      </c>
      <c r="U130" s="5">
        <v>639.64</v>
      </c>
      <c r="V130" s="5">
        <v>0</v>
      </c>
      <c r="W130" s="5">
        <v>0</v>
      </c>
      <c r="X130" s="5" t="s">
        <v>653</v>
      </c>
      <c r="Y130" s="5" t="s">
        <v>654</v>
      </c>
    </row>
    <row r="131" s="5" customFormat="1" spans="1:25">
      <c r="A131" s="5" t="s">
        <v>655</v>
      </c>
      <c r="B131" s="5" t="s">
        <v>26</v>
      </c>
      <c r="C131" s="5" t="s">
        <v>27</v>
      </c>
      <c r="D131" s="5" t="s">
        <v>656</v>
      </c>
      <c r="E131" s="5" t="s">
        <v>657</v>
      </c>
      <c r="F131" s="7">
        <v>45116</v>
      </c>
      <c r="G131" s="7">
        <v>45118</v>
      </c>
      <c r="H131" s="5">
        <v>1</v>
      </c>
      <c r="I131" s="5">
        <v>2</v>
      </c>
      <c r="J131" s="5">
        <v>2</v>
      </c>
      <c r="K131" s="5" t="s">
        <v>30</v>
      </c>
      <c r="L131" s="5">
        <v>517.76</v>
      </c>
      <c r="M131" s="5">
        <v>517.76</v>
      </c>
      <c r="N131" s="5" t="s">
        <v>658</v>
      </c>
      <c r="O131" s="5" t="s">
        <v>32</v>
      </c>
      <c r="P131" s="5" t="s">
        <v>33</v>
      </c>
      <c r="Q131" s="5">
        <v>0</v>
      </c>
      <c r="R131" s="10">
        <v>45116</v>
      </c>
      <c r="S131" s="7">
        <v>45121</v>
      </c>
      <c r="T131" s="5" t="s">
        <v>34</v>
      </c>
      <c r="U131" s="5">
        <v>517.76</v>
      </c>
      <c r="V131" s="5">
        <v>0</v>
      </c>
      <c r="W131" s="5">
        <v>0</v>
      </c>
      <c r="X131" s="5" t="s">
        <v>659</v>
      </c>
      <c r="Y131" s="5" t="s">
        <v>660</v>
      </c>
    </row>
    <row r="132" s="5" customFormat="1" spans="1:25">
      <c r="A132" s="5" t="s">
        <v>661</v>
      </c>
      <c r="B132" s="5" t="s">
        <v>26</v>
      </c>
      <c r="C132" s="5" t="s">
        <v>27</v>
      </c>
      <c r="D132" s="5" t="s">
        <v>662</v>
      </c>
      <c r="E132" s="5" t="s">
        <v>663</v>
      </c>
      <c r="F132" s="7">
        <v>45117</v>
      </c>
      <c r="G132" s="7">
        <v>45118</v>
      </c>
      <c r="H132" s="5">
        <v>1</v>
      </c>
      <c r="I132" s="5">
        <v>1</v>
      </c>
      <c r="J132" s="5">
        <v>1</v>
      </c>
      <c r="K132" s="5" t="s">
        <v>30</v>
      </c>
      <c r="L132" s="5">
        <v>762.91</v>
      </c>
      <c r="M132" s="5">
        <v>762.91</v>
      </c>
      <c r="N132" s="5" t="s">
        <v>664</v>
      </c>
      <c r="O132" s="5" t="s">
        <v>32</v>
      </c>
      <c r="P132" s="5" t="s">
        <v>33</v>
      </c>
      <c r="Q132" s="5">
        <v>0</v>
      </c>
      <c r="R132" s="10">
        <v>45116</v>
      </c>
      <c r="S132" s="7">
        <v>45121</v>
      </c>
      <c r="T132" s="5" t="s">
        <v>34</v>
      </c>
      <c r="U132" s="5">
        <v>762.91</v>
      </c>
      <c r="V132" s="5">
        <v>0</v>
      </c>
      <c r="W132" s="5">
        <v>0</v>
      </c>
      <c r="X132" s="5" t="s">
        <v>665</v>
      </c>
      <c r="Y132" s="5" t="s">
        <v>666</v>
      </c>
    </row>
    <row r="133" s="5" customFormat="1" spans="1:25">
      <c r="A133" s="5" t="s">
        <v>667</v>
      </c>
      <c r="B133" s="5" t="s">
        <v>26</v>
      </c>
      <c r="C133" s="5" t="s">
        <v>27</v>
      </c>
      <c r="D133" s="5" t="s">
        <v>668</v>
      </c>
      <c r="E133" s="5" t="s">
        <v>669</v>
      </c>
      <c r="F133" s="7">
        <v>45117</v>
      </c>
      <c r="G133" s="7">
        <v>45118</v>
      </c>
      <c r="H133" s="5">
        <v>2</v>
      </c>
      <c r="I133" s="5">
        <v>1</v>
      </c>
      <c r="J133" s="5">
        <v>2</v>
      </c>
      <c r="K133" s="5" t="s">
        <v>30</v>
      </c>
      <c r="L133" s="5">
        <v>893.1</v>
      </c>
      <c r="M133" s="5">
        <v>893.1</v>
      </c>
      <c r="N133" s="5" t="s">
        <v>670</v>
      </c>
      <c r="O133" s="5" t="s">
        <v>32</v>
      </c>
      <c r="P133" s="5" t="s">
        <v>33</v>
      </c>
      <c r="Q133" s="5">
        <v>0</v>
      </c>
      <c r="R133" s="10">
        <v>45116.0000115741</v>
      </c>
      <c r="S133" s="7">
        <v>45121</v>
      </c>
      <c r="T133" s="5" t="s">
        <v>34</v>
      </c>
      <c r="U133" s="5">
        <v>893.1</v>
      </c>
      <c r="V133" s="5">
        <v>0</v>
      </c>
      <c r="W133" s="5">
        <v>0</v>
      </c>
      <c r="X133" s="5" t="s">
        <v>671</v>
      </c>
      <c r="Y133" s="5" t="s">
        <v>105</v>
      </c>
    </row>
    <row r="134" s="5" customFormat="1" spans="1:25">
      <c r="A134" s="5" t="s">
        <v>672</v>
      </c>
      <c r="B134" s="5" t="s">
        <v>26</v>
      </c>
      <c r="C134" s="5" t="s">
        <v>27</v>
      </c>
      <c r="D134" s="5" t="s">
        <v>673</v>
      </c>
      <c r="E134" s="5" t="s">
        <v>140</v>
      </c>
      <c r="F134" s="7">
        <v>45117</v>
      </c>
      <c r="G134" s="7">
        <v>45118</v>
      </c>
      <c r="H134" s="5">
        <v>1</v>
      </c>
      <c r="I134" s="5">
        <v>1</v>
      </c>
      <c r="J134" s="5">
        <v>1</v>
      </c>
      <c r="K134" s="5" t="s">
        <v>30</v>
      </c>
      <c r="L134" s="5">
        <v>457.37</v>
      </c>
      <c r="M134" s="5">
        <v>457.37</v>
      </c>
      <c r="N134" s="5" t="s">
        <v>674</v>
      </c>
      <c r="O134" s="5" t="s">
        <v>32</v>
      </c>
      <c r="P134" s="5" t="s">
        <v>33</v>
      </c>
      <c r="Q134" s="5">
        <v>0</v>
      </c>
      <c r="R134" s="10">
        <v>45116</v>
      </c>
      <c r="S134" s="7">
        <v>45121</v>
      </c>
      <c r="T134" s="5" t="s">
        <v>34</v>
      </c>
      <c r="U134" s="5">
        <v>457.37</v>
      </c>
      <c r="V134" s="5">
        <v>0</v>
      </c>
      <c r="W134" s="5">
        <v>0</v>
      </c>
      <c r="X134" s="5" t="s">
        <v>675</v>
      </c>
      <c r="Y134" s="5" t="s">
        <v>676</v>
      </c>
    </row>
    <row r="135" s="5" customFormat="1" spans="1:25">
      <c r="A135" s="5" t="s">
        <v>677</v>
      </c>
      <c r="B135" s="5" t="s">
        <v>26</v>
      </c>
      <c r="C135" s="5" t="s">
        <v>27</v>
      </c>
      <c r="D135" s="5" t="s">
        <v>678</v>
      </c>
      <c r="E135" s="5" t="s">
        <v>679</v>
      </c>
      <c r="F135" s="7">
        <v>45117</v>
      </c>
      <c r="G135" s="7">
        <v>45118</v>
      </c>
      <c r="H135" s="5">
        <v>1</v>
      </c>
      <c r="I135" s="5">
        <v>1</v>
      </c>
      <c r="J135" s="5">
        <v>1</v>
      </c>
      <c r="K135" s="5" t="s">
        <v>30</v>
      </c>
      <c r="L135" s="5">
        <v>170.06</v>
      </c>
      <c r="M135" s="5">
        <v>170.06</v>
      </c>
      <c r="N135" s="5" t="s">
        <v>680</v>
      </c>
      <c r="O135" s="5" t="s">
        <v>32</v>
      </c>
      <c r="P135" s="5" t="s">
        <v>33</v>
      </c>
      <c r="Q135" s="5">
        <v>0</v>
      </c>
      <c r="R135" s="10">
        <v>45116.0000115741</v>
      </c>
      <c r="S135" s="7">
        <v>45121</v>
      </c>
      <c r="T135" s="5" t="s">
        <v>34</v>
      </c>
      <c r="U135" s="5">
        <v>170.06</v>
      </c>
      <c r="V135" s="5">
        <v>0</v>
      </c>
      <c r="W135" s="5">
        <v>0</v>
      </c>
      <c r="X135" s="5" t="s">
        <v>681</v>
      </c>
      <c r="Y135" s="5" t="s">
        <v>682</v>
      </c>
    </row>
    <row r="136" s="5" customFormat="1" spans="1:25">
      <c r="A136" s="5" t="s">
        <v>683</v>
      </c>
      <c r="B136" s="5" t="s">
        <v>26</v>
      </c>
      <c r="C136" s="5" t="s">
        <v>27</v>
      </c>
      <c r="D136" s="5" t="s">
        <v>684</v>
      </c>
      <c r="E136" s="5" t="s">
        <v>685</v>
      </c>
      <c r="F136" s="7">
        <v>45117</v>
      </c>
      <c r="G136" s="7">
        <v>45118</v>
      </c>
      <c r="H136" s="5">
        <v>1</v>
      </c>
      <c r="I136" s="5">
        <v>1</v>
      </c>
      <c r="J136" s="5">
        <v>1</v>
      </c>
      <c r="K136" s="5" t="s">
        <v>30</v>
      </c>
      <c r="L136" s="5">
        <v>931.22</v>
      </c>
      <c r="M136" s="5">
        <v>931.22</v>
      </c>
      <c r="N136" s="5" t="s">
        <v>686</v>
      </c>
      <c r="O136" s="5" t="s">
        <v>32</v>
      </c>
      <c r="P136" s="5" t="s">
        <v>33</v>
      </c>
      <c r="Q136" s="5">
        <v>0</v>
      </c>
      <c r="R136" s="10">
        <v>45116</v>
      </c>
      <c r="S136" s="7">
        <v>45121</v>
      </c>
      <c r="T136" s="5" t="s">
        <v>34</v>
      </c>
      <c r="U136" s="5">
        <v>931.22</v>
      </c>
      <c r="V136" s="5">
        <v>0</v>
      </c>
      <c r="W136" s="5">
        <v>0</v>
      </c>
      <c r="X136" s="5" t="s">
        <v>687</v>
      </c>
      <c r="Y136" s="5" t="s">
        <v>688</v>
      </c>
    </row>
    <row r="137" s="5" customFormat="1" spans="1:25">
      <c r="A137" s="5" t="s">
        <v>689</v>
      </c>
      <c r="B137" s="5" t="s">
        <v>26</v>
      </c>
      <c r="C137" s="5" t="s">
        <v>27</v>
      </c>
      <c r="D137" s="5" t="s">
        <v>690</v>
      </c>
      <c r="E137" s="5" t="s">
        <v>691</v>
      </c>
      <c r="F137" s="7">
        <v>45117</v>
      </c>
      <c r="G137" s="7">
        <v>45118</v>
      </c>
      <c r="H137" s="5">
        <v>1</v>
      </c>
      <c r="I137" s="5">
        <v>1</v>
      </c>
      <c r="J137" s="5">
        <v>1</v>
      </c>
      <c r="K137" s="5" t="s">
        <v>30</v>
      </c>
      <c r="L137" s="5">
        <v>625.25</v>
      </c>
      <c r="M137" s="5">
        <v>625.25</v>
      </c>
      <c r="N137" s="5" t="s">
        <v>692</v>
      </c>
      <c r="O137" s="5" t="s">
        <v>32</v>
      </c>
      <c r="P137" s="5" t="s">
        <v>33</v>
      </c>
      <c r="Q137" s="5">
        <v>0</v>
      </c>
      <c r="R137" s="10">
        <v>45117</v>
      </c>
      <c r="S137" s="7">
        <v>45121</v>
      </c>
      <c r="T137" s="5" t="s">
        <v>34</v>
      </c>
      <c r="U137" s="5">
        <v>625.25</v>
      </c>
      <c r="V137" s="5">
        <v>0</v>
      </c>
      <c r="W137" s="5">
        <v>0</v>
      </c>
      <c r="X137" s="5" t="s">
        <v>693</v>
      </c>
      <c r="Y137" s="5" t="s">
        <v>105</v>
      </c>
    </row>
    <row r="138" s="5" customFormat="1" spans="1:25">
      <c r="A138" s="5" t="s">
        <v>694</v>
      </c>
      <c r="B138" s="5" t="s">
        <v>26</v>
      </c>
      <c r="C138" s="5" t="s">
        <v>27</v>
      </c>
      <c r="D138" s="5" t="s">
        <v>695</v>
      </c>
      <c r="E138" s="5" t="s">
        <v>696</v>
      </c>
      <c r="F138" s="7">
        <v>45117</v>
      </c>
      <c r="G138" s="7">
        <v>45118</v>
      </c>
      <c r="H138" s="5">
        <v>1</v>
      </c>
      <c r="I138" s="5">
        <v>1</v>
      </c>
      <c r="J138" s="5">
        <v>1</v>
      </c>
      <c r="K138" s="5" t="s">
        <v>30</v>
      </c>
      <c r="L138" s="5">
        <v>738.89</v>
      </c>
      <c r="M138" s="5">
        <v>738.89</v>
      </c>
      <c r="N138" s="5" t="s">
        <v>697</v>
      </c>
      <c r="O138" s="5" t="s">
        <v>32</v>
      </c>
      <c r="P138" s="5" t="s">
        <v>33</v>
      </c>
      <c r="Q138" s="5">
        <v>0</v>
      </c>
      <c r="R138" s="10">
        <v>45117.0000115741</v>
      </c>
      <c r="S138" s="7">
        <v>45121</v>
      </c>
      <c r="T138" s="5" t="s">
        <v>34</v>
      </c>
      <c r="U138" s="5">
        <v>738.89</v>
      </c>
      <c r="V138" s="5">
        <v>0</v>
      </c>
      <c r="W138" s="5">
        <v>0</v>
      </c>
      <c r="X138" s="5" t="s">
        <v>698</v>
      </c>
      <c r="Y138" s="5" t="s">
        <v>699</v>
      </c>
    </row>
    <row r="139" s="5" customFormat="1" spans="1:25">
      <c r="A139" s="5" t="s">
        <v>700</v>
      </c>
      <c r="B139" s="5" t="s">
        <v>26</v>
      </c>
      <c r="C139" s="5" t="s">
        <v>27</v>
      </c>
      <c r="D139" s="5" t="s">
        <v>701</v>
      </c>
      <c r="E139" s="5" t="s">
        <v>702</v>
      </c>
      <c r="F139" s="7">
        <v>45117</v>
      </c>
      <c r="G139" s="7">
        <v>45118</v>
      </c>
      <c r="H139" s="5">
        <v>1</v>
      </c>
      <c r="I139" s="5">
        <v>1</v>
      </c>
      <c r="J139" s="5">
        <v>1</v>
      </c>
      <c r="K139" s="5" t="s">
        <v>30</v>
      </c>
      <c r="L139" s="5">
        <v>205.53</v>
      </c>
      <c r="M139" s="5">
        <v>205.53</v>
      </c>
      <c r="N139" s="5" t="s">
        <v>703</v>
      </c>
      <c r="O139" s="5" t="s">
        <v>32</v>
      </c>
      <c r="P139" s="5" t="s">
        <v>33</v>
      </c>
      <c r="Q139" s="5">
        <v>0</v>
      </c>
      <c r="R139" s="10">
        <v>45117</v>
      </c>
      <c r="S139" s="7">
        <v>45121</v>
      </c>
      <c r="T139" s="5" t="s">
        <v>34</v>
      </c>
      <c r="U139" s="5">
        <v>205.53</v>
      </c>
      <c r="V139" s="5">
        <v>0</v>
      </c>
      <c r="W139" s="5">
        <v>0</v>
      </c>
      <c r="X139" s="5" t="s">
        <v>704</v>
      </c>
      <c r="Y139" s="5" t="s">
        <v>705</v>
      </c>
    </row>
    <row r="140" s="5" customFormat="1" spans="1:25">
      <c r="A140" s="5" t="s">
        <v>706</v>
      </c>
      <c r="B140" s="5" t="s">
        <v>26</v>
      </c>
      <c r="C140" s="5" t="s">
        <v>27</v>
      </c>
      <c r="D140" s="5" t="s">
        <v>707</v>
      </c>
      <c r="E140" s="5" t="s">
        <v>708</v>
      </c>
      <c r="F140" s="7">
        <v>45117</v>
      </c>
      <c r="G140" s="7">
        <v>45118</v>
      </c>
      <c r="H140" s="5">
        <v>1</v>
      </c>
      <c r="I140" s="5">
        <v>1</v>
      </c>
      <c r="J140" s="5">
        <v>1</v>
      </c>
      <c r="K140" s="5" t="s">
        <v>30</v>
      </c>
      <c r="L140" s="5">
        <v>178.72</v>
      </c>
      <c r="M140" s="5">
        <v>178.72</v>
      </c>
      <c r="N140" s="5" t="s">
        <v>709</v>
      </c>
      <c r="O140" s="5" t="s">
        <v>32</v>
      </c>
      <c r="P140" s="5" t="s">
        <v>33</v>
      </c>
      <c r="Q140" s="5">
        <v>0</v>
      </c>
      <c r="R140" s="10">
        <v>45117</v>
      </c>
      <c r="S140" s="7">
        <v>45121</v>
      </c>
      <c r="T140" s="5" t="s">
        <v>34</v>
      </c>
      <c r="U140" s="5">
        <v>178.72</v>
      </c>
      <c r="V140" s="5">
        <v>0</v>
      </c>
      <c r="W140" s="5">
        <v>0</v>
      </c>
      <c r="X140" s="5" t="s">
        <v>710</v>
      </c>
      <c r="Y140" s="5" t="s">
        <v>711</v>
      </c>
    </row>
    <row r="141" s="5" customFormat="1" spans="1:25">
      <c r="A141" s="5" t="s">
        <v>712</v>
      </c>
      <c r="B141" s="5" t="s">
        <v>26</v>
      </c>
      <c r="C141" s="5" t="s">
        <v>27</v>
      </c>
      <c r="D141" s="5" t="s">
        <v>713</v>
      </c>
      <c r="E141" s="5" t="s">
        <v>714</v>
      </c>
      <c r="F141" s="7">
        <v>45117</v>
      </c>
      <c r="G141" s="7">
        <v>45118</v>
      </c>
      <c r="H141" s="5">
        <v>1</v>
      </c>
      <c r="I141" s="5">
        <v>1</v>
      </c>
      <c r="J141" s="5">
        <v>1</v>
      </c>
      <c r="K141" s="5" t="s">
        <v>30</v>
      </c>
      <c r="L141" s="5">
        <v>2187.35</v>
      </c>
      <c r="M141" s="5">
        <v>2187.35</v>
      </c>
      <c r="N141" s="5" t="s">
        <v>715</v>
      </c>
      <c r="O141" s="5" t="s">
        <v>32</v>
      </c>
      <c r="P141" s="5" t="s">
        <v>33</v>
      </c>
      <c r="Q141" s="5">
        <v>0</v>
      </c>
      <c r="R141" s="10">
        <v>45117</v>
      </c>
      <c r="S141" s="7">
        <v>45121</v>
      </c>
      <c r="T141" s="5" t="s">
        <v>34</v>
      </c>
      <c r="U141" s="5">
        <v>2187.35</v>
      </c>
      <c r="V141" s="5">
        <v>0</v>
      </c>
      <c r="W141" s="5">
        <v>0</v>
      </c>
      <c r="X141" s="5" t="s">
        <v>716</v>
      </c>
      <c r="Y141" s="5" t="s">
        <v>717</v>
      </c>
    </row>
    <row r="142" s="5" customFormat="1" spans="1:25">
      <c r="A142" s="5" t="s">
        <v>718</v>
      </c>
      <c r="B142" s="5" t="s">
        <v>26</v>
      </c>
      <c r="C142" s="5" t="s">
        <v>27</v>
      </c>
      <c r="D142" s="5" t="s">
        <v>719</v>
      </c>
      <c r="E142" s="5" t="s">
        <v>720</v>
      </c>
      <c r="F142" s="7">
        <v>45117</v>
      </c>
      <c r="G142" s="7">
        <v>45118</v>
      </c>
      <c r="H142" s="5">
        <v>1</v>
      </c>
      <c r="I142" s="5">
        <v>1</v>
      </c>
      <c r="J142" s="5">
        <v>1</v>
      </c>
      <c r="K142" s="5" t="s">
        <v>30</v>
      </c>
      <c r="L142" s="5">
        <v>464.39</v>
      </c>
      <c r="M142" s="5">
        <v>464.39</v>
      </c>
      <c r="N142" s="5" t="s">
        <v>721</v>
      </c>
      <c r="O142" s="5" t="s">
        <v>32</v>
      </c>
      <c r="P142" s="5" t="s">
        <v>33</v>
      </c>
      <c r="Q142" s="5">
        <v>0</v>
      </c>
      <c r="R142" s="10">
        <v>45117.0000115741</v>
      </c>
      <c r="S142" s="7">
        <v>45121</v>
      </c>
      <c r="T142" s="5" t="s">
        <v>34</v>
      </c>
      <c r="U142" s="5">
        <v>464.39</v>
      </c>
      <c r="V142" s="5">
        <v>0</v>
      </c>
      <c r="W142" s="5">
        <v>0</v>
      </c>
      <c r="X142" s="5" t="s">
        <v>722</v>
      </c>
      <c r="Y142" s="5" t="s">
        <v>723</v>
      </c>
    </row>
    <row r="143" s="5" customFormat="1" spans="1:25">
      <c r="A143" s="5" t="s">
        <v>724</v>
      </c>
      <c r="B143" s="5" t="s">
        <v>26</v>
      </c>
      <c r="C143" s="5" t="s">
        <v>27</v>
      </c>
      <c r="D143" s="5" t="s">
        <v>725</v>
      </c>
      <c r="E143" s="5" t="s">
        <v>726</v>
      </c>
      <c r="F143" s="7">
        <v>45117</v>
      </c>
      <c r="G143" s="7">
        <v>45118</v>
      </c>
      <c r="H143" s="5">
        <v>1</v>
      </c>
      <c r="I143" s="5">
        <v>1</v>
      </c>
      <c r="J143" s="5">
        <v>1</v>
      </c>
      <c r="K143" s="5" t="s">
        <v>30</v>
      </c>
      <c r="L143" s="5">
        <v>368.08</v>
      </c>
      <c r="M143" s="5">
        <v>368.08</v>
      </c>
      <c r="N143" s="5" t="s">
        <v>727</v>
      </c>
      <c r="O143" s="5" t="s">
        <v>32</v>
      </c>
      <c r="P143" s="5" t="s">
        <v>33</v>
      </c>
      <c r="Q143" s="5">
        <v>0</v>
      </c>
      <c r="R143" s="10">
        <v>45117</v>
      </c>
      <c r="S143" s="7">
        <v>45121</v>
      </c>
      <c r="T143" s="5" t="s">
        <v>34</v>
      </c>
      <c r="U143" s="5">
        <v>368.08</v>
      </c>
      <c r="V143" s="5">
        <v>0</v>
      </c>
      <c r="W143" s="5">
        <v>0</v>
      </c>
      <c r="X143" s="5" t="s">
        <v>728</v>
      </c>
      <c r="Y143" s="5" t="s">
        <v>729</v>
      </c>
    </row>
    <row r="144" s="5" customFormat="1" spans="1:25">
      <c r="A144" s="5" t="s">
        <v>730</v>
      </c>
      <c r="B144" s="5" t="s">
        <v>26</v>
      </c>
      <c r="C144" s="5" t="s">
        <v>27</v>
      </c>
      <c r="D144" s="5" t="s">
        <v>731</v>
      </c>
      <c r="E144" s="5" t="s">
        <v>732</v>
      </c>
      <c r="F144" s="7">
        <v>45117</v>
      </c>
      <c r="G144" s="7">
        <v>45118</v>
      </c>
      <c r="H144" s="5">
        <v>1</v>
      </c>
      <c r="I144" s="5">
        <v>1</v>
      </c>
      <c r="J144" s="5">
        <v>1</v>
      </c>
      <c r="K144" s="5" t="s">
        <v>30</v>
      </c>
      <c r="L144" s="5">
        <v>81.46</v>
      </c>
      <c r="M144" s="5">
        <v>81.46</v>
      </c>
      <c r="N144" s="5" t="s">
        <v>733</v>
      </c>
      <c r="O144" s="5" t="s">
        <v>32</v>
      </c>
      <c r="P144" s="5" t="s">
        <v>33</v>
      </c>
      <c r="Q144" s="5">
        <v>0</v>
      </c>
      <c r="R144" s="10">
        <v>45117</v>
      </c>
      <c r="S144" s="7">
        <v>45121</v>
      </c>
      <c r="T144" s="5" t="s">
        <v>34</v>
      </c>
      <c r="U144" s="5">
        <v>81.46</v>
      </c>
      <c r="V144" s="5">
        <v>0</v>
      </c>
      <c r="W144" s="5">
        <v>0</v>
      </c>
      <c r="X144" s="5" t="s">
        <v>734</v>
      </c>
      <c r="Y144" s="5" t="s">
        <v>105</v>
      </c>
    </row>
    <row r="145" s="5" customFormat="1" spans="1:26">
      <c r="A145" s="5" t="s">
        <v>735</v>
      </c>
      <c r="B145" s="5" t="s">
        <v>26</v>
      </c>
      <c r="C145" s="5" t="s">
        <v>27</v>
      </c>
      <c r="D145" s="5" t="s">
        <v>736</v>
      </c>
      <c r="E145" s="5" t="s">
        <v>737</v>
      </c>
      <c r="F145" s="7">
        <v>45117</v>
      </c>
      <c r="G145" s="7">
        <v>45118</v>
      </c>
      <c r="H145" s="5">
        <v>2</v>
      </c>
      <c r="I145" s="5">
        <v>1</v>
      </c>
      <c r="J145" s="5">
        <v>2</v>
      </c>
      <c r="K145" s="5" t="s">
        <v>30</v>
      </c>
      <c r="L145" s="5">
        <v>363.36</v>
      </c>
      <c r="M145" s="5">
        <v>363.36</v>
      </c>
      <c r="N145" s="5" t="s">
        <v>738</v>
      </c>
      <c r="O145" s="5" t="s">
        <v>32</v>
      </c>
      <c r="P145" s="5" t="s">
        <v>33</v>
      </c>
      <c r="Q145" s="5">
        <v>0</v>
      </c>
      <c r="R145" s="10">
        <v>45117</v>
      </c>
      <c r="S145" s="7">
        <v>45121</v>
      </c>
      <c r="T145" s="5" t="s">
        <v>34</v>
      </c>
      <c r="U145" s="5">
        <v>363.36</v>
      </c>
      <c r="V145" s="5">
        <v>0</v>
      </c>
      <c r="W145" s="5">
        <v>0</v>
      </c>
      <c r="X145" s="5" t="s">
        <v>739</v>
      </c>
      <c r="Y145" s="5">
        <v>146129</v>
      </c>
      <c r="Z145" s="5" t="s">
        <v>740</v>
      </c>
    </row>
    <row r="146" s="5" customFormat="1" spans="1:25">
      <c r="A146" s="5" t="s">
        <v>741</v>
      </c>
      <c r="B146" s="5" t="s">
        <v>26</v>
      </c>
      <c r="C146" s="5" t="s">
        <v>27</v>
      </c>
      <c r="D146" s="5" t="s">
        <v>736</v>
      </c>
      <c r="E146" s="5" t="s">
        <v>742</v>
      </c>
      <c r="F146" s="7">
        <v>45117</v>
      </c>
      <c r="G146" s="7">
        <v>45118</v>
      </c>
      <c r="H146" s="5">
        <v>1</v>
      </c>
      <c r="I146" s="5">
        <v>1</v>
      </c>
      <c r="J146" s="5">
        <v>1</v>
      </c>
      <c r="K146" s="5" t="s">
        <v>30</v>
      </c>
      <c r="L146" s="5">
        <v>195.66</v>
      </c>
      <c r="M146" s="5">
        <v>195.66</v>
      </c>
      <c r="N146" s="5" t="s">
        <v>738</v>
      </c>
      <c r="O146" s="5" t="s">
        <v>32</v>
      </c>
      <c r="P146" s="5" t="s">
        <v>33</v>
      </c>
      <c r="Q146" s="5">
        <v>0</v>
      </c>
      <c r="R146" s="10">
        <v>45117</v>
      </c>
      <c r="S146" s="7">
        <v>45121</v>
      </c>
      <c r="T146" s="5" t="s">
        <v>34</v>
      </c>
      <c r="U146" s="5">
        <v>195.66</v>
      </c>
      <c r="V146" s="5">
        <v>0</v>
      </c>
      <c r="W146" s="5">
        <v>0</v>
      </c>
      <c r="X146" s="5" t="s">
        <v>743</v>
      </c>
      <c r="Y146" s="5" t="s">
        <v>744</v>
      </c>
    </row>
    <row r="147" s="5" customFormat="1" spans="1:25">
      <c r="A147" s="5" t="s">
        <v>745</v>
      </c>
      <c r="B147" s="5" t="s">
        <v>26</v>
      </c>
      <c r="C147" s="5" t="s">
        <v>27</v>
      </c>
      <c r="D147" s="5" t="s">
        <v>746</v>
      </c>
      <c r="E147" s="5" t="s">
        <v>747</v>
      </c>
      <c r="F147" s="7">
        <v>45117</v>
      </c>
      <c r="G147" s="7">
        <v>45118</v>
      </c>
      <c r="H147" s="5">
        <v>1</v>
      </c>
      <c r="I147" s="5">
        <v>1</v>
      </c>
      <c r="J147" s="5">
        <v>1</v>
      </c>
      <c r="K147" s="5" t="s">
        <v>30</v>
      </c>
      <c r="L147" s="5">
        <v>883.07</v>
      </c>
      <c r="M147" s="5">
        <v>883.07</v>
      </c>
      <c r="N147" s="5" t="s">
        <v>748</v>
      </c>
      <c r="O147" s="5" t="s">
        <v>32</v>
      </c>
      <c r="P147" s="5" t="s">
        <v>33</v>
      </c>
      <c r="Q147" s="5">
        <v>0</v>
      </c>
      <c r="R147" s="10">
        <v>45117.0000115741</v>
      </c>
      <c r="S147" s="7">
        <v>45121</v>
      </c>
      <c r="T147" s="5" t="s">
        <v>34</v>
      </c>
      <c r="U147" s="5">
        <v>883.07</v>
      </c>
      <c r="V147" s="5">
        <v>0</v>
      </c>
      <c r="W147" s="5">
        <v>0</v>
      </c>
      <c r="X147" s="5" t="s">
        <v>749</v>
      </c>
      <c r="Y147" s="5" t="s">
        <v>750</v>
      </c>
    </row>
    <row r="148" s="5" customFormat="1" spans="1:25">
      <c r="A148" s="5" t="s">
        <v>751</v>
      </c>
      <c r="B148" s="5" t="s">
        <v>26</v>
      </c>
      <c r="C148" s="5" t="s">
        <v>27</v>
      </c>
      <c r="D148" s="5" t="s">
        <v>731</v>
      </c>
      <c r="E148" s="5" t="s">
        <v>752</v>
      </c>
      <c r="F148" s="7">
        <v>45117</v>
      </c>
      <c r="G148" s="7">
        <v>45118</v>
      </c>
      <c r="H148" s="5">
        <v>1</v>
      </c>
      <c r="I148" s="5">
        <v>1</v>
      </c>
      <c r="J148" s="5">
        <v>1</v>
      </c>
      <c r="K148" s="5" t="s">
        <v>30</v>
      </c>
      <c r="L148" s="5">
        <v>132.5</v>
      </c>
      <c r="M148" s="5">
        <v>132.5</v>
      </c>
      <c r="N148" s="5" t="s">
        <v>753</v>
      </c>
      <c r="O148" s="5" t="s">
        <v>32</v>
      </c>
      <c r="P148" s="5" t="s">
        <v>33</v>
      </c>
      <c r="Q148" s="5">
        <v>0</v>
      </c>
      <c r="R148" s="10">
        <v>45117</v>
      </c>
      <c r="S148" s="7">
        <v>45121</v>
      </c>
      <c r="T148" s="5" t="s">
        <v>34</v>
      </c>
      <c r="U148" s="5">
        <v>132.5</v>
      </c>
      <c r="V148" s="5">
        <v>0</v>
      </c>
      <c r="W148" s="5">
        <v>0</v>
      </c>
      <c r="X148" s="5" t="s">
        <v>754</v>
      </c>
      <c r="Y148" s="5" t="s">
        <v>105</v>
      </c>
    </row>
    <row r="149" s="5" customFormat="1" spans="1:25">
      <c r="A149" s="5" t="s">
        <v>755</v>
      </c>
      <c r="B149" s="5" t="s">
        <v>26</v>
      </c>
      <c r="C149" s="5" t="s">
        <v>27</v>
      </c>
      <c r="D149" s="5" t="s">
        <v>756</v>
      </c>
      <c r="E149" s="5" t="s">
        <v>757</v>
      </c>
      <c r="F149" s="7">
        <v>45117</v>
      </c>
      <c r="G149" s="7">
        <v>45118</v>
      </c>
      <c r="H149" s="5">
        <v>1</v>
      </c>
      <c r="I149" s="5">
        <v>1</v>
      </c>
      <c r="J149" s="5">
        <v>1</v>
      </c>
      <c r="K149" s="5" t="s">
        <v>30</v>
      </c>
      <c r="L149" s="5">
        <v>210.81</v>
      </c>
      <c r="M149" s="5">
        <v>210.81</v>
      </c>
      <c r="N149" s="5" t="s">
        <v>758</v>
      </c>
      <c r="O149" s="5" t="s">
        <v>32</v>
      </c>
      <c r="P149" s="5" t="s">
        <v>33</v>
      </c>
      <c r="Q149" s="5">
        <v>0</v>
      </c>
      <c r="R149" s="10">
        <v>45117</v>
      </c>
      <c r="S149" s="7">
        <v>45121</v>
      </c>
      <c r="T149" s="5" t="s">
        <v>34</v>
      </c>
      <c r="U149" s="5">
        <v>210.81</v>
      </c>
      <c r="V149" s="5">
        <v>0</v>
      </c>
      <c r="W149" s="5">
        <v>0</v>
      </c>
      <c r="X149" s="5" t="s">
        <v>759</v>
      </c>
      <c r="Y149" s="5" t="s">
        <v>760</v>
      </c>
    </row>
    <row r="150" s="5" customFormat="1" spans="1:25">
      <c r="A150" s="5" t="s">
        <v>761</v>
      </c>
      <c r="B150" s="5" t="s">
        <v>26</v>
      </c>
      <c r="C150" s="5" t="s">
        <v>27</v>
      </c>
      <c r="D150" s="5" t="s">
        <v>762</v>
      </c>
      <c r="E150" s="5" t="s">
        <v>140</v>
      </c>
      <c r="F150" s="7">
        <v>45117</v>
      </c>
      <c r="G150" s="7">
        <v>45118</v>
      </c>
      <c r="H150" s="5">
        <v>1</v>
      </c>
      <c r="I150" s="5">
        <v>1</v>
      </c>
      <c r="J150" s="5">
        <v>1</v>
      </c>
      <c r="K150" s="5" t="s">
        <v>30</v>
      </c>
      <c r="L150" s="5">
        <v>221.08</v>
      </c>
      <c r="M150" s="5">
        <v>221.08</v>
      </c>
      <c r="N150" s="5" t="s">
        <v>763</v>
      </c>
      <c r="O150" s="5" t="s">
        <v>32</v>
      </c>
      <c r="P150" s="5" t="s">
        <v>33</v>
      </c>
      <c r="Q150" s="5">
        <v>0</v>
      </c>
      <c r="R150" s="10">
        <v>45117</v>
      </c>
      <c r="S150" s="7">
        <v>45121</v>
      </c>
      <c r="T150" s="5" t="s">
        <v>34</v>
      </c>
      <c r="U150" s="5">
        <v>221.08</v>
      </c>
      <c r="V150" s="5">
        <v>0</v>
      </c>
      <c r="W150" s="5">
        <v>0</v>
      </c>
      <c r="X150" s="5" t="s">
        <v>764</v>
      </c>
      <c r="Y150" s="5" t="s">
        <v>105</v>
      </c>
    </row>
    <row r="151" s="5" customFormat="1" spans="1:25">
      <c r="A151" s="5" t="s">
        <v>765</v>
      </c>
      <c r="B151" s="5" t="s">
        <v>26</v>
      </c>
      <c r="C151" s="5" t="s">
        <v>27</v>
      </c>
      <c r="D151" s="5" t="s">
        <v>656</v>
      </c>
      <c r="E151" s="5" t="s">
        <v>657</v>
      </c>
      <c r="F151" s="7">
        <v>45117</v>
      </c>
      <c r="G151" s="7">
        <v>45118</v>
      </c>
      <c r="H151" s="5">
        <v>1</v>
      </c>
      <c r="I151" s="5">
        <v>1</v>
      </c>
      <c r="J151" s="5">
        <v>1</v>
      </c>
      <c r="K151" s="5" t="s">
        <v>30</v>
      </c>
      <c r="L151" s="5">
        <v>259.44</v>
      </c>
      <c r="M151" s="5">
        <v>259.44</v>
      </c>
      <c r="N151" s="5" t="s">
        <v>766</v>
      </c>
      <c r="O151" s="5" t="s">
        <v>32</v>
      </c>
      <c r="P151" s="5" t="s">
        <v>33</v>
      </c>
      <c r="Q151" s="5">
        <v>0</v>
      </c>
      <c r="R151" s="10">
        <v>45117</v>
      </c>
      <c r="S151" s="7">
        <v>45121</v>
      </c>
      <c r="T151" s="5" t="s">
        <v>34</v>
      </c>
      <c r="U151" s="5">
        <v>259.44</v>
      </c>
      <c r="V151" s="5">
        <v>0</v>
      </c>
      <c r="W151" s="5">
        <v>0</v>
      </c>
      <c r="X151" s="5" t="s">
        <v>767</v>
      </c>
      <c r="Y151" s="5" t="s">
        <v>660</v>
      </c>
    </row>
    <row r="152" s="5" customFormat="1" spans="1:25">
      <c r="A152" s="5" t="s">
        <v>768</v>
      </c>
      <c r="B152" s="5" t="s">
        <v>26</v>
      </c>
      <c r="C152" s="5" t="s">
        <v>27</v>
      </c>
      <c r="D152" s="5" t="s">
        <v>656</v>
      </c>
      <c r="E152" s="5" t="s">
        <v>657</v>
      </c>
      <c r="F152" s="7">
        <v>45117</v>
      </c>
      <c r="G152" s="7">
        <v>45118</v>
      </c>
      <c r="H152" s="5">
        <v>1</v>
      </c>
      <c r="I152" s="5">
        <v>1</v>
      </c>
      <c r="J152" s="5">
        <v>1</v>
      </c>
      <c r="K152" s="5" t="s">
        <v>30</v>
      </c>
      <c r="L152" s="5">
        <v>259.44</v>
      </c>
      <c r="M152" s="5">
        <v>259.44</v>
      </c>
      <c r="N152" s="5" t="s">
        <v>769</v>
      </c>
      <c r="O152" s="5" t="s">
        <v>32</v>
      </c>
      <c r="P152" s="5" t="s">
        <v>33</v>
      </c>
      <c r="Q152" s="5">
        <v>0</v>
      </c>
      <c r="R152" s="10">
        <v>45117</v>
      </c>
      <c r="S152" s="7">
        <v>45121</v>
      </c>
      <c r="T152" s="5" t="s">
        <v>34</v>
      </c>
      <c r="U152" s="5">
        <v>259.44</v>
      </c>
      <c r="V152" s="5">
        <v>0</v>
      </c>
      <c r="W152" s="5">
        <v>0</v>
      </c>
      <c r="X152" s="5" t="s">
        <v>770</v>
      </c>
      <c r="Y152" s="5" t="s">
        <v>660</v>
      </c>
    </row>
    <row r="153" s="5" customFormat="1" spans="1:25">
      <c r="A153" s="5" t="s">
        <v>771</v>
      </c>
      <c r="B153" s="5" t="s">
        <v>26</v>
      </c>
      <c r="C153" s="5" t="s">
        <v>27</v>
      </c>
      <c r="D153" s="5" t="s">
        <v>772</v>
      </c>
      <c r="E153" s="5" t="s">
        <v>773</v>
      </c>
      <c r="F153" s="7">
        <v>45117</v>
      </c>
      <c r="G153" s="7">
        <v>45118</v>
      </c>
      <c r="H153" s="5">
        <v>1</v>
      </c>
      <c r="I153" s="5">
        <v>1</v>
      </c>
      <c r="J153" s="5">
        <v>1</v>
      </c>
      <c r="K153" s="5" t="s">
        <v>30</v>
      </c>
      <c r="L153" s="5">
        <v>987.21</v>
      </c>
      <c r="M153" s="5">
        <v>987.21</v>
      </c>
      <c r="N153" s="5" t="s">
        <v>774</v>
      </c>
      <c r="O153" s="5" t="s">
        <v>32</v>
      </c>
      <c r="P153" s="5" t="s">
        <v>33</v>
      </c>
      <c r="Q153" s="5">
        <v>0</v>
      </c>
      <c r="R153" s="10">
        <v>45117.0000115741</v>
      </c>
      <c r="S153" s="7">
        <v>45121</v>
      </c>
      <c r="T153" s="5" t="s">
        <v>34</v>
      </c>
      <c r="U153" s="5">
        <v>987.21</v>
      </c>
      <c r="V153" s="5">
        <v>0</v>
      </c>
      <c r="W153" s="5">
        <v>0</v>
      </c>
      <c r="X153" s="5" t="s">
        <v>775</v>
      </c>
      <c r="Y153" s="5" t="s">
        <v>776</v>
      </c>
    </row>
    <row r="154" s="5" customFormat="1" spans="1:25">
      <c r="A154" s="5" t="s">
        <v>777</v>
      </c>
      <c r="B154" s="5" t="s">
        <v>26</v>
      </c>
      <c r="C154" s="5" t="s">
        <v>27</v>
      </c>
      <c r="D154" s="5" t="s">
        <v>778</v>
      </c>
      <c r="E154" s="5" t="s">
        <v>544</v>
      </c>
      <c r="F154" s="7">
        <v>45117</v>
      </c>
      <c r="G154" s="7">
        <v>45118</v>
      </c>
      <c r="H154" s="5">
        <v>1</v>
      </c>
      <c r="I154" s="5">
        <v>1</v>
      </c>
      <c r="J154" s="5">
        <v>1</v>
      </c>
      <c r="K154" s="5" t="s">
        <v>30</v>
      </c>
      <c r="L154" s="5">
        <v>1493.68</v>
      </c>
      <c r="M154" s="5">
        <v>1493.68</v>
      </c>
      <c r="N154" s="5" t="s">
        <v>779</v>
      </c>
      <c r="O154" s="5" t="s">
        <v>32</v>
      </c>
      <c r="P154" s="5" t="s">
        <v>33</v>
      </c>
      <c r="Q154" s="5">
        <v>0</v>
      </c>
      <c r="R154" s="10">
        <v>45117.0000115741</v>
      </c>
      <c r="S154" s="7">
        <v>45121</v>
      </c>
      <c r="T154" s="5" t="s">
        <v>34</v>
      </c>
      <c r="U154" s="5">
        <v>1493.68</v>
      </c>
      <c r="V154" s="5">
        <v>0</v>
      </c>
      <c r="W154" s="5">
        <v>0</v>
      </c>
      <c r="X154" s="5" t="s">
        <v>780</v>
      </c>
      <c r="Y154" s="5" t="s">
        <v>781</v>
      </c>
    </row>
    <row r="155" s="5" customFormat="1" spans="1:25">
      <c r="A155" s="5" t="s">
        <v>782</v>
      </c>
      <c r="B155" s="5" t="s">
        <v>26</v>
      </c>
      <c r="C155" s="5" t="s">
        <v>27</v>
      </c>
      <c r="D155" s="5" t="s">
        <v>783</v>
      </c>
      <c r="E155" s="5" t="s">
        <v>784</v>
      </c>
      <c r="F155" s="7">
        <v>45117</v>
      </c>
      <c r="G155" s="7">
        <v>45118</v>
      </c>
      <c r="H155" s="5">
        <v>1</v>
      </c>
      <c r="I155" s="5">
        <v>1</v>
      </c>
      <c r="J155" s="5">
        <v>1</v>
      </c>
      <c r="K155" s="5" t="s">
        <v>30</v>
      </c>
      <c r="L155" s="5">
        <v>247.59</v>
      </c>
      <c r="M155" s="5">
        <v>247.59</v>
      </c>
      <c r="N155" s="5" t="s">
        <v>785</v>
      </c>
      <c r="O155" s="5" t="s">
        <v>32</v>
      </c>
      <c r="P155" s="5" t="s">
        <v>33</v>
      </c>
      <c r="Q155" s="5">
        <v>0</v>
      </c>
      <c r="R155" s="10">
        <v>45117.0000115741</v>
      </c>
      <c r="S155" s="7">
        <v>45121</v>
      </c>
      <c r="T155" s="5" t="s">
        <v>34</v>
      </c>
      <c r="U155" s="5">
        <v>247.59</v>
      </c>
      <c r="V155" s="5">
        <v>0</v>
      </c>
      <c r="W155" s="5">
        <v>0</v>
      </c>
      <c r="X155" s="5" t="s">
        <v>786</v>
      </c>
      <c r="Y155" s="5" t="s">
        <v>105</v>
      </c>
    </row>
    <row r="156" s="5" customFormat="1" spans="1:25">
      <c r="A156" s="5" t="s">
        <v>787</v>
      </c>
      <c r="B156" s="5" t="s">
        <v>26</v>
      </c>
      <c r="C156" s="5" t="s">
        <v>27</v>
      </c>
      <c r="D156" s="5" t="s">
        <v>788</v>
      </c>
      <c r="E156" s="5" t="s">
        <v>789</v>
      </c>
      <c r="F156" s="7">
        <v>45117</v>
      </c>
      <c r="G156" s="7">
        <v>45118</v>
      </c>
      <c r="H156" s="5">
        <v>1</v>
      </c>
      <c r="I156" s="5">
        <v>1</v>
      </c>
      <c r="J156" s="5">
        <v>1</v>
      </c>
      <c r="K156" s="5" t="s">
        <v>30</v>
      </c>
      <c r="L156" s="5">
        <v>327.83</v>
      </c>
      <c r="M156" s="5">
        <v>327.83</v>
      </c>
      <c r="N156" s="5" t="s">
        <v>790</v>
      </c>
      <c r="O156" s="5" t="s">
        <v>32</v>
      </c>
      <c r="P156" s="5" t="s">
        <v>33</v>
      </c>
      <c r="Q156" s="5">
        <v>0</v>
      </c>
      <c r="R156" s="10">
        <v>45117.0000115741</v>
      </c>
      <c r="S156" s="7">
        <v>45121</v>
      </c>
      <c r="T156" s="5" t="s">
        <v>34</v>
      </c>
      <c r="U156" s="5">
        <v>327.83</v>
      </c>
      <c r="V156" s="5">
        <v>0</v>
      </c>
      <c r="W156" s="5">
        <v>0</v>
      </c>
      <c r="X156" s="5" t="s">
        <v>791</v>
      </c>
      <c r="Y156" s="5" t="s">
        <v>792</v>
      </c>
    </row>
    <row r="157" s="5" customFormat="1" spans="1:25">
      <c r="A157" s="5" t="s">
        <v>793</v>
      </c>
      <c r="B157" s="5" t="s">
        <v>26</v>
      </c>
      <c r="C157" s="5" t="s">
        <v>27</v>
      </c>
      <c r="D157" s="5" t="s">
        <v>794</v>
      </c>
      <c r="E157" s="5" t="s">
        <v>737</v>
      </c>
      <c r="F157" s="7">
        <v>45117</v>
      </c>
      <c r="G157" s="7">
        <v>45118</v>
      </c>
      <c r="H157" s="5">
        <v>1</v>
      </c>
      <c r="I157" s="5">
        <v>1</v>
      </c>
      <c r="J157" s="5">
        <v>1</v>
      </c>
      <c r="K157" s="5" t="s">
        <v>30</v>
      </c>
      <c r="L157" s="5">
        <v>381.38</v>
      </c>
      <c r="M157" s="5">
        <v>381.38</v>
      </c>
      <c r="N157" s="5" t="s">
        <v>795</v>
      </c>
      <c r="O157" s="5" t="s">
        <v>32</v>
      </c>
      <c r="P157" s="5" t="s">
        <v>33</v>
      </c>
      <c r="Q157" s="5">
        <v>0</v>
      </c>
      <c r="R157" s="10">
        <v>45117</v>
      </c>
      <c r="S157" s="7">
        <v>45121</v>
      </c>
      <c r="T157" s="5" t="s">
        <v>34</v>
      </c>
      <c r="U157" s="5">
        <v>381.38</v>
      </c>
      <c r="V157" s="5">
        <v>0</v>
      </c>
      <c r="W157" s="5">
        <v>0</v>
      </c>
      <c r="X157" s="5" t="s">
        <v>796</v>
      </c>
      <c r="Y157" s="5" t="s">
        <v>105</v>
      </c>
    </row>
    <row r="158" s="5" customFormat="1" spans="1:25">
      <c r="A158" s="5" t="s">
        <v>797</v>
      </c>
      <c r="B158" s="5" t="s">
        <v>26</v>
      </c>
      <c r="C158" s="5" t="s">
        <v>27</v>
      </c>
      <c r="D158" s="5" t="s">
        <v>798</v>
      </c>
      <c r="E158" s="5" t="s">
        <v>799</v>
      </c>
      <c r="F158" s="7">
        <v>45117</v>
      </c>
      <c r="G158" s="7">
        <v>45118</v>
      </c>
      <c r="H158" s="5">
        <v>1</v>
      </c>
      <c r="I158" s="5">
        <v>1</v>
      </c>
      <c r="J158" s="5">
        <v>1</v>
      </c>
      <c r="K158" s="5" t="s">
        <v>30</v>
      </c>
      <c r="L158" s="5">
        <v>303.15</v>
      </c>
      <c r="M158" s="5">
        <v>303.15</v>
      </c>
      <c r="N158" s="5" t="s">
        <v>800</v>
      </c>
      <c r="O158" s="5" t="s">
        <v>32</v>
      </c>
      <c r="P158" s="5" t="s">
        <v>33</v>
      </c>
      <c r="Q158" s="5">
        <v>0</v>
      </c>
      <c r="R158" s="10">
        <v>45117.0000115741</v>
      </c>
      <c r="S158" s="7">
        <v>45121</v>
      </c>
      <c r="T158" s="5" t="s">
        <v>34</v>
      </c>
      <c r="U158" s="5">
        <v>303.15</v>
      </c>
      <c r="V158" s="5">
        <v>0</v>
      </c>
      <c r="W158" s="5">
        <v>0</v>
      </c>
      <c r="X158" s="5" t="s">
        <v>801</v>
      </c>
      <c r="Y158" s="5" t="s">
        <v>802</v>
      </c>
    </row>
    <row r="159" s="5" customFormat="1" spans="1:25">
      <c r="A159" s="5" t="s">
        <v>803</v>
      </c>
      <c r="B159" s="5" t="s">
        <v>26</v>
      </c>
      <c r="C159" s="5" t="s">
        <v>27</v>
      </c>
      <c r="D159" s="5" t="s">
        <v>804</v>
      </c>
      <c r="E159" s="5" t="s">
        <v>164</v>
      </c>
      <c r="F159" s="7">
        <v>45117</v>
      </c>
      <c r="G159" s="7">
        <v>45118</v>
      </c>
      <c r="H159" s="5">
        <v>1</v>
      </c>
      <c r="I159" s="5">
        <v>1</v>
      </c>
      <c r="J159" s="5">
        <v>1</v>
      </c>
      <c r="K159" s="5" t="s">
        <v>30</v>
      </c>
      <c r="L159" s="5">
        <v>297.67</v>
      </c>
      <c r="M159" s="5">
        <v>297.67</v>
      </c>
      <c r="N159" s="5" t="s">
        <v>805</v>
      </c>
      <c r="O159" s="5" t="s">
        <v>32</v>
      </c>
      <c r="P159" s="5" t="s">
        <v>33</v>
      </c>
      <c r="Q159" s="5">
        <v>0</v>
      </c>
      <c r="R159" s="10">
        <v>45117</v>
      </c>
      <c r="S159" s="7">
        <v>45121</v>
      </c>
      <c r="T159" s="5" t="s">
        <v>34</v>
      </c>
      <c r="U159" s="5">
        <v>297.67</v>
      </c>
      <c r="V159" s="5">
        <v>0</v>
      </c>
      <c r="W159" s="5">
        <v>0</v>
      </c>
      <c r="X159" s="5" t="s">
        <v>806</v>
      </c>
      <c r="Y159" s="5" t="s">
        <v>105</v>
      </c>
    </row>
    <row r="160" s="5" customFormat="1" spans="1:25">
      <c r="A160" s="5" t="s">
        <v>807</v>
      </c>
      <c r="B160" s="5" t="s">
        <v>26</v>
      </c>
      <c r="C160" s="5" t="s">
        <v>27</v>
      </c>
      <c r="D160" s="5" t="s">
        <v>808</v>
      </c>
      <c r="E160" s="5" t="s">
        <v>69</v>
      </c>
      <c r="F160" s="7">
        <v>45117</v>
      </c>
      <c r="G160" s="7">
        <v>45118</v>
      </c>
      <c r="H160" s="5">
        <v>1</v>
      </c>
      <c r="I160" s="5">
        <v>1</v>
      </c>
      <c r="J160" s="5">
        <v>1</v>
      </c>
      <c r="K160" s="5" t="s">
        <v>30</v>
      </c>
      <c r="L160" s="5">
        <v>261.77</v>
      </c>
      <c r="M160" s="5">
        <v>261.77</v>
      </c>
      <c r="N160" s="5" t="s">
        <v>809</v>
      </c>
      <c r="O160" s="5" t="s">
        <v>32</v>
      </c>
      <c r="P160" s="5" t="s">
        <v>33</v>
      </c>
      <c r="Q160" s="5">
        <v>0</v>
      </c>
      <c r="R160" s="10">
        <v>45117</v>
      </c>
      <c r="S160" s="7">
        <v>45121</v>
      </c>
      <c r="T160" s="5" t="s">
        <v>34</v>
      </c>
      <c r="U160" s="5">
        <v>261.77</v>
      </c>
      <c r="V160" s="5">
        <v>0</v>
      </c>
      <c r="W160" s="5">
        <v>0</v>
      </c>
      <c r="X160" s="5" t="s">
        <v>810</v>
      </c>
      <c r="Y160" s="5" t="s">
        <v>105</v>
      </c>
    </row>
    <row r="161" s="5" customFormat="1" spans="1:25">
      <c r="A161" s="5" t="s">
        <v>811</v>
      </c>
      <c r="B161" s="5" t="s">
        <v>26</v>
      </c>
      <c r="C161" s="5" t="s">
        <v>27</v>
      </c>
      <c r="D161" s="5" t="s">
        <v>812</v>
      </c>
      <c r="E161" s="5" t="s">
        <v>813</v>
      </c>
      <c r="F161" s="7">
        <v>45117</v>
      </c>
      <c r="G161" s="7">
        <v>45118</v>
      </c>
      <c r="H161" s="5">
        <v>1</v>
      </c>
      <c r="I161" s="5">
        <v>1</v>
      </c>
      <c r="J161" s="5">
        <v>1</v>
      </c>
      <c r="K161" s="5" t="s">
        <v>30</v>
      </c>
      <c r="L161" s="5">
        <v>520.4</v>
      </c>
      <c r="M161" s="5">
        <v>520.4</v>
      </c>
      <c r="N161" s="5" t="s">
        <v>814</v>
      </c>
      <c r="O161" s="5" t="s">
        <v>32</v>
      </c>
      <c r="P161" s="5" t="s">
        <v>33</v>
      </c>
      <c r="Q161" s="5">
        <v>0</v>
      </c>
      <c r="R161" s="10">
        <v>45117</v>
      </c>
      <c r="S161" s="7">
        <v>45121</v>
      </c>
      <c r="T161" s="5" t="s">
        <v>34</v>
      </c>
      <c r="U161" s="5">
        <v>520.4</v>
      </c>
      <c r="V161" s="5">
        <v>0</v>
      </c>
      <c r="W161" s="5">
        <v>0</v>
      </c>
      <c r="X161" s="5" t="s">
        <v>815</v>
      </c>
      <c r="Y161" s="5" t="s">
        <v>105</v>
      </c>
    </row>
    <row r="162" s="5" customFormat="1" spans="1:25">
      <c r="A162" s="5" t="s">
        <v>816</v>
      </c>
      <c r="B162" s="5" t="s">
        <v>26</v>
      </c>
      <c r="C162" s="5" t="s">
        <v>27</v>
      </c>
      <c r="D162" s="5" t="s">
        <v>817</v>
      </c>
      <c r="E162" s="5" t="s">
        <v>818</v>
      </c>
      <c r="F162" s="7">
        <v>45117</v>
      </c>
      <c r="G162" s="7">
        <v>45118</v>
      </c>
      <c r="H162" s="5">
        <v>1</v>
      </c>
      <c r="I162" s="5">
        <v>1</v>
      </c>
      <c r="J162" s="5">
        <v>1</v>
      </c>
      <c r="K162" s="5" t="s">
        <v>30</v>
      </c>
      <c r="L162" s="5">
        <v>482.68</v>
      </c>
      <c r="M162" s="5">
        <v>482.68</v>
      </c>
      <c r="N162" s="5" t="s">
        <v>819</v>
      </c>
      <c r="O162" s="5" t="s">
        <v>32</v>
      </c>
      <c r="P162" s="5" t="s">
        <v>33</v>
      </c>
      <c r="Q162" s="5">
        <v>0</v>
      </c>
      <c r="R162" s="10">
        <v>45117</v>
      </c>
      <c r="S162" s="7">
        <v>45121</v>
      </c>
      <c r="T162" s="5" t="s">
        <v>34</v>
      </c>
      <c r="U162" s="5">
        <v>482.68</v>
      </c>
      <c r="V162" s="5">
        <v>0</v>
      </c>
      <c r="W162" s="5">
        <v>0</v>
      </c>
      <c r="X162" s="5" t="s">
        <v>820</v>
      </c>
      <c r="Y162" s="5" t="s">
        <v>821</v>
      </c>
    </row>
    <row r="163" s="5" customFormat="1" spans="1:25">
      <c r="A163" s="5" t="s">
        <v>822</v>
      </c>
      <c r="B163" s="5" t="s">
        <v>26</v>
      </c>
      <c r="C163" s="5" t="s">
        <v>27</v>
      </c>
      <c r="D163" s="5" t="s">
        <v>823</v>
      </c>
      <c r="E163" s="5" t="s">
        <v>824</v>
      </c>
      <c r="F163" s="7">
        <v>45117</v>
      </c>
      <c r="G163" s="7">
        <v>45118</v>
      </c>
      <c r="H163" s="5">
        <v>1</v>
      </c>
      <c r="I163" s="5">
        <v>1</v>
      </c>
      <c r="J163" s="5">
        <v>1</v>
      </c>
      <c r="K163" s="5" t="s">
        <v>30</v>
      </c>
      <c r="L163" s="5">
        <v>462.44</v>
      </c>
      <c r="M163" s="5">
        <v>462.44</v>
      </c>
      <c r="N163" s="5" t="s">
        <v>825</v>
      </c>
      <c r="O163" s="5" t="s">
        <v>32</v>
      </c>
      <c r="P163" s="5" t="s">
        <v>33</v>
      </c>
      <c r="Q163" s="5">
        <v>0</v>
      </c>
      <c r="R163" s="10">
        <v>45117</v>
      </c>
      <c r="S163" s="7">
        <v>45121</v>
      </c>
      <c r="T163" s="5" t="s">
        <v>34</v>
      </c>
      <c r="U163" s="5">
        <v>462.44</v>
      </c>
      <c r="V163" s="5">
        <v>0</v>
      </c>
      <c r="W163" s="5">
        <v>0</v>
      </c>
      <c r="X163" s="5" t="s">
        <v>826</v>
      </c>
      <c r="Y163" s="5" t="s">
        <v>827</v>
      </c>
    </row>
    <row r="164" s="5" customFormat="1" spans="1:25">
      <c r="A164" s="5" t="s">
        <v>828</v>
      </c>
      <c r="B164" s="5" t="s">
        <v>26</v>
      </c>
      <c r="C164" s="5" t="s">
        <v>27</v>
      </c>
      <c r="D164" s="5" t="s">
        <v>329</v>
      </c>
      <c r="E164" s="5" t="s">
        <v>45</v>
      </c>
      <c r="F164" s="7">
        <v>45117</v>
      </c>
      <c r="G164" s="7">
        <v>45118</v>
      </c>
      <c r="H164" s="5">
        <v>1</v>
      </c>
      <c r="I164" s="5">
        <v>1</v>
      </c>
      <c r="J164" s="5">
        <v>1</v>
      </c>
      <c r="K164" s="5" t="s">
        <v>30</v>
      </c>
      <c r="L164" s="5">
        <v>1052.4</v>
      </c>
      <c r="M164" s="5">
        <v>1052.4</v>
      </c>
      <c r="N164" s="5" t="s">
        <v>829</v>
      </c>
      <c r="O164" s="5" t="s">
        <v>32</v>
      </c>
      <c r="P164" s="5" t="s">
        <v>33</v>
      </c>
      <c r="Q164" s="5">
        <v>0</v>
      </c>
      <c r="R164" s="10">
        <v>45117.0000115741</v>
      </c>
      <c r="S164" s="7">
        <v>45121</v>
      </c>
      <c r="T164" s="5" t="s">
        <v>34</v>
      </c>
      <c r="U164" s="5">
        <v>1052.4</v>
      </c>
      <c r="V164" s="5">
        <v>0</v>
      </c>
      <c r="W164" s="5">
        <v>0</v>
      </c>
      <c r="X164" s="5" t="s">
        <v>830</v>
      </c>
      <c r="Y164" s="5" t="s">
        <v>105</v>
      </c>
    </row>
    <row r="165" s="5" customFormat="1" spans="1:25">
      <c r="A165" s="5" t="s">
        <v>831</v>
      </c>
      <c r="B165" s="5" t="s">
        <v>26</v>
      </c>
      <c r="C165" s="5" t="s">
        <v>27</v>
      </c>
      <c r="D165" s="5" t="s">
        <v>832</v>
      </c>
      <c r="E165" s="5" t="s">
        <v>833</v>
      </c>
      <c r="F165" s="7">
        <v>45117</v>
      </c>
      <c r="G165" s="7">
        <v>45118</v>
      </c>
      <c r="H165" s="5">
        <v>1</v>
      </c>
      <c r="I165" s="5">
        <v>1</v>
      </c>
      <c r="J165" s="5">
        <v>1</v>
      </c>
      <c r="K165" s="5" t="s">
        <v>30</v>
      </c>
      <c r="L165" s="5">
        <v>147.32</v>
      </c>
      <c r="M165" s="5">
        <v>147.32</v>
      </c>
      <c r="N165" s="5" t="s">
        <v>834</v>
      </c>
      <c r="O165" s="5" t="s">
        <v>32</v>
      </c>
      <c r="P165" s="5" t="s">
        <v>33</v>
      </c>
      <c r="Q165" s="5">
        <v>0</v>
      </c>
      <c r="R165" s="10">
        <v>45117.0000115741</v>
      </c>
      <c r="S165" s="7">
        <v>45121</v>
      </c>
      <c r="T165" s="5" t="s">
        <v>34</v>
      </c>
      <c r="U165" s="5">
        <v>147.32</v>
      </c>
      <c r="V165" s="5">
        <v>0</v>
      </c>
      <c r="W165" s="5">
        <v>0</v>
      </c>
      <c r="X165" s="5" t="s">
        <v>835</v>
      </c>
      <c r="Y165" s="5" t="s">
        <v>105</v>
      </c>
    </row>
    <row r="166" s="5" customFormat="1" spans="1:25">
      <c r="A166" s="5" t="s">
        <v>836</v>
      </c>
      <c r="B166" s="5" t="s">
        <v>26</v>
      </c>
      <c r="C166" s="5" t="s">
        <v>27</v>
      </c>
      <c r="D166" s="5" t="s">
        <v>798</v>
      </c>
      <c r="E166" s="5" t="s">
        <v>837</v>
      </c>
      <c r="F166" s="7">
        <v>45117</v>
      </c>
      <c r="G166" s="7">
        <v>45118</v>
      </c>
      <c r="H166" s="5">
        <v>2</v>
      </c>
      <c r="I166" s="5">
        <v>1</v>
      </c>
      <c r="J166" s="5">
        <v>2</v>
      </c>
      <c r="K166" s="5" t="s">
        <v>30</v>
      </c>
      <c r="L166" s="5">
        <v>606.3</v>
      </c>
      <c r="M166" s="5">
        <v>606.3</v>
      </c>
      <c r="N166" s="5" t="s">
        <v>838</v>
      </c>
      <c r="O166" s="5" t="s">
        <v>32</v>
      </c>
      <c r="P166" s="5" t="s">
        <v>33</v>
      </c>
      <c r="Q166" s="5">
        <v>0</v>
      </c>
      <c r="R166" s="10">
        <v>45117.0000115741</v>
      </c>
      <c r="S166" s="7">
        <v>45121</v>
      </c>
      <c r="T166" s="5" t="s">
        <v>34</v>
      </c>
      <c r="U166" s="5">
        <v>606.3</v>
      </c>
      <c r="V166" s="5">
        <v>0</v>
      </c>
      <c r="W166" s="5">
        <v>0</v>
      </c>
      <c r="X166" s="5" t="s">
        <v>839</v>
      </c>
      <c r="Y166" s="5" t="s">
        <v>105</v>
      </c>
    </row>
    <row r="167" s="5" customFormat="1" spans="1:25">
      <c r="A167" s="5" t="s">
        <v>840</v>
      </c>
      <c r="B167" s="5" t="s">
        <v>26</v>
      </c>
      <c r="C167" s="5" t="s">
        <v>27</v>
      </c>
      <c r="D167" s="5" t="s">
        <v>841</v>
      </c>
      <c r="E167" s="5" t="s">
        <v>842</v>
      </c>
      <c r="F167" s="7">
        <v>45117</v>
      </c>
      <c r="G167" s="7">
        <v>45118</v>
      </c>
      <c r="H167" s="5">
        <v>1</v>
      </c>
      <c r="I167" s="5">
        <v>1</v>
      </c>
      <c r="J167" s="5">
        <v>1</v>
      </c>
      <c r="K167" s="5" t="s">
        <v>30</v>
      </c>
      <c r="L167" s="5">
        <v>850.34</v>
      </c>
      <c r="M167" s="5">
        <v>850.34</v>
      </c>
      <c r="N167" s="5" t="s">
        <v>843</v>
      </c>
      <c r="O167" s="5" t="s">
        <v>32</v>
      </c>
      <c r="P167" s="5" t="s">
        <v>33</v>
      </c>
      <c r="Q167" s="5">
        <v>0</v>
      </c>
      <c r="R167" s="10">
        <v>45117.0000115741</v>
      </c>
      <c r="S167" s="7">
        <v>45121</v>
      </c>
      <c r="T167" s="5" t="s">
        <v>34</v>
      </c>
      <c r="U167" s="5">
        <v>850.34</v>
      </c>
      <c r="V167" s="5">
        <v>0</v>
      </c>
      <c r="W167" s="5">
        <v>0</v>
      </c>
      <c r="X167" s="5" t="s">
        <v>844</v>
      </c>
      <c r="Y167" s="5" t="s">
        <v>845</v>
      </c>
    </row>
    <row r="168" s="5" customFormat="1" spans="1:25">
      <c r="A168" s="5" t="s">
        <v>846</v>
      </c>
      <c r="B168" s="5" t="s">
        <v>26</v>
      </c>
      <c r="C168" s="5" t="s">
        <v>27</v>
      </c>
      <c r="D168" s="5" t="s">
        <v>847</v>
      </c>
      <c r="E168" s="5" t="s">
        <v>848</v>
      </c>
      <c r="F168" s="7">
        <v>45117</v>
      </c>
      <c r="G168" s="7">
        <v>45118</v>
      </c>
      <c r="H168" s="5">
        <v>1</v>
      </c>
      <c r="I168" s="5">
        <v>1</v>
      </c>
      <c r="J168" s="5">
        <v>1</v>
      </c>
      <c r="K168" s="5" t="s">
        <v>30</v>
      </c>
      <c r="L168" s="5">
        <v>520</v>
      </c>
      <c r="M168" s="5">
        <v>520</v>
      </c>
      <c r="N168" s="5" t="s">
        <v>849</v>
      </c>
      <c r="O168" s="5" t="s">
        <v>32</v>
      </c>
      <c r="P168" s="5" t="s">
        <v>33</v>
      </c>
      <c r="Q168" s="5">
        <v>0</v>
      </c>
      <c r="R168" s="10">
        <v>45117.0000115741</v>
      </c>
      <c r="S168" s="7">
        <v>45121</v>
      </c>
      <c r="T168" s="5" t="s">
        <v>34</v>
      </c>
      <c r="U168" s="5">
        <v>520</v>
      </c>
      <c r="V168" s="5">
        <v>0</v>
      </c>
      <c r="W168" s="5">
        <v>0</v>
      </c>
      <c r="X168" s="5" t="s">
        <v>850</v>
      </c>
      <c r="Y168" s="5" t="s">
        <v>105</v>
      </c>
    </row>
    <row r="169" s="5" customFormat="1" spans="1:25">
      <c r="A169" s="5" t="s">
        <v>851</v>
      </c>
      <c r="B169" s="5" t="s">
        <v>26</v>
      </c>
      <c r="C169" s="5" t="s">
        <v>27</v>
      </c>
      <c r="D169" s="5" t="s">
        <v>852</v>
      </c>
      <c r="E169" s="5" t="s">
        <v>555</v>
      </c>
      <c r="F169" s="7">
        <v>45117</v>
      </c>
      <c r="G169" s="7">
        <v>45118</v>
      </c>
      <c r="H169" s="5">
        <v>1</v>
      </c>
      <c r="I169" s="5">
        <v>1</v>
      </c>
      <c r="J169" s="5">
        <v>1</v>
      </c>
      <c r="K169" s="5" t="s">
        <v>30</v>
      </c>
      <c r="L169" s="5">
        <v>707.72</v>
      </c>
      <c r="M169" s="5">
        <v>707.72</v>
      </c>
      <c r="N169" s="5" t="s">
        <v>853</v>
      </c>
      <c r="O169" s="5" t="s">
        <v>32</v>
      </c>
      <c r="P169" s="5" t="s">
        <v>33</v>
      </c>
      <c r="Q169" s="5">
        <v>0</v>
      </c>
      <c r="R169" s="10">
        <v>45117</v>
      </c>
      <c r="S169" s="7">
        <v>45121</v>
      </c>
      <c r="T169" s="5" t="s">
        <v>34</v>
      </c>
      <c r="U169" s="5">
        <v>707.72</v>
      </c>
      <c r="V169" s="5">
        <v>0</v>
      </c>
      <c r="W169" s="5">
        <v>0</v>
      </c>
      <c r="X169" s="5" t="s">
        <v>854</v>
      </c>
      <c r="Y169" s="5" t="s">
        <v>105</v>
      </c>
    </row>
    <row r="170" s="5" customFormat="1" spans="1:25">
      <c r="A170" s="5" t="s">
        <v>855</v>
      </c>
      <c r="B170" s="5" t="s">
        <v>26</v>
      </c>
      <c r="C170" s="5" t="s">
        <v>27</v>
      </c>
      <c r="D170" s="5" t="s">
        <v>856</v>
      </c>
      <c r="E170" s="5" t="s">
        <v>857</v>
      </c>
      <c r="F170" s="7">
        <v>45117</v>
      </c>
      <c r="G170" s="7">
        <v>45118</v>
      </c>
      <c r="H170" s="5">
        <v>2</v>
      </c>
      <c r="I170" s="5">
        <v>1</v>
      </c>
      <c r="J170" s="5">
        <v>2</v>
      </c>
      <c r="K170" s="5" t="s">
        <v>30</v>
      </c>
      <c r="L170" s="5">
        <v>515.16</v>
      </c>
      <c r="M170" s="5">
        <v>515.16</v>
      </c>
      <c r="N170" s="5" t="s">
        <v>858</v>
      </c>
      <c r="O170" s="5" t="s">
        <v>32</v>
      </c>
      <c r="P170" s="5" t="s">
        <v>33</v>
      </c>
      <c r="Q170" s="5">
        <v>0</v>
      </c>
      <c r="R170" s="10">
        <v>45117</v>
      </c>
      <c r="S170" s="7">
        <v>45121</v>
      </c>
      <c r="T170" s="5" t="s">
        <v>34</v>
      </c>
      <c r="U170" s="5">
        <v>515.16</v>
      </c>
      <c r="V170" s="5">
        <v>0</v>
      </c>
      <c r="W170" s="5">
        <v>0</v>
      </c>
      <c r="X170" s="5" t="s">
        <v>859</v>
      </c>
      <c r="Y170" s="5" t="s">
        <v>105</v>
      </c>
    </row>
    <row r="171" s="5" customFormat="1" spans="1:25">
      <c r="A171" s="5" t="s">
        <v>860</v>
      </c>
      <c r="B171" s="5" t="s">
        <v>26</v>
      </c>
      <c r="C171" s="5" t="s">
        <v>27</v>
      </c>
      <c r="D171" s="5" t="s">
        <v>861</v>
      </c>
      <c r="E171" s="5" t="s">
        <v>862</v>
      </c>
      <c r="F171" s="7">
        <v>45117</v>
      </c>
      <c r="G171" s="7">
        <v>45118</v>
      </c>
      <c r="H171" s="5">
        <v>1</v>
      </c>
      <c r="I171" s="5">
        <v>1</v>
      </c>
      <c r="J171" s="5">
        <v>1</v>
      </c>
      <c r="K171" s="5" t="s">
        <v>30</v>
      </c>
      <c r="L171" s="5">
        <v>1433.04</v>
      </c>
      <c r="M171" s="5">
        <v>1433.04</v>
      </c>
      <c r="N171" s="5" t="s">
        <v>863</v>
      </c>
      <c r="O171" s="5" t="s">
        <v>32</v>
      </c>
      <c r="P171" s="5" t="s">
        <v>33</v>
      </c>
      <c r="Q171" s="5">
        <v>0</v>
      </c>
      <c r="R171" s="10">
        <v>45117.0000115741</v>
      </c>
      <c r="S171" s="7">
        <v>45121</v>
      </c>
      <c r="T171" s="5" t="s">
        <v>34</v>
      </c>
      <c r="U171" s="5">
        <v>1433.04</v>
      </c>
      <c r="V171" s="5">
        <v>0</v>
      </c>
      <c r="W171" s="5">
        <v>0</v>
      </c>
      <c r="X171" s="5" t="s">
        <v>864</v>
      </c>
      <c r="Y171" s="5" t="s">
        <v>865</v>
      </c>
    </row>
    <row r="172" s="5" customFormat="1" spans="1:25">
      <c r="A172" s="5" t="s">
        <v>866</v>
      </c>
      <c r="B172" s="5" t="s">
        <v>26</v>
      </c>
      <c r="C172" s="5" t="s">
        <v>27</v>
      </c>
      <c r="D172" s="5" t="s">
        <v>867</v>
      </c>
      <c r="E172" s="5" t="s">
        <v>69</v>
      </c>
      <c r="F172" s="7">
        <v>45117</v>
      </c>
      <c r="G172" s="7">
        <v>45118</v>
      </c>
      <c r="H172" s="5">
        <v>1</v>
      </c>
      <c r="I172" s="5">
        <v>1</v>
      </c>
      <c r="J172" s="5">
        <v>1</v>
      </c>
      <c r="K172" s="5" t="s">
        <v>30</v>
      </c>
      <c r="L172" s="5">
        <v>234.18</v>
      </c>
      <c r="M172" s="5">
        <v>234.18</v>
      </c>
      <c r="N172" s="5" t="s">
        <v>868</v>
      </c>
      <c r="O172" s="5" t="s">
        <v>32</v>
      </c>
      <c r="P172" s="5" t="s">
        <v>33</v>
      </c>
      <c r="Q172" s="5">
        <v>0</v>
      </c>
      <c r="R172" s="10">
        <v>45117.0000115741</v>
      </c>
      <c r="S172" s="7">
        <v>45121</v>
      </c>
      <c r="T172" s="5" t="s">
        <v>34</v>
      </c>
      <c r="U172" s="5">
        <v>234.18</v>
      </c>
      <c r="V172" s="5">
        <v>0</v>
      </c>
      <c r="W172" s="5">
        <v>0</v>
      </c>
      <c r="X172" s="5" t="s">
        <v>869</v>
      </c>
      <c r="Y172" s="5" t="s">
        <v>105</v>
      </c>
    </row>
    <row r="173" s="5" customFormat="1" spans="1:25">
      <c r="A173" s="5" t="s">
        <v>870</v>
      </c>
      <c r="B173" s="5" t="s">
        <v>26</v>
      </c>
      <c r="C173" s="5" t="s">
        <v>27</v>
      </c>
      <c r="D173" s="5" t="s">
        <v>871</v>
      </c>
      <c r="E173" s="5" t="s">
        <v>504</v>
      </c>
      <c r="F173" s="7">
        <v>45117</v>
      </c>
      <c r="G173" s="7">
        <v>45118</v>
      </c>
      <c r="H173" s="5">
        <v>1</v>
      </c>
      <c r="I173" s="5">
        <v>1</v>
      </c>
      <c r="J173" s="5">
        <v>1</v>
      </c>
      <c r="K173" s="5" t="s">
        <v>30</v>
      </c>
      <c r="L173" s="5">
        <v>1495.86</v>
      </c>
      <c r="M173" s="5">
        <v>1495.86</v>
      </c>
      <c r="N173" s="5" t="s">
        <v>872</v>
      </c>
      <c r="O173" s="5" t="s">
        <v>32</v>
      </c>
      <c r="P173" s="5" t="s">
        <v>33</v>
      </c>
      <c r="Q173" s="5">
        <v>0</v>
      </c>
      <c r="R173" s="10">
        <v>45117.0000115741</v>
      </c>
      <c r="S173" s="7">
        <v>45121</v>
      </c>
      <c r="T173" s="5" t="s">
        <v>34</v>
      </c>
      <c r="U173" s="5">
        <v>1495.86</v>
      </c>
      <c r="V173" s="5">
        <v>0</v>
      </c>
      <c r="W173" s="5">
        <v>0</v>
      </c>
      <c r="X173" s="5" t="s">
        <v>873</v>
      </c>
      <c r="Y173" s="5" t="s">
        <v>874</v>
      </c>
    </row>
    <row r="174" s="5" customFormat="1" spans="1:25">
      <c r="A174" s="5" t="s">
        <v>875</v>
      </c>
      <c r="B174" s="5" t="s">
        <v>26</v>
      </c>
      <c r="C174" s="5" t="s">
        <v>27</v>
      </c>
      <c r="D174" s="5" t="s">
        <v>867</v>
      </c>
      <c r="E174" s="5" t="s">
        <v>69</v>
      </c>
      <c r="F174" s="7">
        <v>45117</v>
      </c>
      <c r="G174" s="7">
        <v>45118</v>
      </c>
      <c r="H174" s="5">
        <v>1</v>
      </c>
      <c r="I174" s="5">
        <v>1</v>
      </c>
      <c r="J174" s="5">
        <v>1</v>
      </c>
      <c r="K174" s="5" t="s">
        <v>30</v>
      </c>
      <c r="L174" s="5">
        <v>234.18</v>
      </c>
      <c r="M174" s="5">
        <v>234.18</v>
      </c>
      <c r="N174" s="5" t="s">
        <v>876</v>
      </c>
      <c r="O174" s="5" t="s">
        <v>32</v>
      </c>
      <c r="P174" s="5" t="s">
        <v>33</v>
      </c>
      <c r="Q174" s="5">
        <v>0</v>
      </c>
      <c r="R174" s="10">
        <v>45117.0000115741</v>
      </c>
      <c r="S174" s="7">
        <v>45121</v>
      </c>
      <c r="T174" s="5" t="s">
        <v>34</v>
      </c>
      <c r="U174" s="5">
        <v>234.18</v>
      </c>
      <c r="V174" s="5">
        <v>0</v>
      </c>
      <c r="W174" s="5">
        <v>0</v>
      </c>
      <c r="X174" s="5" t="s">
        <v>877</v>
      </c>
      <c r="Y174" s="5" t="s">
        <v>105</v>
      </c>
    </row>
    <row r="175" s="5" customFormat="1" spans="1:25">
      <c r="A175" s="5" t="s">
        <v>878</v>
      </c>
      <c r="B175" s="5" t="s">
        <v>26</v>
      </c>
      <c r="C175" s="5" t="s">
        <v>27</v>
      </c>
      <c r="D175" s="5" t="s">
        <v>867</v>
      </c>
      <c r="E175" s="5" t="s">
        <v>69</v>
      </c>
      <c r="F175" s="7">
        <v>45117</v>
      </c>
      <c r="G175" s="7">
        <v>45118</v>
      </c>
      <c r="H175" s="5">
        <v>1</v>
      </c>
      <c r="I175" s="5">
        <v>1</v>
      </c>
      <c r="J175" s="5">
        <v>1</v>
      </c>
      <c r="K175" s="5" t="s">
        <v>30</v>
      </c>
      <c r="L175" s="5">
        <v>234.18</v>
      </c>
      <c r="M175" s="5">
        <v>234.18</v>
      </c>
      <c r="N175" s="5" t="s">
        <v>879</v>
      </c>
      <c r="O175" s="5" t="s">
        <v>32</v>
      </c>
      <c r="P175" s="5" t="s">
        <v>33</v>
      </c>
      <c r="Q175" s="5">
        <v>0</v>
      </c>
      <c r="R175" s="10">
        <v>45117</v>
      </c>
      <c r="S175" s="7">
        <v>45121</v>
      </c>
      <c r="T175" s="5" t="s">
        <v>34</v>
      </c>
      <c r="U175" s="5">
        <v>234.18</v>
      </c>
      <c r="V175" s="5">
        <v>0</v>
      </c>
      <c r="W175" s="5">
        <v>0</v>
      </c>
      <c r="X175" s="5" t="s">
        <v>880</v>
      </c>
      <c r="Y175" s="5" t="s">
        <v>105</v>
      </c>
    </row>
    <row r="176" s="5" customFormat="1" spans="1:25">
      <c r="A176" s="5" t="s">
        <v>881</v>
      </c>
      <c r="B176" s="5" t="s">
        <v>26</v>
      </c>
      <c r="C176" s="5" t="s">
        <v>27</v>
      </c>
      <c r="D176" s="5" t="s">
        <v>882</v>
      </c>
      <c r="E176" s="5" t="s">
        <v>883</v>
      </c>
      <c r="F176" s="7">
        <v>45117</v>
      </c>
      <c r="G176" s="7">
        <v>45118</v>
      </c>
      <c r="H176" s="5">
        <v>1</v>
      </c>
      <c r="I176" s="5">
        <v>1</v>
      </c>
      <c r="J176" s="5">
        <v>1</v>
      </c>
      <c r="K176" s="5" t="s">
        <v>30</v>
      </c>
      <c r="L176" s="5">
        <v>230.25</v>
      </c>
      <c r="M176" s="5">
        <v>230.25</v>
      </c>
      <c r="N176" s="5" t="s">
        <v>884</v>
      </c>
      <c r="O176" s="5" t="s">
        <v>32</v>
      </c>
      <c r="P176" s="5" t="s">
        <v>33</v>
      </c>
      <c r="Q176" s="5">
        <v>0</v>
      </c>
      <c r="R176" s="10">
        <v>45117</v>
      </c>
      <c r="S176" s="7">
        <v>45121</v>
      </c>
      <c r="T176" s="5" t="s">
        <v>34</v>
      </c>
      <c r="U176" s="5">
        <v>230.25</v>
      </c>
      <c r="V176" s="5">
        <v>0</v>
      </c>
      <c r="W176" s="5">
        <v>0</v>
      </c>
      <c r="X176" s="5" t="s">
        <v>885</v>
      </c>
      <c r="Y176" s="5" t="s">
        <v>105</v>
      </c>
    </row>
    <row r="177" s="5" customFormat="1" spans="1:25">
      <c r="A177" s="5" t="s">
        <v>886</v>
      </c>
      <c r="B177" s="5" t="s">
        <v>26</v>
      </c>
      <c r="C177" s="5" t="s">
        <v>27</v>
      </c>
      <c r="D177" s="5" t="s">
        <v>887</v>
      </c>
      <c r="E177" s="5" t="s">
        <v>888</v>
      </c>
      <c r="F177" s="7">
        <v>45117</v>
      </c>
      <c r="G177" s="7">
        <v>45118</v>
      </c>
      <c r="H177" s="5">
        <v>1</v>
      </c>
      <c r="I177" s="5">
        <v>1</v>
      </c>
      <c r="J177" s="5">
        <v>1</v>
      </c>
      <c r="K177" s="5" t="s">
        <v>30</v>
      </c>
      <c r="L177" s="5">
        <v>773.09</v>
      </c>
      <c r="M177" s="5">
        <v>773.09</v>
      </c>
      <c r="N177" s="5" t="s">
        <v>889</v>
      </c>
      <c r="O177" s="5" t="s">
        <v>32</v>
      </c>
      <c r="P177" s="5" t="s">
        <v>33</v>
      </c>
      <c r="Q177" s="5">
        <v>0</v>
      </c>
      <c r="R177" s="10">
        <v>45117.0000115741</v>
      </c>
      <c r="S177" s="7">
        <v>45121</v>
      </c>
      <c r="T177" s="5" t="s">
        <v>34</v>
      </c>
      <c r="U177" s="5">
        <v>773.09</v>
      </c>
      <c r="V177" s="5">
        <v>0</v>
      </c>
      <c r="W177" s="5">
        <v>0</v>
      </c>
      <c r="X177" s="5" t="s">
        <v>890</v>
      </c>
      <c r="Y177" s="5" t="s">
        <v>891</v>
      </c>
    </row>
    <row r="178" s="5" customFormat="1" spans="1:25">
      <c r="A178" s="5" t="s">
        <v>892</v>
      </c>
      <c r="B178" s="5" t="s">
        <v>26</v>
      </c>
      <c r="C178" s="5" t="s">
        <v>27</v>
      </c>
      <c r="D178" s="5" t="s">
        <v>151</v>
      </c>
      <c r="E178" s="5" t="s">
        <v>164</v>
      </c>
      <c r="F178" s="7">
        <v>45117</v>
      </c>
      <c r="G178" s="7">
        <v>45118</v>
      </c>
      <c r="H178" s="5">
        <v>1</v>
      </c>
      <c r="I178" s="5">
        <v>1</v>
      </c>
      <c r="J178" s="5">
        <v>1</v>
      </c>
      <c r="K178" s="5" t="s">
        <v>30</v>
      </c>
      <c r="L178" s="5">
        <v>456.63</v>
      </c>
      <c r="M178" s="5">
        <v>456.63</v>
      </c>
      <c r="N178" s="5" t="s">
        <v>893</v>
      </c>
      <c r="O178" s="5" t="s">
        <v>32</v>
      </c>
      <c r="P178" s="5" t="s">
        <v>33</v>
      </c>
      <c r="Q178" s="5">
        <v>0</v>
      </c>
      <c r="R178" s="10">
        <v>45117.0000115741</v>
      </c>
      <c r="S178" s="7">
        <v>45121</v>
      </c>
      <c r="T178" s="5" t="s">
        <v>34</v>
      </c>
      <c r="U178" s="5">
        <v>456.63</v>
      </c>
      <c r="V178" s="5">
        <v>0</v>
      </c>
      <c r="W178" s="5">
        <v>0</v>
      </c>
      <c r="X178" s="5" t="s">
        <v>894</v>
      </c>
      <c r="Y178" s="5" t="s">
        <v>105</v>
      </c>
    </row>
    <row r="179" s="5" customFormat="1" spans="1:25">
      <c r="A179" s="5" t="s">
        <v>895</v>
      </c>
      <c r="B179" s="5" t="s">
        <v>26</v>
      </c>
      <c r="C179" s="5" t="s">
        <v>27</v>
      </c>
      <c r="D179" s="5" t="s">
        <v>896</v>
      </c>
      <c r="E179" s="5" t="s">
        <v>897</v>
      </c>
      <c r="F179" s="7">
        <v>45117</v>
      </c>
      <c r="G179" s="7">
        <v>45118</v>
      </c>
      <c r="H179" s="5">
        <v>1</v>
      </c>
      <c r="I179" s="5">
        <v>1</v>
      </c>
      <c r="J179" s="5">
        <v>1</v>
      </c>
      <c r="K179" s="5" t="s">
        <v>30</v>
      </c>
      <c r="L179" s="5">
        <v>429.44</v>
      </c>
      <c r="M179" s="5">
        <v>429.44</v>
      </c>
      <c r="N179" s="5" t="s">
        <v>898</v>
      </c>
      <c r="O179" s="5" t="s">
        <v>32</v>
      </c>
      <c r="P179" s="5" t="s">
        <v>33</v>
      </c>
      <c r="Q179" s="5">
        <v>0</v>
      </c>
      <c r="R179" s="10">
        <v>45117</v>
      </c>
      <c r="S179" s="7">
        <v>45121</v>
      </c>
      <c r="T179" s="5" t="s">
        <v>34</v>
      </c>
      <c r="U179" s="5">
        <v>429.44</v>
      </c>
      <c r="V179" s="5">
        <v>0</v>
      </c>
      <c r="W179" s="5">
        <v>0</v>
      </c>
      <c r="X179" s="5" t="s">
        <v>899</v>
      </c>
      <c r="Y179" s="5" t="s">
        <v>105</v>
      </c>
    </row>
    <row r="180" s="5" customFormat="1" spans="1:25">
      <c r="A180" s="5" t="s">
        <v>900</v>
      </c>
      <c r="B180" s="5" t="s">
        <v>26</v>
      </c>
      <c r="C180" s="5" t="s">
        <v>901</v>
      </c>
      <c r="D180" s="5" t="s">
        <v>902</v>
      </c>
      <c r="E180" s="5" t="s">
        <v>903</v>
      </c>
      <c r="F180" s="7">
        <v>44973</v>
      </c>
      <c r="G180" s="7">
        <v>44974</v>
      </c>
      <c r="H180" s="5">
        <v>1</v>
      </c>
      <c r="I180" s="5">
        <v>1</v>
      </c>
      <c r="J180" s="5">
        <v>1</v>
      </c>
      <c r="K180" s="5" t="s">
        <v>30</v>
      </c>
      <c r="L180" s="5">
        <v>182</v>
      </c>
      <c r="M180" s="5">
        <v>182</v>
      </c>
      <c r="N180" s="5" t="s">
        <v>904</v>
      </c>
      <c r="O180" s="5" t="s">
        <v>32</v>
      </c>
      <c r="P180" s="5" t="s">
        <v>33</v>
      </c>
      <c r="Q180" s="5">
        <v>0</v>
      </c>
      <c r="R180" s="10">
        <v>44929.5194328704</v>
      </c>
      <c r="S180" s="7">
        <v>45121</v>
      </c>
      <c r="T180" s="5" t="s">
        <v>34</v>
      </c>
      <c r="U180" s="5">
        <v>182</v>
      </c>
      <c r="V180" s="5">
        <v>0</v>
      </c>
      <c r="W180" s="5">
        <v>0</v>
      </c>
      <c r="X180" s="5" t="s">
        <v>105</v>
      </c>
      <c r="Y180" s="5" t="s">
        <v>905</v>
      </c>
    </row>
    <row r="181" s="5" customFormat="1" spans="1:25">
      <c r="A181" s="5" t="s">
        <v>578</v>
      </c>
      <c r="B181" s="5" t="s">
        <v>26</v>
      </c>
      <c r="C181" s="5" t="s">
        <v>106</v>
      </c>
      <c r="D181" s="5" t="s">
        <v>579</v>
      </c>
      <c r="E181" s="5" t="s">
        <v>580</v>
      </c>
      <c r="F181" s="7">
        <v>45117</v>
      </c>
      <c r="G181" s="7">
        <v>45118</v>
      </c>
      <c r="H181" s="5">
        <v>1</v>
      </c>
      <c r="I181" s="5">
        <v>1</v>
      </c>
      <c r="J181" s="5">
        <v>1</v>
      </c>
      <c r="K181" s="5" t="s">
        <v>30</v>
      </c>
      <c r="L181" s="5">
        <v>-914.78</v>
      </c>
      <c r="M181" s="5">
        <v>-914.78</v>
      </c>
      <c r="N181" s="5" t="s">
        <v>581</v>
      </c>
      <c r="O181" s="5" t="s">
        <v>32</v>
      </c>
      <c r="P181" s="5" t="s">
        <v>33</v>
      </c>
      <c r="Q181" s="5">
        <v>0</v>
      </c>
      <c r="R181" s="10">
        <v>45116.0000115741</v>
      </c>
      <c r="S181" s="7">
        <v>45121</v>
      </c>
      <c r="T181" s="5" t="s">
        <v>34</v>
      </c>
      <c r="U181" s="5">
        <v>-914.78</v>
      </c>
      <c r="V181" s="5">
        <v>0</v>
      </c>
      <c r="W181" s="5">
        <v>0</v>
      </c>
      <c r="X181" s="5" t="s">
        <v>582</v>
      </c>
      <c r="Y181" s="5" t="s">
        <v>583</v>
      </c>
    </row>
    <row r="182" s="5" customFormat="1" spans="1:25">
      <c r="A182" s="5" t="s">
        <v>906</v>
      </c>
      <c r="B182" s="5" t="s">
        <v>26</v>
      </c>
      <c r="C182" s="5" t="s">
        <v>907</v>
      </c>
      <c r="D182" s="5" t="s">
        <v>908</v>
      </c>
      <c r="E182" s="5" t="s">
        <v>909</v>
      </c>
      <c r="F182" s="7">
        <v>45071</v>
      </c>
      <c r="G182" s="7">
        <v>45073</v>
      </c>
      <c r="H182" s="5">
        <v>1</v>
      </c>
      <c r="I182" s="5">
        <v>2</v>
      </c>
      <c r="J182" s="5">
        <v>2</v>
      </c>
      <c r="K182" s="5" t="s">
        <v>30</v>
      </c>
      <c r="L182" s="5">
        <v>-989</v>
      </c>
      <c r="M182" s="5">
        <v>-989</v>
      </c>
      <c r="N182" s="5" t="s">
        <v>910</v>
      </c>
      <c r="O182" s="5" t="s">
        <v>32</v>
      </c>
      <c r="P182" s="5" t="s">
        <v>33</v>
      </c>
      <c r="Q182" s="5">
        <v>0</v>
      </c>
      <c r="R182" s="10">
        <v>45060.9559027778</v>
      </c>
      <c r="S182" s="7">
        <v>45121</v>
      </c>
      <c r="T182" s="5" t="s">
        <v>34</v>
      </c>
      <c r="U182" s="5">
        <v>-989</v>
      </c>
      <c r="V182" s="5">
        <v>0</v>
      </c>
      <c r="W182" s="5">
        <v>0</v>
      </c>
      <c r="X182" s="5" t="s">
        <v>911</v>
      </c>
      <c r="Y182" s="5" t="s">
        <v>105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75"/>
  <sheetViews>
    <sheetView tabSelected="1" workbookViewId="0">
      <selection activeCell="A173" sqref="A173:C175"/>
    </sheetView>
  </sheetViews>
  <sheetFormatPr defaultColWidth="10" defaultRowHeight="14.4"/>
  <cols>
    <col min="1" max="1" width="12.8888888888889" style="5"/>
    <col min="2" max="2" width="10.6666666666667" style="5"/>
    <col min="3" max="4" width="10.7777777777778" style="5"/>
    <col min="5" max="5" width="10.6666666666667" style="5"/>
    <col min="6" max="16361" width="10" style="5"/>
  </cols>
  <sheetData>
    <row r="1" s="5" customFormat="1" spans="1:9">
      <c r="A1" s="5" t="s">
        <v>0</v>
      </c>
      <c r="B1" s="5" t="s">
        <v>2</v>
      </c>
      <c r="C1" s="5" t="s">
        <v>5</v>
      </c>
      <c r="D1" s="5" t="s">
        <v>6</v>
      </c>
      <c r="E1" s="5" t="s">
        <v>12</v>
      </c>
      <c r="I1" s="5" t="s">
        <v>912</v>
      </c>
    </row>
    <row r="2" s="5" customFormat="1" hidden="1" spans="1:10">
      <c r="A2" s="6">
        <v>999223619664417</v>
      </c>
      <c r="B2" s="5" t="s">
        <v>27</v>
      </c>
      <c r="C2" s="7">
        <v>45110</v>
      </c>
      <c r="D2" s="7">
        <v>45118</v>
      </c>
      <c r="E2" s="5">
        <v>2952</v>
      </c>
      <c r="F2" s="5" t="str">
        <f>VLOOKUP(A2,HOP!A:L,12,0)</f>
        <v>2952.00</v>
      </c>
      <c r="G2" s="5" t="str">
        <f>VLOOKUP(A2,HOP!A:C,3,0)</f>
        <v>3220547</v>
      </c>
      <c r="H2" s="5">
        <f>E2-F2</f>
        <v>0</v>
      </c>
      <c r="I2" s="5" t="str">
        <f>$I$1&amp;G2</f>
        <v>,3220547</v>
      </c>
      <c r="J2" s="5" t="str">
        <f>VLOOKUP(A2,HOP!A:U,21,0)</f>
        <v>直连</v>
      </c>
    </row>
    <row r="3" s="5" customFormat="1" hidden="1" spans="1:10">
      <c r="A3" s="6">
        <v>999223656336270</v>
      </c>
      <c r="B3" s="5" t="s">
        <v>27</v>
      </c>
      <c r="C3" s="7">
        <v>45113</v>
      </c>
      <c r="D3" s="7">
        <v>45118</v>
      </c>
      <c r="E3" s="5">
        <v>3645</v>
      </c>
      <c r="F3" s="5" t="str">
        <f>VLOOKUP(A3,HOP!A:L,12,0)</f>
        <v>3645.00</v>
      </c>
      <c r="G3" s="5" t="str">
        <f>VLOOKUP(A3,HOP!A:C,3,0)</f>
        <v>3229342</v>
      </c>
      <c r="H3" s="5">
        <f t="shared" ref="H3:H34" si="0">E3-F3</f>
        <v>0</v>
      </c>
      <c r="I3" s="5" t="str">
        <f t="shared" ref="I3:I34" si="1">$I$1&amp;G3</f>
        <v>,3229342</v>
      </c>
      <c r="J3" s="5" t="str">
        <f>VLOOKUP(A3,HOP!A:U,21,0)</f>
        <v>直连</v>
      </c>
    </row>
    <row r="4" s="5" customFormat="1" hidden="1" spans="1:10">
      <c r="A4" s="6">
        <v>999223757841047</v>
      </c>
      <c r="B4" s="5" t="s">
        <v>27</v>
      </c>
      <c r="C4" s="7">
        <v>45114</v>
      </c>
      <c r="D4" s="7">
        <v>45118</v>
      </c>
      <c r="E4" s="5">
        <v>9200</v>
      </c>
      <c r="F4" s="5" t="str">
        <f>VLOOKUP(A4,HOP!A:L,12,0)</f>
        <v>9200.00</v>
      </c>
      <c r="G4" s="5" t="str">
        <f>VLOOKUP(A4,HOP!A:C,3,0)</f>
        <v>3262095</v>
      </c>
      <c r="H4" s="5">
        <f t="shared" si="0"/>
        <v>0</v>
      </c>
      <c r="I4" s="5" t="str">
        <f t="shared" si="1"/>
        <v>,3262095</v>
      </c>
      <c r="J4" s="5" t="str">
        <f>VLOOKUP(A4,HOP!A:U,21,0)</f>
        <v>直采</v>
      </c>
    </row>
    <row r="5" s="5" customFormat="1" hidden="1" spans="1:10">
      <c r="A5" s="6">
        <v>999223849539007</v>
      </c>
      <c r="B5" s="5" t="s">
        <v>27</v>
      </c>
      <c r="C5" s="7">
        <v>45117</v>
      </c>
      <c r="D5" s="7">
        <v>45118</v>
      </c>
      <c r="E5" s="5">
        <v>225</v>
      </c>
      <c r="F5" s="5" t="str">
        <f>VLOOKUP(A5,HOP!A:L,12,0)</f>
        <v>225.00</v>
      </c>
      <c r="G5" s="5" t="str">
        <f>VLOOKUP(A5,HOP!A:C,3,0)</f>
        <v>3289610</v>
      </c>
      <c r="H5" s="5">
        <f t="shared" si="0"/>
        <v>0</v>
      </c>
      <c r="I5" s="5" t="str">
        <f t="shared" si="1"/>
        <v>,3289610</v>
      </c>
      <c r="J5" s="5" t="str">
        <f>VLOOKUP(A5,HOP!A:U,21,0)</f>
        <v>直连</v>
      </c>
    </row>
    <row r="6" s="5" customFormat="1" hidden="1" spans="1:10">
      <c r="A6" s="6">
        <v>999224006173077</v>
      </c>
      <c r="B6" s="5" t="s">
        <v>27</v>
      </c>
      <c r="C6" s="7">
        <v>45115</v>
      </c>
      <c r="D6" s="7">
        <v>45118</v>
      </c>
      <c r="E6" s="5">
        <v>0</v>
      </c>
      <c r="F6" s="5" t="e">
        <f>VLOOKUP(A6,HOP!A:L,12,0)</f>
        <v>#N/A</v>
      </c>
      <c r="G6" s="5" t="e">
        <f>VLOOKUP(A6,HOP!A:C,3,0)</f>
        <v>#N/A</v>
      </c>
      <c r="H6" s="5" t="e">
        <f t="shared" si="0"/>
        <v>#N/A</v>
      </c>
      <c r="I6" s="5" t="e">
        <f t="shared" si="1"/>
        <v>#N/A</v>
      </c>
      <c r="J6" s="5" t="e">
        <f>VLOOKUP(A6,HOP!A:U,21,0)</f>
        <v>#N/A</v>
      </c>
    </row>
    <row r="7" s="5" customFormat="1" hidden="1" spans="1:10">
      <c r="A7" s="6">
        <v>999224009001272</v>
      </c>
      <c r="B7" s="5" t="s">
        <v>27</v>
      </c>
      <c r="C7" s="7">
        <v>45117</v>
      </c>
      <c r="D7" s="7">
        <v>45118</v>
      </c>
      <c r="E7" s="5">
        <v>357</v>
      </c>
      <c r="F7" s="5" t="str">
        <f>VLOOKUP(A7,HOP!A:L,12,0)</f>
        <v>357.00</v>
      </c>
      <c r="G7" s="5" t="str">
        <f>VLOOKUP(A7,HOP!A:C,3,0)</f>
        <v>3328122</v>
      </c>
      <c r="H7" s="5">
        <f t="shared" si="0"/>
        <v>0</v>
      </c>
      <c r="I7" s="5" t="str">
        <f t="shared" si="1"/>
        <v>,3328122</v>
      </c>
      <c r="J7" s="5" t="str">
        <f>VLOOKUP(A7,HOP!A:U,21,0)</f>
        <v>直采</v>
      </c>
    </row>
    <row r="8" s="5" customFormat="1" hidden="1" spans="1:10">
      <c r="A8" s="6">
        <v>999224017511662</v>
      </c>
      <c r="B8" s="5" t="s">
        <v>27</v>
      </c>
      <c r="C8" s="7">
        <v>45113</v>
      </c>
      <c r="D8" s="7">
        <v>45118</v>
      </c>
      <c r="E8" s="5">
        <v>1625</v>
      </c>
      <c r="F8" s="5" t="str">
        <f>VLOOKUP(A8,HOP!A:L,12,0)</f>
        <v>1625.00</v>
      </c>
      <c r="G8" s="5" t="str">
        <f>VLOOKUP(A8,HOP!A:C,3,0)</f>
        <v>3331920</v>
      </c>
      <c r="H8" s="5">
        <f t="shared" si="0"/>
        <v>0</v>
      </c>
      <c r="I8" s="5" t="str">
        <f t="shared" si="1"/>
        <v>,3331920</v>
      </c>
      <c r="J8" s="5" t="str">
        <f>VLOOKUP(A8,HOP!A:U,21,0)</f>
        <v>直采</v>
      </c>
    </row>
    <row r="9" s="5" customFormat="1" hidden="1" spans="1:10">
      <c r="A9" s="6">
        <v>999224030652844</v>
      </c>
      <c r="B9" s="5" t="s">
        <v>27</v>
      </c>
      <c r="C9" s="7">
        <v>45115</v>
      </c>
      <c r="D9" s="7">
        <v>45118</v>
      </c>
      <c r="E9" s="5">
        <v>3732</v>
      </c>
      <c r="F9" s="5" t="str">
        <f>VLOOKUP(A9,HOP!A:L,12,0)</f>
        <v>3732.00</v>
      </c>
      <c r="G9" s="5" t="str">
        <f>VLOOKUP(A9,HOP!A:C,3,0)</f>
        <v>3334815</v>
      </c>
      <c r="H9" s="5">
        <f t="shared" si="0"/>
        <v>0</v>
      </c>
      <c r="I9" s="5" t="str">
        <f t="shared" si="1"/>
        <v>,3334815</v>
      </c>
      <c r="J9" s="5" t="str">
        <f>VLOOKUP(A9,HOP!A:U,21,0)</f>
        <v>直采</v>
      </c>
    </row>
    <row r="10" s="5" customFormat="1" hidden="1" spans="1:10">
      <c r="A10" s="6">
        <v>999224062223041</v>
      </c>
      <c r="B10" s="5" t="s">
        <v>27</v>
      </c>
      <c r="C10" s="7">
        <v>45115</v>
      </c>
      <c r="D10" s="7">
        <v>45118</v>
      </c>
      <c r="E10" s="5">
        <v>4575</v>
      </c>
      <c r="F10" s="5" t="str">
        <f>VLOOKUP(A10,HOP!A:L,12,0)</f>
        <v>4575.00</v>
      </c>
      <c r="G10" s="5" t="str">
        <f>VLOOKUP(A10,HOP!A:C,3,0)</f>
        <v>3344348</v>
      </c>
      <c r="H10" s="5">
        <f t="shared" si="0"/>
        <v>0</v>
      </c>
      <c r="I10" s="5" t="str">
        <f t="shared" si="1"/>
        <v>,3344348</v>
      </c>
      <c r="J10" s="5" t="str">
        <f>VLOOKUP(A10,HOP!A:U,21,0)</f>
        <v>直采</v>
      </c>
    </row>
    <row r="11" s="5" customFormat="1" hidden="1" spans="1:10">
      <c r="A11" s="6">
        <v>999224136445673</v>
      </c>
      <c r="B11" s="5" t="s">
        <v>27</v>
      </c>
      <c r="C11" s="7">
        <v>45116</v>
      </c>
      <c r="D11" s="7">
        <v>45118</v>
      </c>
      <c r="E11" s="5">
        <v>0</v>
      </c>
      <c r="F11" s="5" t="e">
        <f>VLOOKUP(A11,HOP!A:L,12,0)</f>
        <v>#N/A</v>
      </c>
      <c r="G11" s="5" t="e">
        <f>VLOOKUP(A11,HOP!A:C,3,0)</f>
        <v>#N/A</v>
      </c>
      <c r="H11" s="5" t="e">
        <f t="shared" si="0"/>
        <v>#N/A</v>
      </c>
      <c r="I11" s="5" t="e">
        <f t="shared" si="1"/>
        <v>#N/A</v>
      </c>
      <c r="J11" s="5" t="e">
        <f>VLOOKUP(A11,HOP!A:U,21,0)</f>
        <v>#N/A</v>
      </c>
    </row>
    <row r="12" s="5" customFormat="1" hidden="1" spans="1:10">
      <c r="A12" s="6">
        <v>999224138453607</v>
      </c>
      <c r="B12" s="5" t="s">
        <v>27</v>
      </c>
      <c r="C12" s="7">
        <v>45115</v>
      </c>
      <c r="D12" s="7">
        <v>45118</v>
      </c>
      <c r="E12" s="5">
        <v>3637</v>
      </c>
      <c r="F12" s="5" t="str">
        <f>VLOOKUP(A12,HOP!A:L,12,0)</f>
        <v>3637.00</v>
      </c>
      <c r="G12" s="5" t="str">
        <f>VLOOKUP(A12,HOP!A:C,3,0)</f>
        <v>3369822</v>
      </c>
      <c r="H12" s="5">
        <f t="shared" si="0"/>
        <v>0</v>
      </c>
      <c r="I12" s="5" t="str">
        <f t="shared" si="1"/>
        <v>,3369822</v>
      </c>
      <c r="J12" s="5" t="str">
        <f>VLOOKUP(A12,HOP!A:U,21,0)</f>
        <v>直采</v>
      </c>
    </row>
    <row r="13" s="5" customFormat="1" hidden="1" spans="1:10">
      <c r="A13" s="6">
        <v>999224331966185</v>
      </c>
      <c r="B13" s="5" t="s">
        <v>27</v>
      </c>
      <c r="C13" s="7">
        <v>45116</v>
      </c>
      <c r="D13" s="7">
        <v>45118</v>
      </c>
      <c r="E13" s="5">
        <v>0</v>
      </c>
      <c r="F13" s="5" t="e">
        <f>VLOOKUP(A13,HOP!A:L,12,0)</f>
        <v>#N/A</v>
      </c>
      <c r="G13" s="5" t="e">
        <f>VLOOKUP(A13,HOP!A:C,3,0)</f>
        <v>#N/A</v>
      </c>
      <c r="H13" s="5" t="e">
        <f t="shared" si="0"/>
        <v>#N/A</v>
      </c>
      <c r="I13" s="5" t="e">
        <f t="shared" si="1"/>
        <v>#N/A</v>
      </c>
      <c r="J13" s="5" t="e">
        <f>VLOOKUP(A13,HOP!A:U,21,0)</f>
        <v>#N/A</v>
      </c>
    </row>
    <row r="14" s="5" customFormat="1" hidden="1" spans="1:10">
      <c r="A14" s="6">
        <v>999224335412989</v>
      </c>
      <c r="B14" s="5" t="s">
        <v>27</v>
      </c>
      <c r="C14" s="7">
        <v>45116</v>
      </c>
      <c r="D14" s="7">
        <v>45118</v>
      </c>
      <c r="E14" s="5">
        <v>0</v>
      </c>
      <c r="F14" s="5" t="e">
        <f>VLOOKUP(A14,HOP!A:L,12,0)</f>
        <v>#N/A</v>
      </c>
      <c r="G14" s="5" t="e">
        <f>VLOOKUP(A14,HOP!A:C,3,0)</f>
        <v>#N/A</v>
      </c>
      <c r="H14" s="5" t="e">
        <f t="shared" si="0"/>
        <v>#N/A</v>
      </c>
      <c r="I14" s="5" t="e">
        <f t="shared" si="1"/>
        <v>#N/A</v>
      </c>
      <c r="J14" s="5" t="e">
        <f>VLOOKUP(A14,HOP!A:U,21,0)</f>
        <v>#N/A</v>
      </c>
    </row>
    <row r="15" s="5" customFormat="1" hidden="1" spans="1:10">
      <c r="A15" s="6">
        <v>999224411215305</v>
      </c>
      <c r="B15" s="5" t="s">
        <v>27</v>
      </c>
      <c r="C15" s="7">
        <v>45116</v>
      </c>
      <c r="D15" s="7">
        <v>45118</v>
      </c>
      <c r="E15" s="5">
        <v>902</v>
      </c>
      <c r="F15" s="5" t="str">
        <f>VLOOKUP(A15,HOP!A:L,12,0)</f>
        <v>902.00</v>
      </c>
      <c r="G15" s="5" t="str">
        <f>VLOOKUP(A15,HOP!A:C,3,0)</f>
        <v>3421009</v>
      </c>
      <c r="H15" s="5">
        <f t="shared" si="0"/>
        <v>0</v>
      </c>
      <c r="I15" s="5" t="str">
        <f t="shared" si="1"/>
        <v>,3421009</v>
      </c>
      <c r="J15" s="5" t="str">
        <f>VLOOKUP(A15,HOP!A:U,21,0)</f>
        <v>直采</v>
      </c>
    </row>
    <row r="16" s="5" customFormat="1" hidden="1" spans="1:10">
      <c r="A16" s="6">
        <v>999224429742071</v>
      </c>
      <c r="B16" s="5" t="s">
        <v>27</v>
      </c>
      <c r="C16" s="7">
        <v>45116</v>
      </c>
      <c r="D16" s="7">
        <v>45118</v>
      </c>
      <c r="E16" s="5">
        <v>3306</v>
      </c>
      <c r="F16" s="5" t="str">
        <f>VLOOKUP(A16,HOP!A:L,12,0)</f>
        <v>3306.00</v>
      </c>
      <c r="G16" s="5" t="str">
        <f>VLOOKUP(A16,HOP!A:C,3,0)</f>
        <v>3425848</v>
      </c>
      <c r="H16" s="5">
        <f t="shared" si="0"/>
        <v>0</v>
      </c>
      <c r="I16" s="5" t="str">
        <f t="shared" si="1"/>
        <v>,3425848</v>
      </c>
      <c r="J16" s="5" t="str">
        <f>VLOOKUP(A16,HOP!A:U,21,0)</f>
        <v>直采</v>
      </c>
    </row>
    <row r="17" s="5" customFormat="1" hidden="1" spans="1:10">
      <c r="A17" s="6">
        <v>999224470065791</v>
      </c>
      <c r="B17" s="5" t="s">
        <v>27</v>
      </c>
      <c r="C17" s="7">
        <v>45117</v>
      </c>
      <c r="D17" s="7">
        <v>45118</v>
      </c>
      <c r="E17" s="5">
        <v>0</v>
      </c>
      <c r="F17" s="5" t="e">
        <f>VLOOKUP(A17,HOP!A:L,12,0)</f>
        <v>#N/A</v>
      </c>
      <c r="G17" s="5" t="e">
        <f>VLOOKUP(A17,HOP!A:C,3,0)</f>
        <v>#N/A</v>
      </c>
      <c r="H17" s="5" t="e">
        <f t="shared" si="0"/>
        <v>#N/A</v>
      </c>
      <c r="I17" s="5" t="e">
        <f t="shared" si="1"/>
        <v>#N/A</v>
      </c>
      <c r="J17" s="5" t="e">
        <f>VLOOKUP(A17,HOP!A:U,21,0)</f>
        <v>#N/A</v>
      </c>
    </row>
    <row r="18" s="5" customFormat="1" hidden="1" spans="1:10">
      <c r="A18" s="6">
        <v>999224473307784</v>
      </c>
      <c r="B18" s="5" t="s">
        <v>27</v>
      </c>
      <c r="C18" s="7">
        <v>45117</v>
      </c>
      <c r="D18" s="7">
        <v>45118</v>
      </c>
      <c r="E18" s="5">
        <v>816</v>
      </c>
      <c r="F18" s="5" t="str">
        <f>VLOOKUP(A18,HOP!A:L,12,0)</f>
        <v>816.00</v>
      </c>
      <c r="G18" s="5" t="str">
        <f>VLOOKUP(A18,HOP!A:C,3,0)</f>
        <v>3435568</v>
      </c>
      <c r="H18" s="5">
        <f t="shared" si="0"/>
        <v>0</v>
      </c>
      <c r="I18" s="5" t="str">
        <f t="shared" si="1"/>
        <v>,3435568</v>
      </c>
      <c r="J18" s="5" t="str">
        <f>VLOOKUP(A18,HOP!A:U,21,0)</f>
        <v>直连</v>
      </c>
    </row>
    <row r="19" s="5" customFormat="1" hidden="1" spans="1:10">
      <c r="A19" s="6">
        <v>999224477332358</v>
      </c>
      <c r="B19" s="5" t="s">
        <v>27</v>
      </c>
      <c r="C19" s="7">
        <v>45115</v>
      </c>
      <c r="D19" s="7">
        <v>45118</v>
      </c>
      <c r="E19" s="5">
        <v>1656</v>
      </c>
      <c r="F19" s="5" t="str">
        <f>VLOOKUP(A19,HOP!A:L,12,0)</f>
        <v>1656.00</v>
      </c>
      <c r="G19" s="5" t="str">
        <f>VLOOKUP(A19,HOP!A:C,3,0)</f>
        <v>3436925</v>
      </c>
      <c r="H19" s="5">
        <f t="shared" si="0"/>
        <v>0</v>
      </c>
      <c r="I19" s="5" t="str">
        <f t="shared" si="1"/>
        <v>,3436925</v>
      </c>
      <c r="J19" s="5" t="str">
        <f>VLOOKUP(A19,HOP!A:U,21,0)</f>
        <v>直连</v>
      </c>
    </row>
    <row r="20" s="5" customFormat="1" hidden="1" spans="1:10">
      <c r="A20" s="6">
        <v>999224583880374</v>
      </c>
      <c r="B20" s="5" t="s">
        <v>27</v>
      </c>
      <c r="C20" s="7">
        <v>45115</v>
      </c>
      <c r="D20" s="7">
        <v>45118</v>
      </c>
      <c r="E20" s="5">
        <v>14868</v>
      </c>
      <c r="F20" s="5" t="str">
        <f>VLOOKUP(A20,HOP!A:L,12,0)</f>
        <v>14868.00</v>
      </c>
      <c r="G20" s="5" t="str">
        <f>VLOOKUP(A20,HOP!A:C,3,0)</f>
        <v>3458224</v>
      </c>
      <c r="H20" s="5">
        <f t="shared" si="0"/>
        <v>0</v>
      </c>
      <c r="I20" s="5" t="str">
        <f t="shared" si="1"/>
        <v>,3458224</v>
      </c>
      <c r="J20" s="5" t="str">
        <f>VLOOKUP(A20,HOP!A:U,21,0)</f>
        <v>直采</v>
      </c>
    </row>
    <row r="21" s="5" customFormat="1" hidden="1" spans="1:10">
      <c r="A21" s="6">
        <v>999224594869969</v>
      </c>
      <c r="B21" s="5" t="s">
        <v>27</v>
      </c>
      <c r="C21" s="7">
        <v>45115</v>
      </c>
      <c r="D21" s="7">
        <v>45118</v>
      </c>
      <c r="E21" s="5">
        <v>2826</v>
      </c>
      <c r="F21" s="5" t="str">
        <f>VLOOKUP(A21,HOP!A:L,12,0)</f>
        <v>2826.00</v>
      </c>
      <c r="G21" s="5" t="str">
        <f>VLOOKUP(A21,HOP!A:C,3,0)</f>
        <v>3460169</v>
      </c>
      <c r="H21" s="5">
        <f t="shared" si="0"/>
        <v>0</v>
      </c>
      <c r="I21" s="5" t="str">
        <f t="shared" si="1"/>
        <v>,3460169</v>
      </c>
      <c r="J21" s="5" t="str">
        <f>VLOOKUP(A21,HOP!A:U,21,0)</f>
        <v>直采</v>
      </c>
    </row>
    <row r="22" s="5" customFormat="1" hidden="1" spans="1:10">
      <c r="A22" s="6">
        <v>999224639890275</v>
      </c>
      <c r="B22" s="5" t="s">
        <v>27</v>
      </c>
      <c r="C22" s="7">
        <v>45116</v>
      </c>
      <c r="D22" s="7">
        <v>45118</v>
      </c>
      <c r="E22" s="5">
        <v>5620</v>
      </c>
      <c r="F22" s="5" t="str">
        <f>VLOOKUP(A22,HOP!A:L,12,0)</f>
        <v>5620.00</v>
      </c>
      <c r="G22" s="5" t="str">
        <f>VLOOKUP(A22,HOP!A:C,3,0)</f>
        <v>3471912</v>
      </c>
      <c r="H22" s="5">
        <f t="shared" si="0"/>
        <v>0</v>
      </c>
      <c r="I22" s="5" t="str">
        <f t="shared" si="1"/>
        <v>,3471912</v>
      </c>
      <c r="J22" s="5" t="str">
        <f>VLOOKUP(A22,HOP!A:U,21,0)</f>
        <v>直连</v>
      </c>
    </row>
    <row r="23" s="5" customFormat="1" hidden="1" spans="1:10">
      <c r="A23" s="6">
        <v>999224649172539</v>
      </c>
      <c r="B23" s="5" t="s">
        <v>27</v>
      </c>
      <c r="C23" s="7">
        <v>45115</v>
      </c>
      <c r="D23" s="7">
        <v>45118</v>
      </c>
      <c r="E23" s="5">
        <v>1266</v>
      </c>
      <c r="F23" s="5" t="str">
        <f>VLOOKUP(A23,HOP!A:L,12,0)</f>
        <v>1266.00</v>
      </c>
      <c r="G23" s="5" t="str">
        <f>VLOOKUP(A23,HOP!A:C,3,0)</f>
        <v>3474375</v>
      </c>
      <c r="H23" s="5">
        <f t="shared" si="0"/>
        <v>0</v>
      </c>
      <c r="I23" s="5" t="str">
        <f t="shared" si="1"/>
        <v>,3474375</v>
      </c>
      <c r="J23" s="5" t="str">
        <f>VLOOKUP(A23,HOP!A:U,21,0)</f>
        <v>直采</v>
      </c>
    </row>
    <row r="24" s="5" customFormat="1" hidden="1" spans="1:10">
      <c r="A24" s="6">
        <v>999224695382750</v>
      </c>
      <c r="B24" s="5" t="s">
        <v>27</v>
      </c>
      <c r="C24" s="7">
        <v>45116</v>
      </c>
      <c r="D24" s="7">
        <v>45118</v>
      </c>
      <c r="E24" s="5">
        <v>1298</v>
      </c>
      <c r="F24" s="5" t="str">
        <f>VLOOKUP(A24,HOP!A:L,12,0)</f>
        <v>1298.00</v>
      </c>
      <c r="G24" s="5" t="str">
        <f>VLOOKUP(A24,HOP!A:C,3,0)</f>
        <v>3483781</v>
      </c>
      <c r="H24" s="5">
        <f t="shared" si="0"/>
        <v>0</v>
      </c>
      <c r="I24" s="5" t="str">
        <f t="shared" si="1"/>
        <v>,3483781</v>
      </c>
      <c r="J24" s="5" t="str">
        <f>VLOOKUP(A24,HOP!A:U,21,0)</f>
        <v>直连</v>
      </c>
    </row>
    <row r="25" s="5" customFormat="1" hidden="1" spans="1:10">
      <c r="A25" s="6">
        <v>999224737165064</v>
      </c>
      <c r="B25" s="5" t="s">
        <v>27</v>
      </c>
      <c r="C25" s="7">
        <v>45116</v>
      </c>
      <c r="D25" s="7">
        <v>45118</v>
      </c>
      <c r="E25" s="5">
        <v>0</v>
      </c>
      <c r="F25" s="5" t="e">
        <f>VLOOKUP(A25,HOP!A:L,12,0)</f>
        <v>#N/A</v>
      </c>
      <c r="G25" s="5" t="e">
        <f>VLOOKUP(A25,HOP!A:C,3,0)</f>
        <v>#N/A</v>
      </c>
      <c r="H25" s="5" t="e">
        <f t="shared" si="0"/>
        <v>#N/A</v>
      </c>
      <c r="I25" s="5" t="e">
        <f t="shared" si="1"/>
        <v>#N/A</v>
      </c>
      <c r="J25" s="5" t="e">
        <f>VLOOKUP(A25,HOP!A:U,21,0)</f>
        <v>#N/A</v>
      </c>
    </row>
    <row r="26" s="5" customFormat="1" hidden="1" spans="1:10">
      <c r="A26" s="6">
        <v>999224745141884</v>
      </c>
      <c r="B26" s="5" t="s">
        <v>27</v>
      </c>
      <c r="C26" s="7">
        <v>45117</v>
      </c>
      <c r="D26" s="7">
        <v>45118</v>
      </c>
      <c r="E26" s="5">
        <v>0</v>
      </c>
      <c r="F26" s="5" t="e">
        <f>VLOOKUP(A26,HOP!A:L,12,0)</f>
        <v>#N/A</v>
      </c>
      <c r="G26" s="5" t="e">
        <f>VLOOKUP(A26,HOP!A:C,3,0)</f>
        <v>#N/A</v>
      </c>
      <c r="H26" s="5" t="e">
        <f t="shared" si="0"/>
        <v>#N/A</v>
      </c>
      <c r="I26" s="5" t="e">
        <f t="shared" si="1"/>
        <v>#N/A</v>
      </c>
      <c r="J26" s="5" t="e">
        <f>VLOOKUP(A26,HOP!A:U,21,0)</f>
        <v>#N/A</v>
      </c>
    </row>
    <row r="27" s="5" customFormat="1" hidden="1" spans="1:10">
      <c r="A27" s="6">
        <v>999224755290907</v>
      </c>
      <c r="B27" s="5" t="s">
        <v>27</v>
      </c>
      <c r="C27" s="7">
        <v>45116</v>
      </c>
      <c r="D27" s="7">
        <v>45118</v>
      </c>
      <c r="E27" s="5">
        <v>0</v>
      </c>
      <c r="F27" s="5" t="e">
        <f>VLOOKUP(A27,HOP!A:L,12,0)</f>
        <v>#N/A</v>
      </c>
      <c r="G27" s="5" t="e">
        <f>VLOOKUP(A27,HOP!A:C,3,0)</f>
        <v>#N/A</v>
      </c>
      <c r="H27" s="5" t="e">
        <f t="shared" si="0"/>
        <v>#N/A</v>
      </c>
      <c r="I27" s="5" t="e">
        <f t="shared" si="1"/>
        <v>#N/A</v>
      </c>
      <c r="J27" s="5" t="e">
        <f>VLOOKUP(A27,HOP!A:U,21,0)</f>
        <v>#N/A</v>
      </c>
    </row>
    <row r="28" s="5" customFormat="1" hidden="1" spans="1:10">
      <c r="A28" s="6">
        <v>999224760860872</v>
      </c>
      <c r="B28" s="5" t="s">
        <v>27</v>
      </c>
      <c r="C28" s="7">
        <v>45116</v>
      </c>
      <c r="D28" s="7">
        <v>45118</v>
      </c>
      <c r="E28" s="5">
        <v>5562.02</v>
      </c>
      <c r="F28" s="5" t="str">
        <f>VLOOKUP(A28,HOP!A:L,12,0)</f>
        <v>5562.02</v>
      </c>
      <c r="G28" s="5" t="str">
        <f>VLOOKUP(A28,HOP!A:C,3,0)</f>
        <v>3501426</v>
      </c>
      <c r="H28" s="5">
        <f t="shared" si="0"/>
        <v>0</v>
      </c>
      <c r="I28" s="5" t="str">
        <f t="shared" si="1"/>
        <v>,3501426</v>
      </c>
      <c r="J28" s="5" t="str">
        <f>VLOOKUP(A28,HOP!A:U,21,0)</f>
        <v>直连</v>
      </c>
    </row>
    <row r="29" s="5" customFormat="1" hidden="1" spans="1:10">
      <c r="A29" s="6">
        <v>999224783437929</v>
      </c>
      <c r="B29" s="5" t="s">
        <v>27</v>
      </c>
      <c r="C29" s="7">
        <v>45113</v>
      </c>
      <c r="D29" s="7">
        <v>45118</v>
      </c>
      <c r="E29" s="5">
        <v>10255.35</v>
      </c>
      <c r="F29" s="5" t="str">
        <f>VLOOKUP(A29,HOP!A:L,12,0)</f>
        <v>10255.35</v>
      </c>
      <c r="G29" s="5" t="str">
        <f>VLOOKUP(A29,HOP!A:C,3,0)</f>
        <v>3506936</v>
      </c>
      <c r="H29" s="5">
        <f t="shared" si="0"/>
        <v>0</v>
      </c>
      <c r="I29" s="5" t="str">
        <f t="shared" si="1"/>
        <v>,3506936</v>
      </c>
      <c r="J29" s="5" t="str">
        <f>VLOOKUP(A29,HOP!A:U,21,0)</f>
        <v>直连</v>
      </c>
    </row>
    <row r="30" s="5" customFormat="1" hidden="1" spans="1:10">
      <c r="A30" s="6">
        <v>999224812777682</v>
      </c>
      <c r="B30" s="5" t="s">
        <v>27</v>
      </c>
      <c r="C30" s="7">
        <v>45112</v>
      </c>
      <c r="D30" s="7">
        <v>45118</v>
      </c>
      <c r="E30" s="5">
        <v>0</v>
      </c>
      <c r="F30" s="5" t="e">
        <f>VLOOKUP(A30,HOP!A:L,12,0)</f>
        <v>#N/A</v>
      </c>
      <c r="G30" s="5" t="e">
        <f>VLOOKUP(A30,HOP!A:C,3,0)</f>
        <v>#N/A</v>
      </c>
      <c r="H30" s="5" t="e">
        <f t="shared" si="0"/>
        <v>#N/A</v>
      </c>
      <c r="I30" s="5" t="e">
        <f t="shared" si="1"/>
        <v>#N/A</v>
      </c>
      <c r="J30" s="5" t="e">
        <f>VLOOKUP(A30,HOP!A:U,21,0)</f>
        <v>#N/A</v>
      </c>
    </row>
    <row r="31" s="5" customFormat="1" hidden="1" spans="1:10">
      <c r="A31" s="6">
        <v>999224817682468</v>
      </c>
      <c r="B31" s="5" t="s">
        <v>27</v>
      </c>
      <c r="C31" s="7">
        <v>45115</v>
      </c>
      <c r="D31" s="7">
        <v>45118</v>
      </c>
      <c r="E31" s="5">
        <v>7620.72</v>
      </c>
      <c r="F31" s="5" t="str">
        <f>VLOOKUP(A31,HOP!A:L,12,0)</f>
        <v>7620.72</v>
      </c>
      <c r="G31" s="5" t="str">
        <f>VLOOKUP(A31,HOP!A:C,3,0)</f>
        <v>3515668</v>
      </c>
      <c r="H31" s="5">
        <f t="shared" si="0"/>
        <v>0</v>
      </c>
      <c r="I31" s="5" t="str">
        <f t="shared" si="1"/>
        <v>,3515668</v>
      </c>
      <c r="J31" s="5" t="str">
        <f>VLOOKUP(A31,HOP!A:U,21,0)</f>
        <v>直采</v>
      </c>
    </row>
    <row r="32" s="5" customFormat="1" hidden="1" spans="1:10">
      <c r="A32" s="6">
        <v>999224835120859</v>
      </c>
      <c r="B32" s="5" t="s">
        <v>27</v>
      </c>
      <c r="C32" s="7">
        <v>45116</v>
      </c>
      <c r="D32" s="7">
        <v>45118</v>
      </c>
      <c r="E32" s="5">
        <v>856.24</v>
      </c>
      <c r="F32" s="5" t="str">
        <f>VLOOKUP(A32,HOP!A:L,12,0)</f>
        <v>856.24</v>
      </c>
      <c r="G32" s="5" t="str">
        <f>VLOOKUP(A32,HOP!A:C,3,0)</f>
        <v>3520114</v>
      </c>
      <c r="H32" s="5">
        <f t="shared" si="0"/>
        <v>0</v>
      </c>
      <c r="I32" s="5" t="str">
        <f t="shared" si="1"/>
        <v>,3520114</v>
      </c>
      <c r="J32" s="5" t="str">
        <f>VLOOKUP(A32,HOP!A:U,21,0)</f>
        <v>直采</v>
      </c>
    </row>
    <row r="33" s="5" customFormat="1" hidden="1" spans="1:10">
      <c r="A33" s="6">
        <v>999224841341185</v>
      </c>
      <c r="B33" s="5" t="s">
        <v>27</v>
      </c>
      <c r="C33" s="7">
        <v>45114</v>
      </c>
      <c r="D33" s="7">
        <v>45118</v>
      </c>
      <c r="E33" s="5">
        <v>0</v>
      </c>
      <c r="F33" s="5" t="e">
        <f>VLOOKUP(A33,HOP!A:L,12,0)</f>
        <v>#N/A</v>
      </c>
      <c r="G33" s="5" t="e">
        <f>VLOOKUP(A33,HOP!A:C,3,0)</f>
        <v>#N/A</v>
      </c>
      <c r="H33" s="5" t="e">
        <f t="shared" si="0"/>
        <v>#N/A</v>
      </c>
      <c r="I33" s="5" t="e">
        <f t="shared" si="1"/>
        <v>#N/A</v>
      </c>
      <c r="J33" s="5" t="e">
        <f>VLOOKUP(A33,HOP!A:U,21,0)</f>
        <v>#N/A</v>
      </c>
    </row>
    <row r="34" s="5" customFormat="1" hidden="1" spans="1:10">
      <c r="A34" s="6">
        <v>999224853465317</v>
      </c>
      <c r="B34" s="5" t="s">
        <v>27</v>
      </c>
      <c r="C34" s="7">
        <v>45117</v>
      </c>
      <c r="D34" s="7">
        <v>45118</v>
      </c>
      <c r="E34" s="5">
        <v>1320.2</v>
      </c>
      <c r="F34" s="5">
        <v>1320.2</v>
      </c>
      <c r="G34" s="5" t="str">
        <f>VLOOKUP(A34,HOP!A:C,3,0)</f>
        <v>3525184</v>
      </c>
      <c r="H34" s="5">
        <f t="shared" si="0"/>
        <v>0</v>
      </c>
      <c r="I34" s="5" t="str">
        <f t="shared" si="1"/>
        <v>,3525184</v>
      </c>
      <c r="J34" s="5" t="str">
        <f>VLOOKUP(A34,HOP!A:U,21,0)</f>
        <v>直连</v>
      </c>
    </row>
    <row r="35" s="5" customFormat="1" hidden="1" spans="1:10">
      <c r="A35" s="6">
        <v>999224855846915</v>
      </c>
      <c r="B35" s="5" t="s">
        <v>27</v>
      </c>
      <c r="C35" s="7">
        <v>45114</v>
      </c>
      <c r="D35" s="7">
        <v>45118</v>
      </c>
      <c r="E35" s="5">
        <v>1993.92</v>
      </c>
      <c r="F35" s="5" t="str">
        <f>VLOOKUP(A35,HOP!A:L,12,0)</f>
        <v>1993.92</v>
      </c>
      <c r="G35" s="5" t="str">
        <f>VLOOKUP(A35,HOP!A:C,3,0)</f>
        <v>3526167</v>
      </c>
      <c r="H35" s="5">
        <f t="shared" ref="H35:H66" si="2">E35-F35</f>
        <v>0</v>
      </c>
      <c r="I35" s="5" t="str">
        <f t="shared" ref="I35:I66" si="3">$I$1&amp;G35</f>
        <v>,3526167</v>
      </c>
      <c r="J35" s="5" t="str">
        <f>VLOOKUP(A35,HOP!A:U,21,0)</f>
        <v>直连</v>
      </c>
    </row>
    <row r="36" s="5" customFormat="1" hidden="1" spans="1:10">
      <c r="A36" s="6">
        <v>999224877876520</v>
      </c>
      <c r="B36" s="5" t="s">
        <v>27</v>
      </c>
      <c r="C36" s="7">
        <v>45114</v>
      </c>
      <c r="D36" s="7">
        <v>45118</v>
      </c>
      <c r="E36" s="5">
        <v>3277.48</v>
      </c>
      <c r="F36" s="5" t="str">
        <f>VLOOKUP(A36,HOP!A:L,12,0)</f>
        <v>3277.56</v>
      </c>
      <c r="G36" s="5" t="str">
        <f>VLOOKUP(A36,HOP!A:C,3,0)</f>
        <v>3531239</v>
      </c>
      <c r="H36" s="5">
        <f t="shared" si="2"/>
        <v>-0.0799999999999272</v>
      </c>
      <c r="I36" s="5" t="str">
        <f t="shared" si="3"/>
        <v>,3531239</v>
      </c>
      <c r="J36" s="5" t="str">
        <f>VLOOKUP(A36,HOP!A:U,21,0)</f>
        <v>直连</v>
      </c>
    </row>
    <row r="37" s="5" customFormat="1" hidden="1" spans="1:10">
      <c r="A37" s="6">
        <v>999224883841239</v>
      </c>
      <c r="B37" s="5" t="s">
        <v>27</v>
      </c>
      <c r="C37" s="7">
        <v>45117</v>
      </c>
      <c r="D37" s="7">
        <v>45118</v>
      </c>
      <c r="E37" s="5">
        <v>111.88</v>
      </c>
      <c r="F37" s="5" t="str">
        <f>VLOOKUP(A37,HOP!A:L,12,0)</f>
        <v>111.88</v>
      </c>
      <c r="G37" s="5" t="str">
        <f>VLOOKUP(A37,HOP!A:C,3,0)</f>
        <v>3532648</v>
      </c>
      <c r="H37" s="5">
        <f t="shared" si="2"/>
        <v>0</v>
      </c>
      <c r="I37" s="5" t="str">
        <f t="shared" si="3"/>
        <v>,3532648</v>
      </c>
      <c r="J37" s="5" t="str">
        <f>VLOOKUP(A37,HOP!A:U,21,0)</f>
        <v>直连</v>
      </c>
    </row>
    <row r="38" s="5" customFormat="1" hidden="1" spans="1:10">
      <c r="A38" s="6">
        <v>999224713863227</v>
      </c>
      <c r="B38" s="5" t="s">
        <v>27</v>
      </c>
      <c r="C38" s="7">
        <v>45115</v>
      </c>
      <c r="D38" s="7">
        <v>45118</v>
      </c>
      <c r="E38" s="5">
        <v>1287</v>
      </c>
      <c r="F38" s="5" t="str">
        <f>VLOOKUP(A38,HOP!A:L,12,0)</f>
        <v>1287.00</v>
      </c>
      <c r="G38" s="5" t="str">
        <f>VLOOKUP(A38,HOP!A:C,3,0)</f>
        <v>3489748</v>
      </c>
      <c r="H38" s="5">
        <f t="shared" si="2"/>
        <v>0</v>
      </c>
      <c r="I38" s="5" t="str">
        <f t="shared" si="3"/>
        <v>,3489748</v>
      </c>
      <c r="J38" s="5" t="str">
        <f>VLOOKUP(A38,HOP!A:U,21,0)</f>
        <v>直采</v>
      </c>
    </row>
    <row r="39" s="5" customFormat="1" hidden="1" spans="1:10">
      <c r="A39" s="6">
        <v>999224889774783</v>
      </c>
      <c r="B39" s="5" t="s">
        <v>27</v>
      </c>
      <c r="C39" s="7">
        <v>45116</v>
      </c>
      <c r="D39" s="7">
        <v>45118</v>
      </c>
      <c r="E39" s="5">
        <v>1204.36</v>
      </c>
      <c r="F39" s="5" t="str">
        <f>VLOOKUP(A39,HOP!A:L,12,0)</f>
        <v>1204.40</v>
      </c>
      <c r="G39" s="5" t="str">
        <f>VLOOKUP(A39,HOP!A:C,3,0)</f>
        <v>3534995</v>
      </c>
      <c r="H39" s="5">
        <f t="shared" si="2"/>
        <v>-0.040000000000191</v>
      </c>
      <c r="I39" s="5" t="str">
        <f t="shared" si="3"/>
        <v>,3534995</v>
      </c>
      <c r="J39" s="5" t="str">
        <f>VLOOKUP(A39,HOP!A:U,21,0)</f>
        <v>直连</v>
      </c>
    </row>
    <row r="40" s="5" customFormat="1" hidden="1" spans="1:10">
      <c r="A40" s="6">
        <v>24902713074</v>
      </c>
      <c r="B40" s="5" t="s">
        <v>27</v>
      </c>
      <c r="C40" s="7">
        <v>45116</v>
      </c>
      <c r="D40" s="7">
        <v>45118</v>
      </c>
      <c r="E40" s="5">
        <v>1736.48</v>
      </c>
      <c r="F40" s="5" t="str">
        <f>VLOOKUP(A40,HOP!A:L,12,0)</f>
        <v>1736.48</v>
      </c>
      <c r="G40" s="5" t="str">
        <f>VLOOKUP(A40,HOP!A:C,3,0)</f>
        <v>3537315</v>
      </c>
      <c r="H40" s="5">
        <f t="shared" si="2"/>
        <v>0</v>
      </c>
      <c r="I40" s="5" t="str">
        <f t="shared" si="3"/>
        <v>,3537315</v>
      </c>
      <c r="J40" s="5" t="str">
        <f>VLOOKUP(A40,HOP!A:U,21,0)</f>
        <v>直采</v>
      </c>
    </row>
    <row r="41" s="5" customFormat="1" hidden="1" spans="1:10">
      <c r="A41" s="6">
        <v>24902732230</v>
      </c>
      <c r="B41" s="5" t="s">
        <v>27</v>
      </c>
      <c r="C41" s="7">
        <v>45116</v>
      </c>
      <c r="D41" s="7">
        <v>45118</v>
      </c>
      <c r="E41" s="5">
        <v>1914.92</v>
      </c>
      <c r="F41" s="5" t="str">
        <f>VLOOKUP(A41,HOP!A:L,12,0)</f>
        <v>1914.92</v>
      </c>
      <c r="G41" s="5" t="str">
        <f>VLOOKUP(A41,HOP!A:C,3,0)</f>
        <v>3537318</v>
      </c>
      <c r="H41" s="5">
        <f t="shared" si="2"/>
        <v>0</v>
      </c>
      <c r="I41" s="5" t="str">
        <f t="shared" si="3"/>
        <v>,3537318</v>
      </c>
      <c r="J41" s="5" t="str">
        <f>VLOOKUP(A41,HOP!A:U,21,0)</f>
        <v>直采</v>
      </c>
    </row>
    <row r="42" s="5" customFormat="1" hidden="1" spans="1:10">
      <c r="A42" s="6">
        <v>24931898527</v>
      </c>
      <c r="B42" s="5" t="s">
        <v>27</v>
      </c>
      <c r="C42" s="7">
        <v>45114</v>
      </c>
      <c r="D42" s="7">
        <v>45118</v>
      </c>
      <c r="E42" s="5">
        <v>0</v>
      </c>
      <c r="F42" s="5" t="e">
        <f>VLOOKUP(A42,HOP!A:L,12,0)</f>
        <v>#N/A</v>
      </c>
      <c r="G42" s="5" t="e">
        <f>VLOOKUP(A42,HOP!A:C,3,0)</f>
        <v>#N/A</v>
      </c>
      <c r="H42" s="5" t="e">
        <f t="shared" si="2"/>
        <v>#N/A</v>
      </c>
      <c r="I42" s="5" t="e">
        <f t="shared" si="3"/>
        <v>#N/A</v>
      </c>
      <c r="J42" s="5" t="e">
        <f>VLOOKUP(A42,HOP!A:U,21,0)</f>
        <v>#N/A</v>
      </c>
    </row>
    <row r="43" s="5" customFormat="1" hidden="1" spans="1:10">
      <c r="A43" s="6">
        <v>999224973503287</v>
      </c>
      <c r="B43" s="5" t="s">
        <v>27</v>
      </c>
      <c r="C43" s="7">
        <v>45115</v>
      </c>
      <c r="D43" s="7">
        <v>45118</v>
      </c>
      <c r="E43" s="5">
        <v>8187.6</v>
      </c>
      <c r="F43" s="5" t="str">
        <f>VLOOKUP(A43,HOP!A:L,12,0)</f>
        <v>8187.60</v>
      </c>
      <c r="G43" s="5" t="str">
        <f>VLOOKUP(A43,HOP!A:C,3,0)</f>
        <v>3554704</v>
      </c>
      <c r="H43" s="5">
        <f t="shared" si="2"/>
        <v>0</v>
      </c>
      <c r="I43" s="5" t="str">
        <f t="shared" si="3"/>
        <v>,3554704</v>
      </c>
      <c r="J43" s="5" t="str">
        <f>VLOOKUP(A43,HOP!A:U,21,0)</f>
        <v>直连</v>
      </c>
    </row>
    <row r="44" s="5" customFormat="1" hidden="1" spans="1:10">
      <c r="A44" s="6">
        <v>999224992581332</v>
      </c>
      <c r="B44" s="5" t="s">
        <v>27</v>
      </c>
      <c r="C44" s="7">
        <v>45113</v>
      </c>
      <c r="D44" s="7">
        <v>45118</v>
      </c>
      <c r="E44" s="5">
        <v>946.92</v>
      </c>
      <c r="F44" s="5" t="str">
        <f>VLOOKUP(A44,HOP!A:L,12,0)</f>
        <v>946.92</v>
      </c>
      <c r="G44" s="5" t="str">
        <f>VLOOKUP(A44,HOP!A:C,3,0)</f>
        <v>3559889</v>
      </c>
      <c r="H44" s="5">
        <f t="shared" si="2"/>
        <v>0</v>
      </c>
      <c r="I44" s="5" t="str">
        <f t="shared" si="3"/>
        <v>,3559889</v>
      </c>
      <c r="J44" s="5" t="str">
        <f>VLOOKUP(A44,HOP!A:U,21,0)</f>
        <v>直连</v>
      </c>
    </row>
    <row r="45" s="5" customFormat="1" hidden="1" spans="1:10">
      <c r="A45" s="6">
        <v>999225014876046</v>
      </c>
      <c r="B45" s="5" t="s">
        <v>27</v>
      </c>
      <c r="C45" s="7">
        <v>45111</v>
      </c>
      <c r="D45" s="7">
        <v>45118</v>
      </c>
      <c r="E45" s="5">
        <v>33565.12</v>
      </c>
      <c r="F45" s="5" t="str">
        <f>VLOOKUP(A45,HOP!A:L,12,0)</f>
        <v>33565.12</v>
      </c>
      <c r="G45" s="5" t="str">
        <f>VLOOKUP(A45,HOP!A:C,3,0)</f>
        <v>3565120</v>
      </c>
      <c r="H45" s="5">
        <f t="shared" si="2"/>
        <v>0</v>
      </c>
      <c r="I45" s="5" t="str">
        <f t="shared" si="3"/>
        <v>,3565120</v>
      </c>
      <c r="J45" s="5" t="str">
        <f>VLOOKUP(A45,HOP!A:U,21,0)</f>
        <v>直连</v>
      </c>
    </row>
    <row r="46" s="5" customFormat="1" hidden="1" spans="1:10">
      <c r="A46" s="6">
        <v>999225020460293</v>
      </c>
      <c r="B46" s="5" t="s">
        <v>27</v>
      </c>
      <c r="C46" s="7">
        <v>45114</v>
      </c>
      <c r="D46" s="7">
        <v>45118</v>
      </c>
      <c r="E46" s="5">
        <v>3108.8</v>
      </c>
      <c r="F46" s="5" t="str">
        <f>VLOOKUP(A46,HOP!A:L,12,0)</f>
        <v>3108.80</v>
      </c>
      <c r="G46" s="5" t="str">
        <f>VLOOKUP(A46,HOP!A:C,3,0)</f>
        <v>3566379</v>
      </c>
      <c r="H46" s="5">
        <f t="shared" si="2"/>
        <v>0</v>
      </c>
      <c r="I46" s="5" t="str">
        <f t="shared" si="3"/>
        <v>,3566379</v>
      </c>
      <c r="J46" s="5" t="str">
        <f>VLOOKUP(A46,HOP!A:U,21,0)</f>
        <v>直连</v>
      </c>
    </row>
    <row r="47" s="5" customFormat="1" hidden="1" spans="1:10">
      <c r="A47" s="6">
        <v>999225023390721</v>
      </c>
      <c r="B47" s="5" t="s">
        <v>27</v>
      </c>
      <c r="C47" s="7">
        <v>45115</v>
      </c>
      <c r="D47" s="7">
        <v>45118</v>
      </c>
      <c r="E47" s="5">
        <v>2757.63</v>
      </c>
      <c r="F47" s="5" t="str">
        <f>VLOOKUP(A47,HOP!A:L,12,0)</f>
        <v>2757.63</v>
      </c>
      <c r="G47" s="5" t="str">
        <f>VLOOKUP(A47,HOP!A:C,3,0)</f>
        <v>3567591</v>
      </c>
      <c r="H47" s="5">
        <f t="shared" si="2"/>
        <v>0</v>
      </c>
      <c r="I47" s="5" t="str">
        <f t="shared" si="3"/>
        <v>,3567591</v>
      </c>
      <c r="J47" s="5" t="str">
        <f>VLOOKUP(A47,HOP!A:U,21,0)</f>
        <v>直连</v>
      </c>
    </row>
    <row r="48" s="5" customFormat="1" hidden="1" spans="1:10">
      <c r="A48" s="6">
        <v>999225032736644</v>
      </c>
      <c r="B48" s="5" t="s">
        <v>27</v>
      </c>
      <c r="C48" s="7">
        <v>45117</v>
      </c>
      <c r="D48" s="7">
        <v>45118</v>
      </c>
      <c r="E48" s="5">
        <v>381.46</v>
      </c>
      <c r="F48" s="5" t="str">
        <f>VLOOKUP(A48,HOP!A:L,12,0)</f>
        <v>381.48</v>
      </c>
      <c r="G48" s="5" t="str">
        <f>VLOOKUP(A48,HOP!A:C,3,0)</f>
        <v>3570789</v>
      </c>
      <c r="H48" s="5">
        <f t="shared" si="2"/>
        <v>-0.0200000000000387</v>
      </c>
      <c r="I48" s="5" t="str">
        <f t="shared" si="3"/>
        <v>,3570789</v>
      </c>
      <c r="J48" s="5" t="str">
        <f>VLOOKUP(A48,HOP!A:U,21,0)</f>
        <v>直连</v>
      </c>
    </row>
    <row r="49" s="5" customFormat="1" hidden="1" spans="1:10">
      <c r="A49" s="6">
        <v>999225045860295</v>
      </c>
      <c r="B49" s="5" t="s">
        <v>27</v>
      </c>
      <c r="C49" s="7">
        <v>45116</v>
      </c>
      <c r="D49" s="7">
        <v>45118</v>
      </c>
      <c r="E49" s="5">
        <v>0</v>
      </c>
      <c r="F49" s="5" t="e">
        <f>VLOOKUP(A49,HOP!A:L,12,0)</f>
        <v>#N/A</v>
      </c>
      <c r="G49" s="5" t="e">
        <f>VLOOKUP(A49,HOP!A:C,3,0)</f>
        <v>#N/A</v>
      </c>
      <c r="H49" s="5" t="e">
        <f t="shared" si="2"/>
        <v>#N/A</v>
      </c>
      <c r="I49" s="5" t="e">
        <f t="shared" si="3"/>
        <v>#N/A</v>
      </c>
      <c r="J49" s="5" t="e">
        <f>VLOOKUP(A49,HOP!A:U,21,0)</f>
        <v>#N/A</v>
      </c>
    </row>
    <row r="50" s="5" customFormat="1" hidden="1" spans="1:10">
      <c r="A50" s="6">
        <v>999225055094810</v>
      </c>
      <c r="B50" s="5" t="s">
        <v>27</v>
      </c>
      <c r="C50" s="7">
        <v>45117</v>
      </c>
      <c r="D50" s="7">
        <v>45118</v>
      </c>
      <c r="E50" s="5">
        <v>1799.77</v>
      </c>
      <c r="F50" s="5" t="str">
        <f>VLOOKUP(A50,HOP!A:L,12,0)</f>
        <v>1799.77</v>
      </c>
      <c r="G50" s="5" t="str">
        <f>VLOOKUP(A50,HOP!A:C,3,0)</f>
        <v>3575796</v>
      </c>
      <c r="H50" s="5">
        <f t="shared" si="2"/>
        <v>0</v>
      </c>
      <c r="I50" s="5" t="str">
        <f t="shared" si="3"/>
        <v>,3575796</v>
      </c>
      <c r="J50" s="5" t="str">
        <f>VLOOKUP(A50,HOP!A:U,21,0)</f>
        <v>直连</v>
      </c>
    </row>
    <row r="51" s="5" customFormat="1" hidden="1" spans="1:10">
      <c r="A51" s="6">
        <v>999225074727347</v>
      </c>
      <c r="B51" s="5" t="s">
        <v>27</v>
      </c>
      <c r="C51" s="7">
        <v>45114</v>
      </c>
      <c r="D51" s="7">
        <v>45118</v>
      </c>
      <c r="E51" s="5">
        <v>2898.24</v>
      </c>
      <c r="F51" s="5" t="str">
        <f>VLOOKUP(A51,HOP!A:L,12,0)</f>
        <v>2898.24</v>
      </c>
      <c r="G51" s="5" t="str">
        <f>VLOOKUP(A51,HOP!A:C,3,0)</f>
        <v>3580487</v>
      </c>
      <c r="H51" s="5">
        <f t="shared" si="2"/>
        <v>0</v>
      </c>
      <c r="I51" s="5" t="str">
        <f t="shared" si="3"/>
        <v>,3580487</v>
      </c>
      <c r="J51" s="5" t="str">
        <f>VLOOKUP(A51,HOP!A:U,21,0)</f>
        <v>直连</v>
      </c>
    </row>
    <row r="52" s="5" customFormat="1" hidden="1" spans="1:10">
      <c r="A52" s="6">
        <v>999225076851101</v>
      </c>
      <c r="B52" s="5" t="s">
        <v>27</v>
      </c>
      <c r="C52" s="7">
        <v>45115</v>
      </c>
      <c r="D52" s="7">
        <v>45118</v>
      </c>
      <c r="E52" s="5">
        <v>4103.59</v>
      </c>
      <c r="F52" s="5" t="str">
        <f>VLOOKUP(A52,HOP!A:L,12,0)</f>
        <v>4103.59</v>
      </c>
      <c r="G52" s="5" t="str">
        <f>VLOOKUP(A52,HOP!A:C,3,0)</f>
        <v>3581219</v>
      </c>
      <c r="H52" s="5">
        <f t="shared" si="2"/>
        <v>0</v>
      </c>
      <c r="I52" s="5" t="str">
        <f t="shared" si="3"/>
        <v>,3581219</v>
      </c>
      <c r="J52" s="5" t="str">
        <f>VLOOKUP(A52,HOP!A:U,21,0)</f>
        <v>直连</v>
      </c>
    </row>
    <row r="53" s="5" customFormat="1" hidden="1" spans="1:10">
      <c r="A53" s="6">
        <v>999225086771714</v>
      </c>
      <c r="B53" s="5" t="s">
        <v>27</v>
      </c>
      <c r="C53" s="7">
        <v>45116</v>
      </c>
      <c r="D53" s="7">
        <v>45118</v>
      </c>
      <c r="E53" s="5">
        <v>551.78</v>
      </c>
      <c r="F53" s="5" t="str">
        <f>VLOOKUP(A53,HOP!A:L,12,0)</f>
        <v>551.78</v>
      </c>
      <c r="G53" s="5" t="str">
        <f>VLOOKUP(A53,HOP!A:C,3,0)</f>
        <v>3583444</v>
      </c>
      <c r="H53" s="5">
        <f t="shared" si="2"/>
        <v>0</v>
      </c>
      <c r="I53" s="5" t="str">
        <f t="shared" si="3"/>
        <v>,3583444</v>
      </c>
      <c r="J53" s="5" t="str">
        <f>VLOOKUP(A53,HOP!A:U,21,0)</f>
        <v>直连</v>
      </c>
    </row>
    <row r="54" s="5" customFormat="1" hidden="1" spans="1:10">
      <c r="A54" s="6">
        <v>999225090596230</v>
      </c>
      <c r="B54" s="5" t="s">
        <v>27</v>
      </c>
      <c r="C54" s="7">
        <v>45115</v>
      </c>
      <c r="D54" s="7">
        <v>45118</v>
      </c>
      <c r="E54" s="5">
        <v>2131.2</v>
      </c>
      <c r="F54" s="5" t="str">
        <f>VLOOKUP(A54,HOP!A:L,12,0)</f>
        <v>2131.20</v>
      </c>
      <c r="G54" s="5" t="str">
        <f>VLOOKUP(A54,HOP!A:C,3,0)</f>
        <v>3584451</v>
      </c>
      <c r="H54" s="5">
        <f t="shared" si="2"/>
        <v>0</v>
      </c>
      <c r="I54" s="5" t="str">
        <f t="shared" si="3"/>
        <v>,3584451</v>
      </c>
      <c r="J54" s="5" t="str">
        <f>VLOOKUP(A54,HOP!A:U,21,0)</f>
        <v>直连</v>
      </c>
    </row>
    <row r="55" s="5" customFormat="1" hidden="1" spans="1:10">
      <c r="A55" s="6">
        <v>999225104261172</v>
      </c>
      <c r="B55" s="5" t="s">
        <v>27</v>
      </c>
      <c r="C55" s="7">
        <v>45117</v>
      </c>
      <c r="D55" s="7">
        <v>45118</v>
      </c>
      <c r="E55" s="5">
        <v>633.83</v>
      </c>
      <c r="F55" s="5" t="str">
        <f>VLOOKUP(A55,HOP!A:L,12,0)</f>
        <v>633.83</v>
      </c>
      <c r="G55" s="5" t="str">
        <f>VLOOKUP(A55,HOP!A:C,3,0)</f>
        <v>3587745</v>
      </c>
      <c r="H55" s="5">
        <f t="shared" si="2"/>
        <v>0</v>
      </c>
      <c r="I55" s="5" t="str">
        <f t="shared" si="3"/>
        <v>,3587745</v>
      </c>
      <c r="J55" s="5" t="str">
        <f>VLOOKUP(A55,HOP!A:U,21,0)</f>
        <v>直采</v>
      </c>
    </row>
    <row r="56" s="5" customFormat="1" hidden="1" spans="1:10">
      <c r="A56" s="6">
        <v>999225107911406</v>
      </c>
      <c r="B56" s="5" t="s">
        <v>27</v>
      </c>
      <c r="C56" s="7">
        <v>45113</v>
      </c>
      <c r="D56" s="7">
        <v>45118</v>
      </c>
      <c r="E56" s="5">
        <v>4860.95</v>
      </c>
      <c r="F56" s="5" t="str">
        <f>VLOOKUP(A56,HOP!A:L,12,0)</f>
        <v>4860.95</v>
      </c>
      <c r="G56" s="5" t="str">
        <f>VLOOKUP(A56,HOP!A:C,3,0)</f>
        <v>3588728</v>
      </c>
      <c r="H56" s="5">
        <f t="shared" si="2"/>
        <v>0</v>
      </c>
      <c r="I56" s="5" t="str">
        <f t="shared" si="3"/>
        <v>,3588728</v>
      </c>
      <c r="J56" s="5" t="str">
        <f>VLOOKUP(A56,HOP!A:U,21,0)</f>
        <v>直连</v>
      </c>
    </row>
    <row r="57" s="5" customFormat="1" hidden="1" spans="1:10">
      <c r="A57" s="6">
        <v>999225108412842</v>
      </c>
      <c r="B57" s="5" t="s">
        <v>27</v>
      </c>
      <c r="C57" s="7">
        <v>45117</v>
      </c>
      <c r="D57" s="7">
        <v>45118</v>
      </c>
      <c r="E57" s="5">
        <v>535.01</v>
      </c>
      <c r="F57" s="5" t="str">
        <f>VLOOKUP(A57,HOP!A:L,12,0)</f>
        <v>535.01</v>
      </c>
      <c r="G57" s="5" t="str">
        <f>VLOOKUP(A57,HOP!A:C,3,0)</f>
        <v>3588907</v>
      </c>
      <c r="H57" s="5">
        <f t="shared" si="2"/>
        <v>0</v>
      </c>
      <c r="I57" s="5" t="str">
        <f t="shared" si="3"/>
        <v>,3588907</v>
      </c>
      <c r="J57" s="5" t="str">
        <f>VLOOKUP(A57,HOP!A:U,21,0)</f>
        <v>直连</v>
      </c>
    </row>
    <row r="58" s="5" customFormat="1" hidden="1" spans="1:10">
      <c r="A58" s="6">
        <v>999225114931155</v>
      </c>
      <c r="B58" s="5" t="s">
        <v>27</v>
      </c>
      <c r="C58" s="7">
        <v>45115</v>
      </c>
      <c r="D58" s="7">
        <v>45118</v>
      </c>
      <c r="E58" s="5">
        <v>1105.47</v>
      </c>
      <c r="F58" s="5" t="str">
        <f>VLOOKUP(A58,HOP!A:L,12,0)</f>
        <v>1105.47</v>
      </c>
      <c r="G58" s="5" t="str">
        <f>VLOOKUP(A58,HOP!A:C,3,0)</f>
        <v>3590218</v>
      </c>
      <c r="H58" s="5">
        <f t="shared" si="2"/>
        <v>0</v>
      </c>
      <c r="I58" s="5" t="str">
        <f t="shared" si="3"/>
        <v>,3590218</v>
      </c>
      <c r="J58" s="5" t="str">
        <f>VLOOKUP(A58,HOP!A:U,21,0)</f>
        <v>直连</v>
      </c>
    </row>
    <row r="59" s="5" customFormat="1" hidden="1" spans="1:10">
      <c r="A59" s="6">
        <v>999225117141058</v>
      </c>
      <c r="B59" s="5" t="s">
        <v>27</v>
      </c>
      <c r="C59" s="7">
        <v>45113</v>
      </c>
      <c r="D59" s="7">
        <v>45118</v>
      </c>
      <c r="E59" s="5">
        <v>1877.45</v>
      </c>
      <c r="F59" s="5" t="str">
        <f>VLOOKUP(A59,HOP!A:L,12,0)</f>
        <v>1877.45</v>
      </c>
      <c r="G59" s="5" t="str">
        <f>VLOOKUP(A59,HOP!A:C,3,0)</f>
        <v>3590752</v>
      </c>
      <c r="H59" s="5">
        <f t="shared" si="2"/>
        <v>0</v>
      </c>
      <c r="I59" s="5" t="str">
        <f t="shared" si="3"/>
        <v>,3590752</v>
      </c>
      <c r="J59" s="5" t="str">
        <f>VLOOKUP(A59,HOP!A:U,21,0)</f>
        <v>直采</v>
      </c>
    </row>
    <row r="60" s="5" customFormat="1" hidden="1" spans="1:10">
      <c r="A60" s="6">
        <v>999225125245304</v>
      </c>
      <c r="B60" s="5" t="s">
        <v>27</v>
      </c>
      <c r="C60" s="7">
        <v>45117</v>
      </c>
      <c r="D60" s="7">
        <v>45118</v>
      </c>
      <c r="E60" s="5">
        <v>790.76</v>
      </c>
      <c r="F60" s="5" t="str">
        <f>VLOOKUP(A60,HOP!A:L,12,0)</f>
        <v>790.76</v>
      </c>
      <c r="G60" s="5" t="str">
        <f>VLOOKUP(A60,HOP!A:C,3,0)</f>
        <v>3593589</v>
      </c>
      <c r="H60" s="5">
        <f t="shared" si="2"/>
        <v>0</v>
      </c>
      <c r="I60" s="5" t="str">
        <f t="shared" si="3"/>
        <v>,3593589</v>
      </c>
      <c r="J60" s="5" t="str">
        <f>VLOOKUP(A60,HOP!A:U,21,0)</f>
        <v>直连</v>
      </c>
    </row>
    <row r="61" s="5" customFormat="1" hidden="1" spans="1:10">
      <c r="A61" s="6">
        <v>999225125891292</v>
      </c>
      <c r="B61" s="5" t="s">
        <v>27</v>
      </c>
      <c r="C61" s="7">
        <v>45117</v>
      </c>
      <c r="D61" s="7">
        <v>45118</v>
      </c>
      <c r="E61" s="5">
        <v>1969.87</v>
      </c>
      <c r="F61" s="5" t="str">
        <f>VLOOKUP(A61,HOP!A:L,12,0)</f>
        <v>1969.87</v>
      </c>
      <c r="G61" s="5" t="str">
        <f>VLOOKUP(A61,HOP!A:C,3,0)</f>
        <v>3593963</v>
      </c>
      <c r="H61" s="5">
        <f t="shared" si="2"/>
        <v>0</v>
      </c>
      <c r="I61" s="5" t="str">
        <f t="shared" si="3"/>
        <v>,3593963</v>
      </c>
      <c r="J61" s="5" t="str">
        <f>VLOOKUP(A61,HOP!A:U,21,0)</f>
        <v>直连</v>
      </c>
    </row>
    <row r="62" s="5" customFormat="1" hidden="1" spans="1:10">
      <c r="A62" s="6">
        <v>999225132749021</v>
      </c>
      <c r="B62" s="5" t="s">
        <v>27</v>
      </c>
      <c r="C62" s="7">
        <v>45115</v>
      </c>
      <c r="D62" s="7">
        <v>45118</v>
      </c>
      <c r="E62" s="5">
        <v>942.18</v>
      </c>
      <c r="F62" s="5" t="str">
        <f>VLOOKUP(A62,HOP!A:L,12,0)</f>
        <v>942.18</v>
      </c>
      <c r="G62" s="5" t="str">
        <f>VLOOKUP(A62,HOP!A:C,3,0)</f>
        <v>3594768</v>
      </c>
      <c r="H62" s="5">
        <f t="shared" si="2"/>
        <v>0</v>
      </c>
      <c r="I62" s="5" t="str">
        <f t="shared" si="3"/>
        <v>,3594768</v>
      </c>
      <c r="J62" s="5" t="str">
        <f>VLOOKUP(A62,HOP!A:U,21,0)</f>
        <v>直采</v>
      </c>
    </row>
    <row r="63" s="5" customFormat="1" hidden="1" spans="1:10">
      <c r="A63" s="6">
        <v>999225133332127</v>
      </c>
      <c r="B63" s="5" t="s">
        <v>27</v>
      </c>
      <c r="C63" s="7">
        <v>45117</v>
      </c>
      <c r="D63" s="7">
        <v>45118</v>
      </c>
      <c r="E63" s="5">
        <v>484.09</v>
      </c>
      <c r="F63" s="5" t="str">
        <f>VLOOKUP(A63,HOP!A:L,12,0)</f>
        <v>484.09</v>
      </c>
      <c r="G63" s="5" t="str">
        <f>VLOOKUP(A63,HOP!A:C,3,0)</f>
        <v>3594845</v>
      </c>
      <c r="H63" s="5">
        <f t="shared" si="2"/>
        <v>0</v>
      </c>
      <c r="I63" s="5" t="str">
        <f t="shared" si="3"/>
        <v>,3594845</v>
      </c>
      <c r="J63" s="5" t="str">
        <f>VLOOKUP(A63,HOP!A:U,21,0)</f>
        <v>直连</v>
      </c>
    </row>
    <row r="64" s="5" customFormat="1" hidden="1" spans="1:10">
      <c r="A64" s="6">
        <v>999225137244924</v>
      </c>
      <c r="B64" s="5" t="s">
        <v>27</v>
      </c>
      <c r="C64" s="7">
        <v>45116</v>
      </c>
      <c r="D64" s="7">
        <v>45118</v>
      </c>
      <c r="E64" s="5">
        <v>1183.44</v>
      </c>
      <c r="F64" s="5" t="str">
        <f>VLOOKUP(A64,HOP!A:L,12,0)</f>
        <v>1183.44</v>
      </c>
      <c r="G64" s="5" t="str">
        <f>VLOOKUP(A64,HOP!A:C,3,0)</f>
        <v>3596045</v>
      </c>
      <c r="H64" s="5">
        <f t="shared" si="2"/>
        <v>0</v>
      </c>
      <c r="I64" s="5" t="str">
        <f t="shared" si="3"/>
        <v>,3596045</v>
      </c>
      <c r="J64" s="5" t="str">
        <f>VLOOKUP(A64,HOP!A:U,21,0)</f>
        <v>直连</v>
      </c>
    </row>
    <row r="65" s="5" customFormat="1" hidden="1" spans="1:10">
      <c r="A65" s="6">
        <v>999225144092235</v>
      </c>
      <c r="B65" s="5" t="s">
        <v>27</v>
      </c>
      <c r="C65" s="7">
        <v>45113</v>
      </c>
      <c r="D65" s="7">
        <v>45118</v>
      </c>
      <c r="E65" s="5">
        <v>5653.2</v>
      </c>
      <c r="F65" s="5" t="str">
        <f>VLOOKUP(A65,HOP!A:L,12,0)</f>
        <v>5653.20</v>
      </c>
      <c r="G65" s="5" t="str">
        <f>VLOOKUP(A65,HOP!A:C,3,0)</f>
        <v>3597316</v>
      </c>
      <c r="H65" s="5">
        <f t="shared" si="2"/>
        <v>0</v>
      </c>
      <c r="I65" s="5" t="str">
        <f t="shared" si="3"/>
        <v>,3597316</v>
      </c>
      <c r="J65" s="5" t="str">
        <f>VLOOKUP(A65,HOP!A:U,21,0)</f>
        <v>直连</v>
      </c>
    </row>
    <row r="66" s="5" customFormat="1" hidden="1" spans="1:10">
      <c r="A66" s="6">
        <v>999225144129652</v>
      </c>
      <c r="B66" s="5" t="s">
        <v>27</v>
      </c>
      <c r="C66" s="7">
        <v>45115</v>
      </c>
      <c r="D66" s="7">
        <v>45118</v>
      </c>
      <c r="E66" s="5">
        <v>651.09</v>
      </c>
      <c r="F66" s="5" t="str">
        <f>VLOOKUP(A66,HOP!A:L,12,0)</f>
        <v>651.09</v>
      </c>
      <c r="G66" s="5" t="str">
        <f>VLOOKUP(A66,HOP!A:C,3,0)</f>
        <v>3597323</v>
      </c>
      <c r="H66" s="5">
        <f t="shared" si="2"/>
        <v>0</v>
      </c>
      <c r="I66" s="5" t="str">
        <f t="shared" si="3"/>
        <v>,3597323</v>
      </c>
      <c r="J66" s="5" t="str">
        <f>VLOOKUP(A66,HOP!A:U,21,0)</f>
        <v>直连</v>
      </c>
    </row>
    <row r="67" s="5" customFormat="1" hidden="1" spans="1:10">
      <c r="A67" s="6">
        <v>999225146772043</v>
      </c>
      <c r="B67" s="5" t="s">
        <v>27</v>
      </c>
      <c r="C67" s="7">
        <v>45113</v>
      </c>
      <c r="D67" s="7">
        <v>45118</v>
      </c>
      <c r="E67" s="5">
        <v>4273.38</v>
      </c>
      <c r="F67" s="5" t="str">
        <f>VLOOKUP(A67,HOP!A:L,12,0)</f>
        <v>4273.38</v>
      </c>
      <c r="G67" s="5" t="str">
        <f>VLOOKUP(A67,HOP!A:C,3,0)</f>
        <v>3597910</v>
      </c>
      <c r="H67" s="5">
        <f t="shared" ref="H67:H98" si="4">E67-F67</f>
        <v>0</v>
      </c>
      <c r="I67" s="5" t="str">
        <f t="shared" ref="I67:I98" si="5">$I$1&amp;G67</f>
        <v>,3597910</v>
      </c>
      <c r="J67" s="5" t="str">
        <f>VLOOKUP(A67,HOP!A:U,21,0)</f>
        <v>直连</v>
      </c>
    </row>
    <row r="68" s="5" customFormat="1" hidden="1" spans="1:10">
      <c r="A68" s="6">
        <v>999225152916167</v>
      </c>
      <c r="B68" s="5" t="s">
        <v>27</v>
      </c>
      <c r="C68" s="7">
        <v>45115</v>
      </c>
      <c r="D68" s="7">
        <v>45118</v>
      </c>
      <c r="E68" s="5">
        <v>2508.54</v>
      </c>
      <c r="F68" s="5" t="str">
        <f>VLOOKUP(A68,HOP!A:L,12,0)</f>
        <v>2508.54</v>
      </c>
      <c r="G68" s="5" t="str">
        <f>VLOOKUP(A68,HOP!A:C,3,0)</f>
        <v>3600009</v>
      </c>
      <c r="H68" s="5">
        <f t="shared" si="4"/>
        <v>0</v>
      </c>
      <c r="I68" s="5" t="str">
        <f t="shared" si="5"/>
        <v>,3600009</v>
      </c>
      <c r="J68" s="5" t="str">
        <f>VLOOKUP(A68,HOP!A:U,21,0)</f>
        <v>直连</v>
      </c>
    </row>
    <row r="69" s="5" customFormat="1" hidden="1" spans="1:10">
      <c r="A69" s="6">
        <v>999225160223753</v>
      </c>
      <c r="B69" s="5" t="s">
        <v>27</v>
      </c>
      <c r="C69" s="7">
        <v>45117</v>
      </c>
      <c r="D69" s="7">
        <v>45118</v>
      </c>
      <c r="E69" s="5">
        <v>3500.18</v>
      </c>
      <c r="F69" s="5" t="str">
        <f>VLOOKUP(A69,HOP!A:L,12,0)</f>
        <v>3500.18</v>
      </c>
      <c r="G69" s="5" t="str">
        <f>VLOOKUP(A69,HOP!A:C,3,0)</f>
        <v>3600653</v>
      </c>
      <c r="H69" s="5">
        <f t="shared" si="4"/>
        <v>0</v>
      </c>
      <c r="I69" s="5" t="str">
        <f t="shared" si="5"/>
        <v>,3600653</v>
      </c>
      <c r="J69" s="5" t="str">
        <f>VLOOKUP(A69,HOP!A:U,21,0)</f>
        <v>直连</v>
      </c>
    </row>
    <row r="70" s="5" customFormat="1" hidden="1" spans="1:10">
      <c r="A70" s="6">
        <v>999225163371491</v>
      </c>
      <c r="B70" s="5" t="s">
        <v>27</v>
      </c>
      <c r="C70" s="7">
        <v>45117</v>
      </c>
      <c r="D70" s="7">
        <v>45118</v>
      </c>
      <c r="E70" s="5">
        <v>344.71</v>
      </c>
      <c r="F70" s="5" t="str">
        <f>VLOOKUP(A70,HOP!A:L,12,0)</f>
        <v>344.71</v>
      </c>
      <c r="G70" s="5" t="str">
        <f>VLOOKUP(A70,HOP!A:C,3,0)</f>
        <v>3601326</v>
      </c>
      <c r="H70" s="5">
        <f t="shared" si="4"/>
        <v>0</v>
      </c>
      <c r="I70" s="5" t="str">
        <f t="shared" si="5"/>
        <v>,3601326</v>
      </c>
      <c r="J70" s="5" t="str">
        <f>VLOOKUP(A70,HOP!A:U,21,0)</f>
        <v>直连</v>
      </c>
    </row>
    <row r="71" s="5" customFormat="1" hidden="1" spans="1:10">
      <c r="A71" s="6">
        <v>999225166324249</v>
      </c>
      <c r="B71" s="5" t="s">
        <v>27</v>
      </c>
      <c r="C71" s="7">
        <v>45117</v>
      </c>
      <c r="D71" s="7">
        <v>45118</v>
      </c>
      <c r="E71" s="5">
        <v>1061.02</v>
      </c>
      <c r="F71" s="5" t="str">
        <f>VLOOKUP(A71,HOP!A:L,12,0)</f>
        <v>1061.02</v>
      </c>
      <c r="G71" s="5" t="str">
        <f>VLOOKUP(A71,HOP!A:C,3,0)</f>
        <v>3602090</v>
      </c>
      <c r="H71" s="5">
        <f t="shared" si="4"/>
        <v>0</v>
      </c>
      <c r="I71" s="5" t="str">
        <f t="shared" si="5"/>
        <v>,3602090</v>
      </c>
      <c r="J71" s="5" t="str">
        <f>VLOOKUP(A71,HOP!A:U,21,0)</f>
        <v>直连</v>
      </c>
    </row>
    <row r="72" s="5" customFormat="1" hidden="1" spans="1:10">
      <c r="A72" s="6">
        <v>999225167201817</v>
      </c>
      <c r="B72" s="5" t="s">
        <v>27</v>
      </c>
      <c r="C72" s="7">
        <v>45117</v>
      </c>
      <c r="D72" s="7">
        <v>45118</v>
      </c>
      <c r="E72" s="5">
        <v>252</v>
      </c>
      <c r="F72" s="5" t="str">
        <f>VLOOKUP(A72,HOP!A:L,12,0)</f>
        <v>252.00</v>
      </c>
      <c r="G72" s="5" t="str">
        <f>VLOOKUP(A72,HOP!A:C,3,0)</f>
        <v>3602434</v>
      </c>
      <c r="H72" s="5">
        <f t="shared" si="4"/>
        <v>0</v>
      </c>
      <c r="I72" s="5" t="str">
        <f t="shared" si="5"/>
        <v>,3602434</v>
      </c>
      <c r="J72" s="5" t="str">
        <f>VLOOKUP(A72,HOP!A:U,21,0)</f>
        <v>直连</v>
      </c>
    </row>
    <row r="73" s="5" customFormat="1" hidden="1" spans="1:10">
      <c r="A73" s="6">
        <v>999225167203574</v>
      </c>
      <c r="B73" s="5" t="s">
        <v>27</v>
      </c>
      <c r="C73" s="7">
        <v>45117</v>
      </c>
      <c r="D73" s="7">
        <v>45118</v>
      </c>
      <c r="E73" s="5">
        <v>962.3</v>
      </c>
      <c r="F73" s="5" t="str">
        <f>VLOOKUP(A73,HOP!A:L,12,0)</f>
        <v>962.32</v>
      </c>
      <c r="G73" s="5" t="str">
        <f>VLOOKUP(A73,HOP!A:C,3,0)</f>
        <v>3602437</v>
      </c>
      <c r="H73" s="5">
        <f t="shared" si="4"/>
        <v>-0.0200000000000955</v>
      </c>
      <c r="I73" s="5" t="str">
        <f t="shared" si="5"/>
        <v>,3602437</v>
      </c>
      <c r="J73" s="5" t="str">
        <f>VLOOKUP(A73,HOP!A:U,21,0)</f>
        <v>直连</v>
      </c>
    </row>
    <row r="74" s="5" customFormat="1" hidden="1" spans="1:10">
      <c r="A74" s="6">
        <v>999225167542095</v>
      </c>
      <c r="B74" s="5" t="s">
        <v>27</v>
      </c>
      <c r="C74" s="7">
        <v>45117</v>
      </c>
      <c r="D74" s="7">
        <v>45118</v>
      </c>
      <c r="E74" s="5">
        <v>952.55</v>
      </c>
      <c r="F74" s="5" t="str">
        <f>VLOOKUP(A74,HOP!A:L,12,0)</f>
        <v>952.55</v>
      </c>
      <c r="G74" s="5" t="str">
        <f>VLOOKUP(A74,HOP!A:C,3,0)</f>
        <v>3602579</v>
      </c>
      <c r="H74" s="5">
        <f t="shared" si="4"/>
        <v>0</v>
      </c>
      <c r="I74" s="5" t="str">
        <f t="shared" si="5"/>
        <v>,3602579</v>
      </c>
      <c r="J74" s="5" t="str">
        <f>VLOOKUP(A74,HOP!A:U,21,0)</f>
        <v>直连</v>
      </c>
    </row>
    <row r="75" s="5" customFormat="1" hidden="1" spans="1:10">
      <c r="A75" s="6">
        <v>999225167878503</v>
      </c>
      <c r="B75" s="5" t="s">
        <v>27</v>
      </c>
      <c r="C75" s="7">
        <v>45116</v>
      </c>
      <c r="D75" s="7">
        <v>45118</v>
      </c>
      <c r="E75" s="5">
        <v>1250.8</v>
      </c>
      <c r="F75" s="5" t="str">
        <f>VLOOKUP(A75,HOP!A:L,12,0)</f>
        <v>1250.80</v>
      </c>
      <c r="G75" s="5" t="str">
        <f>VLOOKUP(A75,HOP!A:C,3,0)</f>
        <v>3602731</v>
      </c>
      <c r="H75" s="5">
        <f t="shared" si="4"/>
        <v>0</v>
      </c>
      <c r="I75" s="5" t="str">
        <f t="shared" si="5"/>
        <v>,3602731</v>
      </c>
      <c r="J75" s="5" t="str">
        <f>VLOOKUP(A75,HOP!A:U,21,0)</f>
        <v>直连</v>
      </c>
    </row>
    <row r="76" s="5" customFormat="1" hidden="1" spans="1:10">
      <c r="A76" s="6">
        <v>999225168347578</v>
      </c>
      <c r="B76" s="5" t="s">
        <v>27</v>
      </c>
      <c r="C76" s="7">
        <v>45115</v>
      </c>
      <c r="D76" s="7">
        <v>45118</v>
      </c>
      <c r="E76" s="5">
        <v>813.78</v>
      </c>
      <c r="F76" s="5" t="str">
        <f>VLOOKUP(A76,HOP!A:L,12,0)</f>
        <v>813.78</v>
      </c>
      <c r="G76" s="5" t="str">
        <f>VLOOKUP(A76,HOP!A:C,3,0)</f>
        <v>3602884</v>
      </c>
      <c r="H76" s="5">
        <f t="shared" si="4"/>
        <v>0</v>
      </c>
      <c r="I76" s="5" t="str">
        <f t="shared" si="5"/>
        <v>,3602884</v>
      </c>
      <c r="J76" s="5" t="str">
        <f>VLOOKUP(A76,HOP!A:U,21,0)</f>
        <v>直连</v>
      </c>
    </row>
    <row r="77" s="5" customFormat="1" hidden="1" spans="1:10">
      <c r="A77" s="6">
        <v>999225177314446</v>
      </c>
      <c r="B77" s="5" t="s">
        <v>27</v>
      </c>
      <c r="C77" s="7">
        <v>45117</v>
      </c>
      <c r="D77" s="7">
        <v>45118</v>
      </c>
      <c r="E77" s="5">
        <v>880.82</v>
      </c>
      <c r="F77" s="5" t="str">
        <f>VLOOKUP(A77,HOP!A:L,12,0)</f>
        <v>880.82</v>
      </c>
      <c r="G77" s="5" t="str">
        <f>VLOOKUP(A77,HOP!A:C,3,0)</f>
        <v>3604138</v>
      </c>
      <c r="H77" s="5">
        <f t="shared" si="4"/>
        <v>0</v>
      </c>
      <c r="I77" s="5" t="str">
        <f t="shared" si="5"/>
        <v>,3604138</v>
      </c>
      <c r="J77" s="5" t="str">
        <f>VLOOKUP(A77,HOP!A:U,21,0)</f>
        <v>直连</v>
      </c>
    </row>
    <row r="78" s="5" customFormat="1" hidden="1" spans="1:10">
      <c r="A78" s="6">
        <v>999225179929503</v>
      </c>
      <c r="B78" s="5" t="s">
        <v>27</v>
      </c>
      <c r="C78" s="7">
        <v>45117</v>
      </c>
      <c r="D78" s="7">
        <v>45118</v>
      </c>
      <c r="E78" s="5">
        <v>1256.31</v>
      </c>
      <c r="F78" s="5" t="str">
        <f>VLOOKUP(A78,HOP!A:L,12,0)</f>
        <v>1256.31</v>
      </c>
      <c r="G78" s="5" t="str">
        <f>VLOOKUP(A78,HOP!A:C,3,0)</f>
        <v>3604859</v>
      </c>
      <c r="H78" s="5">
        <f t="shared" si="4"/>
        <v>0</v>
      </c>
      <c r="I78" s="5" t="str">
        <f t="shared" si="5"/>
        <v>,3604859</v>
      </c>
      <c r="J78" s="5" t="str">
        <f>VLOOKUP(A78,HOP!A:U,21,0)</f>
        <v>直连</v>
      </c>
    </row>
    <row r="79" s="5" customFormat="1" hidden="1" spans="1:10">
      <c r="A79" s="6">
        <v>999225180286785</v>
      </c>
      <c r="B79" s="5" t="s">
        <v>27</v>
      </c>
      <c r="C79" s="7">
        <v>45116</v>
      </c>
      <c r="D79" s="7">
        <v>45118</v>
      </c>
      <c r="E79" s="5">
        <v>2445.66</v>
      </c>
      <c r="F79" s="5" t="str">
        <f>VLOOKUP(A79,HOP!A:L,12,0)</f>
        <v>2445.66</v>
      </c>
      <c r="G79" s="5" t="str">
        <f>VLOOKUP(A79,HOP!A:C,3,0)</f>
        <v>3604897</v>
      </c>
      <c r="H79" s="5">
        <f t="shared" si="4"/>
        <v>0</v>
      </c>
      <c r="I79" s="5" t="str">
        <f t="shared" si="5"/>
        <v>,3604897</v>
      </c>
      <c r="J79" s="5" t="str">
        <f>VLOOKUP(A79,HOP!A:U,21,0)</f>
        <v>直连</v>
      </c>
    </row>
    <row r="80" s="5" customFormat="1" hidden="1" spans="1:10">
      <c r="A80" s="6">
        <v>999225182697357</v>
      </c>
      <c r="B80" s="5" t="s">
        <v>27</v>
      </c>
      <c r="C80" s="7">
        <v>45114</v>
      </c>
      <c r="D80" s="7">
        <v>45118</v>
      </c>
      <c r="E80" s="5">
        <v>1689.96</v>
      </c>
      <c r="F80" s="5" t="str">
        <f>VLOOKUP(A80,HOP!A:L,12,0)</f>
        <v>1689.96</v>
      </c>
      <c r="G80" s="5" t="str">
        <f>VLOOKUP(A80,HOP!A:C,3,0)</f>
        <v>3605500</v>
      </c>
      <c r="H80" s="5">
        <f t="shared" si="4"/>
        <v>0</v>
      </c>
      <c r="I80" s="5" t="str">
        <f t="shared" si="5"/>
        <v>,3605500</v>
      </c>
      <c r="J80" s="5" t="str">
        <f>VLOOKUP(A80,HOP!A:U,21,0)</f>
        <v>直连</v>
      </c>
    </row>
    <row r="81" s="5" customFormat="1" hidden="1" spans="1:10">
      <c r="A81" s="6">
        <v>999225185849138</v>
      </c>
      <c r="B81" s="5" t="s">
        <v>27</v>
      </c>
      <c r="C81" s="7">
        <v>45116</v>
      </c>
      <c r="D81" s="7">
        <v>45118</v>
      </c>
      <c r="E81" s="5">
        <v>1035.42</v>
      </c>
      <c r="F81" s="5" t="str">
        <f>VLOOKUP(A81,HOP!A:L,12,0)</f>
        <v>1035.42</v>
      </c>
      <c r="G81" s="5" t="str">
        <f>VLOOKUP(A81,HOP!A:C,3,0)</f>
        <v>3606271</v>
      </c>
      <c r="H81" s="5">
        <f t="shared" si="4"/>
        <v>0</v>
      </c>
      <c r="I81" s="5" t="str">
        <f t="shared" si="5"/>
        <v>,3606271</v>
      </c>
      <c r="J81" s="5" t="str">
        <f>VLOOKUP(A81,HOP!A:U,21,0)</f>
        <v>直采</v>
      </c>
    </row>
    <row r="82" s="5" customFormat="1" hidden="1" spans="1:10">
      <c r="A82" s="6">
        <v>999225186019810</v>
      </c>
      <c r="B82" s="5" t="s">
        <v>27</v>
      </c>
      <c r="C82" s="7">
        <v>45117</v>
      </c>
      <c r="D82" s="7">
        <v>45118</v>
      </c>
      <c r="E82" s="5">
        <v>183.49</v>
      </c>
      <c r="F82" s="5" t="str">
        <f>VLOOKUP(A82,HOP!A:L,12,0)</f>
        <v>183.49</v>
      </c>
      <c r="G82" s="5" t="str">
        <f>VLOOKUP(A82,HOP!A:C,3,0)</f>
        <v>3606356</v>
      </c>
      <c r="H82" s="5">
        <f t="shared" si="4"/>
        <v>0</v>
      </c>
      <c r="I82" s="5" t="str">
        <f t="shared" si="5"/>
        <v>,3606356</v>
      </c>
      <c r="J82" s="5" t="str">
        <f>VLOOKUP(A82,HOP!A:U,21,0)</f>
        <v>直连</v>
      </c>
    </row>
    <row r="83" s="5" customFormat="1" hidden="1" spans="1:10">
      <c r="A83" s="6">
        <v>999225186136338</v>
      </c>
      <c r="B83" s="5" t="s">
        <v>27</v>
      </c>
      <c r="C83" s="7">
        <v>45117</v>
      </c>
      <c r="D83" s="7">
        <v>45118</v>
      </c>
      <c r="E83" s="5">
        <v>975.41</v>
      </c>
      <c r="F83" s="5" t="str">
        <f>VLOOKUP(A83,HOP!A:L,12,0)</f>
        <v>975.41</v>
      </c>
      <c r="G83" s="5" t="str">
        <f>VLOOKUP(A83,HOP!A:C,3,0)</f>
        <v>3606402</v>
      </c>
      <c r="H83" s="5">
        <f t="shared" si="4"/>
        <v>0</v>
      </c>
      <c r="I83" s="5" t="str">
        <f t="shared" si="5"/>
        <v>,3606402</v>
      </c>
      <c r="J83" s="5" t="str">
        <f>VLOOKUP(A83,HOP!A:U,21,0)</f>
        <v>直连</v>
      </c>
    </row>
    <row r="84" s="5" customFormat="1" hidden="1" spans="1:10">
      <c r="A84" s="6">
        <v>999225186142165</v>
      </c>
      <c r="B84" s="5" t="s">
        <v>27</v>
      </c>
      <c r="C84" s="7">
        <v>45117</v>
      </c>
      <c r="D84" s="7">
        <v>45118</v>
      </c>
      <c r="E84" s="5">
        <v>975.41</v>
      </c>
      <c r="F84" s="5" t="str">
        <f>VLOOKUP(A84,HOP!A:L,12,0)</f>
        <v>975.41</v>
      </c>
      <c r="G84" s="5" t="str">
        <f>VLOOKUP(A84,HOP!A:C,3,0)</f>
        <v>3606405</v>
      </c>
      <c r="H84" s="5">
        <f t="shared" si="4"/>
        <v>0</v>
      </c>
      <c r="I84" s="5" t="str">
        <f t="shared" si="5"/>
        <v>,3606405</v>
      </c>
      <c r="J84" s="5" t="str">
        <f>VLOOKUP(A84,HOP!A:U,21,0)</f>
        <v>直连</v>
      </c>
    </row>
    <row r="85" s="5" customFormat="1" hidden="1" spans="1:10">
      <c r="A85" s="6">
        <v>999225186253560</v>
      </c>
      <c r="B85" s="5" t="s">
        <v>27</v>
      </c>
      <c r="C85" s="7">
        <v>45117</v>
      </c>
      <c r="D85" s="7">
        <v>45118</v>
      </c>
      <c r="E85" s="5">
        <v>1591.21</v>
      </c>
      <c r="F85" s="5" t="str">
        <f>VLOOKUP(A85,HOP!A:L,12,0)</f>
        <v>1591.21</v>
      </c>
      <c r="G85" s="5" t="str">
        <f>VLOOKUP(A85,HOP!A:C,3,0)</f>
        <v>3606434</v>
      </c>
      <c r="H85" s="5">
        <f t="shared" si="4"/>
        <v>0</v>
      </c>
      <c r="I85" s="5" t="str">
        <f t="shared" si="5"/>
        <v>,3606434</v>
      </c>
      <c r="J85" s="5" t="str">
        <f>VLOOKUP(A85,HOP!A:U,21,0)</f>
        <v>直连</v>
      </c>
    </row>
    <row r="86" s="5" customFormat="1" hidden="1" spans="1:10">
      <c r="A86" s="6">
        <v>999225186286766</v>
      </c>
      <c r="B86" s="5" t="s">
        <v>27</v>
      </c>
      <c r="C86" s="7">
        <v>45117</v>
      </c>
      <c r="D86" s="7">
        <v>45118</v>
      </c>
      <c r="E86" s="5">
        <v>903.02</v>
      </c>
      <c r="F86" s="5" t="str">
        <f>VLOOKUP(A86,HOP!A:L,12,0)</f>
        <v>903.02</v>
      </c>
      <c r="G86" s="5" t="str">
        <f>VLOOKUP(A86,HOP!A:C,3,0)</f>
        <v>3606444</v>
      </c>
      <c r="H86" s="5">
        <f t="shared" si="4"/>
        <v>0</v>
      </c>
      <c r="I86" s="5" t="str">
        <f t="shared" si="5"/>
        <v>,3606444</v>
      </c>
      <c r="J86" s="5" t="str">
        <f>VLOOKUP(A86,HOP!A:U,21,0)</f>
        <v>直连</v>
      </c>
    </row>
    <row r="87" s="5" customFormat="1" hidden="1" spans="1:10">
      <c r="A87" s="6">
        <v>999225186349249</v>
      </c>
      <c r="B87" s="5" t="s">
        <v>27</v>
      </c>
      <c r="C87" s="7">
        <v>45117</v>
      </c>
      <c r="D87" s="7">
        <v>45118</v>
      </c>
      <c r="E87" s="5">
        <v>506.2</v>
      </c>
      <c r="F87" s="5" t="str">
        <f>VLOOKUP(A87,HOP!A:L,12,0)</f>
        <v>506.29</v>
      </c>
      <c r="G87" s="5" t="str">
        <f>VLOOKUP(A87,HOP!A:C,3,0)</f>
        <v>3606457</v>
      </c>
      <c r="H87" s="5">
        <f t="shared" si="4"/>
        <v>-0.0900000000000318</v>
      </c>
      <c r="I87" s="5" t="str">
        <f t="shared" si="5"/>
        <v>,3606457</v>
      </c>
      <c r="J87" s="5" t="str">
        <f>VLOOKUP(A87,HOP!A:U,21,0)</f>
        <v>直连</v>
      </c>
    </row>
    <row r="88" s="5" customFormat="1" hidden="1" spans="1:10">
      <c r="A88" s="6">
        <v>999225186352001</v>
      </c>
      <c r="B88" s="5" t="s">
        <v>27</v>
      </c>
      <c r="C88" s="7">
        <v>45117</v>
      </c>
      <c r="D88" s="7">
        <v>45118</v>
      </c>
      <c r="E88" s="5">
        <v>674.77</v>
      </c>
      <c r="F88" s="5" t="str">
        <f>VLOOKUP(A88,HOP!A:L,12,0)</f>
        <v>674.77</v>
      </c>
      <c r="G88" s="5" t="str">
        <f>VLOOKUP(A88,HOP!A:C,3,0)</f>
        <v>3606460</v>
      </c>
      <c r="H88" s="5">
        <f t="shared" si="4"/>
        <v>0</v>
      </c>
      <c r="I88" s="5" t="str">
        <f t="shared" si="5"/>
        <v>,3606460</v>
      </c>
      <c r="J88" s="5" t="str">
        <f>VLOOKUP(A88,HOP!A:U,21,0)</f>
        <v>直连</v>
      </c>
    </row>
    <row r="89" s="5" customFormat="1" hidden="1" spans="1:10">
      <c r="A89" s="6">
        <v>999225186595812</v>
      </c>
      <c r="B89" s="5" t="s">
        <v>27</v>
      </c>
      <c r="C89" s="7">
        <v>45116</v>
      </c>
      <c r="D89" s="7">
        <v>45118</v>
      </c>
      <c r="E89" s="5">
        <v>1829.64</v>
      </c>
      <c r="F89" s="5" t="str">
        <f>VLOOKUP(A89,HOP!A:L,12,0)</f>
        <v>1829.64</v>
      </c>
      <c r="G89" s="5" t="str">
        <f>VLOOKUP(A89,HOP!A:C,3,0)</f>
        <v>3606577</v>
      </c>
      <c r="H89" s="5">
        <f t="shared" si="4"/>
        <v>0</v>
      </c>
      <c r="I89" s="5" t="str">
        <f t="shared" si="5"/>
        <v>,3606577</v>
      </c>
      <c r="J89" s="5" t="str">
        <f>VLOOKUP(A89,HOP!A:U,21,0)</f>
        <v>直连</v>
      </c>
    </row>
    <row r="90" s="5" customFormat="1" hidden="1" spans="1:10">
      <c r="A90" s="6">
        <v>999225193779827</v>
      </c>
      <c r="B90" s="5" t="s">
        <v>27</v>
      </c>
      <c r="C90" s="7">
        <v>45115</v>
      </c>
      <c r="D90" s="7">
        <v>45118</v>
      </c>
      <c r="E90" s="5">
        <v>2102.28</v>
      </c>
      <c r="F90" s="5" t="str">
        <f>VLOOKUP(A90,HOP!A:L,12,0)</f>
        <v>2102.28</v>
      </c>
      <c r="G90" s="5" t="str">
        <f>VLOOKUP(A90,HOP!A:C,3,0)</f>
        <v>3607391</v>
      </c>
      <c r="H90" s="5">
        <f t="shared" si="4"/>
        <v>0</v>
      </c>
      <c r="I90" s="5" t="str">
        <f t="shared" si="5"/>
        <v>,3607391</v>
      </c>
      <c r="J90" s="5" t="str">
        <f>VLOOKUP(A90,HOP!A:U,21,0)</f>
        <v>直连</v>
      </c>
    </row>
    <row r="91" s="5" customFormat="1" hidden="1" spans="1:10">
      <c r="A91" s="6">
        <v>999225194118268</v>
      </c>
      <c r="B91" s="5" t="s">
        <v>27</v>
      </c>
      <c r="C91" s="7">
        <v>45115</v>
      </c>
      <c r="D91" s="7">
        <v>45118</v>
      </c>
      <c r="E91" s="5">
        <v>1051.14</v>
      </c>
      <c r="F91" s="5" t="str">
        <f>VLOOKUP(A91,HOP!A:L,12,0)</f>
        <v>1051.14</v>
      </c>
      <c r="G91" s="5" t="str">
        <f>VLOOKUP(A91,HOP!A:C,3,0)</f>
        <v>3607533</v>
      </c>
      <c r="H91" s="5">
        <f t="shared" si="4"/>
        <v>0</v>
      </c>
      <c r="I91" s="5" t="str">
        <f t="shared" si="5"/>
        <v>,3607533</v>
      </c>
      <c r="J91" s="5" t="str">
        <f>VLOOKUP(A91,HOP!A:U,21,0)</f>
        <v>直连</v>
      </c>
    </row>
    <row r="92" s="5" customFormat="1" hidden="1" spans="1:10">
      <c r="A92" s="6">
        <v>999225196992749</v>
      </c>
      <c r="B92" s="5" t="s">
        <v>27</v>
      </c>
      <c r="C92" s="7">
        <v>45117</v>
      </c>
      <c r="D92" s="7">
        <v>45118</v>
      </c>
      <c r="E92" s="5">
        <v>1136.7</v>
      </c>
      <c r="F92" s="5" t="str">
        <f>VLOOKUP(A92,HOP!A:L,12,0)</f>
        <v>1136.70</v>
      </c>
      <c r="G92" s="5" t="str">
        <f>VLOOKUP(A92,HOP!A:C,3,0)</f>
        <v>3608133</v>
      </c>
      <c r="H92" s="5">
        <f t="shared" si="4"/>
        <v>0</v>
      </c>
      <c r="I92" s="5" t="str">
        <f t="shared" si="5"/>
        <v>,3608133</v>
      </c>
      <c r="J92" s="5" t="str">
        <f>VLOOKUP(A92,HOP!A:U,21,0)</f>
        <v>直连</v>
      </c>
    </row>
    <row r="93" s="5" customFormat="1" hidden="1" spans="1:10">
      <c r="A93" s="6">
        <v>999225198567197</v>
      </c>
      <c r="B93" s="5" t="s">
        <v>27</v>
      </c>
      <c r="C93" s="7">
        <v>45117</v>
      </c>
      <c r="D93" s="7">
        <v>45118</v>
      </c>
      <c r="E93" s="5">
        <v>450.75</v>
      </c>
      <c r="F93" s="5" t="str">
        <f>VLOOKUP(A93,HOP!A:L,12,0)</f>
        <v>450.75</v>
      </c>
      <c r="G93" s="5" t="str">
        <f>VLOOKUP(A93,HOP!A:C,3,0)</f>
        <v>3608553</v>
      </c>
      <c r="H93" s="5">
        <f t="shared" si="4"/>
        <v>0</v>
      </c>
      <c r="I93" s="5" t="str">
        <f t="shared" si="5"/>
        <v>,3608553</v>
      </c>
      <c r="J93" s="5" t="str">
        <f>VLOOKUP(A93,HOP!A:U,21,0)</f>
        <v>直连</v>
      </c>
    </row>
    <row r="94" s="5" customFormat="1" hidden="1" spans="1:10">
      <c r="A94" s="6">
        <v>999225199578021</v>
      </c>
      <c r="B94" s="5" t="s">
        <v>27</v>
      </c>
      <c r="C94" s="7">
        <v>45115</v>
      </c>
      <c r="D94" s="7">
        <v>45118</v>
      </c>
      <c r="E94" s="5">
        <v>4941.66</v>
      </c>
      <c r="F94" s="5" t="str">
        <f>VLOOKUP(A94,HOP!A:L,12,0)</f>
        <v>4941.66</v>
      </c>
      <c r="G94" s="5" t="str">
        <f>VLOOKUP(A94,HOP!A:C,3,0)</f>
        <v>3608736</v>
      </c>
      <c r="H94" s="5">
        <f t="shared" si="4"/>
        <v>0</v>
      </c>
      <c r="I94" s="5" t="str">
        <f t="shared" si="5"/>
        <v>,3608736</v>
      </c>
      <c r="J94" s="5" t="str">
        <f>VLOOKUP(A94,HOP!A:U,21,0)</f>
        <v>直连</v>
      </c>
    </row>
    <row r="95" s="5" customFormat="1" hidden="1" spans="1:10">
      <c r="A95" s="6">
        <v>999225202215237</v>
      </c>
      <c r="B95" s="5" t="s">
        <v>27</v>
      </c>
      <c r="C95" s="7">
        <v>45117</v>
      </c>
      <c r="D95" s="7">
        <v>45118</v>
      </c>
      <c r="E95" s="5">
        <v>1449.87</v>
      </c>
      <c r="F95" s="5" t="str">
        <f>VLOOKUP(A95,HOP!A:L,12,0)</f>
        <v>1449.87</v>
      </c>
      <c r="G95" s="5" t="str">
        <f>VLOOKUP(A95,HOP!A:C,3,0)</f>
        <v>3609464</v>
      </c>
      <c r="H95" s="5">
        <f t="shared" si="4"/>
        <v>0</v>
      </c>
      <c r="I95" s="5" t="str">
        <f t="shared" si="5"/>
        <v>,3609464</v>
      </c>
      <c r="J95" s="5" t="str">
        <f>VLOOKUP(A95,HOP!A:U,21,0)</f>
        <v>直连</v>
      </c>
    </row>
    <row r="96" s="5" customFormat="1" hidden="1" spans="1:10">
      <c r="A96" s="6">
        <v>999225202476169</v>
      </c>
      <c r="B96" s="5" t="s">
        <v>27</v>
      </c>
      <c r="C96" s="7">
        <v>45117</v>
      </c>
      <c r="D96" s="7">
        <v>45118</v>
      </c>
      <c r="E96" s="5">
        <v>288.18</v>
      </c>
      <c r="F96" s="5" t="str">
        <f>VLOOKUP(A96,HOP!A:L,12,0)</f>
        <v>288.18</v>
      </c>
      <c r="G96" s="5" t="str">
        <f>VLOOKUP(A96,HOP!A:C,3,0)</f>
        <v>3609707</v>
      </c>
      <c r="H96" s="5">
        <f t="shared" si="4"/>
        <v>0</v>
      </c>
      <c r="I96" s="5" t="str">
        <f t="shared" si="5"/>
        <v>,3609707</v>
      </c>
      <c r="J96" s="5" t="str">
        <f>VLOOKUP(A96,HOP!A:U,21,0)</f>
        <v>直连</v>
      </c>
    </row>
    <row r="97" s="5" customFormat="1" hidden="1" spans="1:10">
      <c r="A97" s="6">
        <v>999225203043523</v>
      </c>
      <c r="B97" s="5" t="s">
        <v>27</v>
      </c>
      <c r="C97" s="7">
        <v>45117</v>
      </c>
      <c r="D97" s="7">
        <v>45118</v>
      </c>
      <c r="E97" s="5">
        <v>765.06</v>
      </c>
      <c r="F97" s="5" t="str">
        <f>VLOOKUP(A97,HOP!A:L,12,0)</f>
        <v>765.06</v>
      </c>
      <c r="G97" s="5" t="str">
        <f>VLOOKUP(A97,HOP!A:C,3,0)</f>
        <v>3609777</v>
      </c>
      <c r="H97" s="5">
        <f t="shared" si="4"/>
        <v>0</v>
      </c>
      <c r="I97" s="5" t="str">
        <f t="shared" si="5"/>
        <v>,3609777</v>
      </c>
      <c r="J97" s="5" t="str">
        <f>VLOOKUP(A97,HOP!A:U,21,0)</f>
        <v>直连</v>
      </c>
    </row>
    <row r="98" s="5" customFormat="1" hidden="1" spans="1:10">
      <c r="A98" s="6">
        <v>999225205422205</v>
      </c>
      <c r="B98" s="5" t="s">
        <v>27</v>
      </c>
      <c r="C98" s="7">
        <v>45116</v>
      </c>
      <c r="D98" s="7">
        <v>45118</v>
      </c>
      <c r="E98" s="5">
        <v>549.72</v>
      </c>
      <c r="F98" s="5" t="str">
        <f>VLOOKUP(A98,HOP!A:L,12,0)</f>
        <v>549.72</v>
      </c>
      <c r="G98" s="5" t="str">
        <f>VLOOKUP(A98,HOP!A:C,3,0)</f>
        <v>3610438</v>
      </c>
      <c r="H98" s="5">
        <f t="shared" si="4"/>
        <v>0</v>
      </c>
      <c r="I98" s="5" t="str">
        <f t="shared" si="5"/>
        <v>,3610438</v>
      </c>
      <c r="J98" s="5" t="str">
        <f>VLOOKUP(A98,HOP!A:U,21,0)</f>
        <v>直连</v>
      </c>
    </row>
    <row r="99" s="5" customFormat="1" hidden="1" spans="1:10">
      <c r="A99" s="6">
        <v>999225208856680</v>
      </c>
      <c r="B99" s="5" t="s">
        <v>27</v>
      </c>
      <c r="C99" s="7">
        <v>45117</v>
      </c>
      <c r="D99" s="7">
        <v>45118</v>
      </c>
      <c r="E99" s="5">
        <v>468.27</v>
      </c>
      <c r="F99" s="5" t="str">
        <f>VLOOKUP(A99,HOP!A:L,12,0)</f>
        <v>468.27</v>
      </c>
      <c r="G99" s="5" t="str">
        <f>VLOOKUP(A99,HOP!A:C,3,0)</f>
        <v>3610455</v>
      </c>
      <c r="H99" s="5">
        <f t="shared" ref="H99:H130" si="6">E99-F99</f>
        <v>0</v>
      </c>
      <c r="I99" s="5" t="str">
        <f t="shared" ref="I99:I130" si="7">$I$1&amp;G99</f>
        <v>,3610455</v>
      </c>
      <c r="J99" s="5" t="str">
        <f>VLOOKUP(A99,HOP!A:U,21,0)</f>
        <v>直连</v>
      </c>
    </row>
    <row r="100" s="5" customFormat="1" hidden="1" spans="1:10">
      <c r="A100" s="6">
        <v>999225209004052</v>
      </c>
      <c r="B100" s="5" t="s">
        <v>27</v>
      </c>
      <c r="C100" s="7">
        <v>45117</v>
      </c>
      <c r="D100" s="7">
        <v>45118</v>
      </c>
      <c r="E100" s="5">
        <v>176.51</v>
      </c>
      <c r="F100" s="5" t="str">
        <f>VLOOKUP(A100,HOP!A:L,12,0)</f>
        <v>176.51</v>
      </c>
      <c r="G100" s="5" t="str">
        <f>VLOOKUP(A100,HOP!A:C,3,0)</f>
        <v>3610462</v>
      </c>
      <c r="H100" s="5">
        <f t="shared" si="6"/>
        <v>0</v>
      </c>
      <c r="I100" s="5" t="str">
        <f t="shared" si="7"/>
        <v>,3610462</v>
      </c>
      <c r="J100" s="5" t="str">
        <f>VLOOKUP(A100,HOP!A:U,21,0)</f>
        <v>直连</v>
      </c>
    </row>
    <row r="101" s="5" customFormat="1" hidden="1" spans="1:10">
      <c r="A101" s="6">
        <v>999225209570712</v>
      </c>
      <c r="B101" s="5" t="s">
        <v>27</v>
      </c>
      <c r="C101" s="7">
        <v>45116</v>
      </c>
      <c r="D101" s="7">
        <v>45118</v>
      </c>
      <c r="E101" s="5">
        <v>1495.84</v>
      </c>
      <c r="F101" s="5" t="str">
        <f>VLOOKUP(A101,HOP!A:L,12,0)</f>
        <v>1495.84</v>
      </c>
      <c r="G101" s="5" t="str">
        <f>VLOOKUP(A101,HOP!A:C,3,0)</f>
        <v>3610484</v>
      </c>
      <c r="H101" s="5">
        <f t="shared" si="6"/>
        <v>0</v>
      </c>
      <c r="I101" s="5" t="str">
        <f t="shared" si="7"/>
        <v>,3610484</v>
      </c>
      <c r="J101" s="5" t="str">
        <f>VLOOKUP(A101,HOP!A:U,21,0)</f>
        <v>直连</v>
      </c>
    </row>
    <row r="102" s="5" customFormat="1" hidden="1" spans="1:10">
      <c r="A102" s="6">
        <v>25210142607</v>
      </c>
      <c r="B102" s="5" t="s">
        <v>27</v>
      </c>
      <c r="C102" s="7">
        <v>45117</v>
      </c>
      <c r="D102" s="7">
        <v>45118</v>
      </c>
      <c r="E102" s="5">
        <v>1843.69</v>
      </c>
      <c r="F102" s="5" t="str">
        <f>VLOOKUP(A102,HOP!A:L,12,0)</f>
        <v>1843.69</v>
      </c>
      <c r="G102" s="5" t="str">
        <f>VLOOKUP(A102,HOP!A:C,3,0)</f>
        <v>3610518</v>
      </c>
      <c r="H102" s="5">
        <f t="shared" si="6"/>
        <v>0</v>
      </c>
      <c r="I102" s="5" t="str">
        <f t="shared" si="7"/>
        <v>,3610518</v>
      </c>
      <c r="J102" s="5" t="str">
        <f>VLOOKUP(A102,HOP!A:U,21,0)</f>
        <v>直连</v>
      </c>
    </row>
    <row r="103" s="5" customFormat="1" hidden="1" spans="1:10">
      <c r="A103" s="6">
        <v>999225210749943</v>
      </c>
      <c r="B103" s="5" t="s">
        <v>27</v>
      </c>
      <c r="C103" s="7">
        <v>45117</v>
      </c>
      <c r="D103" s="7">
        <v>45118</v>
      </c>
      <c r="E103" s="5">
        <v>334.9</v>
      </c>
      <c r="F103" s="5" t="str">
        <f>VLOOKUP(A103,HOP!A:L,12,0)</f>
        <v>334.90</v>
      </c>
      <c r="G103" s="5" t="str">
        <f>VLOOKUP(A103,HOP!A:C,3,0)</f>
        <v>3610614</v>
      </c>
      <c r="H103" s="5">
        <f t="shared" si="6"/>
        <v>0</v>
      </c>
      <c r="I103" s="5" t="str">
        <f t="shared" si="7"/>
        <v>,3610614</v>
      </c>
      <c r="J103" s="5" t="str">
        <f>VLOOKUP(A103,HOP!A:U,21,0)</f>
        <v>直连</v>
      </c>
    </row>
    <row r="104" s="5" customFormat="1" hidden="1" spans="1:10">
      <c r="A104" s="6">
        <v>999225210786482</v>
      </c>
      <c r="B104" s="5" t="s">
        <v>27</v>
      </c>
      <c r="C104" s="7">
        <v>45117</v>
      </c>
      <c r="D104" s="7">
        <v>45118</v>
      </c>
      <c r="E104" s="5">
        <v>0</v>
      </c>
      <c r="F104" s="5" t="e">
        <f>VLOOKUP(A104,HOP!A:L,12,0)</f>
        <v>#N/A</v>
      </c>
      <c r="G104" s="5" t="e">
        <f>VLOOKUP(A104,HOP!A:C,3,0)</f>
        <v>#N/A</v>
      </c>
      <c r="H104" s="5" t="e">
        <f t="shared" si="6"/>
        <v>#N/A</v>
      </c>
      <c r="I104" s="5" t="e">
        <f t="shared" si="7"/>
        <v>#N/A</v>
      </c>
      <c r="J104" s="5" t="e">
        <f>VLOOKUP(A104,HOP!A:U,21,0)</f>
        <v>#N/A</v>
      </c>
    </row>
    <row r="105" s="5" customFormat="1" hidden="1" spans="1:10">
      <c r="A105" s="6">
        <v>999225210824452</v>
      </c>
      <c r="B105" s="5" t="s">
        <v>27</v>
      </c>
      <c r="C105" s="7">
        <v>45117</v>
      </c>
      <c r="D105" s="7">
        <v>45118</v>
      </c>
      <c r="E105" s="5">
        <v>1365.66</v>
      </c>
      <c r="F105" s="5" t="str">
        <f>VLOOKUP(A105,HOP!A:L,12,0)</f>
        <v>1365.66</v>
      </c>
      <c r="G105" s="5" t="str">
        <f>VLOOKUP(A105,HOP!A:C,3,0)</f>
        <v>3610629</v>
      </c>
      <c r="H105" s="5">
        <f t="shared" si="6"/>
        <v>0</v>
      </c>
      <c r="I105" s="5" t="str">
        <f t="shared" si="7"/>
        <v>,3610629</v>
      </c>
      <c r="J105" s="5" t="str">
        <f>VLOOKUP(A105,HOP!A:U,21,0)</f>
        <v>直连</v>
      </c>
    </row>
    <row r="106" s="5" customFormat="1" hidden="1" spans="1:10">
      <c r="A106" s="6">
        <v>999225210965482</v>
      </c>
      <c r="B106" s="5" t="s">
        <v>27</v>
      </c>
      <c r="C106" s="7">
        <v>45117</v>
      </c>
      <c r="D106" s="7">
        <v>45118</v>
      </c>
      <c r="E106" s="5">
        <v>913.22</v>
      </c>
      <c r="F106" s="5" t="str">
        <f>VLOOKUP(A106,HOP!A:L,12,0)</f>
        <v>913.22</v>
      </c>
      <c r="G106" s="5" t="str">
        <f>VLOOKUP(A106,HOP!A:C,3,0)</f>
        <v>3610646</v>
      </c>
      <c r="H106" s="5">
        <f t="shared" si="6"/>
        <v>0</v>
      </c>
      <c r="I106" s="5" t="str">
        <f t="shared" si="7"/>
        <v>,3610646</v>
      </c>
      <c r="J106" s="5" t="str">
        <f>VLOOKUP(A106,HOP!A:U,21,0)</f>
        <v>直采</v>
      </c>
    </row>
    <row r="107" s="5" customFormat="1" hidden="1" spans="1:10">
      <c r="A107" s="6">
        <v>999225211127607</v>
      </c>
      <c r="B107" s="5" t="s">
        <v>27</v>
      </c>
      <c r="C107" s="7">
        <v>45116</v>
      </c>
      <c r="D107" s="7">
        <v>45118</v>
      </c>
      <c r="E107" s="5">
        <v>5135.34</v>
      </c>
      <c r="F107" s="5" t="str">
        <f>VLOOKUP(A107,HOP!A:L,12,0)</f>
        <v>5135.34</v>
      </c>
      <c r="G107" s="5" t="str">
        <f>VLOOKUP(A107,HOP!A:C,3,0)</f>
        <v>3610687</v>
      </c>
      <c r="H107" s="5">
        <f t="shared" si="6"/>
        <v>0</v>
      </c>
      <c r="I107" s="5" t="str">
        <f t="shared" si="7"/>
        <v>,3610687</v>
      </c>
      <c r="J107" s="5" t="str">
        <f>VLOOKUP(A107,HOP!A:U,21,0)</f>
        <v>直连</v>
      </c>
    </row>
    <row r="108" s="5" customFormat="1" hidden="1" spans="1:10">
      <c r="A108" s="6">
        <v>999225211619390</v>
      </c>
      <c r="B108" s="5" t="s">
        <v>27</v>
      </c>
      <c r="C108" s="7">
        <v>45117</v>
      </c>
      <c r="D108" s="7">
        <v>45118</v>
      </c>
      <c r="E108" s="5">
        <v>1168.02</v>
      </c>
      <c r="F108" s="5" t="str">
        <f>VLOOKUP(A108,HOP!A:L,12,0)</f>
        <v>1168.02</v>
      </c>
      <c r="G108" s="5" t="str">
        <f>VLOOKUP(A108,HOP!A:C,3,0)</f>
        <v>3610790</v>
      </c>
      <c r="H108" s="5">
        <f t="shared" si="6"/>
        <v>0</v>
      </c>
      <c r="I108" s="5" t="str">
        <f t="shared" si="7"/>
        <v>,3610790</v>
      </c>
      <c r="J108" s="5" t="str">
        <f>VLOOKUP(A108,HOP!A:U,21,0)</f>
        <v>直连</v>
      </c>
    </row>
    <row r="109" s="5" customFormat="1" hidden="1" spans="1:10">
      <c r="A109" s="6">
        <v>999225212261074</v>
      </c>
      <c r="B109" s="5" t="s">
        <v>27</v>
      </c>
      <c r="C109" s="7">
        <v>45117</v>
      </c>
      <c r="D109" s="7">
        <v>45118</v>
      </c>
      <c r="E109" s="5">
        <v>403.84</v>
      </c>
      <c r="F109" s="5" t="str">
        <f>VLOOKUP(A109,HOP!A:L,12,0)</f>
        <v>403.84</v>
      </c>
      <c r="G109" s="5" t="str">
        <f>VLOOKUP(A109,HOP!A:C,3,0)</f>
        <v>3610898</v>
      </c>
      <c r="H109" s="5">
        <f t="shared" si="6"/>
        <v>0</v>
      </c>
      <c r="I109" s="5" t="str">
        <f t="shared" si="7"/>
        <v>,3610898</v>
      </c>
      <c r="J109" s="5" t="str">
        <f>VLOOKUP(A109,HOP!A:U,21,0)</f>
        <v>直连</v>
      </c>
    </row>
    <row r="110" s="5" customFormat="1" hidden="1" spans="1:10">
      <c r="A110" s="6">
        <v>999225214888471</v>
      </c>
      <c r="B110" s="5" t="s">
        <v>27</v>
      </c>
      <c r="C110" s="7">
        <v>45116</v>
      </c>
      <c r="D110" s="7">
        <v>45118</v>
      </c>
      <c r="E110" s="5">
        <v>799.74</v>
      </c>
      <c r="F110" s="5" t="str">
        <f>VLOOKUP(A110,HOP!A:L,12,0)</f>
        <v>799.74</v>
      </c>
      <c r="G110" s="5" t="str">
        <f>VLOOKUP(A110,HOP!A:C,3,0)</f>
        <v>3611470</v>
      </c>
      <c r="H110" s="5">
        <f t="shared" si="6"/>
        <v>0</v>
      </c>
      <c r="I110" s="5" t="str">
        <f t="shared" si="7"/>
        <v>,3611470</v>
      </c>
      <c r="J110" s="5" t="str">
        <f>VLOOKUP(A110,HOP!A:U,21,0)</f>
        <v>直采</v>
      </c>
    </row>
    <row r="111" s="5" customFormat="1" hidden="1" spans="1:10">
      <c r="A111" s="6">
        <v>999225216037773</v>
      </c>
      <c r="B111" s="5" t="s">
        <v>27</v>
      </c>
      <c r="C111" s="7">
        <v>45116</v>
      </c>
      <c r="D111" s="7">
        <v>45118</v>
      </c>
      <c r="E111" s="5">
        <v>0</v>
      </c>
      <c r="F111" s="5" t="e">
        <f>VLOOKUP(A111,HOP!A:L,12,0)</f>
        <v>#N/A</v>
      </c>
      <c r="G111" s="5" t="e">
        <f>VLOOKUP(A111,HOP!A:C,3,0)</f>
        <v>#N/A</v>
      </c>
      <c r="H111" s="5" t="e">
        <f t="shared" si="6"/>
        <v>#N/A</v>
      </c>
      <c r="I111" s="5" t="e">
        <f t="shared" si="7"/>
        <v>#N/A</v>
      </c>
      <c r="J111" s="5" t="e">
        <f>VLOOKUP(A111,HOP!A:U,21,0)</f>
        <v>#N/A</v>
      </c>
    </row>
    <row r="112" s="5" customFormat="1" hidden="1" spans="1:10">
      <c r="A112" s="6">
        <v>999225217780204</v>
      </c>
      <c r="B112" s="5" t="s">
        <v>27</v>
      </c>
      <c r="C112" s="7">
        <v>45116</v>
      </c>
      <c r="D112" s="7">
        <v>45118</v>
      </c>
      <c r="E112" s="5">
        <v>670.66</v>
      </c>
      <c r="F112" s="5" t="str">
        <f>VLOOKUP(A112,HOP!A:L,12,0)</f>
        <v>670.66</v>
      </c>
      <c r="G112" s="5" t="str">
        <f>VLOOKUP(A112,HOP!A:C,3,0)</f>
        <v>3612018</v>
      </c>
      <c r="H112" s="5">
        <f t="shared" si="6"/>
        <v>0</v>
      </c>
      <c r="I112" s="5" t="str">
        <f t="shared" si="7"/>
        <v>,3612018</v>
      </c>
      <c r="J112" s="5" t="str">
        <f>VLOOKUP(A112,HOP!A:U,21,0)</f>
        <v>直连</v>
      </c>
    </row>
    <row r="113" s="5" customFormat="1" hidden="1" spans="1:10">
      <c r="A113" s="6">
        <v>999225219764167</v>
      </c>
      <c r="B113" s="5" t="s">
        <v>27</v>
      </c>
      <c r="C113" s="7">
        <v>45116</v>
      </c>
      <c r="D113" s="7">
        <v>45118</v>
      </c>
      <c r="E113" s="5">
        <v>1434.02</v>
      </c>
      <c r="F113" s="5" t="str">
        <f>VLOOKUP(A113,HOP!A:L,12,0)</f>
        <v>1434.08</v>
      </c>
      <c r="G113" s="5" t="str">
        <f>VLOOKUP(A113,HOP!A:C,3,0)</f>
        <v>3612550</v>
      </c>
      <c r="H113" s="5">
        <f t="shared" si="6"/>
        <v>-0.0599999999999454</v>
      </c>
      <c r="I113" s="5" t="str">
        <f t="shared" si="7"/>
        <v>,3612550</v>
      </c>
      <c r="J113" s="5" t="str">
        <f>VLOOKUP(A113,HOP!A:U,21,0)</f>
        <v>直连</v>
      </c>
    </row>
    <row r="114" s="5" customFormat="1" hidden="1" spans="1:10">
      <c r="A114" s="6">
        <v>999225220175863</v>
      </c>
      <c r="B114" s="5" t="s">
        <v>27</v>
      </c>
      <c r="C114" s="7">
        <v>45116</v>
      </c>
      <c r="D114" s="7">
        <v>45118</v>
      </c>
      <c r="E114" s="5">
        <v>278.06</v>
      </c>
      <c r="F114" s="5" t="str">
        <f>VLOOKUP(A114,HOP!A:L,12,0)</f>
        <v>278.06</v>
      </c>
      <c r="G114" s="5" t="str">
        <f>VLOOKUP(A114,HOP!A:C,3,0)</f>
        <v>3612613</v>
      </c>
      <c r="H114" s="5">
        <f t="shared" si="6"/>
        <v>0</v>
      </c>
      <c r="I114" s="5" t="str">
        <f t="shared" si="7"/>
        <v>,3612613</v>
      </c>
      <c r="J114" s="5" t="str">
        <f>VLOOKUP(A114,HOP!A:U,21,0)</f>
        <v>直连</v>
      </c>
    </row>
    <row r="115" s="5" customFormat="1" hidden="1" spans="1:10">
      <c r="A115" s="6">
        <v>999225220361813</v>
      </c>
      <c r="B115" s="5" t="s">
        <v>27</v>
      </c>
      <c r="C115" s="7">
        <v>45116</v>
      </c>
      <c r="D115" s="7">
        <v>45118</v>
      </c>
      <c r="E115" s="5">
        <v>2816.34</v>
      </c>
      <c r="F115" s="5" t="str">
        <f>VLOOKUP(A115,HOP!A:L,12,0)</f>
        <v>2816.34</v>
      </c>
      <c r="G115" s="5" t="str">
        <f>VLOOKUP(A115,HOP!A:C,3,0)</f>
        <v>3612644</v>
      </c>
      <c r="H115" s="5">
        <f t="shared" si="6"/>
        <v>0</v>
      </c>
      <c r="I115" s="5" t="str">
        <f t="shared" si="7"/>
        <v>,3612644</v>
      </c>
      <c r="J115" s="5" t="str">
        <f>VLOOKUP(A115,HOP!A:U,21,0)</f>
        <v>直连</v>
      </c>
    </row>
    <row r="116" s="5" customFormat="1" hidden="1" spans="1:10">
      <c r="A116" s="6">
        <v>999225220347497</v>
      </c>
      <c r="B116" s="5" t="s">
        <v>27</v>
      </c>
      <c r="C116" s="7">
        <v>45116</v>
      </c>
      <c r="D116" s="7">
        <v>45118</v>
      </c>
      <c r="E116" s="5">
        <v>2381.12</v>
      </c>
      <c r="F116" s="5" t="str">
        <f>VLOOKUP(A116,HOP!A:L,12,0)</f>
        <v>2381.12</v>
      </c>
      <c r="G116" s="5" t="str">
        <f>VLOOKUP(A116,HOP!A:C,3,0)</f>
        <v>3612641</v>
      </c>
      <c r="H116" s="5">
        <f t="shared" si="6"/>
        <v>0</v>
      </c>
      <c r="I116" s="5" t="str">
        <f t="shared" si="7"/>
        <v>,3612641</v>
      </c>
      <c r="J116" s="5" t="str">
        <f>VLOOKUP(A116,HOP!A:U,21,0)</f>
        <v>直连</v>
      </c>
    </row>
    <row r="117" s="5" customFormat="1" hidden="1" spans="1:10">
      <c r="A117" s="6">
        <v>999225220461240</v>
      </c>
      <c r="B117" s="5" t="s">
        <v>27</v>
      </c>
      <c r="C117" s="7">
        <v>45117</v>
      </c>
      <c r="D117" s="7">
        <v>45118</v>
      </c>
      <c r="E117" s="5">
        <v>639.64</v>
      </c>
      <c r="F117" s="5" t="str">
        <f>VLOOKUP(A117,HOP!A:L,12,0)</f>
        <v>639.64</v>
      </c>
      <c r="G117" s="5" t="str">
        <f>VLOOKUP(A117,HOP!A:C,3,0)</f>
        <v>3612798</v>
      </c>
      <c r="H117" s="5">
        <f t="shared" si="6"/>
        <v>0</v>
      </c>
      <c r="I117" s="5" t="str">
        <f t="shared" si="7"/>
        <v>,3612798</v>
      </c>
      <c r="J117" s="5" t="str">
        <f>VLOOKUP(A117,HOP!A:U,21,0)</f>
        <v>直连</v>
      </c>
    </row>
    <row r="118" s="5" customFormat="1" hidden="1" spans="1:10">
      <c r="A118" s="6">
        <v>999225220978584</v>
      </c>
      <c r="B118" s="5" t="s">
        <v>27</v>
      </c>
      <c r="C118" s="7">
        <v>45116</v>
      </c>
      <c r="D118" s="7">
        <v>45118</v>
      </c>
      <c r="E118" s="5">
        <v>517.76</v>
      </c>
      <c r="F118" s="5" t="str">
        <f>VLOOKUP(A118,HOP!A:L,12,0)</f>
        <v>517.76</v>
      </c>
      <c r="G118" s="5" t="str">
        <f>VLOOKUP(A118,HOP!A:C,3,0)</f>
        <v>3612895</v>
      </c>
      <c r="H118" s="5">
        <f t="shared" si="6"/>
        <v>0</v>
      </c>
      <c r="I118" s="5" t="str">
        <f t="shared" si="7"/>
        <v>,3612895</v>
      </c>
      <c r="J118" s="5" t="str">
        <f>VLOOKUP(A118,HOP!A:U,21,0)</f>
        <v>直连</v>
      </c>
    </row>
    <row r="119" s="5" customFormat="1" hidden="1" spans="1:10">
      <c r="A119" s="6">
        <v>999225221208994</v>
      </c>
      <c r="B119" s="5" t="s">
        <v>27</v>
      </c>
      <c r="C119" s="7">
        <v>45117</v>
      </c>
      <c r="D119" s="7">
        <v>45118</v>
      </c>
      <c r="E119" s="5">
        <v>762.91</v>
      </c>
      <c r="F119" s="5" t="str">
        <f>VLOOKUP(A119,HOP!A:L,12,0)</f>
        <v>762.91</v>
      </c>
      <c r="G119" s="5" t="str">
        <f>VLOOKUP(A119,HOP!A:C,3,0)</f>
        <v>3613091</v>
      </c>
      <c r="H119" s="5">
        <f t="shared" si="6"/>
        <v>0</v>
      </c>
      <c r="I119" s="5" t="str">
        <f t="shared" si="7"/>
        <v>,3613091</v>
      </c>
      <c r="J119" s="5" t="str">
        <f>VLOOKUP(A119,HOP!A:U,21,0)</f>
        <v>直连</v>
      </c>
    </row>
    <row r="120" s="5" customFormat="1" hidden="1" spans="1:10">
      <c r="A120" s="6">
        <v>999225223749195</v>
      </c>
      <c r="B120" s="5" t="s">
        <v>27</v>
      </c>
      <c r="C120" s="7">
        <v>45117</v>
      </c>
      <c r="D120" s="7">
        <v>45118</v>
      </c>
      <c r="E120" s="5">
        <v>893.1</v>
      </c>
      <c r="F120" s="5" t="str">
        <f>VLOOKUP(A120,HOP!A:L,12,0)</f>
        <v>893.10</v>
      </c>
      <c r="G120" s="5" t="str">
        <f>VLOOKUP(A120,HOP!A:C,3,0)</f>
        <v>3613976</v>
      </c>
      <c r="H120" s="5">
        <f t="shared" si="6"/>
        <v>0</v>
      </c>
      <c r="I120" s="5" t="str">
        <f t="shared" si="7"/>
        <v>,3613976</v>
      </c>
      <c r="J120" s="5" t="str">
        <f>VLOOKUP(A120,HOP!A:U,21,0)</f>
        <v>直连</v>
      </c>
    </row>
    <row r="121" s="5" customFormat="1" hidden="1" spans="1:10">
      <c r="A121" s="6">
        <v>999225224068208</v>
      </c>
      <c r="B121" s="5" t="s">
        <v>27</v>
      </c>
      <c r="C121" s="7">
        <v>45117</v>
      </c>
      <c r="D121" s="7">
        <v>45118</v>
      </c>
      <c r="E121" s="5">
        <v>457.37</v>
      </c>
      <c r="F121" s="5" t="str">
        <f>VLOOKUP(A121,HOP!A:L,12,0)</f>
        <v>457.37</v>
      </c>
      <c r="G121" s="5" t="str">
        <f>VLOOKUP(A121,HOP!A:C,3,0)</f>
        <v>3614195</v>
      </c>
      <c r="H121" s="5">
        <f t="shared" si="6"/>
        <v>0</v>
      </c>
      <c r="I121" s="5" t="str">
        <f t="shared" si="7"/>
        <v>,3614195</v>
      </c>
      <c r="J121" s="5" t="str">
        <f>VLOOKUP(A121,HOP!A:U,21,0)</f>
        <v>直连</v>
      </c>
    </row>
    <row r="122" s="5" customFormat="1" hidden="1" spans="1:10">
      <c r="A122" s="6">
        <v>999225223988353</v>
      </c>
      <c r="B122" s="5" t="s">
        <v>27</v>
      </c>
      <c r="C122" s="7">
        <v>45117</v>
      </c>
      <c r="D122" s="7">
        <v>45118</v>
      </c>
      <c r="E122" s="5">
        <v>170.06</v>
      </c>
      <c r="F122" s="5" t="str">
        <f>VLOOKUP(A122,HOP!A:L,12,0)</f>
        <v>170.06</v>
      </c>
      <c r="G122" s="5" t="str">
        <f>VLOOKUP(A122,HOP!A:C,3,0)</f>
        <v>3614050</v>
      </c>
      <c r="H122" s="5">
        <f t="shared" si="6"/>
        <v>0</v>
      </c>
      <c r="I122" s="5" t="str">
        <f t="shared" si="7"/>
        <v>,3614050</v>
      </c>
      <c r="J122" s="5" t="str">
        <f>VLOOKUP(A122,HOP!A:U,21,0)</f>
        <v>直连</v>
      </c>
    </row>
    <row r="123" s="5" customFormat="1" hidden="1" spans="1:10">
      <c r="A123" s="6">
        <v>999225227311524</v>
      </c>
      <c r="B123" s="5" t="s">
        <v>27</v>
      </c>
      <c r="C123" s="7">
        <v>45117</v>
      </c>
      <c r="D123" s="7">
        <v>45118</v>
      </c>
      <c r="E123" s="5">
        <v>931.22</v>
      </c>
      <c r="F123" s="5" t="str">
        <f>VLOOKUP(A123,HOP!A:L,12,0)</f>
        <v>931.22</v>
      </c>
      <c r="G123" s="5" t="str">
        <f>VLOOKUP(A123,HOP!A:C,3,0)</f>
        <v>3614243</v>
      </c>
      <c r="H123" s="5">
        <f t="shared" si="6"/>
        <v>0</v>
      </c>
      <c r="I123" s="5" t="str">
        <f t="shared" si="7"/>
        <v>,3614243</v>
      </c>
      <c r="J123" s="5" t="str">
        <f>VLOOKUP(A123,HOP!A:U,21,0)</f>
        <v>直连</v>
      </c>
    </row>
    <row r="124" s="5" customFormat="1" hidden="1" spans="1:10">
      <c r="A124" s="6">
        <v>999225229428104</v>
      </c>
      <c r="B124" s="5" t="s">
        <v>27</v>
      </c>
      <c r="C124" s="7">
        <v>45117</v>
      </c>
      <c r="D124" s="7">
        <v>45118</v>
      </c>
      <c r="E124" s="5">
        <v>625.25</v>
      </c>
      <c r="F124" s="5" t="str">
        <f>VLOOKUP(A124,HOP!A:L,12,0)</f>
        <v>625.26</v>
      </c>
      <c r="G124" s="5" t="str">
        <f>VLOOKUP(A124,HOP!A:C,3,0)</f>
        <v>3614407</v>
      </c>
      <c r="H124" s="5">
        <f t="shared" si="6"/>
        <v>-0.00999999999999091</v>
      </c>
      <c r="I124" s="5" t="str">
        <f t="shared" si="7"/>
        <v>,3614407</v>
      </c>
      <c r="J124" s="5" t="str">
        <f>VLOOKUP(A124,HOP!A:U,21,0)</f>
        <v>直连</v>
      </c>
    </row>
    <row r="125" s="5" customFormat="1" hidden="1" spans="1:10">
      <c r="A125" s="6">
        <v>999225229606947</v>
      </c>
      <c r="B125" s="5" t="s">
        <v>27</v>
      </c>
      <c r="C125" s="7">
        <v>45117</v>
      </c>
      <c r="D125" s="7">
        <v>45118</v>
      </c>
      <c r="E125" s="5">
        <v>738.89</v>
      </c>
      <c r="F125" s="5" t="str">
        <f>VLOOKUP(A125,HOP!A:L,12,0)</f>
        <v>738.89</v>
      </c>
      <c r="G125" s="5" t="str">
        <f>VLOOKUP(A125,HOP!A:C,3,0)</f>
        <v>3614432</v>
      </c>
      <c r="H125" s="5">
        <f t="shared" si="6"/>
        <v>0</v>
      </c>
      <c r="I125" s="5" t="str">
        <f t="shared" si="7"/>
        <v>,3614432</v>
      </c>
      <c r="J125" s="5" t="str">
        <f>VLOOKUP(A125,HOP!A:U,21,0)</f>
        <v>直连</v>
      </c>
    </row>
    <row r="126" s="5" customFormat="1" hidden="1" spans="1:10">
      <c r="A126" s="6">
        <v>999225229778773</v>
      </c>
      <c r="B126" s="5" t="s">
        <v>27</v>
      </c>
      <c r="C126" s="7">
        <v>45117</v>
      </c>
      <c r="D126" s="7">
        <v>45118</v>
      </c>
      <c r="E126" s="5">
        <v>205.53</v>
      </c>
      <c r="F126" s="5" t="str">
        <f>VLOOKUP(A126,HOP!A:L,12,0)</f>
        <v>205.53</v>
      </c>
      <c r="G126" s="5" t="str">
        <f>VLOOKUP(A126,HOP!A:C,3,0)</f>
        <v>3614467</v>
      </c>
      <c r="H126" s="5">
        <f t="shared" si="6"/>
        <v>0</v>
      </c>
      <c r="I126" s="5" t="str">
        <f t="shared" si="7"/>
        <v>,3614467</v>
      </c>
      <c r="J126" s="5" t="str">
        <f>VLOOKUP(A126,HOP!A:U,21,0)</f>
        <v>直连</v>
      </c>
    </row>
    <row r="127" s="5" customFormat="1" hidden="1" spans="1:10">
      <c r="A127" s="6">
        <v>999225229883811</v>
      </c>
      <c r="B127" s="5" t="s">
        <v>27</v>
      </c>
      <c r="C127" s="7">
        <v>45117</v>
      </c>
      <c r="D127" s="7">
        <v>45118</v>
      </c>
      <c r="E127" s="5">
        <v>178.72</v>
      </c>
      <c r="F127" s="5" t="str">
        <f>VLOOKUP(A127,HOP!A:L,12,0)</f>
        <v>178.72</v>
      </c>
      <c r="G127" s="5" t="str">
        <f>VLOOKUP(A127,HOP!A:C,3,0)</f>
        <v>3614481</v>
      </c>
      <c r="H127" s="5">
        <f t="shared" si="6"/>
        <v>0</v>
      </c>
      <c r="I127" s="5" t="str">
        <f t="shared" si="7"/>
        <v>,3614481</v>
      </c>
      <c r="J127" s="5" t="str">
        <f>VLOOKUP(A127,HOP!A:U,21,0)</f>
        <v>直连</v>
      </c>
    </row>
    <row r="128" s="5" customFormat="1" hidden="1" spans="1:10">
      <c r="A128" s="6">
        <v>999225229894782</v>
      </c>
      <c r="B128" s="5" t="s">
        <v>27</v>
      </c>
      <c r="C128" s="7">
        <v>45117</v>
      </c>
      <c r="D128" s="7">
        <v>45118</v>
      </c>
      <c r="E128" s="5">
        <v>2187.35</v>
      </c>
      <c r="F128" s="5" t="str">
        <f>VLOOKUP(A128,HOP!A:L,12,0)</f>
        <v>2187.35</v>
      </c>
      <c r="G128" s="5" t="str">
        <f>VLOOKUP(A128,HOP!A:C,3,0)</f>
        <v>3614484</v>
      </c>
      <c r="H128" s="5">
        <f t="shared" si="6"/>
        <v>0</v>
      </c>
      <c r="I128" s="5" t="str">
        <f t="shared" si="7"/>
        <v>,3614484</v>
      </c>
      <c r="J128" s="5" t="str">
        <f>VLOOKUP(A128,HOP!A:U,21,0)</f>
        <v>直连</v>
      </c>
    </row>
    <row r="129" s="5" customFormat="1" hidden="1" spans="1:10">
      <c r="A129" s="6">
        <v>999225230046420</v>
      </c>
      <c r="B129" s="5" t="s">
        <v>27</v>
      </c>
      <c r="C129" s="7">
        <v>45117</v>
      </c>
      <c r="D129" s="7">
        <v>45118</v>
      </c>
      <c r="E129" s="5">
        <v>464.39</v>
      </c>
      <c r="F129" s="5" t="str">
        <f>VLOOKUP(A129,HOP!A:L,12,0)</f>
        <v>464.39</v>
      </c>
      <c r="G129" s="5" t="str">
        <f>VLOOKUP(A129,HOP!A:C,3,0)</f>
        <v>3614522</v>
      </c>
      <c r="H129" s="5">
        <f t="shared" si="6"/>
        <v>0</v>
      </c>
      <c r="I129" s="5" t="str">
        <f t="shared" si="7"/>
        <v>,3614522</v>
      </c>
      <c r="J129" s="5" t="str">
        <f>VLOOKUP(A129,HOP!A:U,21,0)</f>
        <v>直连</v>
      </c>
    </row>
    <row r="130" s="5" customFormat="1" hidden="1" spans="1:10">
      <c r="A130" s="6">
        <v>999225230138124</v>
      </c>
      <c r="B130" s="5" t="s">
        <v>27</v>
      </c>
      <c r="C130" s="7">
        <v>45117</v>
      </c>
      <c r="D130" s="7">
        <v>45118</v>
      </c>
      <c r="E130" s="5">
        <v>368.08</v>
      </c>
      <c r="F130" s="5" t="str">
        <f>VLOOKUP(A130,HOP!A:L,12,0)</f>
        <v>368.08</v>
      </c>
      <c r="G130" s="5" t="str">
        <f>VLOOKUP(A130,HOP!A:C,3,0)</f>
        <v>3614549</v>
      </c>
      <c r="H130" s="5">
        <f t="shared" si="6"/>
        <v>0</v>
      </c>
      <c r="I130" s="5" t="str">
        <f t="shared" si="7"/>
        <v>,3614549</v>
      </c>
      <c r="J130" s="5" t="str">
        <f>VLOOKUP(A130,HOP!A:U,21,0)</f>
        <v>直连</v>
      </c>
    </row>
    <row r="131" s="5" customFormat="1" hidden="1" spans="1:10">
      <c r="A131" s="6">
        <v>999225230321838</v>
      </c>
      <c r="B131" s="5" t="s">
        <v>27</v>
      </c>
      <c r="C131" s="7">
        <v>45117</v>
      </c>
      <c r="D131" s="7">
        <v>45118</v>
      </c>
      <c r="E131" s="5">
        <v>81.46</v>
      </c>
      <c r="F131" s="5" t="str">
        <f>VLOOKUP(A131,HOP!A:L,12,0)</f>
        <v>81.46</v>
      </c>
      <c r="G131" s="5" t="str">
        <f>VLOOKUP(A131,HOP!A:C,3,0)</f>
        <v>3614632</v>
      </c>
      <c r="H131" s="5">
        <f t="shared" ref="H131:H168" si="8">E131-F131</f>
        <v>0</v>
      </c>
      <c r="I131" s="5" t="str">
        <f t="shared" ref="I131:I162" si="9">$I$1&amp;G131</f>
        <v>,3614632</v>
      </c>
      <c r="J131" s="5" t="str">
        <f>VLOOKUP(A131,HOP!A:U,21,0)</f>
        <v>直连</v>
      </c>
    </row>
    <row r="132" s="5" customFormat="1" hidden="1" spans="1:10">
      <c r="A132" s="6">
        <v>999225230389699</v>
      </c>
      <c r="B132" s="5" t="s">
        <v>27</v>
      </c>
      <c r="C132" s="7">
        <v>45117</v>
      </c>
      <c r="D132" s="7">
        <v>45118</v>
      </c>
      <c r="E132" s="5">
        <v>363.36</v>
      </c>
      <c r="F132" s="5" t="str">
        <f>VLOOKUP(A132,HOP!A:L,12,0)</f>
        <v>363.36</v>
      </c>
      <c r="G132" s="5" t="str">
        <f>VLOOKUP(A132,HOP!A:C,3,0)</f>
        <v>3614673</v>
      </c>
      <c r="H132" s="5">
        <f t="shared" si="8"/>
        <v>0</v>
      </c>
      <c r="I132" s="5" t="str">
        <f t="shared" si="9"/>
        <v>,3614673</v>
      </c>
      <c r="J132" s="5" t="str">
        <f>VLOOKUP(A132,HOP!A:U,21,0)</f>
        <v>直连</v>
      </c>
    </row>
    <row r="133" s="5" customFormat="1" hidden="1" spans="1:10">
      <c r="A133" s="6">
        <v>999225230451591</v>
      </c>
      <c r="B133" s="5" t="s">
        <v>27</v>
      </c>
      <c r="C133" s="7">
        <v>45117</v>
      </c>
      <c r="D133" s="7">
        <v>45118</v>
      </c>
      <c r="E133" s="5">
        <v>195.66</v>
      </c>
      <c r="F133" s="5" t="str">
        <f>VLOOKUP(A133,HOP!A:L,12,0)</f>
        <v>195.66</v>
      </c>
      <c r="G133" s="5" t="str">
        <f>VLOOKUP(A133,HOP!A:C,3,0)</f>
        <v>3614683</v>
      </c>
      <c r="H133" s="5">
        <f t="shared" si="8"/>
        <v>0</v>
      </c>
      <c r="I133" s="5" t="str">
        <f t="shared" si="9"/>
        <v>,3614683</v>
      </c>
      <c r="J133" s="5" t="str">
        <f>VLOOKUP(A133,HOP!A:U,21,0)</f>
        <v>直连</v>
      </c>
    </row>
    <row r="134" s="5" customFormat="1" hidden="1" spans="1:10">
      <c r="A134" s="6">
        <v>999225230760922</v>
      </c>
      <c r="B134" s="5" t="s">
        <v>27</v>
      </c>
      <c r="C134" s="7">
        <v>45117</v>
      </c>
      <c r="D134" s="7">
        <v>45118</v>
      </c>
      <c r="E134" s="5">
        <v>883.07</v>
      </c>
      <c r="F134" s="5" t="str">
        <f>VLOOKUP(A134,HOP!A:L,12,0)</f>
        <v>883.07</v>
      </c>
      <c r="G134" s="5" t="str">
        <f>VLOOKUP(A134,HOP!A:C,3,0)</f>
        <v>3614762</v>
      </c>
      <c r="H134" s="5">
        <f t="shared" si="8"/>
        <v>0</v>
      </c>
      <c r="I134" s="5" t="str">
        <f t="shared" si="9"/>
        <v>,3614762</v>
      </c>
      <c r="J134" s="5" t="str">
        <f>VLOOKUP(A134,HOP!A:U,21,0)</f>
        <v>直连</v>
      </c>
    </row>
    <row r="135" s="5" customFormat="1" hidden="1" spans="1:10">
      <c r="A135" s="6">
        <v>25231101371</v>
      </c>
      <c r="B135" s="5" t="s">
        <v>27</v>
      </c>
      <c r="C135" s="7">
        <v>45117</v>
      </c>
      <c r="D135" s="7">
        <v>45118</v>
      </c>
      <c r="E135" s="5">
        <v>132.5</v>
      </c>
      <c r="F135" s="5" t="str">
        <f>VLOOKUP(A135,HOP!A:L,12,0)</f>
        <v>132.50</v>
      </c>
      <c r="G135" s="5" t="str">
        <f>VLOOKUP(A135,HOP!A:C,3,0)</f>
        <v>3614853</v>
      </c>
      <c r="H135" s="5">
        <f t="shared" si="8"/>
        <v>0</v>
      </c>
      <c r="I135" s="5" t="str">
        <f t="shared" si="9"/>
        <v>,3614853</v>
      </c>
      <c r="J135" s="5" t="str">
        <f>VLOOKUP(A135,HOP!A:U,21,0)</f>
        <v>直连</v>
      </c>
    </row>
    <row r="136" s="5" customFormat="1" hidden="1" spans="1:10">
      <c r="A136" s="6">
        <v>999225234541837</v>
      </c>
      <c r="B136" s="5" t="s">
        <v>27</v>
      </c>
      <c r="C136" s="7">
        <v>45117</v>
      </c>
      <c r="D136" s="7">
        <v>45118</v>
      </c>
      <c r="E136" s="5">
        <v>210.81</v>
      </c>
      <c r="F136" s="5" t="str">
        <f>VLOOKUP(A136,HOP!A:L,12,0)</f>
        <v>210.81</v>
      </c>
      <c r="G136" s="5" t="str">
        <f>VLOOKUP(A136,HOP!A:C,3,0)</f>
        <v>3615583</v>
      </c>
      <c r="H136" s="5">
        <f t="shared" si="8"/>
        <v>0</v>
      </c>
      <c r="I136" s="5" t="str">
        <f t="shared" si="9"/>
        <v>,3615583</v>
      </c>
      <c r="J136" s="5" t="str">
        <f>VLOOKUP(A136,HOP!A:U,21,0)</f>
        <v>直连</v>
      </c>
    </row>
    <row r="137" s="5" customFormat="1" hidden="1" spans="1:10">
      <c r="A137" s="6">
        <v>999225235137781</v>
      </c>
      <c r="B137" s="5" t="s">
        <v>27</v>
      </c>
      <c r="C137" s="7">
        <v>45117</v>
      </c>
      <c r="D137" s="7">
        <v>45118</v>
      </c>
      <c r="E137" s="5">
        <v>221.08</v>
      </c>
      <c r="F137" s="5" t="str">
        <f>VLOOKUP(A137,HOP!A:L,12,0)</f>
        <v>221.08</v>
      </c>
      <c r="G137" s="5" t="str">
        <f>VLOOKUP(A137,HOP!A:C,3,0)</f>
        <v>3615640</v>
      </c>
      <c r="H137" s="5">
        <f t="shared" si="8"/>
        <v>0</v>
      </c>
      <c r="I137" s="5" t="str">
        <f t="shared" si="9"/>
        <v>,3615640</v>
      </c>
      <c r="J137" s="5" t="str">
        <f>VLOOKUP(A137,HOP!A:U,21,0)</f>
        <v>直连</v>
      </c>
    </row>
    <row r="138" s="5" customFormat="1" hidden="1" spans="1:10">
      <c r="A138" s="6">
        <v>999225235505092</v>
      </c>
      <c r="B138" s="5" t="s">
        <v>27</v>
      </c>
      <c r="C138" s="7">
        <v>45117</v>
      </c>
      <c r="D138" s="7">
        <v>45118</v>
      </c>
      <c r="E138" s="5">
        <v>259.44</v>
      </c>
      <c r="F138" s="5" t="str">
        <f>VLOOKUP(A138,HOP!A:L,12,0)</f>
        <v>259.44</v>
      </c>
      <c r="G138" s="5" t="str">
        <f>VLOOKUP(A138,HOP!A:C,3,0)</f>
        <v>3615807</v>
      </c>
      <c r="H138" s="5">
        <f t="shared" si="8"/>
        <v>0</v>
      </c>
      <c r="I138" s="5" t="str">
        <f t="shared" si="9"/>
        <v>,3615807</v>
      </c>
      <c r="J138" s="5" t="str">
        <f>VLOOKUP(A138,HOP!A:U,21,0)</f>
        <v>直连</v>
      </c>
    </row>
    <row r="139" s="5" customFormat="1" hidden="1" spans="1:10">
      <c r="A139" s="6">
        <v>999225235548754</v>
      </c>
      <c r="B139" s="5" t="s">
        <v>27</v>
      </c>
      <c r="C139" s="7">
        <v>45117</v>
      </c>
      <c r="D139" s="7">
        <v>45118</v>
      </c>
      <c r="E139" s="5">
        <v>259.44</v>
      </c>
      <c r="F139" s="5" t="str">
        <f>VLOOKUP(A139,HOP!A:L,12,0)</f>
        <v>259.44</v>
      </c>
      <c r="G139" s="5" t="str">
        <f>VLOOKUP(A139,HOP!A:C,3,0)</f>
        <v>3615811</v>
      </c>
      <c r="H139" s="5">
        <f t="shared" si="8"/>
        <v>0</v>
      </c>
      <c r="I139" s="5" t="str">
        <f t="shared" si="9"/>
        <v>,3615811</v>
      </c>
      <c r="J139" s="5" t="str">
        <f>VLOOKUP(A139,HOP!A:U,21,0)</f>
        <v>直连</v>
      </c>
    </row>
    <row r="140" s="5" customFormat="1" hidden="1" spans="1:10">
      <c r="A140" s="6">
        <v>999225236355731</v>
      </c>
      <c r="B140" s="5" t="s">
        <v>27</v>
      </c>
      <c r="C140" s="7">
        <v>45117</v>
      </c>
      <c r="D140" s="7">
        <v>45118</v>
      </c>
      <c r="E140" s="5">
        <v>987.21</v>
      </c>
      <c r="F140" s="5" t="str">
        <f>VLOOKUP(A140,HOP!A:L,12,0)</f>
        <v>987.21</v>
      </c>
      <c r="G140" s="5" t="str">
        <f>VLOOKUP(A140,HOP!A:C,3,0)</f>
        <v>3615916</v>
      </c>
      <c r="H140" s="5">
        <f t="shared" si="8"/>
        <v>0</v>
      </c>
      <c r="I140" s="5" t="str">
        <f t="shared" si="9"/>
        <v>,3615916</v>
      </c>
      <c r="J140" s="5" t="str">
        <f>VLOOKUP(A140,HOP!A:U,21,0)</f>
        <v>直连</v>
      </c>
    </row>
    <row r="141" s="5" customFormat="1" hidden="1" spans="1:10">
      <c r="A141" s="6">
        <v>999225236401843</v>
      </c>
      <c r="B141" s="5" t="s">
        <v>27</v>
      </c>
      <c r="C141" s="7">
        <v>45117</v>
      </c>
      <c r="D141" s="7">
        <v>45118</v>
      </c>
      <c r="E141" s="5">
        <v>1493.68</v>
      </c>
      <c r="F141" s="5" t="str">
        <f>VLOOKUP(A141,HOP!A:L,12,0)</f>
        <v>1493.68</v>
      </c>
      <c r="G141" s="5" t="str">
        <f>VLOOKUP(A141,HOP!A:C,3,0)</f>
        <v>3615926</v>
      </c>
      <c r="H141" s="5">
        <f t="shared" si="8"/>
        <v>0</v>
      </c>
      <c r="I141" s="5" t="str">
        <f t="shared" si="9"/>
        <v>,3615926</v>
      </c>
      <c r="J141" s="5" t="str">
        <f>VLOOKUP(A141,HOP!A:U,21,0)</f>
        <v>直连</v>
      </c>
    </row>
    <row r="142" s="5" customFormat="1" hidden="1" spans="1:10">
      <c r="A142" s="6">
        <v>999225236552551</v>
      </c>
      <c r="B142" s="5" t="s">
        <v>27</v>
      </c>
      <c r="C142" s="7">
        <v>45117</v>
      </c>
      <c r="D142" s="7">
        <v>45118</v>
      </c>
      <c r="E142" s="5">
        <v>247.59</v>
      </c>
      <c r="F142" s="5" t="str">
        <f>VLOOKUP(A142,HOP!A:L,12,0)</f>
        <v>247.59</v>
      </c>
      <c r="G142" s="5" t="str">
        <f>VLOOKUP(A142,HOP!A:C,3,0)</f>
        <v>3616041</v>
      </c>
      <c r="H142" s="5">
        <f t="shared" si="8"/>
        <v>0</v>
      </c>
      <c r="I142" s="5" t="str">
        <f t="shared" si="9"/>
        <v>,3616041</v>
      </c>
      <c r="J142" s="5" t="str">
        <f>VLOOKUP(A142,HOP!A:U,21,0)</f>
        <v>直连</v>
      </c>
    </row>
    <row r="143" s="5" customFormat="1" hidden="1" spans="1:10">
      <c r="A143" s="6">
        <v>999225236907219</v>
      </c>
      <c r="B143" s="5" t="s">
        <v>27</v>
      </c>
      <c r="C143" s="7">
        <v>45117</v>
      </c>
      <c r="D143" s="7">
        <v>45118</v>
      </c>
      <c r="E143" s="5">
        <v>327.83</v>
      </c>
      <c r="F143" s="5" t="str">
        <f>VLOOKUP(A143,HOP!A:L,12,0)</f>
        <v>327.83</v>
      </c>
      <c r="G143" s="5" t="str">
        <f>VLOOKUP(A143,HOP!A:C,3,0)</f>
        <v>3616108</v>
      </c>
      <c r="H143" s="5">
        <f t="shared" si="8"/>
        <v>0</v>
      </c>
      <c r="I143" s="5" t="str">
        <f t="shared" si="9"/>
        <v>,3616108</v>
      </c>
      <c r="J143" s="5" t="str">
        <f>VLOOKUP(A143,HOP!A:U,21,0)</f>
        <v>直连</v>
      </c>
    </row>
    <row r="144" s="5" customFormat="1" hidden="1" spans="1:10">
      <c r="A144" s="6">
        <v>999225237144787</v>
      </c>
      <c r="B144" s="5" t="s">
        <v>27</v>
      </c>
      <c r="C144" s="7">
        <v>45117</v>
      </c>
      <c r="D144" s="7">
        <v>45118</v>
      </c>
      <c r="E144" s="5">
        <v>381.38</v>
      </c>
      <c r="F144" s="5" t="str">
        <f>VLOOKUP(A144,HOP!A:L,12,0)</f>
        <v>381.38</v>
      </c>
      <c r="G144" s="5" t="str">
        <f>VLOOKUP(A144,HOP!A:C,3,0)</f>
        <v>3616158</v>
      </c>
      <c r="H144" s="5">
        <f t="shared" si="8"/>
        <v>0</v>
      </c>
      <c r="I144" s="5" t="str">
        <f t="shared" si="9"/>
        <v>,3616158</v>
      </c>
      <c r="J144" s="5" t="str">
        <f>VLOOKUP(A144,HOP!A:U,21,0)</f>
        <v>直连</v>
      </c>
    </row>
    <row r="145" s="5" customFormat="1" hidden="1" spans="1:10">
      <c r="A145" s="6">
        <v>999225237794589</v>
      </c>
      <c r="B145" s="5" t="s">
        <v>27</v>
      </c>
      <c r="C145" s="7">
        <v>45117</v>
      </c>
      <c r="D145" s="7">
        <v>45118</v>
      </c>
      <c r="E145" s="5">
        <v>303.15</v>
      </c>
      <c r="F145" s="5" t="str">
        <f>VLOOKUP(A145,HOP!A:L,12,0)</f>
        <v>303.15</v>
      </c>
      <c r="G145" s="5" t="str">
        <f>VLOOKUP(A145,HOP!A:C,3,0)</f>
        <v>3616367</v>
      </c>
      <c r="H145" s="5">
        <f t="shared" si="8"/>
        <v>0</v>
      </c>
      <c r="I145" s="5" t="str">
        <f t="shared" si="9"/>
        <v>,3616367</v>
      </c>
      <c r="J145" s="5" t="str">
        <f>VLOOKUP(A145,HOP!A:U,21,0)</f>
        <v>直连</v>
      </c>
    </row>
    <row r="146" s="5" customFormat="1" hidden="1" spans="1:10">
      <c r="A146" s="6">
        <v>999225237854440</v>
      </c>
      <c r="B146" s="5" t="s">
        <v>27</v>
      </c>
      <c r="C146" s="7">
        <v>45117</v>
      </c>
      <c r="D146" s="7">
        <v>45118</v>
      </c>
      <c r="E146" s="5">
        <v>297.67</v>
      </c>
      <c r="F146" s="5" t="str">
        <f>VLOOKUP(A146,HOP!A:L,12,0)</f>
        <v>297.67</v>
      </c>
      <c r="G146" s="5" t="str">
        <f>VLOOKUP(A146,HOP!A:C,3,0)</f>
        <v>3616377</v>
      </c>
      <c r="H146" s="5">
        <f t="shared" si="8"/>
        <v>0</v>
      </c>
      <c r="I146" s="5" t="str">
        <f t="shared" si="9"/>
        <v>,3616377</v>
      </c>
      <c r="J146" s="5" t="str">
        <f>VLOOKUP(A146,HOP!A:U,21,0)</f>
        <v>直连</v>
      </c>
    </row>
    <row r="147" s="5" customFormat="1" hidden="1" spans="1:10">
      <c r="A147" s="6">
        <v>999225237923556</v>
      </c>
      <c r="B147" s="5" t="s">
        <v>27</v>
      </c>
      <c r="C147" s="7">
        <v>45117</v>
      </c>
      <c r="D147" s="7">
        <v>45118</v>
      </c>
      <c r="E147" s="5">
        <v>261.77</v>
      </c>
      <c r="F147" s="5" t="str">
        <f>VLOOKUP(A147,HOP!A:L,12,0)</f>
        <v>261.77</v>
      </c>
      <c r="G147" s="5" t="str">
        <f>VLOOKUP(A147,HOP!A:C,3,0)</f>
        <v>3616390</v>
      </c>
      <c r="H147" s="5">
        <f t="shared" si="8"/>
        <v>0</v>
      </c>
      <c r="I147" s="5" t="str">
        <f t="shared" si="9"/>
        <v>,3616390</v>
      </c>
      <c r="J147" s="5" t="str">
        <f>VLOOKUP(A147,HOP!A:U,21,0)</f>
        <v>直连</v>
      </c>
    </row>
    <row r="148" s="5" customFormat="1" hidden="1" spans="1:10">
      <c r="A148" s="6">
        <v>999225238168124</v>
      </c>
      <c r="B148" s="5" t="s">
        <v>27</v>
      </c>
      <c r="C148" s="7">
        <v>45117</v>
      </c>
      <c r="D148" s="7">
        <v>45118</v>
      </c>
      <c r="E148" s="5">
        <v>520.4</v>
      </c>
      <c r="F148" s="5" t="str">
        <f>VLOOKUP(A148,HOP!A:L,12,0)</f>
        <v>520.40</v>
      </c>
      <c r="G148" s="5" t="str">
        <f>VLOOKUP(A148,HOP!A:C,3,0)</f>
        <v>3616541</v>
      </c>
      <c r="H148" s="5">
        <f t="shared" si="8"/>
        <v>0</v>
      </c>
      <c r="I148" s="5" t="str">
        <f t="shared" si="9"/>
        <v>,3616541</v>
      </c>
      <c r="J148" s="5" t="str">
        <f>VLOOKUP(A148,HOP!A:U,21,0)</f>
        <v>直连</v>
      </c>
    </row>
    <row r="149" s="5" customFormat="1" hidden="1" spans="1:10">
      <c r="A149" s="6">
        <v>999225238497928</v>
      </c>
      <c r="B149" s="5" t="s">
        <v>27</v>
      </c>
      <c r="C149" s="7">
        <v>45117</v>
      </c>
      <c r="D149" s="7">
        <v>45118</v>
      </c>
      <c r="E149" s="5">
        <v>482.68</v>
      </c>
      <c r="F149" s="5" t="str">
        <f>VLOOKUP(A149,HOP!A:L,12,0)</f>
        <v>482.68</v>
      </c>
      <c r="G149" s="5" t="str">
        <f>VLOOKUP(A149,HOP!A:C,3,0)</f>
        <v>3616600</v>
      </c>
      <c r="H149" s="5">
        <f t="shared" si="8"/>
        <v>0</v>
      </c>
      <c r="I149" s="5" t="str">
        <f t="shared" si="9"/>
        <v>,3616600</v>
      </c>
      <c r="J149" s="5" t="str">
        <f>VLOOKUP(A149,HOP!A:U,21,0)</f>
        <v>直连</v>
      </c>
    </row>
    <row r="150" s="5" customFormat="1" hidden="1" spans="1:10">
      <c r="A150" s="6">
        <v>999225238927671</v>
      </c>
      <c r="B150" s="5" t="s">
        <v>27</v>
      </c>
      <c r="C150" s="7">
        <v>45117</v>
      </c>
      <c r="D150" s="7">
        <v>45118</v>
      </c>
      <c r="E150" s="5">
        <v>462.44</v>
      </c>
      <c r="F150" s="5" t="str">
        <f>VLOOKUP(A150,HOP!A:L,12,0)</f>
        <v>462.44</v>
      </c>
      <c r="G150" s="5" t="str">
        <f>VLOOKUP(A150,HOP!A:C,3,0)</f>
        <v>3616684</v>
      </c>
      <c r="H150" s="5">
        <f t="shared" si="8"/>
        <v>0</v>
      </c>
      <c r="I150" s="5" t="str">
        <f t="shared" si="9"/>
        <v>,3616684</v>
      </c>
      <c r="J150" s="5" t="str">
        <f>VLOOKUP(A150,HOP!A:U,21,0)</f>
        <v>直连</v>
      </c>
    </row>
    <row r="151" s="5" customFormat="1" hidden="1" spans="1:10">
      <c r="A151" s="6">
        <v>999225240346429</v>
      </c>
      <c r="B151" s="5" t="s">
        <v>27</v>
      </c>
      <c r="C151" s="7">
        <v>45117</v>
      </c>
      <c r="D151" s="7">
        <v>45118</v>
      </c>
      <c r="E151" s="5">
        <v>1052.4</v>
      </c>
      <c r="F151" s="5" t="str">
        <f>VLOOKUP(A151,HOP!A:L,12,0)</f>
        <v>1052.40</v>
      </c>
      <c r="G151" s="5" t="str">
        <f>VLOOKUP(A151,HOP!A:C,3,0)</f>
        <v>3617185</v>
      </c>
      <c r="H151" s="5">
        <f t="shared" si="8"/>
        <v>0</v>
      </c>
      <c r="I151" s="5" t="str">
        <f t="shared" si="9"/>
        <v>,3617185</v>
      </c>
      <c r="J151" s="5" t="str">
        <f>VLOOKUP(A151,HOP!A:U,21,0)</f>
        <v>直连</v>
      </c>
    </row>
    <row r="152" s="5" customFormat="1" hidden="1" spans="1:10">
      <c r="A152" s="6">
        <v>999225240650938</v>
      </c>
      <c r="B152" s="5" t="s">
        <v>27</v>
      </c>
      <c r="C152" s="7">
        <v>45117</v>
      </c>
      <c r="D152" s="7">
        <v>45118</v>
      </c>
      <c r="E152" s="5">
        <v>147.32</v>
      </c>
      <c r="F152" s="5" t="str">
        <f>VLOOKUP(A152,HOP!A:L,12,0)</f>
        <v>147.32</v>
      </c>
      <c r="G152" s="5" t="str">
        <f>VLOOKUP(A152,HOP!A:C,3,0)</f>
        <v>3617419</v>
      </c>
      <c r="H152" s="5">
        <f t="shared" si="8"/>
        <v>0</v>
      </c>
      <c r="I152" s="5" t="str">
        <f t="shared" si="9"/>
        <v>,3617419</v>
      </c>
      <c r="J152" s="5" t="str">
        <f>VLOOKUP(A152,HOP!A:U,21,0)</f>
        <v>直连</v>
      </c>
    </row>
    <row r="153" s="5" customFormat="1" hidden="1" spans="1:10">
      <c r="A153" s="6">
        <v>999225240860297</v>
      </c>
      <c r="B153" s="5" t="s">
        <v>27</v>
      </c>
      <c r="C153" s="7">
        <v>45117</v>
      </c>
      <c r="D153" s="7">
        <v>45118</v>
      </c>
      <c r="E153" s="5">
        <v>606.3</v>
      </c>
      <c r="F153" s="5" t="str">
        <f>VLOOKUP(A153,HOP!A:L,12,0)</f>
        <v>606.30</v>
      </c>
      <c r="G153" s="5" t="str">
        <f>VLOOKUP(A153,HOP!A:C,3,0)</f>
        <v>3617464</v>
      </c>
      <c r="H153" s="5">
        <f t="shared" si="8"/>
        <v>0</v>
      </c>
      <c r="I153" s="5" t="str">
        <f t="shared" si="9"/>
        <v>,3617464</v>
      </c>
      <c r="J153" s="5" t="str">
        <f>VLOOKUP(A153,HOP!A:U,21,0)</f>
        <v>直连</v>
      </c>
    </row>
    <row r="154" s="5" customFormat="1" hidden="1" spans="1:10">
      <c r="A154" s="6">
        <v>999225240921276</v>
      </c>
      <c r="B154" s="5" t="s">
        <v>27</v>
      </c>
      <c r="C154" s="7">
        <v>45117</v>
      </c>
      <c r="D154" s="7">
        <v>45118</v>
      </c>
      <c r="E154" s="5">
        <v>850.34</v>
      </c>
      <c r="F154" s="5" t="str">
        <f>VLOOKUP(A154,HOP!A:L,12,0)</f>
        <v>850.34</v>
      </c>
      <c r="G154" s="5" t="str">
        <f>VLOOKUP(A154,HOP!A:C,3,0)</f>
        <v>3617479</v>
      </c>
      <c r="H154" s="5">
        <f t="shared" si="8"/>
        <v>0</v>
      </c>
      <c r="I154" s="5" t="str">
        <f t="shared" si="9"/>
        <v>,3617479</v>
      </c>
      <c r="J154" s="5" t="str">
        <f>VLOOKUP(A154,HOP!A:U,21,0)</f>
        <v>直连</v>
      </c>
    </row>
    <row r="155" s="5" customFormat="1" hidden="1" spans="1:10">
      <c r="A155" s="6">
        <v>999225241042797</v>
      </c>
      <c r="B155" s="5" t="s">
        <v>27</v>
      </c>
      <c r="C155" s="7">
        <v>45117</v>
      </c>
      <c r="D155" s="7">
        <v>45118</v>
      </c>
      <c r="E155" s="5">
        <v>520</v>
      </c>
      <c r="F155" s="5" t="str">
        <f>VLOOKUP(A155,HOP!A:L,12,0)</f>
        <v>520.00</v>
      </c>
      <c r="G155" s="5" t="str">
        <f>VLOOKUP(A155,HOP!A:C,3,0)</f>
        <v>3617517</v>
      </c>
      <c r="H155" s="5">
        <f t="shared" si="8"/>
        <v>0</v>
      </c>
      <c r="I155" s="5" t="str">
        <f t="shared" si="9"/>
        <v>,3617517</v>
      </c>
      <c r="J155" s="5" t="str">
        <f>VLOOKUP(A155,HOP!A:U,21,0)</f>
        <v>直连</v>
      </c>
    </row>
    <row r="156" s="5" customFormat="1" hidden="1" spans="1:10">
      <c r="A156" s="6">
        <v>999225241120682</v>
      </c>
      <c r="B156" s="5" t="s">
        <v>27</v>
      </c>
      <c r="C156" s="7">
        <v>45117</v>
      </c>
      <c r="D156" s="7">
        <v>45118</v>
      </c>
      <c r="E156" s="5">
        <v>707.72</v>
      </c>
      <c r="F156" s="5" t="str">
        <f>VLOOKUP(A156,HOP!A:L,12,0)</f>
        <v>707.72</v>
      </c>
      <c r="G156" s="5" t="str">
        <f>VLOOKUP(A156,HOP!A:C,3,0)</f>
        <v>3617540</v>
      </c>
      <c r="H156" s="5">
        <f t="shared" si="8"/>
        <v>0</v>
      </c>
      <c r="I156" s="5" t="str">
        <f t="shared" si="9"/>
        <v>,3617540</v>
      </c>
      <c r="J156" s="5" t="str">
        <f>VLOOKUP(A156,HOP!A:U,21,0)</f>
        <v>直连</v>
      </c>
    </row>
    <row r="157" s="5" customFormat="1" hidden="1" spans="1:10">
      <c r="A157" s="6">
        <v>999225241303521</v>
      </c>
      <c r="B157" s="5" t="s">
        <v>27</v>
      </c>
      <c r="C157" s="7">
        <v>45117</v>
      </c>
      <c r="D157" s="7">
        <v>45118</v>
      </c>
      <c r="E157" s="5">
        <v>515.16</v>
      </c>
      <c r="F157" s="5" t="str">
        <f>VLOOKUP(A157,HOP!A:L,12,0)</f>
        <v>515.16</v>
      </c>
      <c r="G157" s="5" t="str">
        <f>VLOOKUP(A157,HOP!A:C,3,0)</f>
        <v>3617756</v>
      </c>
      <c r="H157" s="5">
        <f t="shared" si="8"/>
        <v>0</v>
      </c>
      <c r="I157" s="5" t="str">
        <f t="shared" si="9"/>
        <v>,3617756</v>
      </c>
      <c r="J157" s="5" t="str">
        <f>VLOOKUP(A157,HOP!A:U,21,0)</f>
        <v>直连</v>
      </c>
    </row>
    <row r="158" s="5" customFormat="1" hidden="1" spans="1:10">
      <c r="A158" s="6">
        <v>999225241326117</v>
      </c>
      <c r="B158" s="5" t="s">
        <v>27</v>
      </c>
      <c r="C158" s="7">
        <v>45117</v>
      </c>
      <c r="D158" s="7">
        <v>45118</v>
      </c>
      <c r="E158" s="5">
        <v>1433.04</v>
      </c>
      <c r="F158" s="5" t="str">
        <f>VLOOKUP(A158,HOP!A:L,12,0)</f>
        <v>1433.04</v>
      </c>
      <c r="G158" s="5" t="str">
        <f>VLOOKUP(A158,HOP!A:C,3,0)</f>
        <v>3617761</v>
      </c>
      <c r="H158" s="5">
        <f t="shared" si="8"/>
        <v>0</v>
      </c>
      <c r="I158" s="5" t="str">
        <f t="shared" si="9"/>
        <v>,3617761</v>
      </c>
      <c r="J158" s="5" t="str">
        <f>VLOOKUP(A158,HOP!A:U,21,0)</f>
        <v>直连</v>
      </c>
    </row>
    <row r="159" s="5" customFormat="1" hidden="1" spans="1:10">
      <c r="A159" s="6">
        <v>999225241438940</v>
      </c>
      <c r="B159" s="5" t="s">
        <v>27</v>
      </c>
      <c r="C159" s="7">
        <v>45117</v>
      </c>
      <c r="D159" s="7">
        <v>45118</v>
      </c>
      <c r="E159" s="5">
        <v>234.18</v>
      </c>
      <c r="F159" s="5" t="str">
        <f>VLOOKUP(A159,HOP!A:L,12,0)</f>
        <v>234.20</v>
      </c>
      <c r="G159" s="5" t="str">
        <f>VLOOKUP(A159,HOP!A:C,3,0)</f>
        <v>3617796</v>
      </c>
      <c r="H159" s="5">
        <f t="shared" si="8"/>
        <v>-0.0199999999999818</v>
      </c>
      <c r="I159" s="5" t="str">
        <f t="shared" si="9"/>
        <v>,3617796</v>
      </c>
      <c r="J159" s="5" t="str">
        <f>VLOOKUP(A159,HOP!A:U,21,0)</f>
        <v>直连</v>
      </c>
    </row>
    <row r="160" s="5" customFormat="1" hidden="1" spans="1:10">
      <c r="A160" s="6">
        <v>999225241644109</v>
      </c>
      <c r="B160" s="5" t="s">
        <v>27</v>
      </c>
      <c r="C160" s="7">
        <v>45117</v>
      </c>
      <c r="D160" s="7">
        <v>45118</v>
      </c>
      <c r="E160" s="5">
        <v>1495.86</v>
      </c>
      <c r="F160" s="5" t="str">
        <f>VLOOKUP(A160,HOP!A:L,12,0)</f>
        <v>1495.86</v>
      </c>
      <c r="G160" s="5" t="str">
        <f>VLOOKUP(A160,HOP!A:C,3,0)</f>
        <v>3617857</v>
      </c>
      <c r="H160" s="5">
        <f t="shared" si="8"/>
        <v>0</v>
      </c>
      <c r="I160" s="5" t="str">
        <f t="shared" si="9"/>
        <v>,3617857</v>
      </c>
      <c r="J160" s="5" t="str">
        <f>VLOOKUP(A160,HOP!A:U,21,0)</f>
        <v>直连</v>
      </c>
    </row>
    <row r="161" s="5" customFormat="1" hidden="1" spans="1:10">
      <c r="A161" s="6">
        <v>999225241690649</v>
      </c>
      <c r="B161" s="5" t="s">
        <v>27</v>
      </c>
      <c r="C161" s="7">
        <v>45117</v>
      </c>
      <c r="D161" s="7">
        <v>45118</v>
      </c>
      <c r="E161" s="5">
        <v>234.18</v>
      </c>
      <c r="F161" s="5" t="str">
        <f>VLOOKUP(A161,HOP!A:L,12,0)</f>
        <v>234.20</v>
      </c>
      <c r="G161" s="5" t="str">
        <f>VLOOKUP(A161,HOP!A:C,3,0)</f>
        <v>3617867</v>
      </c>
      <c r="H161" s="5">
        <f t="shared" si="8"/>
        <v>-0.0199999999999818</v>
      </c>
      <c r="I161" s="5" t="str">
        <f t="shared" si="9"/>
        <v>,3617867</v>
      </c>
      <c r="J161" s="5" t="str">
        <f>VLOOKUP(A161,HOP!A:U,21,0)</f>
        <v>直连</v>
      </c>
    </row>
    <row r="162" s="5" customFormat="1" hidden="1" spans="1:10">
      <c r="A162" s="6">
        <v>999225244049319</v>
      </c>
      <c r="B162" s="5" t="s">
        <v>27</v>
      </c>
      <c r="C162" s="7">
        <v>45117</v>
      </c>
      <c r="D162" s="7">
        <v>45118</v>
      </c>
      <c r="E162" s="5">
        <v>234.18</v>
      </c>
      <c r="F162" s="5" t="str">
        <f>VLOOKUP(A162,HOP!A:L,12,0)</f>
        <v>234.20</v>
      </c>
      <c r="G162" s="5" t="str">
        <f>VLOOKUP(A162,HOP!A:C,3,0)</f>
        <v>3618057</v>
      </c>
      <c r="H162" s="5">
        <f t="shared" si="8"/>
        <v>-0.0199999999999818</v>
      </c>
      <c r="I162" s="5" t="str">
        <f t="shared" si="9"/>
        <v>,3618057</v>
      </c>
      <c r="J162" s="5" t="str">
        <f>VLOOKUP(A162,HOP!A:U,21,0)</f>
        <v>直连</v>
      </c>
    </row>
    <row r="163" s="5" customFormat="1" hidden="1" spans="1:10">
      <c r="A163" s="6">
        <v>999225245262900</v>
      </c>
      <c r="B163" s="5" t="s">
        <v>27</v>
      </c>
      <c r="C163" s="7">
        <v>45117</v>
      </c>
      <c r="D163" s="7">
        <v>45118</v>
      </c>
      <c r="E163" s="5">
        <v>230.25</v>
      </c>
      <c r="F163" s="5" t="str">
        <f>VLOOKUP(A163,HOP!A:L,12,0)</f>
        <v>230.25</v>
      </c>
      <c r="G163" s="5" t="str">
        <f>VLOOKUP(A163,HOP!A:C,3,0)</f>
        <v>3618144</v>
      </c>
      <c r="H163" s="5">
        <f t="shared" si="8"/>
        <v>0</v>
      </c>
      <c r="I163" s="5" t="str">
        <f>$I$1&amp;G163</f>
        <v>,3618144</v>
      </c>
      <c r="J163" s="5" t="str">
        <f>VLOOKUP(A163,HOP!A:U,21,0)</f>
        <v>直连</v>
      </c>
    </row>
    <row r="164" s="5" customFormat="1" hidden="1" spans="1:10">
      <c r="A164" s="6">
        <v>999225245426746</v>
      </c>
      <c r="B164" s="5" t="s">
        <v>27</v>
      </c>
      <c r="C164" s="7">
        <v>45117</v>
      </c>
      <c r="D164" s="7">
        <v>45118</v>
      </c>
      <c r="E164" s="5">
        <v>773.09</v>
      </c>
      <c r="F164" s="5" t="str">
        <f>VLOOKUP(A164,HOP!A:L,12,0)</f>
        <v>773.09</v>
      </c>
      <c r="G164" s="5" t="str">
        <f>VLOOKUP(A164,HOP!A:C,3,0)</f>
        <v>3618165</v>
      </c>
      <c r="H164" s="5">
        <f t="shared" si="8"/>
        <v>0</v>
      </c>
      <c r="I164" s="5" t="str">
        <f>$I$1&amp;G164</f>
        <v>,3618165</v>
      </c>
      <c r="J164" s="5" t="str">
        <f>VLOOKUP(A164,HOP!A:U,21,0)</f>
        <v>直连</v>
      </c>
    </row>
    <row r="165" s="5" customFormat="1" hidden="1" spans="1:10">
      <c r="A165" s="6">
        <v>999225245556512</v>
      </c>
      <c r="B165" s="5" t="s">
        <v>27</v>
      </c>
      <c r="C165" s="7">
        <v>45117</v>
      </c>
      <c r="D165" s="7">
        <v>45118</v>
      </c>
      <c r="E165" s="5">
        <v>456.63</v>
      </c>
      <c r="F165" s="5" t="str">
        <f>VLOOKUP(A165,HOP!A:L,12,0)</f>
        <v>456.63</v>
      </c>
      <c r="G165" s="5" t="str">
        <f>VLOOKUP(A165,HOP!A:C,3,0)</f>
        <v>3618184</v>
      </c>
      <c r="H165" s="5">
        <f t="shared" si="8"/>
        <v>0</v>
      </c>
      <c r="I165" s="5" t="str">
        <f>$I$1&amp;G165</f>
        <v>,3618184</v>
      </c>
      <c r="J165" s="5" t="str">
        <f>VLOOKUP(A165,HOP!A:U,21,0)</f>
        <v>直连</v>
      </c>
    </row>
    <row r="166" s="5" customFormat="1" hidden="1" spans="1:10">
      <c r="A166" s="6">
        <v>999225246944485</v>
      </c>
      <c r="B166" s="5" t="s">
        <v>27</v>
      </c>
      <c r="C166" s="7">
        <v>45117</v>
      </c>
      <c r="D166" s="7">
        <v>45118</v>
      </c>
      <c r="E166" s="5">
        <v>429.44</v>
      </c>
      <c r="F166" s="5" t="str">
        <f>VLOOKUP(A166,HOP!A:L,12,0)</f>
        <v>429.44</v>
      </c>
      <c r="G166" s="5" t="str">
        <f>VLOOKUP(A166,HOP!A:C,3,0)</f>
        <v>3618492</v>
      </c>
      <c r="H166" s="5">
        <f t="shared" si="8"/>
        <v>0</v>
      </c>
      <c r="I166" s="5" t="str">
        <f>$I$1&amp;G166</f>
        <v>,3618492</v>
      </c>
      <c r="J166" s="5" t="str">
        <f>VLOOKUP(A166,HOP!A:U,21,0)</f>
        <v>直连</v>
      </c>
    </row>
    <row r="167" s="5" customFormat="1" hidden="1" spans="1:10">
      <c r="A167" s="6">
        <v>999222068341742</v>
      </c>
      <c r="B167" s="5" t="s">
        <v>901</v>
      </c>
      <c r="C167" s="7">
        <v>44973</v>
      </c>
      <c r="D167" s="7">
        <v>44974</v>
      </c>
      <c r="E167" s="5">
        <v>182</v>
      </c>
      <c r="F167" s="5">
        <v>182</v>
      </c>
      <c r="G167" s="5">
        <v>2917766</v>
      </c>
      <c r="H167" s="5">
        <f t="shared" si="8"/>
        <v>0</v>
      </c>
      <c r="I167" s="5" t="str">
        <f>$I$1&amp;G167</f>
        <v>,2917766</v>
      </c>
      <c r="J167" s="5" t="e">
        <f>VLOOKUP(A167,HOP!A:U,21,0)</f>
        <v>#N/A</v>
      </c>
    </row>
    <row r="168" s="5" customFormat="1" spans="1:11">
      <c r="A168" s="6">
        <v>999224148801540</v>
      </c>
      <c r="B168" s="5" t="s">
        <v>907</v>
      </c>
      <c r="C168" s="7">
        <v>45071</v>
      </c>
      <c r="D168" s="7">
        <v>45073</v>
      </c>
      <c r="E168" s="5">
        <v>-989</v>
      </c>
      <c r="F168" s="5" t="e">
        <f>VLOOKUP(A168,HOP!A:L,12,0)</f>
        <v>#N/A</v>
      </c>
      <c r="G168" s="8">
        <v>3372930</v>
      </c>
      <c r="H168" s="5" t="e">
        <f t="shared" si="8"/>
        <v>#N/A</v>
      </c>
      <c r="I168" s="5" t="str">
        <f>$I$1&amp;G168</f>
        <v>,3372930</v>
      </c>
      <c r="J168" s="5" t="e">
        <f>VLOOKUP(A168,HOP!A:U,21,0)</f>
        <v>#N/A</v>
      </c>
      <c r="K168" s="9" t="s">
        <v>913</v>
      </c>
    </row>
    <row r="170" spans="5:5">
      <c r="E170" s="5">
        <f>SUM(E2:E169)</f>
        <v>272679.17</v>
      </c>
    </row>
    <row r="171" spans="5:5">
      <c r="E171" s="5" t="s">
        <v>914</v>
      </c>
    </row>
    <row r="173" spans="1:3">
      <c r="A173" s="5" t="s">
        <v>915</v>
      </c>
      <c r="C173" s="5">
        <v>65911.2</v>
      </c>
    </row>
    <row r="174" spans="1:3">
      <c r="A174" s="5" t="s">
        <v>916</v>
      </c>
      <c r="C174" s="5">
        <v>206767.97</v>
      </c>
    </row>
    <row r="175" spans="1:3">
      <c r="A175" s="5" t="s">
        <v>917</v>
      </c>
      <c r="C175" s="5">
        <f>SUBTOTAL(9,C173:C174)</f>
        <v>272679.17</v>
      </c>
    </row>
  </sheetData>
  <autoFilter ref="A1:X168">
    <filterColumn colId="4">
      <filters>
        <filter val="1061.02"/>
        <filter val="1168.02"/>
        <filter val="1434.02"/>
        <filter val="5562.02"/>
        <filter val="1433.04"/>
        <filter val="893.1"/>
        <filter val="506.2"/>
        <filter val="1320.2"/>
        <filter val="2131.2"/>
        <filter val="5653.2"/>
        <filter val="606.3"/>
        <filter val="962.3"/>
        <filter val="520.4"/>
        <filter val="1052.4"/>
        <filter val="132.5"/>
        <filter val="8187.6"/>
        <filter val="1136.7"/>
        <filter val="1250.8"/>
        <filter val="3108.8"/>
        <filter val="334.9"/>
        <filter val="33565.12"/>
        <filter val="10255.35"/>
        <filter val="9200"/>
        <filter val="535.01"/>
        <filter val="902"/>
        <filter val="903.02"/>
        <filter val="3306"/>
        <filter val="170.06"/>
        <filter val="278.06"/>
        <filter val="765.06"/>
        <filter val="883.07"/>
        <filter val="221.08"/>
        <filter val="368.08"/>
        <filter val="484.09"/>
        <filter val="651.09"/>
        <filter val="773.09"/>
        <filter val="1035.42"/>
        <filter val="1183.44"/>
        <filter val="303.15"/>
        <filter val="1877.45"/>
        <filter val="816"/>
        <filter val="515.16"/>
        <filter val="1105.47"/>
        <filter val="234.18"/>
        <filter val="288.18"/>
        <filter val="942.18"/>
        <filter val="1736.48"/>
        <filter val="3277.48"/>
        <filter val="520"/>
        <filter val="5620"/>
        <filter val="987.21"/>
        <filter val="1256.31"/>
        <filter val="913.22"/>
        <filter val="931.22"/>
        <filter val="856.24"/>
        <filter val="2816.34"/>
        <filter val="5135.34"/>
        <filter val="225"/>
        <filter val="1625"/>
        <filter val="230.25"/>
        <filter val="625.25"/>
        <filter val="2187.35"/>
        <filter val="2826"/>
        <filter val="1204.36"/>
        <filter val="468.27"/>
        <filter val="4273.38"/>
        <filter val="1591.21"/>
        <filter val="3732"/>
        <filter val="147.32"/>
        <filter val="850.34"/>
        <filter val="2898.24"/>
        <filter val="363.36"/>
        <filter val="3637"/>
        <filter val="457.37"/>
        <filter val="381.38"/>
        <filter val="2102.28"/>
        <filter val="464.39"/>
        <filter val="975.41"/>
        <filter val="2381.12"/>
        <filter val="259.44"/>
        <filter val="429.44"/>
        <filter val="462.44"/>
        <filter val="1051.14"/>
        <filter val="3645"/>
        <filter val="81.46"/>
        <filter val="381.46"/>
        <filter val="3500.18"/>
        <filter val="183.49"/>
        <filter val="176.51"/>
        <filter val="252"/>
        <filter val="2952"/>
        <filter val="205.53"/>
        <filter val="1495.84"/>
        <filter val="952.55"/>
        <filter val="1656"/>
        <filter val="1495.86"/>
        <filter val="357"/>
        <filter val="1449.87"/>
        <filter val="1969.87"/>
        <filter val="247.59"/>
        <filter val="7620.72"/>
        <filter val="456.63"/>
        <filter val="639.64"/>
        <filter val="1266"/>
        <filter val="195.66"/>
        <filter val="670.66"/>
        <filter val="297.67"/>
        <filter val="1799.77"/>
        <filter val="14868"/>
        <filter val="482.68"/>
        <filter val="344.71"/>
        <filter val="178.72"/>
        <filter val="549.72"/>
        <filter val="707.72"/>
        <filter val="2757.63"/>
        <filter val="799.74"/>
        <filter val="1829.64"/>
        <filter val="4575"/>
        <filter val="450.75"/>
        <filter val="517.76"/>
        <filter val="790.76"/>
        <filter val="1365.66"/>
        <filter val="2445.66"/>
        <filter val="4941.66"/>
        <filter val="261.77"/>
        <filter val="674.77"/>
        <filter val="551.78"/>
        <filter val="813.78"/>
        <filter val="1493.68"/>
        <filter val="1843.69"/>
        <filter val="210.81"/>
        <filter val="182"/>
        <filter val="880.82"/>
        <filter val="327.83"/>
        <filter val="633.83"/>
        <filter val="403.84"/>
        <filter val="2508.54"/>
        <filter val="1287"/>
        <filter val="111.88"/>
        <filter val="-989"/>
        <filter val="738.89"/>
        <filter val="4103.59"/>
        <filter val="762.91"/>
        <filter val="946.92"/>
        <filter val="1298"/>
        <filter val="1914.92"/>
        <filter val="1993.92"/>
        <filter val="4860.95"/>
        <filter val="1689.96"/>
      </filters>
    </filterColumn>
    <filterColumn colId="7">
      <filters>
        <filter val="#N/A"/>
      </filters>
    </filterColumn>
    <filterColumn colId="9">
      <filters>
        <filter val="#N/A"/>
        <filter val="直连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3"/>
  <sheetViews>
    <sheetView topLeftCell="H1" workbookViewId="0">
      <selection activeCell="A2" sqref="A2:A1048576"/>
    </sheetView>
  </sheetViews>
  <sheetFormatPr defaultColWidth="8.88888888888889" defaultRowHeight="13.2"/>
  <cols>
    <col min="1" max="1" width="40" style="1"/>
    <col min="2" max="16383" width="8.88888888888889" style="1"/>
  </cols>
  <sheetData>
    <row r="1" s="1" customFormat="1" spans="1:22">
      <c r="A1" s="2" t="s">
        <v>918</v>
      </c>
      <c r="B1" s="2" t="s">
        <v>919</v>
      </c>
      <c r="C1" s="2" t="s">
        <v>920</v>
      </c>
      <c r="D1" s="2" t="s">
        <v>921</v>
      </c>
      <c r="E1" s="2" t="s">
        <v>13</v>
      </c>
      <c r="F1" s="2" t="s">
        <v>5</v>
      </c>
      <c r="G1" s="2" t="s">
        <v>6</v>
      </c>
      <c r="H1" s="2" t="s">
        <v>922</v>
      </c>
      <c r="I1" s="2" t="s">
        <v>923</v>
      </c>
      <c r="J1" s="2" t="s">
        <v>924</v>
      </c>
      <c r="K1" s="2" t="s">
        <v>925</v>
      </c>
      <c r="L1" s="2" t="s">
        <v>926</v>
      </c>
      <c r="M1" s="2" t="s">
        <v>927</v>
      </c>
      <c r="N1" s="2" t="s">
        <v>928</v>
      </c>
      <c r="O1" s="2" t="s">
        <v>929</v>
      </c>
      <c r="P1" s="2" t="s">
        <v>930</v>
      </c>
      <c r="Q1" s="2" t="s">
        <v>931</v>
      </c>
      <c r="R1" s="2" t="s">
        <v>932</v>
      </c>
      <c r="S1" s="2" t="s">
        <v>933</v>
      </c>
      <c r="T1" s="2" t="s">
        <v>934</v>
      </c>
      <c r="U1" s="2" t="s">
        <v>935</v>
      </c>
      <c r="V1" s="2" t="s">
        <v>936</v>
      </c>
    </row>
    <row r="2" s="1" customFormat="1" spans="1:22">
      <c r="A2" s="3">
        <v>999225246944485</v>
      </c>
      <c r="B2" s="1" t="s">
        <v>937</v>
      </c>
      <c r="C2" s="1" t="s">
        <v>938</v>
      </c>
      <c r="D2" s="1" t="s">
        <v>939</v>
      </c>
      <c r="E2" s="1" t="s">
        <v>940</v>
      </c>
      <c r="F2" s="1" t="s">
        <v>937</v>
      </c>
      <c r="G2" s="1" t="s">
        <v>941</v>
      </c>
      <c r="H2" s="1" t="s">
        <v>942</v>
      </c>
      <c r="I2" s="1" t="s">
        <v>943</v>
      </c>
      <c r="J2" s="1" t="s">
        <v>30</v>
      </c>
      <c r="K2" s="1" t="s">
        <v>944</v>
      </c>
      <c r="L2" s="1" t="s">
        <v>944</v>
      </c>
      <c r="M2" s="1" t="s">
        <v>945</v>
      </c>
      <c r="N2" s="1" t="s">
        <v>945</v>
      </c>
      <c r="O2" s="1" t="s">
        <v>946</v>
      </c>
      <c r="P2" s="1" t="s">
        <v>947</v>
      </c>
      <c r="Q2" s="1" t="s">
        <v>948</v>
      </c>
      <c r="R2" s="1" t="s">
        <v>949</v>
      </c>
      <c r="S2" s="1" t="s">
        <v>950</v>
      </c>
      <c r="T2" s="1" t="s">
        <v>951</v>
      </c>
      <c r="U2" s="1" t="s">
        <v>952</v>
      </c>
      <c r="V2" s="1" t="s">
        <v>953</v>
      </c>
    </row>
    <row r="3" s="1" customFormat="1" spans="1:22">
      <c r="A3" s="3">
        <v>999225245556512</v>
      </c>
      <c r="B3" s="1" t="s">
        <v>937</v>
      </c>
      <c r="C3" s="1" t="s">
        <v>954</v>
      </c>
      <c r="D3" s="1" t="s">
        <v>955</v>
      </c>
      <c r="E3" s="1" t="s">
        <v>956</v>
      </c>
      <c r="F3" s="1" t="s">
        <v>937</v>
      </c>
      <c r="G3" s="1" t="s">
        <v>941</v>
      </c>
      <c r="H3" s="1" t="s">
        <v>942</v>
      </c>
      <c r="I3" s="1" t="s">
        <v>957</v>
      </c>
      <c r="J3" s="1" t="s">
        <v>30</v>
      </c>
      <c r="K3" s="1" t="s">
        <v>958</v>
      </c>
      <c r="L3" s="1" t="s">
        <v>958</v>
      </c>
      <c r="M3" s="1" t="s">
        <v>945</v>
      </c>
      <c r="N3" s="1" t="s">
        <v>945</v>
      </c>
      <c r="O3" s="1" t="s">
        <v>946</v>
      </c>
      <c r="P3" s="1" t="s">
        <v>947</v>
      </c>
      <c r="Q3" s="1" t="s">
        <v>948</v>
      </c>
      <c r="R3" s="1" t="s">
        <v>959</v>
      </c>
      <c r="S3" s="1" t="s">
        <v>950</v>
      </c>
      <c r="T3" s="1" t="s">
        <v>951</v>
      </c>
      <c r="U3" s="1" t="s">
        <v>952</v>
      </c>
      <c r="V3" s="1" t="s">
        <v>960</v>
      </c>
    </row>
    <row r="4" s="1" customFormat="1" spans="1:22">
      <c r="A4" s="3">
        <v>999225245426746</v>
      </c>
      <c r="B4" s="1" t="s">
        <v>937</v>
      </c>
      <c r="C4" s="1" t="s">
        <v>961</v>
      </c>
      <c r="D4" s="1" t="s">
        <v>962</v>
      </c>
      <c r="E4" s="1" t="s">
        <v>963</v>
      </c>
      <c r="F4" s="1" t="s">
        <v>937</v>
      </c>
      <c r="G4" s="1" t="s">
        <v>941</v>
      </c>
      <c r="H4" s="1" t="s">
        <v>942</v>
      </c>
      <c r="I4" s="1" t="s">
        <v>964</v>
      </c>
      <c r="J4" s="1" t="s">
        <v>30</v>
      </c>
      <c r="K4" s="1" t="s">
        <v>965</v>
      </c>
      <c r="L4" s="1" t="s">
        <v>965</v>
      </c>
      <c r="M4" s="1" t="s">
        <v>945</v>
      </c>
      <c r="N4" s="1" t="s">
        <v>945</v>
      </c>
      <c r="O4" s="1" t="s">
        <v>946</v>
      </c>
      <c r="P4" s="1" t="s">
        <v>947</v>
      </c>
      <c r="Q4" s="1" t="s">
        <v>948</v>
      </c>
      <c r="R4" s="1" t="s">
        <v>966</v>
      </c>
      <c r="S4" s="1" t="s">
        <v>950</v>
      </c>
      <c r="T4" s="1" t="s">
        <v>951</v>
      </c>
      <c r="U4" s="1" t="s">
        <v>952</v>
      </c>
      <c r="V4" s="1" t="s">
        <v>967</v>
      </c>
    </row>
    <row r="5" s="1" customFormat="1" spans="1:22">
      <c r="A5" s="3">
        <v>999225245262900</v>
      </c>
      <c r="B5" s="1" t="s">
        <v>937</v>
      </c>
      <c r="C5" s="1" t="s">
        <v>968</v>
      </c>
      <c r="D5" s="1" t="s">
        <v>969</v>
      </c>
      <c r="E5" s="1" t="s">
        <v>970</v>
      </c>
      <c r="F5" s="1" t="s">
        <v>937</v>
      </c>
      <c r="G5" s="1" t="s">
        <v>941</v>
      </c>
      <c r="H5" s="1" t="s">
        <v>942</v>
      </c>
      <c r="I5" s="1" t="s">
        <v>971</v>
      </c>
      <c r="J5" s="1" t="s">
        <v>30</v>
      </c>
      <c r="K5" s="1" t="s">
        <v>972</v>
      </c>
      <c r="L5" s="1" t="s">
        <v>972</v>
      </c>
      <c r="M5" s="1" t="s">
        <v>945</v>
      </c>
      <c r="N5" s="1" t="s">
        <v>945</v>
      </c>
      <c r="O5" s="1" t="s">
        <v>946</v>
      </c>
      <c r="P5" s="1" t="s">
        <v>947</v>
      </c>
      <c r="Q5" s="1" t="s">
        <v>948</v>
      </c>
      <c r="R5" s="1" t="s">
        <v>973</v>
      </c>
      <c r="S5" s="1" t="s">
        <v>950</v>
      </c>
      <c r="T5" s="1" t="s">
        <v>951</v>
      </c>
      <c r="U5" s="1" t="s">
        <v>952</v>
      </c>
      <c r="V5" s="1" t="s">
        <v>974</v>
      </c>
    </row>
    <row r="6" s="1" customFormat="1" spans="1:22">
      <c r="A6" s="3">
        <v>999225244049319</v>
      </c>
      <c r="B6" s="1" t="s">
        <v>937</v>
      </c>
      <c r="C6" s="1" t="s">
        <v>975</v>
      </c>
      <c r="D6" s="1" t="s">
        <v>976</v>
      </c>
      <c r="E6" s="1" t="s">
        <v>977</v>
      </c>
      <c r="F6" s="1" t="s">
        <v>937</v>
      </c>
      <c r="G6" s="1" t="s">
        <v>941</v>
      </c>
      <c r="H6" s="1" t="s">
        <v>942</v>
      </c>
      <c r="I6" s="1" t="s">
        <v>978</v>
      </c>
      <c r="J6" s="1" t="s">
        <v>30</v>
      </c>
      <c r="K6" s="1" t="s">
        <v>979</v>
      </c>
      <c r="L6" s="1" t="s">
        <v>979</v>
      </c>
      <c r="M6" s="1" t="s">
        <v>945</v>
      </c>
      <c r="N6" s="1" t="s">
        <v>945</v>
      </c>
      <c r="O6" s="1" t="s">
        <v>946</v>
      </c>
      <c r="P6" s="1" t="s">
        <v>947</v>
      </c>
      <c r="Q6" s="1" t="s">
        <v>948</v>
      </c>
      <c r="R6" s="1" t="s">
        <v>980</v>
      </c>
      <c r="S6" s="1" t="s">
        <v>950</v>
      </c>
      <c r="T6" s="1" t="s">
        <v>951</v>
      </c>
      <c r="U6" s="1" t="s">
        <v>952</v>
      </c>
      <c r="V6" s="1" t="s">
        <v>960</v>
      </c>
    </row>
    <row r="7" s="1" customFormat="1" spans="1:22">
      <c r="A7" s="3">
        <v>999225241690649</v>
      </c>
      <c r="B7" s="1" t="s">
        <v>937</v>
      </c>
      <c r="C7" s="1" t="s">
        <v>981</v>
      </c>
      <c r="D7" s="1" t="s">
        <v>976</v>
      </c>
      <c r="E7" s="1" t="s">
        <v>982</v>
      </c>
      <c r="F7" s="1" t="s">
        <v>937</v>
      </c>
      <c r="G7" s="1" t="s">
        <v>941</v>
      </c>
      <c r="H7" s="1" t="s">
        <v>942</v>
      </c>
      <c r="I7" s="1" t="s">
        <v>978</v>
      </c>
      <c r="J7" s="1" t="s">
        <v>30</v>
      </c>
      <c r="K7" s="1" t="s">
        <v>979</v>
      </c>
      <c r="L7" s="1" t="s">
        <v>979</v>
      </c>
      <c r="M7" s="1" t="s">
        <v>945</v>
      </c>
      <c r="N7" s="1" t="s">
        <v>945</v>
      </c>
      <c r="O7" s="1" t="s">
        <v>946</v>
      </c>
      <c r="P7" s="1" t="s">
        <v>947</v>
      </c>
      <c r="Q7" s="1" t="s">
        <v>948</v>
      </c>
      <c r="R7" s="1" t="s">
        <v>983</v>
      </c>
      <c r="S7" s="1" t="s">
        <v>950</v>
      </c>
      <c r="T7" s="1" t="s">
        <v>951</v>
      </c>
      <c r="U7" s="1" t="s">
        <v>952</v>
      </c>
      <c r="V7" s="1" t="s">
        <v>960</v>
      </c>
    </row>
    <row r="8" s="1" customFormat="1" spans="1:22">
      <c r="A8" s="3">
        <v>999225241644109</v>
      </c>
      <c r="B8" s="1" t="s">
        <v>937</v>
      </c>
      <c r="C8" s="1" t="s">
        <v>984</v>
      </c>
      <c r="D8" s="1" t="s">
        <v>985</v>
      </c>
      <c r="E8" s="1" t="s">
        <v>986</v>
      </c>
      <c r="F8" s="1" t="s">
        <v>937</v>
      </c>
      <c r="G8" s="1" t="s">
        <v>941</v>
      </c>
      <c r="H8" s="1" t="s">
        <v>942</v>
      </c>
      <c r="I8" s="1" t="s">
        <v>987</v>
      </c>
      <c r="J8" s="1" t="s">
        <v>30</v>
      </c>
      <c r="K8" s="1" t="s">
        <v>988</v>
      </c>
      <c r="L8" s="1" t="s">
        <v>988</v>
      </c>
      <c r="M8" s="1" t="s">
        <v>945</v>
      </c>
      <c r="N8" s="1" t="s">
        <v>945</v>
      </c>
      <c r="O8" s="1" t="s">
        <v>946</v>
      </c>
      <c r="P8" s="1" t="s">
        <v>947</v>
      </c>
      <c r="Q8" s="1" t="s">
        <v>948</v>
      </c>
      <c r="R8" s="1" t="s">
        <v>989</v>
      </c>
      <c r="S8" s="1" t="s">
        <v>950</v>
      </c>
      <c r="T8" s="1" t="s">
        <v>951</v>
      </c>
      <c r="U8" s="1" t="s">
        <v>952</v>
      </c>
      <c r="V8" s="1" t="s">
        <v>990</v>
      </c>
    </row>
    <row r="9" s="1" customFormat="1" spans="1:22">
      <c r="A9" s="3">
        <v>999225241438940</v>
      </c>
      <c r="B9" s="1" t="s">
        <v>937</v>
      </c>
      <c r="C9" s="1" t="s">
        <v>991</v>
      </c>
      <c r="D9" s="1" t="s">
        <v>976</v>
      </c>
      <c r="E9" s="1" t="s">
        <v>992</v>
      </c>
      <c r="F9" s="1" t="s">
        <v>937</v>
      </c>
      <c r="G9" s="1" t="s">
        <v>941</v>
      </c>
      <c r="H9" s="1" t="s">
        <v>942</v>
      </c>
      <c r="I9" s="1" t="s">
        <v>978</v>
      </c>
      <c r="J9" s="1" t="s">
        <v>30</v>
      </c>
      <c r="K9" s="1" t="s">
        <v>979</v>
      </c>
      <c r="L9" s="1" t="s">
        <v>979</v>
      </c>
      <c r="M9" s="1" t="s">
        <v>945</v>
      </c>
      <c r="N9" s="1" t="s">
        <v>945</v>
      </c>
      <c r="O9" s="1" t="s">
        <v>946</v>
      </c>
      <c r="P9" s="1" t="s">
        <v>947</v>
      </c>
      <c r="Q9" s="1" t="s">
        <v>948</v>
      </c>
      <c r="R9" s="1" t="s">
        <v>993</v>
      </c>
      <c r="S9" s="1" t="s">
        <v>950</v>
      </c>
      <c r="T9" s="1" t="s">
        <v>951</v>
      </c>
      <c r="U9" s="1" t="s">
        <v>952</v>
      </c>
      <c r="V9" s="1" t="s">
        <v>960</v>
      </c>
    </row>
    <row r="10" s="1" customFormat="1" spans="1:22">
      <c r="A10" s="3">
        <v>999225241326117</v>
      </c>
      <c r="B10" s="1" t="s">
        <v>937</v>
      </c>
      <c r="C10" s="1" t="s">
        <v>994</v>
      </c>
      <c r="D10" s="1" t="s">
        <v>995</v>
      </c>
      <c r="E10" s="1" t="s">
        <v>996</v>
      </c>
      <c r="F10" s="1" t="s">
        <v>937</v>
      </c>
      <c r="G10" s="1" t="s">
        <v>941</v>
      </c>
      <c r="H10" s="1" t="s">
        <v>942</v>
      </c>
      <c r="I10" s="1" t="s">
        <v>997</v>
      </c>
      <c r="J10" s="1" t="s">
        <v>30</v>
      </c>
      <c r="K10" s="1" t="s">
        <v>998</v>
      </c>
      <c r="L10" s="1" t="s">
        <v>998</v>
      </c>
      <c r="M10" s="1" t="s">
        <v>945</v>
      </c>
      <c r="N10" s="1" t="s">
        <v>945</v>
      </c>
      <c r="O10" s="1" t="s">
        <v>946</v>
      </c>
      <c r="P10" s="1" t="s">
        <v>947</v>
      </c>
      <c r="Q10" s="1" t="s">
        <v>948</v>
      </c>
      <c r="R10" s="1" t="s">
        <v>999</v>
      </c>
      <c r="S10" s="1" t="s">
        <v>950</v>
      </c>
      <c r="T10" s="1" t="s">
        <v>951</v>
      </c>
      <c r="U10" s="1" t="s">
        <v>952</v>
      </c>
      <c r="V10" s="1" t="s">
        <v>1000</v>
      </c>
    </row>
    <row r="11" s="1" customFormat="1" spans="1:22">
      <c r="A11" s="3">
        <v>999225241303521</v>
      </c>
      <c r="B11" s="1" t="s">
        <v>937</v>
      </c>
      <c r="C11" s="1" t="s">
        <v>1001</v>
      </c>
      <c r="D11" s="1" t="s">
        <v>1002</v>
      </c>
      <c r="E11" s="1" t="s">
        <v>1003</v>
      </c>
      <c r="F11" s="1" t="s">
        <v>937</v>
      </c>
      <c r="G11" s="1" t="s">
        <v>941</v>
      </c>
      <c r="H11" s="1" t="s">
        <v>942</v>
      </c>
      <c r="I11" s="1" t="s">
        <v>1004</v>
      </c>
      <c r="J11" s="1" t="s">
        <v>30</v>
      </c>
      <c r="K11" s="1" t="s">
        <v>1005</v>
      </c>
      <c r="L11" s="1" t="s">
        <v>1005</v>
      </c>
      <c r="M11" s="1" t="s">
        <v>945</v>
      </c>
      <c r="N11" s="1" t="s">
        <v>945</v>
      </c>
      <c r="O11" s="1" t="s">
        <v>946</v>
      </c>
      <c r="P11" s="1" t="s">
        <v>947</v>
      </c>
      <c r="Q11" s="1" t="s">
        <v>948</v>
      </c>
      <c r="R11" s="1" t="s">
        <v>1006</v>
      </c>
      <c r="S11" s="1" t="s">
        <v>950</v>
      </c>
      <c r="T11" s="1" t="s">
        <v>951</v>
      </c>
      <c r="U11" s="1" t="s">
        <v>952</v>
      </c>
      <c r="V11" s="1" t="s">
        <v>960</v>
      </c>
    </row>
    <row r="12" s="1" customFormat="1" spans="1:22">
      <c r="A12" s="3">
        <v>999225241120682</v>
      </c>
      <c r="B12" s="1" t="s">
        <v>937</v>
      </c>
      <c r="C12" s="1" t="s">
        <v>1007</v>
      </c>
      <c r="D12" s="1" t="s">
        <v>1008</v>
      </c>
      <c r="E12" s="1" t="s">
        <v>1009</v>
      </c>
      <c r="F12" s="1" t="s">
        <v>937</v>
      </c>
      <c r="G12" s="1" t="s">
        <v>941</v>
      </c>
      <c r="H12" s="1" t="s">
        <v>942</v>
      </c>
      <c r="I12" s="1" t="s">
        <v>1010</v>
      </c>
      <c r="J12" s="1" t="s">
        <v>30</v>
      </c>
      <c r="K12" s="1" t="s">
        <v>1011</v>
      </c>
      <c r="L12" s="1" t="s">
        <v>1011</v>
      </c>
      <c r="M12" s="1" t="s">
        <v>945</v>
      </c>
      <c r="N12" s="1" t="s">
        <v>945</v>
      </c>
      <c r="O12" s="1" t="s">
        <v>946</v>
      </c>
      <c r="P12" s="1" t="s">
        <v>947</v>
      </c>
      <c r="Q12" s="1" t="s">
        <v>948</v>
      </c>
      <c r="R12" s="1" t="s">
        <v>1012</v>
      </c>
      <c r="S12" s="1" t="s">
        <v>950</v>
      </c>
      <c r="T12" s="1" t="s">
        <v>951</v>
      </c>
      <c r="U12" s="1" t="s">
        <v>952</v>
      </c>
      <c r="V12" s="1" t="s">
        <v>1013</v>
      </c>
    </row>
    <row r="13" s="1" customFormat="1" spans="1:22">
      <c r="A13" s="3">
        <v>999225241042797</v>
      </c>
      <c r="B13" s="1" t="s">
        <v>937</v>
      </c>
      <c r="C13" s="1" t="s">
        <v>1014</v>
      </c>
      <c r="D13" s="1" t="s">
        <v>1015</v>
      </c>
      <c r="E13" s="1" t="s">
        <v>1016</v>
      </c>
      <c r="F13" s="1" t="s">
        <v>937</v>
      </c>
      <c r="G13" s="1" t="s">
        <v>941</v>
      </c>
      <c r="H13" s="1" t="s">
        <v>942</v>
      </c>
      <c r="I13" s="1" t="s">
        <v>1017</v>
      </c>
      <c r="J13" s="1" t="s">
        <v>30</v>
      </c>
      <c r="K13" s="1" t="s">
        <v>1018</v>
      </c>
      <c r="L13" s="1" t="s">
        <v>1018</v>
      </c>
      <c r="M13" s="1" t="s">
        <v>945</v>
      </c>
      <c r="N13" s="1" t="s">
        <v>945</v>
      </c>
      <c r="O13" s="1" t="s">
        <v>946</v>
      </c>
      <c r="P13" s="1" t="s">
        <v>947</v>
      </c>
      <c r="Q13" s="1" t="s">
        <v>948</v>
      </c>
      <c r="R13" s="1" t="s">
        <v>1019</v>
      </c>
      <c r="S13" s="1" t="s">
        <v>950</v>
      </c>
      <c r="T13" s="1" t="s">
        <v>951</v>
      </c>
      <c r="U13" s="1" t="s">
        <v>952</v>
      </c>
      <c r="V13" s="1" t="s">
        <v>960</v>
      </c>
    </row>
    <row r="14" s="1" customFormat="1" spans="1:22">
      <c r="A14" s="3">
        <v>999225240921276</v>
      </c>
      <c r="B14" s="1" t="s">
        <v>937</v>
      </c>
      <c r="C14" s="1" t="s">
        <v>1020</v>
      </c>
      <c r="D14" s="1" t="s">
        <v>1021</v>
      </c>
      <c r="E14" s="1" t="s">
        <v>1022</v>
      </c>
      <c r="F14" s="1" t="s">
        <v>937</v>
      </c>
      <c r="G14" s="1" t="s">
        <v>941</v>
      </c>
      <c r="H14" s="1" t="s">
        <v>942</v>
      </c>
      <c r="I14" s="1" t="s">
        <v>1023</v>
      </c>
      <c r="J14" s="1" t="s">
        <v>30</v>
      </c>
      <c r="K14" s="1" t="s">
        <v>1024</v>
      </c>
      <c r="L14" s="1" t="s">
        <v>1024</v>
      </c>
      <c r="M14" s="1" t="s">
        <v>945</v>
      </c>
      <c r="N14" s="1" t="s">
        <v>945</v>
      </c>
      <c r="O14" s="1" t="s">
        <v>946</v>
      </c>
      <c r="P14" s="1" t="s">
        <v>947</v>
      </c>
      <c r="Q14" s="1" t="s">
        <v>948</v>
      </c>
      <c r="R14" s="1" t="s">
        <v>1025</v>
      </c>
      <c r="S14" s="1" t="s">
        <v>950</v>
      </c>
      <c r="T14" s="1" t="s">
        <v>951</v>
      </c>
      <c r="U14" s="1" t="s">
        <v>952</v>
      </c>
      <c r="V14" s="1" t="s">
        <v>960</v>
      </c>
    </row>
    <row r="15" s="1" customFormat="1" spans="1:22">
      <c r="A15" s="3">
        <v>999225240860297</v>
      </c>
      <c r="B15" s="1" t="s">
        <v>937</v>
      </c>
      <c r="C15" s="1" t="s">
        <v>1026</v>
      </c>
      <c r="D15" s="1" t="s">
        <v>1027</v>
      </c>
      <c r="E15" s="1" t="s">
        <v>1028</v>
      </c>
      <c r="F15" s="1" t="s">
        <v>937</v>
      </c>
      <c r="G15" s="1" t="s">
        <v>941</v>
      </c>
      <c r="H15" s="1" t="s">
        <v>942</v>
      </c>
      <c r="I15" s="1" t="s">
        <v>1029</v>
      </c>
      <c r="J15" s="1" t="s">
        <v>30</v>
      </c>
      <c r="K15" s="1" t="s">
        <v>1030</v>
      </c>
      <c r="L15" s="1" t="s">
        <v>1030</v>
      </c>
      <c r="M15" s="1" t="s">
        <v>945</v>
      </c>
      <c r="N15" s="1" t="s">
        <v>945</v>
      </c>
      <c r="O15" s="1" t="s">
        <v>946</v>
      </c>
      <c r="P15" s="1" t="s">
        <v>947</v>
      </c>
      <c r="Q15" s="1" t="s">
        <v>948</v>
      </c>
      <c r="R15" s="1" t="s">
        <v>1031</v>
      </c>
      <c r="S15" s="1" t="s">
        <v>950</v>
      </c>
      <c r="T15" s="1" t="s">
        <v>951</v>
      </c>
      <c r="U15" s="1" t="s">
        <v>952</v>
      </c>
      <c r="V15" s="1" t="s">
        <v>960</v>
      </c>
    </row>
    <row r="16" s="1" customFormat="1" spans="1:22">
      <c r="A16" s="3">
        <v>999225240650938</v>
      </c>
      <c r="B16" s="1" t="s">
        <v>937</v>
      </c>
      <c r="C16" s="1" t="s">
        <v>1032</v>
      </c>
      <c r="D16" s="1" t="s">
        <v>1033</v>
      </c>
      <c r="E16" s="1" t="s">
        <v>1034</v>
      </c>
      <c r="F16" s="1" t="s">
        <v>937</v>
      </c>
      <c r="G16" s="1" t="s">
        <v>941</v>
      </c>
      <c r="H16" s="1" t="s">
        <v>942</v>
      </c>
      <c r="I16" s="1" t="s">
        <v>1035</v>
      </c>
      <c r="J16" s="1" t="s">
        <v>30</v>
      </c>
      <c r="K16" s="1" t="s">
        <v>1036</v>
      </c>
      <c r="L16" s="1" t="s">
        <v>1036</v>
      </c>
      <c r="M16" s="1" t="s">
        <v>945</v>
      </c>
      <c r="N16" s="1" t="s">
        <v>945</v>
      </c>
      <c r="O16" s="1" t="s">
        <v>946</v>
      </c>
      <c r="P16" s="1" t="s">
        <v>947</v>
      </c>
      <c r="Q16" s="1" t="s">
        <v>948</v>
      </c>
      <c r="R16" s="1" t="s">
        <v>1037</v>
      </c>
      <c r="S16" s="1" t="s">
        <v>950</v>
      </c>
      <c r="T16" s="1" t="s">
        <v>951</v>
      </c>
      <c r="U16" s="1" t="s">
        <v>952</v>
      </c>
      <c r="V16" s="1" t="s">
        <v>960</v>
      </c>
    </row>
    <row r="17" s="1" customFormat="1" spans="1:22">
      <c r="A17" s="3">
        <v>999225240346429</v>
      </c>
      <c r="B17" s="1" t="s">
        <v>937</v>
      </c>
      <c r="C17" s="1" t="s">
        <v>1038</v>
      </c>
      <c r="D17" s="1" t="s">
        <v>1039</v>
      </c>
      <c r="E17" s="1" t="s">
        <v>1040</v>
      </c>
      <c r="F17" s="1" t="s">
        <v>937</v>
      </c>
      <c r="G17" s="1" t="s">
        <v>941</v>
      </c>
      <c r="H17" s="1" t="s">
        <v>942</v>
      </c>
      <c r="I17" s="1" t="s">
        <v>1041</v>
      </c>
      <c r="J17" s="1" t="s">
        <v>30</v>
      </c>
      <c r="K17" s="1" t="s">
        <v>1042</v>
      </c>
      <c r="L17" s="1" t="s">
        <v>1042</v>
      </c>
      <c r="M17" s="1" t="s">
        <v>945</v>
      </c>
      <c r="N17" s="1" t="s">
        <v>945</v>
      </c>
      <c r="O17" s="1" t="s">
        <v>946</v>
      </c>
      <c r="P17" s="1" t="s">
        <v>947</v>
      </c>
      <c r="Q17" s="1" t="s">
        <v>948</v>
      </c>
      <c r="R17" s="1" t="s">
        <v>1043</v>
      </c>
      <c r="S17" s="1" t="s">
        <v>950</v>
      </c>
      <c r="T17" s="1" t="s">
        <v>951</v>
      </c>
      <c r="U17" s="1" t="s">
        <v>952</v>
      </c>
      <c r="V17" s="1" t="s">
        <v>967</v>
      </c>
    </row>
    <row r="18" s="1" customFormat="1" spans="1:22">
      <c r="A18" s="3">
        <v>999225238927671</v>
      </c>
      <c r="B18" s="1" t="s">
        <v>937</v>
      </c>
      <c r="C18" s="1" t="s">
        <v>1044</v>
      </c>
      <c r="D18" s="1" t="s">
        <v>1045</v>
      </c>
      <c r="E18" s="1" t="s">
        <v>1046</v>
      </c>
      <c r="F18" s="1" t="s">
        <v>937</v>
      </c>
      <c r="G18" s="1" t="s">
        <v>941</v>
      </c>
      <c r="H18" s="1" t="s">
        <v>942</v>
      </c>
      <c r="I18" s="1" t="s">
        <v>1047</v>
      </c>
      <c r="J18" s="1" t="s">
        <v>30</v>
      </c>
      <c r="K18" s="1" t="s">
        <v>1048</v>
      </c>
      <c r="L18" s="1" t="s">
        <v>1048</v>
      </c>
      <c r="M18" s="1" t="s">
        <v>945</v>
      </c>
      <c r="N18" s="1" t="s">
        <v>945</v>
      </c>
      <c r="O18" s="1" t="s">
        <v>946</v>
      </c>
      <c r="P18" s="1" t="s">
        <v>947</v>
      </c>
      <c r="Q18" s="1" t="s">
        <v>948</v>
      </c>
      <c r="R18" s="1" t="s">
        <v>1049</v>
      </c>
      <c r="S18" s="1" t="s">
        <v>950</v>
      </c>
      <c r="T18" s="1" t="s">
        <v>951</v>
      </c>
      <c r="U18" s="1" t="s">
        <v>952</v>
      </c>
      <c r="V18" s="1" t="s">
        <v>1050</v>
      </c>
    </row>
    <row r="19" s="1" customFormat="1" spans="1:22">
      <c r="A19" s="3">
        <v>999225238497928</v>
      </c>
      <c r="B19" s="1" t="s">
        <v>937</v>
      </c>
      <c r="C19" s="1" t="s">
        <v>1051</v>
      </c>
      <c r="D19" s="1" t="s">
        <v>1052</v>
      </c>
      <c r="E19" s="1" t="s">
        <v>1053</v>
      </c>
      <c r="F19" s="1" t="s">
        <v>937</v>
      </c>
      <c r="G19" s="1" t="s">
        <v>941</v>
      </c>
      <c r="H19" s="1" t="s">
        <v>942</v>
      </c>
      <c r="I19" s="1" t="s">
        <v>1054</v>
      </c>
      <c r="J19" s="1" t="s">
        <v>30</v>
      </c>
      <c r="K19" s="1" t="s">
        <v>1055</v>
      </c>
      <c r="L19" s="1" t="s">
        <v>1055</v>
      </c>
      <c r="M19" s="1" t="s">
        <v>945</v>
      </c>
      <c r="N19" s="1" t="s">
        <v>945</v>
      </c>
      <c r="O19" s="1" t="s">
        <v>946</v>
      </c>
      <c r="P19" s="1" t="s">
        <v>947</v>
      </c>
      <c r="Q19" s="1" t="s">
        <v>948</v>
      </c>
      <c r="R19" s="1" t="s">
        <v>1056</v>
      </c>
      <c r="S19" s="1" t="s">
        <v>950</v>
      </c>
      <c r="T19" s="1" t="s">
        <v>951</v>
      </c>
      <c r="U19" s="1" t="s">
        <v>952</v>
      </c>
      <c r="V19" s="1" t="s">
        <v>990</v>
      </c>
    </row>
    <row r="20" s="1" customFormat="1" spans="1:22">
      <c r="A20" s="3">
        <v>999225238168124</v>
      </c>
      <c r="B20" s="1" t="s">
        <v>937</v>
      </c>
      <c r="C20" s="1" t="s">
        <v>1057</v>
      </c>
      <c r="D20" s="1" t="s">
        <v>1058</v>
      </c>
      <c r="E20" s="1" t="s">
        <v>1059</v>
      </c>
      <c r="F20" s="1" t="s">
        <v>937</v>
      </c>
      <c r="G20" s="1" t="s">
        <v>941</v>
      </c>
      <c r="H20" s="1" t="s">
        <v>942</v>
      </c>
      <c r="I20" s="1" t="s">
        <v>1060</v>
      </c>
      <c r="J20" s="1" t="s">
        <v>30</v>
      </c>
      <c r="K20" s="1" t="s">
        <v>1061</v>
      </c>
      <c r="L20" s="1" t="s">
        <v>1061</v>
      </c>
      <c r="M20" s="1" t="s">
        <v>945</v>
      </c>
      <c r="N20" s="1" t="s">
        <v>945</v>
      </c>
      <c r="O20" s="1" t="s">
        <v>946</v>
      </c>
      <c r="P20" s="1" t="s">
        <v>947</v>
      </c>
      <c r="Q20" s="1" t="s">
        <v>948</v>
      </c>
      <c r="R20" s="1" t="s">
        <v>1062</v>
      </c>
      <c r="S20" s="1" t="s">
        <v>950</v>
      </c>
      <c r="T20" s="1" t="s">
        <v>951</v>
      </c>
      <c r="U20" s="1" t="s">
        <v>952</v>
      </c>
      <c r="V20" s="1" t="s">
        <v>1063</v>
      </c>
    </row>
    <row r="21" s="1" customFormat="1" spans="1:22">
      <c r="A21" s="3">
        <v>999225237923556</v>
      </c>
      <c r="B21" s="1" t="s">
        <v>937</v>
      </c>
      <c r="C21" s="1" t="s">
        <v>1064</v>
      </c>
      <c r="D21" s="1" t="s">
        <v>1065</v>
      </c>
      <c r="E21" s="1" t="s">
        <v>1066</v>
      </c>
      <c r="F21" s="1" t="s">
        <v>937</v>
      </c>
      <c r="G21" s="1" t="s">
        <v>941</v>
      </c>
      <c r="H21" s="1" t="s">
        <v>942</v>
      </c>
      <c r="I21" s="1" t="s">
        <v>1067</v>
      </c>
      <c r="J21" s="1" t="s">
        <v>30</v>
      </c>
      <c r="K21" s="1" t="s">
        <v>1068</v>
      </c>
      <c r="L21" s="1" t="s">
        <v>1068</v>
      </c>
      <c r="M21" s="1" t="s">
        <v>945</v>
      </c>
      <c r="N21" s="1" t="s">
        <v>945</v>
      </c>
      <c r="O21" s="1" t="s">
        <v>946</v>
      </c>
      <c r="P21" s="1" t="s">
        <v>947</v>
      </c>
      <c r="Q21" s="1" t="s">
        <v>948</v>
      </c>
      <c r="R21" s="1" t="s">
        <v>1069</v>
      </c>
      <c r="S21" s="1" t="s">
        <v>950</v>
      </c>
      <c r="T21" s="1" t="s">
        <v>951</v>
      </c>
      <c r="U21" s="1" t="s">
        <v>952</v>
      </c>
      <c r="V21" s="1" t="s">
        <v>1070</v>
      </c>
    </row>
    <row r="22" s="1" customFormat="1" spans="1:22">
      <c r="A22" s="3">
        <v>999225237854440</v>
      </c>
      <c r="B22" s="1" t="s">
        <v>937</v>
      </c>
      <c r="C22" s="1" t="s">
        <v>1071</v>
      </c>
      <c r="D22" s="1" t="s">
        <v>1072</v>
      </c>
      <c r="E22" s="1" t="s">
        <v>1073</v>
      </c>
      <c r="F22" s="1" t="s">
        <v>937</v>
      </c>
      <c r="G22" s="1" t="s">
        <v>941</v>
      </c>
      <c r="H22" s="1" t="s">
        <v>942</v>
      </c>
      <c r="I22" s="1" t="s">
        <v>1074</v>
      </c>
      <c r="J22" s="1" t="s">
        <v>30</v>
      </c>
      <c r="K22" s="1" t="s">
        <v>1075</v>
      </c>
      <c r="L22" s="1" t="s">
        <v>1075</v>
      </c>
      <c r="M22" s="1" t="s">
        <v>945</v>
      </c>
      <c r="N22" s="1" t="s">
        <v>945</v>
      </c>
      <c r="O22" s="1" t="s">
        <v>946</v>
      </c>
      <c r="P22" s="1" t="s">
        <v>947</v>
      </c>
      <c r="Q22" s="1" t="s">
        <v>948</v>
      </c>
      <c r="R22" s="1" t="s">
        <v>1076</v>
      </c>
      <c r="S22" s="1" t="s">
        <v>950</v>
      </c>
      <c r="T22" s="1" t="s">
        <v>951</v>
      </c>
      <c r="U22" s="1" t="s">
        <v>952</v>
      </c>
      <c r="V22" s="1" t="s">
        <v>974</v>
      </c>
    </row>
    <row r="23" s="1" customFormat="1" spans="1:22">
      <c r="A23" s="3">
        <v>999225237794589</v>
      </c>
      <c r="B23" s="1" t="s">
        <v>937</v>
      </c>
      <c r="C23" s="1" t="s">
        <v>1077</v>
      </c>
      <c r="D23" s="1" t="s">
        <v>1027</v>
      </c>
      <c r="E23" s="1" t="s">
        <v>1078</v>
      </c>
      <c r="F23" s="1" t="s">
        <v>937</v>
      </c>
      <c r="G23" s="1" t="s">
        <v>941</v>
      </c>
      <c r="H23" s="1" t="s">
        <v>942</v>
      </c>
      <c r="I23" s="1" t="s">
        <v>1079</v>
      </c>
      <c r="J23" s="1" t="s">
        <v>30</v>
      </c>
      <c r="K23" s="1" t="s">
        <v>1080</v>
      </c>
      <c r="L23" s="1" t="s">
        <v>1080</v>
      </c>
      <c r="M23" s="1" t="s">
        <v>945</v>
      </c>
      <c r="N23" s="1" t="s">
        <v>945</v>
      </c>
      <c r="O23" s="1" t="s">
        <v>946</v>
      </c>
      <c r="P23" s="1" t="s">
        <v>947</v>
      </c>
      <c r="Q23" s="1" t="s">
        <v>948</v>
      </c>
      <c r="R23" s="1" t="s">
        <v>1081</v>
      </c>
      <c r="S23" s="1" t="s">
        <v>950</v>
      </c>
      <c r="T23" s="1" t="s">
        <v>951</v>
      </c>
      <c r="U23" s="1" t="s">
        <v>952</v>
      </c>
      <c r="V23" s="1" t="s">
        <v>960</v>
      </c>
    </row>
    <row r="24" s="1" customFormat="1" spans="1:22">
      <c r="A24" s="3">
        <v>999225237144787</v>
      </c>
      <c r="B24" s="1" t="s">
        <v>937</v>
      </c>
      <c r="C24" s="1" t="s">
        <v>1082</v>
      </c>
      <c r="D24" s="1" t="s">
        <v>1083</v>
      </c>
      <c r="E24" s="1" t="s">
        <v>1084</v>
      </c>
      <c r="F24" s="1" t="s">
        <v>937</v>
      </c>
      <c r="G24" s="1" t="s">
        <v>941</v>
      </c>
      <c r="H24" s="1" t="s">
        <v>942</v>
      </c>
      <c r="I24" s="1" t="s">
        <v>1085</v>
      </c>
      <c r="J24" s="1" t="s">
        <v>30</v>
      </c>
      <c r="K24" s="1" t="s">
        <v>1086</v>
      </c>
      <c r="L24" s="1" t="s">
        <v>1086</v>
      </c>
      <c r="M24" s="1" t="s">
        <v>945</v>
      </c>
      <c r="N24" s="1" t="s">
        <v>945</v>
      </c>
      <c r="O24" s="1" t="s">
        <v>946</v>
      </c>
      <c r="P24" s="1" t="s">
        <v>947</v>
      </c>
      <c r="Q24" s="1" t="s">
        <v>948</v>
      </c>
      <c r="R24" s="1" t="s">
        <v>1087</v>
      </c>
      <c r="S24" s="1" t="s">
        <v>950</v>
      </c>
      <c r="T24" s="1" t="s">
        <v>951</v>
      </c>
      <c r="U24" s="1" t="s">
        <v>952</v>
      </c>
      <c r="V24" s="1" t="s">
        <v>953</v>
      </c>
    </row>
    <row r="25" s="1" customFormat="1" spans="1:22">
      <c r="A25" s="3">
        <v>999225236907219</v>
      </c>
      <c r="B25" s="1" t="s">
        <v>937</v>
      </c>
      <c r="C25" s="1" t="s">
        <v>1088</v>
      </c>
      <c r="D25" s="1" t="s">
        <v>1089</v>
      </c>
      <c r="E25" s="1" t="s">
        <v>1090</v>
      </c>
      <c r="F25" s="1" t="s">
        <v>937</v>
      </c>
      <c r="G25" s="1" t="s">
        <v>941</v>
      </c>
      <c r="H25" s="1" t="s">
        <v>942</v>
      </c>
      <c r="I25" s="1" t="s">
        <v>1091</v>
      </c>
      <c r="J25" s="1" t="s">
        <v>30</v>
      </c>
      <c r="K25" s="1" t="s">
        <v>1092</v>
      </c>
      <c r="L25" s="1" t="s">
        <v>1092</v>
      </c>
      <c r="M25" s="1" t="s">
        <v>945</v>
      </c>
      <c r="N25" s="1" t="s">
        <v>945</v>
      </c>
      <c r="O25" s="1" t="s">
        <v>946</v>
      </c>
      <c r="P25" s="1" t="s">
        <v>947</v>
      </c>
      <c r="Q25" s="1" t="s">
        <v>948</v>
      </c>
      <c r="R25" s="1" t="s">
        <v>1093</v>
      </c>
      <c r="S25" s="1" t="s">
        <v>950</v>
      </c>
      <c r="T25" s="1" t="s">
        <v>951</v>
      </c>
      <c r="U25" s="1" t="s">
        <v>952</v>
      </c>
      <c r="V25" s="1" t="s">
        <v>960</v>
      </c>
    </row>
    <row r="26" s="1" customFormat="1" spans="1:22">
      <c r="A26" s="3">
        <v>999225236552551</v>
      </c>
      <c r="B26" s="1" t="s">
        <v>937</v>
      </c>
      <c r="C26" s="1" t="s">
        <v>1094</v>
      </c>
      <c r="D26" s="1" t="s">
        <v>1095</v>
      </c>
      <c r="E26" s="1" t="s">
        <v>1096</v>
      </c>
      <c r="F26" s="1" t="s">
        <v>937</v>
      </c>
      <c r="G26" s="1" t="s">
        <v>941</v>
      </c>
      <c r="H26" s="1" t="s">
        <v>942</v>
      </c>
      <c r="I26" s="1" t="s">
        <v>1097</v>
      </c>
      <c r="J26" s="1" t="s">
        <v>30</v>
      </c>
      <c r="K26" s="1" t="s">
        <v>1098</v>
      </c>
      <c r="L26" s="1" t="s">
        <v>1098</v>
      </c>
      <c r="M26" s="1" t="s">
        <v>945</v>
      </c>
      <c r="N26" s="1" t="s">
        <v>945</v>
      </c>
      <c r="O26" s="1" t="s">
        <v>946</v>
      </c>
      <c r="P26" s="1" t="s">
        <v>947</v>
      </c>
      <c r="Q26" s="1" t="s">
        <v>948</v>
      </c>
      <c r="R26" s="1" t="s">
        <v>1099</v>
      </c>
      <c r="S26" s="1" t="s">
        <v>950</v>
      </c>
      <c r="T26" s="1" t="s">
        <v>951</v>
      </c>
      <c r="U26" s="1" t="s">
        <v>952</v>
      </c>
      <c r="V26" s="1" t="s">
        <v>960</v>
      </c>
    </row>
    <row r="27" s="1" customFormat="1" spans="1:22">
      <c r="A27" s="3">
        <v>999225236401843</v>
      </c>
      <c r="B27" s="1" t="s">
        <v>937</v>
      </c>
      <c r="C27" s="1" t="s">
        <v>1100</v>
      </c>
      <c r="D27" s="1" t="s">
        <v>1101</v>
      </c>
      <c r="E27" s="1" t="s">
        <v>1102</v>
      </c>
      <c r="F27" s="1" t="s">
        <v>937</v>
      </c>
      <c r="G27" s="1" t="s">
        <v>941</v>
      </c>
      <c r="H27" s="1" t="s">
        <v>942</v>
      </c>
      <c r="I27" s="1" t="s">
        <v>1103</v>
      </c>
      <c r="J27" s="1" t="s">
        <v>30</v>
      </c>
      <c r="K27" s="1" t="s">
        <v>1104</v>
      </c>
      <c r="L27" s="1" t="s">
        <v>1104</v>
      </c>
      <c r="M27" s="1" t="s">
        <v>945</v>
      </c>
      <c r="N27" s="1" t="s">
        <v>945</v>
      </c>
      <c r="O27" s="1" t="s">
        <v>946</v>
      </c>
      <c r="P27" s="1" t="s">
        <v>947</v>
      </c>
      <c r="Q27" s="1" t="s">
        <v>948</v>
      </c>
      <c r="R27" s="1" t="s">
        <v>1105</v>
      </c>
      <c r="S27" s="1" t="s">
        <v>950</v>
      </c>
      <c r="T27" s="1" t="s">
        <v>951</v>
      </c>
      <c r="U27" s="1" t="s">
        <v>952</v>
      </c>
      <c r="V27" s="1" t="s">
        <v>1050</v>
      </c>
    </row>
    <row r="28" s="1" customFormat="1" spans="1:22">
      <c r="A28" s="3">
        <v>999225236355731</v>
      </c>
      <c r="B28" s="1" t="s">
        <v>937</v>
      </c>
      <c r="C28" s="1" t="s">
        <v>1106</v>
      </c>
      <c r="D28" s="1" t="s">
        <v>1107</v>
      </c>
      <c r="E28" s="1" t="s">
        <v>1108</v>
      </c>
      <c r="F28" s="1" t="s">
        <v>937</v>
      </c>
      <c r="G28" s="1" t="s">
        <v>941</v>
      </c>
      <c r="H28" s="1" t="s">
        <v>942</v>
      </c>
      <c r="I28" s="1" t="s">
        <v>1109</v>
      </c>
      <c r="J28" s="1" t="s">
        <v>30</v>
      </c>
      <c r="K28" s="1" t="s">
        <v>1110</v>
      </c>
      <c r="L28" s="1" t="s">
        <v>1110</v>
      </c>
      <c r="M28" s="1" t="s">
        <v>945</v>
      </c>
      <c r="N28" s="1" t="s">
        <v>945</v>
      </c>
      <c r="O28" s="1" t="s">
        <v>946</v>
      </c>
      <c r="P28" s="1" t="s">
        <v>947</v>
      </c>
      <c r="Q28" s="1" t="s">
        <v>948</v>
      </c>
      <c r="R28" s="1" t="s">
        <v>1111</v>
      </c>
      <c r="S28" s="1" t="s">
        <v>950</v>
      </c>
      <c r="T28" s="1" t="s">
        <v>951</v>
      </c>
      <c r="U28" s="1" t="s">
        <v>952</v>
      </c>
      <c r="V28" s="1" t="s">
        <v>960</v>
      </c>
    </row>
    <row r="29" s="1" customFormat="1" spans="1:22">
      <c r="A29" s="3">
        <v>999225235548754</v>
      </c>
      <c r="B29" s="1" t="s">
        <v>937</v>
      </c>
      <c r="C29" s="1" t="s">
        <v>1112</v>
      </c>
      <c r="D29" s="1" t="s">
        <v>1113</v>
      </c>
      <c r="E29" s="1" t="s">
        <v>1114</v>
      </c>
      <c r="F29" s="1" t="s">
        <v>937</v>
      </c>
      <c r="G29" s="1" t="s">
        <v>941</v>
      </c>
      <c r="H29" s="1" t="s">
        <v>942</v>
      </c>
      <c r="I29" s="1" t="s">
        <v>1115</v>
      </c>
      <c r="J29" s="1" t="s">
        <v>30</v>
      </c>
      <c r="K29" s="1" t="s">
        <v>1116</v>
      </c>
      <c r="L29" s="1" t="s">
        <v>1116</v>
      </c>
      <c r="M29" s="1" t="s">
        <v>945</v>
      </c>
      <c r="N29" s="1" t="s">
        <v>945</v>
      </c>
      <c r="O29" s="1" t="s">
        <v>946</v>
      </c>
      <c r="P29" s="1" t="s">
        <v>947</v>
      </c>
      <c r="Q29" s="1" t="s">
        <v>948</v>
      </c>
      <c r="R29" s="1" t="s">
        <v>1117</v>
      </c>
      <c r="S29" s="1" t="s">
        <v>950</v>
      </c>
      <c r="T29" s="1" t="s">
        <v>951</v>
      </c>
      <c r="U29" s="1" t="s">
        <v>952</v>
      </c>
      <c r="V29" s="1" t="s">
        <v>953</v>
      </c>
    </row>
    <row r="30" s="1" customFormat="1" spans="1:22">
      <c r="A30" s="3">
        <v>999225235505092</v>
      </c>
      <c r="B30" s="1" t="s">
        <v>937</v>
      </c>
      <c r="C30" s="1" t="s">
        <v>1118</v>
      </c>
      <c r="D30" s="1" t="s">
        <v>1113</v>
      </c>
      <c r="E30" s="1" t="s">
        <v>1119</v>
      </c>
      <c r="F30" s="1" t="s">
        <v>937</v>
      </c>
      <c r="G30" s="1" t="s">
        <v>941</v>
      </c>
      <c r="H30" s="1" t="s">
        <v>942</v>
      </c>
      <c r="I30" s="1" t="s">
        <v>1115</v>
      </c>
      <c r="J30" s="1" t="s">
        <v>30</v>
      </c>
      <c r="K30" s="1" t="s">
        <v>1116</v>
      </c>
      <c r="L30" s="1" t="s">
        <v>1116</v>
      </c>
      <c r="M30" s="1" t="s">
        <v>945</v>
      </c>
      <c r="N30" s="1" t="s">
        <v>945</v>
      </c>
      <c r="O30" s="1" t="s">
        <v>946</v>
      </c>
      <c r="P30" s="1" t="s">
        <v>947</v>
      </c>
      <c r="Q30" s="1" t="s">
        <v>948</v>
      </c>
      <c r="R30" s="1" t="s">
        <v>1120</v>
      </c>
      <c r="S30" s="1" t="s">
        <v>950</v>
      </c>
      <c r="T30" s="1" t="s">
        <v>951</v>
      </c>
      <c r="U30" s="1" t="s">
        <v>952</v>
      </c>
      <c r="V30" s="1" t="s">
        <v>953</v>
      </c>
    </row>
    <row r="31" s="1" customFormat="1" spans="1:22">
      <c r="A31" s="3">
        <v>999225235137781</v>
      </c>
      <c r="B31" s="1" t="s">
        <v>937</v>
      </c>
      <c r="C31" s="1" t="s">
        <v>1121</v>
      </c>
      <c r="D31" s="1" t="s">
        <v>1122</v>
      </c>
      <c r="E31" s="1" t="s">
        <v>1123</v>
      </c>
      <c r="F31" s="1" t="s">
        <v>937</v>
      </c>
      <c r="G31" s="1" t="s">
        <v>941</v>
      </c>
      <c r="H31" s="1" t="s">
        <v>942</v>
      </c>
      <c r="I31" s="1" t="s">
        <v>1124</v>
      </c>
      <c r="J31" s="1" t="s">
        <v>30</v>
      </c>
      <c r="K31" s="1" t="s">
        <v>1125</v>
      </c>
      <c r="L31" s="1" t="s">
        <v>1125</v>
      </c>
      <c r="M31" s="1" t="s">
        <v>945</v>
      </c>
      <c r="N31" s="1" t="s">
        <v>945</v>
      </c>
      <c r="O31" s="1" t="s">
        <v>946</v>
      </c>
      <c r="P31" s="1" t="s">
        <v>947</v>
      </c>
      <c r="Q31" s="1" t="s">
        <v>948</v>
      </c>
      <c r="R31" s="1" t="s">
        <v>1126</v>
      </c>
      <c r="S31" s="1" t="s">
        <v>950</v>
      </c>
      <c r="T31" s="1" t="s">
        <v>951</v>
      </c>
      <c r="U31" s="1" t="s">
        <v>952</v>
      </c>
      <c r="V31" s="1" t="s">
        <v>960</v>
      </c>
    </row>
    <row r="32" s="1" customFormat="1" spans="1:22">
      <c r="A32" s="3">
        <v>999225234541837</v>
      </c>
      <c r="B32" s="1" t="s">
        <v>937</v>
      </c>
      <c r="C32" s="1" t="s">
        <v>1127</v>
      </c>
      <c r="D32" s="1" t="s">
        <v>1128</v>
      </c>
      <c r="E32" s="1" t="s">
        <v>1129</v>
      </c>
      <c r="F32" s="1" t="s">
        <v>937</v>
      </c>
      <c r="G32" s="1" t="s">
        <v>941</v>
      </c>
      <c r="H32" s="1" t="s">
        <v>942</v>
      </c>
      <c r="I32" s="1" t="s">
        <v>1130</v>
      </c>
      <c r="J32" s="1" t="s">
        <v>30</v>
      </c>
      <c r="K32" s="1" t="s">
        <v>1131</v>
      </c>
      <c r="L32" s="1" t="s">
        <v>1131</v>
      </c>
      <c r="M32" s="1" t="s">
        <v>945</v>
      </c>
      <c r="N32" s="1" t="s">
        <v>945</v>
      </c>
      <c r="O32" s="1" t="s">
        <v>946</v>
      </c>
      <c r="P32" s="1" t="s">
        <v>947</v>
      </c>
      <c r="Q32" s="1" t="s">
        <v>948</v>
      </c>
      <c r="R32" s="1" t="s">
        <v>1132</v>
      </c>
      <c r="S32" s="1" t="s">
        <v>950</v>
      </c>
      <c r="T32" s="1" t="s">
        <v>951</v>
      </c>
      <c r="U32" s="1" t="s">
        <v>952</v>
      </c>
      <c r="V32" s="1" t="s">
        <v>974</v>
      </c>
    </row>
    <row r="33" s="1" customFormat="1" spans="1:22">
      <c r="A33" s="3">
        <v>25231101371</v>
      </c>
      <c r="B33" s="1" t="s">
        <v>937</v>
      </c>
      <c r="C33" s="1" t="s">
        <v>1133</v>
      </c>
      <c r="D33" s="1" t="s">
        <v>1134</v>
      </c>
      <c r="E33" s="1" t="s">
        <v>1135</v>
      </c>
      <c r="F33" s="1" t="s">
        <v>937</v>
      </c>
      <c r="G33" s="1" t="s">
        <v>941</v>
      </c>
      <c r="H33" s="1" t="s">
        <v>942</v>
      </c>
      <c r="I33" s="1" t="s">
        <v>1136</v>
      </c>
      <c r="J33" s="1" t="s">
        <v>30</v>
      </c>
      <c r="K33" s="1" t="s">
        <v>1137</v>
      </c>
      <c r="L33" s="1" t="s">
        <v>1137</v>
      </c>
      <c r="M33" s="1" t="s">
        <v>945</v>
      </c>
      <c r="N33" s="1" t="s">
        <v>945</v>
      </c>
      <c r="O33" s="1" t="s">
        <v>946</v>
      </c>
      <c r="P33" s="1" t="s">
        <v>947</v>
      </c>
      <c r="Q33" s="1" t="s">
        <v>948</v>
      </c>
      <c r="R33" s="1" t="s">
        <v>1138</v>
      </c>
      <c r="S33" s="1" t="s">
        <v>950</v>
      </c>
      <c r="T33" s="1" t="s">
        <v>951</v>
      </c>
      <c r="U33" s="1" t="s">
        <v>952</v>
      </c>
      <c r="V33" s="1" t="s">
        <v>967</v>
      </c>
    </row>
    <row r="34" s="1" customFormat="1" spans="1:22">
      <c r="A34" s="3">
        <v>999225230760922</v>
      </c>
      <c r="B34" s="1" t="s">
        <v>937</v>
      </c>
      <c r="C34" s="1" t="s">
        <v>1139</v>
      </c>
      <c r="D34" s="1" t="s">
        <v>1140</v>
      </c>
      <c r="E34" s="1" t="s">
        <v>1141</v>
      </c>
      <c r="F34" s="1" t="s">
        <v>937</v>
      </c>
      <c r="G34" s="1" t="s">
        <v>941</v>
      </c>
      <c r="H34" s="1" t="s">
        <v>942</v>
      </c>
      <c r="I34" s="1" t="s">
        <v>1142</v>
      </c>
      <c r="J34" s="1" t="s">
        <v>30</v>
      </c>
      <c r="K34" s="1" t="s">
        <v>1143</v>
      </c>
      <c r="L34" s="1" t="s">
        <v>1143</v>
      </c>
      <c r="M34" s="1" t="s">
        <v>945</v>
      </c>
      <c r="N34" s="1" t="s">
        <v>945</v>
      </c>
      <c r="O34" s="1" t="s">
        <v>946</v>
      </c>
      <c r="P34" s="1" t="s">
        <v>947</v>
      </c>
      <c r="Q34" s="1" t="s">
        <v>948</v>
      </c>
      <c r="R34" s="1" t="s">
        <v>1144</v>
      </c>
      <c r="S34" s="1" t="s">
        <v>950</v>
      </c>
      <c r="T34" s="1" t="s">
        <v>951</v>
      </c>
      <c r="U34" s="1" t="s">
        <v>952</v>
      </c>
      <c r="V34" s="1" t="s">
        <v>1145</v>
      </c>
    </row>
    <row r="35" s="1" customFormat="1" spans="1:22">
      <c r="A35" s="3">
        <v>999225230451591</v>
      </c>
      <c r="B35" s="1" t="s">
        <v>937</v>
      </c>
      <c r="C35" s="1" t="s">
        <v>1146</v>
      </c>
      <c r="D35" s="1" t="s">
        <v>1147</v>
      </c>
      <c r="E35" s="1" t="s">
        <v>1148</v>
      </c>
      <c r="F35" s="1" t="s">
        <v>937</v>
      </c>
      <c r="G35" s="1" t="s">
        <v>941</v>
      </c>
      <c r="H35" s="1" t="s">
        <v>942</v>
      </c>
      <c r="I35" s="1" t="s">
        <v>1149</v>
      </c>
      <c r="J35" s="1" t="s">
        <v>30</v>
      </c>
      <c r="K35" s="1" t="s">
        <v>1150</v>
      </c>
      <c r="L35" s="1" t="s">
        <v>1150</v>
      </c>
      <c r="M35" s="1" t="s">
        <v>945</v>
      </c>
      <c r="N35" s="1" t="s">
        <v>945</v>
      </c>
      <c r="O35" s="1" t="s">
        <v>946</v>
      </c>
      <c r="P35" s="1" t="s">
        <v>947</v>
      </c>
      <c r="Q35" s="1" t="s">
        <v>948</v>
      </c>
      <c r="R35" s="1" t="s">
        <v>1151</v>
      </c>
      <c r="S35" s="1" t="s">
        <v>950</v>
      </c>
      <c r="T35" s="1" t="s">
        <v>951</v>
      </c>
      <c r="U35" s="1" t="s">
        <v>952</v>
      </c>
      <c r="V35" s="1" t="s">
        <v>974</v>
      </c>
    </row>
    <row r="36" s="1" customFormat="1" spans="1:22">
      <c r="A36" s="3">
        <v>999225230389699</v>
      </c>
      <c r="B36" s="1" t="s">
        <v>937</v>
      </c>
      <c r="C36" s="1" t="s">
        <v>1152</v>
      </c>
      <c r="D36" s="1" t="s">
        <v>1147</v>
      </c>
      <c r="E36" s="1" t="s">
        <v>1148</v>
      </c>
      <c r="F36" s="1" t="s">
        <v>937</v>
      </c>
      <c r="G36" s="1" t="s">
        <v>941</v>
      </c>
      <c r="H36" s="1" t="s">
        <v>942</v>
      </c>
      <c r="I36" s="1" t="s">
        <v>1153</v>
      </c>
      <c r="J36" s="1" t="s">
        <v>30</v>
      </c>
      <c r="K36" s="1" t="s">
        <v>1154</v>
      </c>
      <c r="L36" s="1" t="s">
        <v>1154</v>
      </c>
      <c r="M36" s="1" t="s">
        <v>945</v>
      </c>
      <c r="N36" s="1" t="s">
        <v>945</v>
      </c>
      <c r="O36" s="1" t="s">
        <v>946</v>
      </c>
      <c r="P36" s="1" t="s">
        <v>947</v>
      </c>
      <c r="Q36" s="1" t="s">
        <v>948</v>
      </c>
      <c r="R36" s="1" t="s">
        <v>1155</v>
      </c>
      <c r="S36" s="1" t="s">
        <v>950</v>
      </c>
      <c r="T36" s="1" t="s">
        <v>951</v>
      </c>
      <c r="U36" s="1" t="s">
        <v>952</v>
      </c>
      <c r="V36" s="1" t="s">
        <v>974</v>
      </c>
    </row>
    <row r="37" s="1" customFormat="1" spans="1:22">
      <c r="A37" s="3">
        <v>999225230321838</v>
      </c>
      <c r="B37" s="1" t="s">
        <v>937</v>
      </c>
      <c r="C37" s="1" t="s">
        <v>1156</v>
      </c>
      <c r="D37" s="1" t="s">
        <v>1134</v>
      </c>
      <c r="E37" s="1" t="s">
        <v>1157</v>
      </c>
      <c r="F37" s="1" t="s">
        <v>937</v>
      </c>
      <c r="G37" s="1" t="s">
        <v>941</v>
      </c>
      <c r="H37" s="1" t="s">
        <v>942</v>
      </c>
      <c r="I37" s="1" t="s">
        <v>1158</v>
      </c>
      <c r="J37" s="1" t="s">
        <v>30</v>
      </c>
      <c r="K37" s="1" t="s">
        <v>1159</v>
      </c>
      <c r="L37" s="1" t="s">
        <v>1159</v>
      </c>
      <c r="M37" s="1" t="s">
        <v>945</v>
      </c>
      <c r="N37" s="1" t="s">
        <v>945</v>
      </c>
      <c r="O37" s="1" t="s">
        <v>946</v>
      </c>
      <c r="P37" s="1" t="s">
        <v>947</v>
      </c>
      <c r="Q37" s="1" t="s">
        <v>948</v>
      </c>
      <c r="R37" s="1" t="s">
        <v>1160</v>
      </c>
      <c r="S37" s="1" t="s">
        <v>950</v>
      </c>
      <c r="T37" s="1" t="s">
        <v>951</v>
      </c>
      <c r="U37" s="1" t="s">
        <v>952</v>
      </c>
      <c r="V37" s="1" t="s">
        <v>967</v>
      </c>
    </row>
    <row r="38" s="1" customFormat="1" spans="1:22">
      <c r="A38" s="3">
        <v>999225230138124</v>
      </c>
      <c r="B38" s="1" t="s">
        <v>937</v>
      </c>
      <c r="C38" s="1" t="s">
        <v>1161</v>
      </c>
      <c r="D38" s="1" t="s">
        <v>1162</v>
      </c>
      <c r="E38" s="1" t="s">
        <v>1163</v>
      </c>
      <c r="F38" s="1" t="s">
        <v>937</v>
      </c>
      <c r="G38" s="1" t="s">
        <v>941</v>
      </c>
      <c r="H38" s="1" t="s">
        <v>942</v>
      </c>
      <c r="I38" s="1" t="s">
        <v>1164</v>
      </c>
      <c r="J38" s="1" t="s">
        <v>30</v>
      </c>
      <c r="K38" s="1" t="s">
        <v>1165</v>
      </c>
      <c r="L38" s="1" t="s">
        <v>1165</v>
      </c>
      <c r="M38" s="1" t="s">
        <v>945</v>
      </c>
      <c r="N38" s="1" t="s">
        <v>945</v>
      </c>
      <c r="O38" s="1" t="s">
        <v>946</v>
      </c>
      <c r="P38" s="1" t="s">
        <v>947</v>
      </c>
      <c r="Q38" s="1" t="s">
        <v>948</v>
      </c>
      <c r="R38" s="1" t="s">
        <v>1166</v>
      </c>
      <c r="S38" s="1" t="s">
        <v>950</v>
      </c>
      <c r="T38" s="1" t="s">
        <v>951</v>
      </c>
      <c r="U38" s="1" t="s">
        <v>952</v>
      </c>
      <c r="V38" s="1" t="s">
        <v>1013</v>
      </c>
    </row>
    <row r="39" s="1" customFormat="1" spans="1:22">
      <c r="A39" s="3">
        <v>999225230046420</v>
      </c>
      <c r="B39" s="1" t="s">
        <v>937</v>
      </c>
      <c r="C39" s="1" t="s">
        <v>1167</v>
      </c>
      <c r="D39" s="1" t="s">
        <v>1168</v>
      </c>
      <c r="E39" s="1" t="s">
        <v>1169</v>
      </c>
      <c r="F39" s="1" t="s">
        <v>937</v>
      </c>
      <c r="G39" s="1" t="s">
        <v>941</v>
      </c>
      <c r="H39" s="1" t="s">
        <v>942</v>
      </c>
      <c r="I39" s="1" t="s">
        <v>1170</v>
      </c>
      <c r="J39" s="1" t="s">
        <v>30</v>
      </c>
      <c r="K39" s="1" t="s">
        <v>1171</v>
      </c>
      <c r="L39" s="1" t="s">
        <v>1171</v>
      </c>
      <c r="M39" s="1" t="s">
        <v>945</v>
      </c>
      <c r="N39" s="1" t="s">
        <v>945</v>
      </c>
      <c r="O39" s="1" t="s">
        <v>946</v>
      </c>
      <c r="P39" s="1" t="s">
        <v>947</v>
      </c>
      <c r="Q39" s="1" t="s">
        <v>948</v>
      </c>
      <c r="R39" s="1" t="s">
        <v>1172</v>
      </c>
      <c r="S39" s="1" t="s">
        <v>950</v>
      </c>
      <c r="T39" s="1" t="s">
        <v>951</v>
      </c>
      <c r="U39" s="1" t="s">
        <v>952</v>
      </c>
      <c r="V39" s="1" t="s">
        <v>1000</v>
      </c>
    </row>
    <row r="40" s="1" customFormat="1" spans="1:22">
      <c r="A40" s="3">
        <v>999225229894782</v>
      </c>
      <c r="B40" s="1" t="s">
        <v>937</v>
      </c>
      <c r="C40" s="1" t="s">
        <v>1173</v>
      </c>
      <c r="D40" s="1" t="s">
        <v>1174</v>
      </c>
      <c r="E40" s="1" t="s">
        <v>1175</v>
      </c>
      <c r="F40" s="1" t="s">
        <v>937</v>
      </c>
      <c r="G40" s="1" t="s">
        <v>941</v>
      </c>
      <c r="H40" s="1" t="s">
        <v>942</v>
      </c>
      <c r="I40" s="1" t="s">
        <v>1176</v>
      </c>
      <c r="J40" s="1" t="s">
        <v>30</v>
      </c>
      <c r="K40" s="1" t="s">
        <v>1177</v>
      </c>
      <c r="L40" s="1" t="s">
        <v>1177</v>
      </c>
      <c r="M40" s="1" t="s">
        <v>945</v>
      </c>
      <c r="N40" s="1" t="s">
        <v>945</v>
      </c>
      <c r="O40" s="1" t="s">
        <v>946</v>
      </c>
      <c r="P40" s="1" t="s">
        <v>947</v>
      </c>
      <c r="Q40" s="1" t="s">
        <v>948</v>
      </c>
      <c r="R40" s="1" t="s">
        <v>1178</v>
      </c>
      <c r="S40" s="1" t="s">
        <v>950</v>
      </c>
      <c r="T40" s="1" t="s">
        <v>951</v>
      </c>
      <c r="U40" s="1" t="s">
        <v>952</v>
      </c>
      <c r="V40" s="1" t="s">
        <v>967</v>
      </c>
    </row>
    <row r="41" s="1" customFormat="1" spans="1:22">
      <c r="A41" s="3">
        <v>999225229883811</v>
      </c>
      <c r="B41" s="1" t="s">
        <v>937</v>
      </c>
      <c r="C41" s="1" t="s">
        <v>1179</v>
      </c>
      <c r="D41" s="1" t="s">
        <v>1180</v>
      </c>
      <c r="E41" s="1" t="s">
        <v>1181</v>
      </c>
      <c r="F41" s="1" t="s">
        <v>937</v>
      </c>
      <c r="G41" s="1" t="s">
        <v>941</v>
      </c>
      <c r="H41" s="1" t="s">
        <v>942</v>
      </c>
      <c r="I41" s="1" t="s">
        <v>1182</v>
      </c>
      <c r="J41" s="1" t="s">
        <v>30</v>
      </c>
      <c r="K41" s="1" t="s">
        <v>1183</v>
      </c>
      <c r="L41" s="1" t="s">
        <v>1183</v>
      </c>
      <c r="M41" s="1" t="s">
        <v>945</v>
      </c>
      <c r="N41" s="1" t="s">
        <v>945</v>
      </c>
      <c r="O41" s="1" t="s">
        <v>946</v>
      </c>
      <c r="P41" s="1" t="s">
        <v>947</v>
      </c>
      <c r="Q41" s="1" t="s">
        <v>948</v>
      </c>
      <c r="R41" s="1" t="s">
        <v>1184</v>
      </c>
      <c r="S41" s="1" t="s">
        <v>950</v>
      </c>
      <c r="T41" s="1" t="s">
        <v>951</v>
      </c>
      <c r="U41" s="1" t="s">
        <v>952</v>
      </c>
      <c r="V41" s="1" t="s">
        <v>960</v>
      </c>
    </row>
    <row r="42" s="1" customFormat="1" spans="1:22">
      <c r="A42" s="3">
        <v>999225229778773</v>
      </c>
      <c r="B42" s="1" t="s">
        <v>937</v>
      </c>
      <c r="C42" s="1" t="s">
        <v>1185</v>
      </c>
      <c r="D42" s="1" t="s">
        <v>1186</v>
      </c>
      <c r="E42" s="1" t="s">
        <v>1187</v>
      </c>
      <c r="F42" s="1" t="s">
        <v>937</v>
      </c>
      <c r="G42" s="1" t="s">
        <v>941</v>
      </c>
      <c r="H42" s="1" t="s">
        <v>942</v>
      </c>
      <c r="I42" s="1" t="s">
        <v>1188</v>
      </c>
      <c r="J42" s="1" t="s">
        <v>30</v>
      </c>
      <c r="K42" s="1" t="s">
        <v>1189</v>
      </c>
      <c r="L42" s="1" t="s">
        <v>1189</v>
      </c>
      <c r="M42" s="1" t="s">
        <v>945</v>
      </c>
      <c r="N42" s="1" t="s">
        <v>945</v>
      </c>
      <c r="O42" s="1" t="s">
        <v>946</v>
      </c>
      <c r="P42" s="1" t="s">
        <v>947</v>
      </c>
      <c r="Q42" s="1" t="s">
        <v>948</v>
      </c>
      <c r="R42" s="1" t="s">
        <v>1190</v>
      </c>
      <c r="S42" s="1" t="s">
        <v>950</v>
      </c>
      <c r="T42" s="1" t="s">
        <v>951</v>
      </c>
      <c r="U42" s="1" t="s">
        <v>952</v>
      </c>
      <c r="V42" s="1" t="s">
        <v>1191</v>
      </c>
    </row>
    <row r="43" s="1" customFormat="1" spans="1:22">
      <c r="A43" s="3">
        <v>999225229606947</v>
      </c>
      <c r="B43" s="1" t="s">
        <v>937</v>
      </c>
      <c r="C43" s="1" t="s">
        <v>1192</v>
      </c>
      <c r="D43" s="1" t="s">
        <v>1193</v>
      </c>
      <c r="E43" s="1" t="s">
        <v>1194</v>
      </c>
      <c r="F43" s="1" t="s">
        <v>937</v>
      </c>
      <c r="G43" s="1" t="s">
        <v>941</v>
      </c>
      <c r="H43" s="1" t="s">
        <v>942</v>
      </c>
      <c r="I43" s="1" t="s">
        <v>1195</v>
      </c>
      <c r="J43" s="1" t="s">
        <v>30</v>
      </c>
      <c r="K43" s="1" t="s">
        <v>1196</v>
      </c>
      <c r="L43" s="1" t="s">
        <v>1196</v>
      </c>
      <c r="M43" s="1" t="s">
        <v>945</v>
      </c>
      <c r="N43" s="1" t="s">
        <v>945</v>
      </c>
      <c r="O43" s="1" t="s">
        <v>946</v>
      </c>
      <c r="P43" s="1" t="s">
        <v>947</v>
      </c>
      <c r="Q43" s="1" t="s">
        <v>948</v>
      </c>
      <c r="R43" s="1" t="s">
        <v>1197</v>
      </c>
      <c r="S43" s="1" t="s">
        <v>950</v>
      </c>
      <c r="T43" s="1" t="s">
        <v>951</v>
      </c>
      <c r="U43" s="1" t="s">
        <v>952</v>
      </c>
      <c r="V43" s="1" t="s">
        <v>1000</v>
      </c>
    </row>
    <row r="44" s="1" customFormat="1" spans="1:22">
      <c r="A44" s="3">
        <v>999225229428104</v>
      </c>
      <c r="B44" s="1" t="s">
        <v>937</v>
      </c>
      <c r="C44" s="1" t="s">
        <v>1198</v>
      </c>
      <c r="D44" s="1" t="s">
        <v>1199</v>
      </c>
      <c r="E44" s="1" t="s">
        <v>1200</v>
      </c>
      <c r="F44" s="1" t="s">
        <v>937</v>
      </c>
      <c r="G44" s="1" t="s">
        <v>941</v>
      </c>
      <c r="H44" s="1" t="s">
        <v>942</v>
      </c>
      <c r="I44" s="1" t="s">
        <v>1201</v>
      </c>
      <c r="J44" s="1" t="s">
        <v>30</v>
      </c>
      <c r="K44" s="1" t="s">
        <v>1202</v>
      </c>
      <c r="L44" s="1" t="s">
        <v>1202</v>
      </c>
      <c r="M44" s="1" t="s">
        <v>945</v>
      </c>
      <c r="N44" s="1" t="s">
        <v>945</v>
      </c>
      <c r="O44" s="1" t="s">
        <v>946</v>
      </c>
      <c r="P44" s="1" t="s">
        <v>947</v>
      </c>
      <c r="Q44" s="1" t="s">
        <v>948</v>
      </c>
      <c r="R44" s="1" t="s">
        <v>1203</v>
      </c>
      <c r="S44" s="1" t="s">
        <v>950</v>
      </c>
      <c r="T44" s="1" t="s">
        <v>951</v>
      </c>
      <c r="U44" s="1" t="s">
        <v>952</v>
      </c>
      <c r="V44" s="1" t="s">
        <v>1204</v>
      </c>
    </row>
    <row r="45" s="1" customFormat="1" spans="1:22">
      <c r="A45" s="3">
        <v>999225227311524</v>
      </c>
      <c r="B45" s="1" t="s">
        <v>1205</v>
      </c>
      <c r="C45" s="1" t="s">
        <v>1206</v>
      </c>
      <c r="D45" s="1" t="s">
        <v>1207</v>
      </c>
      <c r="E45" s="1" t="s">
        <v>1208</v>
      </c>
      <c r="F45" s="1" t="s">
        <v>937</v>
      </c>
      <c r="G45" s="1" t="s">
        <v>941</v>
      </c>
      <c r="H45" s="1" t="s">
        <v>942</v>
      </c>
      <c r="I45" s="1" t="s">
        <v>1209</v>
      </c>
      <c r="J45" s="1" t="s">
        <v>30</v>
      </c>
      <c r="K45" s="1" t="s">
        <v>1210</v>
      </c>
      <c r="L45" s="1" t="s">
        <v>1210</v>
      </c>
      <c r="M45" s="1" t="s">
        <v>945</v>
      </c>
      <c r="N45" s="1" t="s">
        <v>945</v>
      </c>
      <c r="O45" s="1" t="s">
        <v>946</v>
      </c>
      <c r="P45" s="1" t="s">
        <v>947</v>
      </c>
      <c r="Q45" s="1" t="s">
        <v>948</v>
      </c>
      <c r="R45" s="1" t="s">
        <v>1211</v>
      </c>
      <c r="S45" s="1" t="s">
        <v>950</v>
      </c>
      <c r="T45" s="1" t="s">
        <v>951</v>
      </c>
      <c r="U45" s="1" t="s">
        <v>952</v>
      </c>
      <c r="V45" s="1" t="s">
        <v>967</v>
      </c>
    </row>
    <row r="46" s="1" customFormat="1" spans="1:22">
      <c r="A46" s="3">
        <v>999225224068208</v>
      </c>
      <c r="B46" s="1" t="s">
        <v>1205</v>
      </c>
      <c r="C46" s="1" t="s">
        <v>1212</v>
      </c>
      <c r="D46" s="1" t="s">
        <v>1213</v>
      </c>
      <c r="E46" s="1" t="s">
        <v>1214</v>
      </c>
      <c r="F46" s="1" t="s">
        <v>937</v>
      </c>
      <c r="G46" s="1" t="s">
        <v>941</v>
      </c>
      <c r="H46" s="1" t="s">
        <v>942</v>
      </c>
      <c r="I46" s="1" t="s">
        <v>1215</v>
      </c>
      <c r="J46" s="1" t="s">
        <v>30</v>
      </c>
      <c r="K46" s="1" t="s">
        <v>1216</v>
      </c>
      <c r="L46" s="1" t="s">
        <v>1216</v>
      </c>
      <c r="M46" s="1" t="s">
        <v>945</v>
      </c>
      <c r="N46" s="1" t="s">
        <v>945</v>
      </c>
      <c r="O46" s="1" t="s">
        <v>946</v>
      </c>
      <c r="P46" s="1" t="s">
        <v>947</v>
      </c>
      <c r="Q46" s="1" t="s">
        <v>948</v>
      </c>
      <c r="R46" s="1" t="s">
        <v>1217</v>
      </c>
      <c r="S46" s="1" t="s">
        <v>950</v>
      </c>
      <c r="T46" s="1" t="s">
        <v>951</v>
      </c>
      <c r="U46" s="1" t="s">
        <v>952</v>
      </c>
      <c r="V46" s="1" t="s">
        <v>974</v>
      </c>
    </row>
    <row r="47" s="1" customFormat="1" spans="1:22">
      <c r="A47" s="3">
        <v>999225223988353</v>
      </c>
      <c r="B47" s="1" t="s">
        <v>1205</v>
      </c>
      <c r="C47" s="1" t="s">
        <v>1218</v>
      </c>
      <c r="D47" s="1" t="s">
        <v>1219</v>
      </c>
      <c r="E47" s="1" t="s">
        <v>1220</v>
      </c>
      <c r="F47" s="1" t="s">
        <v>937</v>
      </c>
      <c r="G47" s="1" t="s">
        <v>941</v>
      </c>
      <c r="H47" s="1" t="s">
        <v>942</v>
      </c>
      <c r="I47" s="1" t="s">
        <v>1221</v>
      </c>
      <c r="J47" s="1" t="s">
        <v>30</v>
      </c>
      <c r="K47" s="1" t="s">
        <v>1222</v>
      </c>
      <c r="L47" s="1" t="s">
        <v>1222</v>
      </c>
      <c r="M47" s="1" t="s">
        <v>945</v>
      </c>
      <c r="N47" s="1" t="s">
        <v>945</v>
      </c>
      <c r="O47" s="1" t="s">
        <v>946</v>
      </c>
      <c r="P47" s="1" t="s">
        <v>947</v>
      </c>
      <c r="Q47" s="1" t="s">
        <v>948</v>
      </c>
      <c r="R47" s="1" t="s">
        <v>1223</v>
      </c>
      <c r="S47" s="1" t="s">
        <v>950</v>
      </c>
      <c r="T47" s="1" t="s">
        <v>951</v>
      </c>
      <c r="U47" s="1" t="s">
        <v>952</v>
      </c>
      <c r="V47" s="1" t="s">
        <v>960</v>
      </c>
    </row>
    <row r="48" s="1" customFormat="1" spans="1:22">
      <c r="A48" s="3">
        <v>999225223749195</v>
      </c>
      <c r="B48" s="1" t="s">
        <v>1205</v>
      </c>
      <c r="C48" s="1" t="s">
        <v>1224</v>
      </c>
      <c r="D48" s="1" t="s">
        <v>1225</v>
      </c>
      <c r="E48" s="1" t="s">
        <v>1226</v>
      </c>
      <c r="F48" s="1" t="s">
        <v>937</v>
      </c>
      <c r="G48" s="1" t="s">
        <v>941</v>
      </c>
      <c r="H48" s="1" t="s">
        <v>942</v>
      </c>
      <c r="I48" s="1" t="s">
        <v>1227</v>
      </c>
      <c r="J48" s="1" t="s">
        <v>30</v>
      </c>
      <c r="K48" s="1" t="s">
        <v>1228</v>
      </c>
      <c r="L48" s="1" t="s">
        <v>1228</v>
      </c>
      <c r="M48" s="1" t="s">
        <v>945</v>
      </c>
      <c r="N48" s="1" t="s">
        <v>945</v>
      </c>
      <c r="O48" s="1" t="s">
        <v>946</v>
      </c>
      <c r="P48" s="1" t="s">
        <v>947</v>
      </c>
      <c r="Q48" s="1" t="s">
        <v>948</v>
      </c>
      <c r="R48" s="1" t="s">
        <v>1229</v>
      </c>
      <c r="S48" s="1" t="s">
        <v>950</v>
      </c>
      <c r="T48" s="1" t="s">
        <v>951</v>
      </c>
      <c r="U48" s="1" t="s">
        <v>952</v>
      </c>
      <c r="V48" s="1" t="s">
        <v>1230</v>
      </c>
    </row>
    <row r="49" s="1" customFormat="1" spans="1:22">
      <c r="A49" s="3">
        <v>999225221208994</v>
      </c>
      <c r="B49" s="1" t="s">
        <v>1205</v>
      </c>
      <c r="C49" s="1" t="s">
        <v>1231</v>
      </c>
      <c r="D49" s="1" t="s">
        <v>1232</v>
      </c>
      <c r="E49" s="1" t="s">
        <v>1233</v>
      </c>
      <c r="F49" s="1" t="s">
        <v>937</v>
      </c>
      <c r="G49" s="1" t="s">
        <v>941</v>
      </c>
      <c r="H49" s="1" t="s">
        <v>942</v>
      </c>
      <c r="I49" s="1" t="s">
        <v>1234</v>
      </c>
      <c r="J49" s="1" t="s">
        <v>30</v>
      </c>
      <c r="K49" s="1" t="s">
        <v>1235</v>
      </c>
      <c r="L49" s="1" t="s">
        <v>1235</v>
      </c>
      <c r="M49" s="1" t="s">
        <v>945</v>
      </c>
      <c r="N49" s="1" t="s">
        <v>945</v>
      </c>
      <c r="O49" s="1" t="s">
        <v>946</v>
      </c>
      <c r="P49" s="1" t="s">
        <v>947</v>
      </c>
      <c r="Q49" s="1" t="s">
        <v>948</v>
      </c>
      <c r="R49" s="1" t="s">
        <v>1236</v>
      </c>
      <c r="S49" s="1" t="s">
        <v>950</v>
      </c>
      <c r="T49" s="1" t="s">
        <v>951</v>
      </c>
      <c r="U49" s="1" t="s">
        <v>952</v>
      </c>
      <c r="V49" s="1" t="s">
        <v>1013</v>
      </c>
    </row>
    <row r="50" s="1" customFormat="1" spans="1:22">
      <c r="A50" s="3">
        <v>999225220978584</v>
      </c>
      <c r="B50" s="1" t="s">
        <v>1205</v>
      </c>
      <c r="C50" s="1" t="s">
        <v>1237</v>
      </c>
      <c r="D50" s="1" t="s">
        <v>1113</v>
      </c>
      <c r="E50" s="1" t="s">
        <v>1238</v>
      </c>
      <c r="F50" s="1" t="s">
        <v>1205</v>
      </c>
      <c r="G50" s="1" t="s">
        <v>941</v>
      </c>
      <c r="H50" s="1" t="s">
        <v>942</v>
      </c>
      <c r="I50" s="1" t="s">
        <v>1239</v>
      </c>
      <c r="J50" s="1" t="s">
        <v>30</v>
      </c>
      <c r="K50" s="1" t="s">
        <v>1240</v>
      </c>
      <c r="L50" s="1" t="s">
        <v>1240</v>
      </c>
      <c r="M50" s="1" t="s">
        <v>945</v>
      </c>
      <c r="N50" s="1" t="s">
        <v>945</v>
      </c>
      <c r="O50" s="1" t="s">
        <v>946</v>
      </c>
      <c r="P50" s="1" t="s">
        <v>947</v>
      </c>
      <c r="Q50" s="1" t="s">
        <v>948</v>
      </c>
      <c r="R50" s="1" t="s">
        <v>1241</v>
      </c>
      <c r="S50" s="1" t="s">
        <v>950</v>
      </c>
      <c r="T50" s="1" t="s">
        <v>951</v>
      </c>
      <c r="U50" s="1" t="s">
        <v>952</v>
      </c>
      <c r="V50" s="1" t="s">
        <v>953</v>
      </c>
    </row>
    <row r="51" s="1" customFormat="1" spans="1:22">
      <c r="A51" s="3">
        <v>999225220461240</v>
      </c>
      <c r="B51" s="1" t="s">
        <v>1205</v>
      </c>
      <c r="C51" s="1" t="s">
        <v>1242</v>
      </c>
      <c r="D51" s="1" t="s">
        <v>1243</v>
      </c>
      <c r="E51" s="1" t="s">
        <v>1244</v>
      </c>
      <c r="F51" s="1" t="s">
        <v>937</v>
      </c>
      <c r="G51" s="1" t="s">
        <v>941</v>
      </c>
      <c r="H51" s="1" t="s">
        <v>942</v>
      </c>
      <c r="I51" s="1" t="s">
        <v>1245</v>
      </c>
      <c r="J51" s="1" t="s">
        <v>30</v>
      </c>
      <c r="K51" s="1" t="s">
        <v>1246</v>
      </c>
      <c r="L51" s="1" t="s">
        <v>1246</v>
      </c>
      <c r="M51" s="1" t="s">
        <v>945</v>
      </c>
      <c r="N51" s="1" t="s">
        <v>945</v>
      </c>
      <c r="O51" s="1" t="s">
        <v>946</v>
      </c>
      <c r="P51" s="1" t="s">
        <v>947</v>
      </c>
      <c r="Q51" s="1" t="s">
        <v>948</v>
      </c>
      <c r="R51" s="1" t="s">
        <v>1247</v>
      </c>
      <c r="S51" s="1" t="s">
        <v>950</v>
      </c>
      <c r="T51" s="1" t="s">
        <v>951</v>
      </c>
      <c r="U51" s="1" t="s">
        <v>952</v>
      </c>
      <c r="V51" s="1" t="s">
        <v>990</v>
      </c>
    </row>
    <row r="52" s="1" customFormat="1" spans="1:22">
      <c r="A52" s="3">
        <v>999225220361813</v>
      </c>
      <c r="B52" s="1" t="s">
        <v>1205</v>
      </c>
      <c r="C52" s="1" t="s">
        <v>1248</v>
      </c>
      <c r="D52" s="1" t="s">
        <v>1249</v>
      </c>
      <c r="E52" s="1" t="s">
        <v>1250</v>
      </c>
      <c r="F52" s="1" t="s">
        <v>1205</v>
      </c>
      <c r="G52" s="1" t="s">
        <v>941</v>
      </c>
      <c r="H52" s="1" t="s">
        <v>942</v>
      </c>
      <c r="I52" s="1" t="s">
        <v>1251</v>
      </c>
      <c r="J52" s="1" t="s">
        <v>30</v>
      </c>
      <c r="K52" s="1" t="s">
        <v>1252</v>
      </c>
      <c r="L52" s="1" t="s">
        <v>1252</v>
      </c>
      <c r="M52" s="1" t="s">
        <v>945</v>
      </c>
      <c r="N52" s="1" t="s">
        <v>945</v>
      </c>
      <c r="O52" s="1" t="s">
        <v>946</v>
      </c>
      <c r="P52" s="1" t="s">
        <v>947</v>
      </c>
      <c r="Q52" s="1" t="s">
        <v>948</v>
      </c>
      <c r="R52" s="1" t="s">
        <v>1253</v>
      </c>
      <c r="S52" s="1" t="s">
        <v>950</v>
      </c>
      <c r="T52" s="1" t="s">
        <v>951</v>
      </c>
      <c r="U52" s="1" t="s">
        <v>952</v>
      </c>
      <c r="V52" s="1" t="s">
        <v>960</v>
      </c>
    </row>
    <row r="53" s="1" customFormat="1" spans="1:22">
      <c r="A53" s="3">
        <v>999225220347497</v>
      </c>
      <c r="B53" s="1" t="s">
        <v>1205</v>
      </c>
      <c r="C53" s="1" t="s">
        <v>1254</v>
      </c>
      <c r="D53" s="1" t="s">
        <v>1255</v>
      </c>
      <c r="E53" s="1" t="s">
        <v>1256</v>
      </c>
      <c r="F53" s="1" t="s">
        <v>1205</v>
      </c>
      <c r="G53" s="1" t="s">
        <v>941</v>
      </c>
      <c r="H53" s="1" t="s">
        <v>942</v>
      </c>
      <c r="I53" s="1" t="s">
        <v>1257</v>
      </c>
      <c r="J53" s="1" t="s">
        <v>30</v>
      </c>
      <c r="K53" s="1" t="s">
        <v>1258</v>
      </c>
      <c r="L53" s="1" t="s">
        <v>1258</v>
      </c>
      <c r="M53" s="1" t="s">
        <v>945</v>
      </c>
      <c r="N53" s="1" t="s">
        <v>945</v>
      </c>
      <c r="O53" s="1" t="s">
        <v>946</v>
      </c>
      <c r="P53" s="1" t="s">
        <v>947</v>
      </c>
      <c r="Q53" s="1" t="s">
        <v>948</v>
      </c>
      <c r="R53" s="1" t="s">
        <v>1259</v>
      </c>
      <c r="S53" s="1" t="s">
        <v>950</v>
      </c>
      <c r="T53" s="1" t="s">
        <v>951</v>
      </c>
      <c r="U53" s="1" t="s">
        <v>952</v>
      </c>
      <c r="V53" s="1" t="s">
        <v>1000</v>
      </c>
    </row>
    <row r="54" s="1" customFormat="1" spans="1:22">
      <c r="A54" s="3">
        <v>999225220175863</v>
      </c>
      <c r="B54" s="1" t="s">
        <v>1205</v>
      </c>
      <c r="C54" s="1" t="s">
        <v>1260</v>
      </c>
      <c r="D54" s="1" t="s">
        <v>1261</v>
      </c>
      <c r="E54" s="1" t="s">
        <v>1262</v>
      </c>
      <c r="F54" s="1" t="s">
        <v>1205</v>
      </c>
      <c r="G54" s="1" t="s">
        <v>941</v>
      </c>
      <c r="H54" s="1" t="s">
        <v>942</v>
      </c>
      <c r="I54" s="1" t="s">
        <v>1263</v>
      </c>
      <c r="J54" s="1" t="s">
        <v>30</v>
      </c>
      <c r="K54" s="1" t="s">
        <v>1264</v>
      </c>
      <c r="L54" s="1" t="s">
        <v>1264</v>
      </c>
      <c r="M54" s="1" t="s">
        <v>945</v>
      </c>
      <c r="N54" s="1" t="s">
        <v>945</v>
      </c>
      <c r="O54" s="1" t="s">
        <v>946</v>
      </c>
      <c r="P54" s="1" t="s">
        <v>947</v>
      </c>
      <c r="Q54" s="1" t="s">
        <v>948</v>
      </c>
      <c r="R54" s="1" t="s">
        <v>1265</v>
      </c>
      <c r="S54" s="1" t="s">
        <v>950</v>
      </c>
      <c r="T54" s="1" t="s">
        <v>951</v>
      </c>
      <c r="U54" s="1" t="s">
        <v>952</v>
      </c>
      <c r="V54" s="1" t="s">
        <v>960</v>
      </c>
    </row>
    <row r="55" s="1" customFormat="1" spans="1:22">
      <c r="A55" s="3">
        <v>999225219764167</v>
      </c>
      <c r="B55" s="1" t="s">
        <v>1205</v>
      </c>
      <c r="C55" s="1" t="s">
        <v>1266</v>
      </c>
      <c r="D55" s="1" t="s">
        <v>1267</v>
      </c>
      <c r="E55" s="1" t="s">
        <v>1268</v>
      </c>
      <c r="F55" s="1" t="s">
        <v>1205</v>
      </c>
      <c r="G55" s="1" t="s">
        <v>941</v>
      </c>
      <c r="H55" s="1" t="s">
        <v>942</v>
      </c>
      <c r="I55" s="1" t="s">
        <v>1269</v>
      </c>
      <c r="J55" s="1" t="s">
        <v>30</v>
      </c>
      <c r="K55" s="1" t="s">
        <v>1270</v>
      </c>
      <c r="L55" s="1" t="s">
        <v>1270</v>
      </c>
      <c r="M55" s="1" t="s">
        <v>945</v>
      </c>
      <c r="N55" s="1" t="s">
        <v>945</v>
      </c>
      <c r="O55" s="1" t="s">
        <v>946</v>
      </c>
      <c r="P55" s="1" t="s">
        <v>947</v>
      </c>
      <c r="Q55" s="1" t="s">
        <v>948</v>
      </c>
      <c r="R55" s="1" t="s">
        <v>1271</v>
      </c>
      <c r="S55" s="1" t="s">
        <v>950</v>
      </c>
      <c r="T55" s="1" t="s">
        <v>951</v>
      </c>
      <c r="U55" s="1" t="s">
        <v>952</v>
      </c>
      <c r="V55" s="1" t="s">
        <v>1070</v>
      </c>
    </row>
    <row r="56" s="1" customFormat="1" spans="1:22">
      <c r="A56" s="3">
        <v>999225217780204</v>
      </c>
      <c r="B56" s="1" t="s">
        <v>1205</v>
      </c>
      <c r="C56" s="1" t="s">
        <v>1272</v>
      </c>
      <c r="D56" s="1" t="s">
        <v>1273</v>
      </c>
      <c r="E56" s="1" t="s">
        <v>1274</v>
      </c>
      <c r="F56" s="1" t="s">
        <v>1205</v>
      </c>
      <c r="G56" s="1" t="s">
        <v>941</v>
      </c>
      <c r="H56" s="1" t="s">
        <v>942</v>
      </c>
      <c r="I56" s="1" t="s">
        <v>1275</v>
      </c>
      <c r="J56" s="1" t="s">
        <v>30</v>
      </c>
      <c r="K56" s="1" t="s">
        <v>1276</v>
      </c>
      <c r="L56" s="1" t="s">
        <v>1276</v>
      </c>
      <c r="M56" s="1" t="s">
        <v>945</v>
      </c>
      <c r="N56" s="1" t="s">
        <v>945</v>
      </c>
      <c r="O56" s="1" t="s">
        <v>946</v>
      </c>
      <c r="P56" s="1" t="s">
        <v>947</v>
      </c>
      <c r="Q56" s="1" t="s">
        <v>948</v>
      </c>
      <c r="R56" s="1" t="s">
        <v>1277</v>
      </c>
      <c r="S56" s="1" t="s">
        <v>950</v>
      </c>
      <c r="T56" s="1" t="s">
        <v>951</v>
      </c>
      <c r="U56" s="1" t="s">
        <v>952</v>
      </c>
      <c r="V56" s="1" t="s">
        <v>1278</v>
      </c>
    </row>
    <row r="57" s="1" customFormat="1" spans="1:22">
      <c r="A57" s="3">
        <v>999225214888471</v>
      </c>
      <c r="B57" s="1" t="s">
        <v>1205</v>
      </c>
      <c r="C57" s="1" t="s">
        <v>1279</v>
      </c>
      <c r="D57" s="1" t="s">
        <v>1280</v>
      </c>
      <c r="E57" s="1" t="s">
        <v>1281</v>
      </c>
      <c r="F57" s="1" t="s">
        <v>1205</v>
      </c>
      <c r="G57" s="1" t="s">
        <v>941</v>
      </c>
      <c r="H57" s="1" t="s">
        <v>942</v>
      </c>
      <c r="I57" s="1" t="s">
        <v>1282</v>
      </c>
      <c r="J57" s="1" t="s">
        <v>30</v>
      </c>
      <c r="K57" s="1" t="s">
        <v>1283</v>
      </c>
      <c r="L57" s="1" t="s">
        <v>1283</v>
      </c>
      <c r="M57" s="1" t="s">
        <v>945</v>
      </c>
      <c r="N57" s="1" t="s">
        <v>945</v>
      </c>
      <c r="O57" s="1" t="s">
        <v>946</v>
      </c>
      <c r="P57" s="1" t="s">
        <v>947</v>
      </c>
      <c r="Q57" s="1" t="s">
        <v>948</v>
      </c>
      <c r="R57" s="1" t="s">
        <v>1284</v>
      </c>
      <c r="S57" s="1" t="s">
        <v>950</v>
      </c>
      <c r="T57" s="1" t="s">
        <v>951</v>
      </c>
      <c r="U57" s="1" t="s">
        <v>1285</v>
      </c>
      <c r="V57" s="1" t="s">
        <v>1286</v>
      </c>
    </row>
    <row r="58" s="1" customFormat="1" spans="1:22">
      <c r="A58" s="3">
        <v>999225212261074</v>
      </c>
      <c r="B58" s="1" t="s">
        <v>1205</v>
      </c>
      <c r="C58" s="1" t="s">
        <v>1287</v>
      </c>
      <c r="D58" s="1" t="s">
        <v>1288</v>
      </c>
      <c r="E58" s="1" t="s">
        <v>1289</v>
      </c>
      <c r="F58" s="1" t="s">
        <v>937</v>
      </c>
      <c r="G58" s="1" t="s">
        <v>941</v>
      </c>
      <c r="H58" s="1" t="s">
        <v>942</v>
      </c>
      <c r="I58" s="1" t="s">
        <v>1290</v>
      </c>
      <c r="J58" s="1" t="s">
        <v>30</v>
      </c>
      <c r="K58" s="1" t="s">
        <v>1291</v>
      </c>
      <c r="L58" s="1" t="s">
        <v>1291</v>
      </c>
      <c r="M58" s="1" t="s">
        <v>945</v>
      </c>
      <c r="N58" s="1" t="s">
        <v>945</v>
      </c>
      <c r="O58" s="1" t="s">
        <v>946</v>
      </c>
      <c r="P58" s="1" t="s">
        <v>947</v>
      </c>
      <c r="Q58" s="1" t="s">
        <v>948</v>
      </c>
      <c r="R58" s="1" t="s">
        <v>1292</v>
      </c>
      <c r="S58" s="1" t="s">
        <v>950</v>
      </c>
      <c r="T58" s="1" t="s">
        <v>951</v>
      </c>
      <c r="U58" s="1" t="s">
        <v>952</v>
      </c>
      <c r="V58" s="1" t="s">
        <v>1013</v>
      </c>
    </row>
    <row r="59" s="1" customFormat="1" spans="1:22">
      <c r="A59" s="3">
        <v>999225211619390</v>
      </c>
      <c r="B59" s="1" t="s">
        <v>1205</v>
      </c>
      <c r="C59" s="1" t="s">
        <v>1293</v>
      </c>
      <c r="D59" s="1" t="s">
        <v>1294</v>
      </c>
      <c r="E59" s="1" t="s">
        <v>1295</v>
      </c>
      <c r="F59" s="1" t="s">
        <v>937</v>
      </c>
      <c r="G59" s="1" t="s">
        <v>941</v>
      </c>
      <c r="H59" s="1" t="s">
        <v>942</v>
      </c>
      <c r="I59" s="1" t="s">
        <v>1296</v>
      </c>
      <c r="J59" s="1" t="s">
        <v>30</v>
      </c>
      <c r="K59" s="1" t="s">
        <v>1297</v>
      </c>
      <c r="L59" s="1" t="s">
        <v>1297</v>
      </c>
      <c r="M59" s="1" t="s">
        <v>945</v>
      </c>
      <c r="N59" s="1" t="s">
        <v>945</v>
      </c>
      <c r="O59" s="1" t="s">
        <v>946</v>
      </c>
      <c r="P59" s="1" t="s">
        <v>947</v>
      </c>
      <c r="Q59" s="1" t="s">
        <v>948</v>
      </c>
      <c r="R59" s="1" t="s">
        <v>1298</v>
      </c>
      <c r="S59" s="1" t="s">
        <v>950</v>
      </c>
      <c r="T59" s="1" t="s">
        <v>951</v>
      </c>
      <c r="U59" s="1" t="s">
        <v>952</v>
      </c>
      <c r="V59" s="1" t="s">
        <v>1000</v>
      </c>
    </row>
    <row r="60" s="1" customFormat="1" spans="1:22">
      <c r="A60" s="3">
        <v>999225211127607</v>
      </c>
      <c r="B60" s="1" t="s">
        <v>1205</v>
      </c>
      <c r="C60" s="1" t="s">
        <v>1299</v>
      </c>
      <c r="D60" s="1" t="s">
        <v>1300</v>
      </c>
      <c r="E60" s="1" t="s">
        <v>1301</v>
      </c>
      <c r="F60" s="1" t="s">
        <v>1205</v>
      </c>
      <c r="G60" s="1" t="s">
        <v>941</v>
      </c>
      <c r="H60" s="1" t="s">
        <v>942</v>
      </c>
      <c r="I60" s="1" t="s">
        <v>1302</v>
      </c>
      <c r="J60" s="1" t="s">
        <v>30</v>
      </c>
      <c r="K60" s="1" t="s">
        <v>1303</v>
      </c>
      <c r="L60" s="1" t="s">
        <v>1303</v>
      </c>
      <c r="M60" s="1" t="s">
        <v>945</v>
      </c>
      <c r="N60" s="1" t="s">
        <v>945</v>
      </c>
      <c r="O60" s="1" t="s">
        <v>946</v>
      </c>
      <c r="P60" s="1" t="s">
        <v>947</v>
      </c>
      <c r="Q60" s="1" t="s">
        <v>948</v>
      </c>
      <c r="R60" s="1" t="s">
        <v>1304</v>
      </c>
      <c r="S60" s="1" t="s">
        <v>950</v>
      </c>
      <c r="T60" s="1" t="s">
        <v>951</v>
      </c>
      <c r="U60" s="1" t="s">
        <v>952</v>
      </c>
      <c r="V60" s="1" t="s">
        <v>1070</v>
      </c>
    </row>
    <row r="61" s="1" customFormat="1" spans="1:22">
      <c r="A61" s="3">
        <v>999225210965482</v>
      </c>
      <c r="B61" s="1" t="s">
        <v>1205</v>
      </c>
      <c r="C61" s="1" t="s">
        <v>1305</v>
      </c>
      <c r="D61" s="1" t="s">
        <v>1306</v>
      </c>
      <c r="E61" s="1" t="s">
        <v>1307</v>
      </c>
      <c r="F61" s="1" t="s">
        <v>937</v>
      </c>
      <c r="G61" s="1" t="s">
        <v>941</v>
      </c>
      <c r="H61" s="1" t="s">
        <v>942</v>
      </c>
      <c r="I61" s="1" t="s">
        <v>1308</v>
      </c>
      <c r="J61" s="1" t="s">
        <v>30</v>
      </c>
      <c r="K61" s="1" t="s">
        <v>1309</v>
      </c>
      <c r="L61" s="1" t="s">
        <v>1309</v>
      </c>
      <c r="M61" s="1" t="s">
        <v>945</v>
      </c>
      <c r="N61" s="1" t="s">
        <v>945</v>
      </c>
      <c r="O61" s="1" t="s">
        <v>946</v>
      </c>
      <c r="P61" s="1" t="s">
        <v>947</v>
      </c>
      <c r="Q61" s="1" t="s">
        <v>948</v>
      </c>
      <c r="R61" s="1" t="s">
        <v>1310</v>
      </c>
      <c r="S61" s="1" t="s">
        <v>950</v>
      </c>
      <c r="T61" s="1" t="s">
        <v>951</v>
      </c>
      <c r="U61" s="1" t="s">
        <v>1285</v>
      </c>
      <c r="V61" s="1" t="s">
        <v>1311</v>
      </c>
    </row>
    <row r="62" s="1" customFormat="1" spans="1:22">
      <c r="A62" s="3">
        <v>999225210824452</v>
      </c>
      <c r="B62" s="1" t="s">
        <v>1205</v>
      </c>
      <c r="C62" s="1" t="s">
        <v>1312</v>
      </c>
      <c r="D62" s="1" t="s">
        <v>1313</v>
      </c>
      <c r="E62" s="1" t="s">
        <v>1314</v>
      </c>
      <c r="F62" s="1" t="s">
        <v>937</v>
      </c>
      <c r="G62" s="1" t="s">
        <v>941</v>
      </c>
      <c r="H62" s="1" t="s">
        <v>942</v>
      </c>
      <c r="I62" s="1" t="s">
        <v>1315</v>
      </c>
      <c r="J62" s="1" t="s">
        <v>30</v>
      </c>
      <c r="K62" s="1" t="s">
        <v>1316</v>
      </c>
      <c r="L62" s="1" t="s">
        <v>1316</v>
      </c>
      <c r="M62" s="1" t="s">
        <v>945</v>
      </c>
      <c r="N62" s="1" t="s">
        <v>945</v>
      </c>
      <c r="O62" s="1" t="s">
        <v>946</v>
      </c>
      <c r="P62" s="1" t="s">
        <v>947</v>
      </c>
      <c r="Q62" s="1" t="s">
        <v>948</v>
      </c>
      <c r="R62" s="1" t="s">
        <v>1317</v>
      </c>
      <c r="S62" s="1" t="s">
        <v>950</v>
      </c>
      <c r="T62" s="1" t="s">
        <v>951</v>
      </c>
      <c r="U62" s="1" t="s">
        <v>952</v>
      </c>
      <c r="V62" s="1" t="s">
        <v>1013</v>
      </c>
    </row>
    <row r="63" s="1" customFormat="1" spans="1:22">
      <c r="A63" s="3">
        <v>999225210749943</v>
      </c>
      <c r="B63" s="1" t="s">
        <v>1205</v>
      </c>
      <c r="C63" s="1" t="s">
        <v>1318</v>
      </c>
      <c r="D63" s="1" t="s">
        <v>1319</v>
      </c>
      <c r="E63" s="1" t="s">
        <v>1320</v>
      </c>
      <c r="F63" s="1" t="s">
        <v>937</v>
      </c>
      <c r="G63" s="1" t="s">
        <v>941</v>
      </c>
      <c r="H63" s="1" t="s">
        <v>942</v>
      </c>
      <c r="I63" s="1" t="s">
        <v>1321</v>
      </c>
      <c r="J63" s="1" t="s">
        <v>30</v>
      </c>
      <c r="K63" s="1" t="s">
        <v>1322</v>
      </c>
      <c r="L63" s="1" t="s">
        <v>1322</v>
      </c>
      <c r="M63" s="1" t="s">
        <v>945</v>
      </c>
      <c r="N63" s="1" t="s">
        <v>945</v>
      </c>
      <c r="O63" s="1" t="s">
        <v>946</v>
      </c>
      <c r="P63" s="1" t="s">
        <v>947</v>
      </c>
      <c r="Q63" s="1" t="s">
        <v>948</v>
      </c>
      <c r="R63" s="1" t="s">
        <v>1323</v>
      </c>
      <c r="S63" s="1" t="s">
        <v>950</v>
      </c>
      <c r="T63" s="1" t="s">
        <v>951</v>
      </c>
      <c r="U63" s="1" t="s">
        <v>952</v>
      </c>
      <c r="V63" s="1" t="s">
        <v>960</v>
      </c>
    </row>
    <row r="64" s="1" customFormat="1" spans="1:22">
      <c r="A64" s="3">
        <v>25210142607</v>
      </c>
      <c r="B64" s="1" t="s">
        <v>1205</v>
      </c>
      <c r="C64" s="1" t="s">
        <v>1324</v>
      </c>
      <c r="D64" s="1" t="s">
        <v>1325</v>
      </c>
      <c r="E64" s="1" t="s">
        <v>1326</v>
      </c>
      <c r="F64" s="1" t="s">
        <v>937</v>
      </c>
      <c r="G64" s="1" t="s">
        <v>941</v>
      </c>
      <c r="H64" s="1" t="s">
        <v>942</v>
      </c>
      <c r="I64" s="1" t="s">
        <v>1327</v>
      </c>
      <c r="J64" s="1" t="s">
        <v>30</v>
      </c>
      <c r="K64" s="1" t="s">
        <v>1328</v>
      </c>
      <c r="L64" s="1" t="s">
        <v>1328</v>
      </c>
      <c r="M64" s="1" t="s">
        <v>945</v>
      </c>
      <c r="N64" s="1" t="s">
        <v>945</v>
      </c>
      <c r="O64" s="1" t="s">
        <v>946</v>
      </c>
      <c r="P64" s="1" t="s">
        <v>947</v>
      </c>
      <c r="Q64" s="1" t="s">
        <v>948</v>
      </c>
      <c r="R64" s="1" t="s">
        <v>1329</v>
      </c>
      <c r="S64" s="1" t="s">
        <v>950</v>
      </c>
      <c r="T64" s="1" t="s">
        <v>951</v>
      </c>
      <c r="U64" s="1" t="s">
        <v>952</v>
      </c>
      <c r="V64" s="1" t="s">
        <v>960</v>
      </c>
    </row>
    <row r="65" s="1" customFormat="1" spans="1:22">
      <c r="A65" s="3">
        <v>999225209570712</v>
      </c>
      <c r="B65" s="1" t="s">
        <v>1205</v>
      </c>
      <c r="C65" s="1" t="s">
        <v>1330</v>
      </c>
      <c r="D65" s="1" t="s">
        <v>1331</v>
      </c>
      <c r="E65" s="1" t="s">
        <v>1332</v>
      </c>
      <c r="F65" s="1" t="s">
        <v>1205</v>
      </c>
      <c r="G65" s="1" t="s">
        <v>941</v>
      </c>
      <c r="H65" s="1" t="s">
        <v>942</v>
      </c>
      <c r="I65" s="1" t="s">
        <v>1333</v>
      </c>
      <c r="J65" s="1" t="s">
        <v>30</v>
      </c>
      <c r="K65" s="1" t="s">
        <v>1334</v>
      </c>
      <c r="L65" s="1" t="s">
        <v>1334</v>
      </c>
      <c r="M65" s="1" t="s">
        <v>945</v>
      </c>
      <c r="N65" s="1" t="s">
        <v>945</v>
      </c>
      <c r="O65" s="1" t="s">
        <v>946</v>
      </c>
      <c r="P65" s="1" t="s">
        <v>947</v>
      </c>
      <c r="Q65" s="1" t="s">
        <v>948</v>
      </c>
      <c r="R65" s="1" t="s">
        <v>1335</v>
      </c>
      <c r="S65" s="1" t="s">
        <v>950</v>
      </c>
      <c r="T65" s="1" t="s">
        <v>951</v>
      </c>
      <c r="U65" s="1" t="s">
        <v>952</v>
      </c>
      <c r="V65" s="1" t="s">
        <v>960</v>
      </c>
    </row>
    <row r="66" s="1" customFormat="1" spans="1:22">
      <c r="A66" s="3">
        <v>999225209004052</v>
      </c>
      <c r="B66" s="1" t="s">
        <v>1205</v>
      </c>
      <c r="C66" s="1" t="s">
        <v>1336</v>
      </c>
      <c r="D66" s="1" t="s">
        <v>1337</v>
      </c>
      <c r="E66" s="1" t="s">
        <v>1338</v>
      </c>
      <c r="F66" s="1" t="s">
        <v>937</v>
      </c>
      <c r="G66" s="1" t="s">
        <v>941</v>
      </c>
      <c r="H66" s="1" t="s">
        <v>942</v>
      </c>
      <c r="I66" s="1" t="s">
        <v>1339</v>
      </c>
      <c r="J66" s="1" t="s">
        <v>30</v>
      </c>
      <c r="K66" s="1" t="s">
        <v>1340</v>
      </c>
      <c r="L66" s="1" t="s">
        <v>1340</v>
      </c>
      <c r="M66" s="1" t="s">
        <v>945</v>
      </c>
      <c r="N66" s="1" t="s">
        <v>945</v>
      </c>
      <c r="O66" s="1" t="s">
        <v>946</v>
      </c>
      <c r="P66" s="1" t="s">
        <v>947</v>
      </c>
      <c r="Q66" s="1" t="s">
        <v>948</v>
      </c>
      <c r="R66" s="1" t="s">
        <v>1341</v>
      </c>
      <c r="S66" s="1" t="s">
        <v>950</v>
      </c>
      <c r="T66" s="1" t="s">
        <v>951</v>
      </c>
      <c r="U66" s="1" t="s">
        <v>952</v>
      </c>
      <c r="V66" s="1" t="s">
        <v>960</v>
      </c>
    </row>
    <row r="67" s="1" customFormat="1" spans="1:22">
      <c r="A67" s="3">
        <v>999225208856680</v>
      </c>
      <c r="B67" s="1" t="s">
        <v>1205</v>
      </c>
      <c r="C67" s="1" t="s">
        <v>1342</v>
      </c>
      <c r="D67" s="1" t="s">
        <v>1343</v>
      </c>
      <c r="E67" s="1" t="s">
        <v>1344</v>
      </c>
      <c r="F67" s="1" t="s">
        <v>937</v>
      </c>
      <c r="G67" s="1" t="s">
        <v>941</v>
      </c>
      <c r="H67" s="1" t="s">
        <v>942</v>
      </c>
      <c r="I67" s="1" t="s">
        <v>1345</v>
      </c>
      <c r="J67" s="1" t="s">
        <v>30</v>
      </c>
      <c r="K67" s="1" t="s">
        <v>1346</v>
      </c>
      <c r="L67" s="1" t="s">
        <v>1346</v>
      </c>
      <c r="M67" s="1" t="s">
        <v>945</v>
      </c>
      <c r="N67" s="1" t="s">
        <v>945</v>
      </c>
      <c r="O67" s="1" t="s">
        <v>946</v>
      </c>
      <c r="P67" s="1" t="s">
        <v>947</v>
      </c>
      <c r="Q67" s="1" t="s">
        <v>948</v>
      </c>
      <c r="R67" s="1" t="s">
        <v>1347</v>
      </c>
      <c r="S67" s="1" t="s">
        <v>950</v>
      </c>
      <c r="T67" s="1" t="s">
        <v>951</v>
      </c>
      <c r="U67" s="1" t="s">
        <v>952</v>
      </c>
      <c r="V67" s="1" t="s">
        <v>990</v>
      </c>
    </row>
    <row r="68" s="1" customFormat="1" spans="1:22">
      <c r="A68" s="3">
        <v>999225205422205</v>
      </c>
      <c r="B68" s="1" t="s">
        <v>1205</v>
      </c>
      <c r="C68" s="1" t="s">
        <v>1348</v>
      </c>
      <c r="D68" s="1" t="s">
        <v>1349</v>
      </c>
      <c r="E68" s="1" t="s">
        <v>1350</v>
      </c>
      <c r="F68" s="1" t="s">
        <v>1205</v>
      </c>
      <c r="G68" s="1" t="s">
        <v>941</v>
      </c>
      <c r="H68" s="1" t="s">
        <v>942</v>
      </c>
      <c r="I68" s="1" t="s">
        <v>1351</v>
      </c>
      <c r="J68" s="1" t="s">
        <v>30</v>
      </c>
      <c r="K68" s="1" t="s">
        <v>1352</v>
      </c>
      <c r="L68" s="1" t="s">
        <v>1352</v>
      </c>
      <c r="M68" s="1" t="s">
        <v>945</v>
      </c>
      <c r="N68" s="1" t="s">
        <v>945</v>
      </c>
      <c r="O68" s="1" t="s">
        <v>946</v>
      </c>
      <c r="P68" s="1" t="s">
        <v>947</v>
      </c>
      <c r="Q68" s="1" t="s">
        <v>948</v>
      </c>
      <c r="R68" s="1" t="s">
        <v>1353</v>
      </c>
      <c r="S68" s="1" t="s">
        <v>950</v>
      </c>
      <c r="T68" s="1" t="s">
        <v>951</v>
      </c>
      <c r="U68" s="1" t="s">
        <v>952</v>
      </c>
      <c r="V68" s="1" t="s">
        <v>974</v>
      </c>
    </row>
    <row r="69" s="1" customFormat="1" spans="1:22">
      <c r="A69" s="3">
        <v>999225203043523</v>
      </c>
      <c r="B69" s="1" t="s">
        <v>1354</v>
      </c>
      <c r="C69" s="1" t="s">
        <v>1355</v>
      </c>
      <c r="D69" s="1" t="s">
        <v>1356</v>
      </c>
      <c r="E69" s="1" t="s">
        <v>1357</v>
      </c>
      <c r="F69" s="1" t="s">
        <v>937</v>
      </c>
      <c r="G69" s="1" t="s">
        <v>941</v>
      </c>
      <c r="H69" s="1" t="s">
        <v>942</v>
      </c>
      <c r="I69" s="1" t="s">
        <v>1358</v>
      </c>
      <c r="J69" s="1" t="s">
        <v>30</v>
      </c>
      <c r="K69" s="1" t="s">
        <v>1359</v>
      </c>
      <c r="L69" s="1" t="s">
        <v>1359</v>
      </c>
      <c r="M69" s="1" t="s">
        <v>945</v>
      </c>
      <c r="N69" s="1" t="s">
        <v>945</v>
      </c>
      <c r="O69" s="1" t="s">
        <v>946</v>
      </c>
      <c r="P69" s="1" t="s">
        <v>947</v>
      </c>
      <c r="Q69" s="1" t="s">
        <v>948</v>
      </c>
      <c r="R69" s="1" t="s">
        <v>1360</v>
      </c>
      <c r="S69" s="1" t="s">
        <v>950</v>
      </c>
      <c r="T69" s="1" t="s">
        <v>951</v>
      </c>
      <c r="U69" s="1" t="s">
        <v>952</v>
      </c>
      <c r="V69" s="1" t="s">
        <v>1361</v>
      </c>
    </row>
    <row r="70" s="1" customFormat="1" spans="1:22">
      <c r="A70" s="3">
        <v>999225202476169</v>
      </c>
      <c r="B70" s="1" t="s">
        <v>1354</v>
      </c>
      <c r="C70" s="1" t="s">
        <v>1362</v>
      </c>
      <c r="D70" s="1" t="s">
        <v>1363</v>
      </c>
      <c r="E70" s="1" t="s">
        <v>1364</v>
      </c>
      <c r="F70" s="1" t="s">
        <v>937</v>
      </c>
      <c r="G70" s="1" t="s">
        <v>941</v>
      </c>
      <c r="H70" s="1" t="s">
        <v>942</v>
      </c>
      <c r="I70" s="1" t="s">
        <v>1365</v>
      </c>
      <c r="J70" s="1" t="s">
        <v>30</v>
      </c>
      <c r="K70" s="1" t="s">
        <v>1366</v>
      </c>
      <c r="L70" s="1" t="s">
        <v>1366</v>
      </c>
      <c r="M70" s="1" t="s">
        <v>945</v>
      </c>
      <c r="N70" s="1" t="s">
        <v>945</v>
      </c>
      <c r="O70" s="1" t="s">
        <v>946</v>
      </c>
      <c r="P70" s="1" t="s">
        <v>947</v>
      </c>
      <c r="Q70" s="1" t="s">
        <v>948</v>
      </c>
      <c r="R70" s="1" t="s">
        <v>1367</v>
      </c>
      <c r="S70" s="1" t="s">
        <v>950</v>
      </c>
      <c r="T70" s="1" t="s">
        <v>951</v>
      </c>
      <c r="U70" s="1" t="s">
        <v>952</v>
      </c>
      <c r="V70" s="1" t="s">
        <v>974</v>
      </c>
    </row>
    <row r="71" s="1" customFormat="1" spans="1:22">
      <c r="A71" s="3">
        <v>999225202215237</v>
      </c>
      <c r="B71" s="1" t="s">
        <v>1354</v>
      </c>
      <c r="C71" s="1" t="s">
        <v>1368</v>
      </c>
      <c r="D71" s="1" t="s">
        <v>1369</v>
      </c>
      <c r="E71" s="1" t="s">
        <v>1370</v>
      </c>
      <c r="F71" s="1" t="s">
        <v>937</v>
      </c>
      <c r="G71" s="1" t="s">
        <v>941</v>
      </c>
      <c r="H71" s="1" t="s">
        <v>942</v>
      </c>
      <c r="I71" s="1" t="s">
        <v>1371</v>
      </c>
      <c r="J71" s="1" t="s">
        <v>30</v>
      </c>
      <c r="K71" s="1" t="s">
        <v>1372</v>
      </c>
      <c r="L71" s="1" t="s">
        <v>1372</v>
      </c>
      <c r="M71" s="1" t="s">
        <v>945</v>
      </c>
      <c r="N71" s="1" t="s">
        <v>945</v>
      </c>
      <c r="O71" s="1" t="s">
        <v>946</v>
      </c>
      <c r="P71" s="1" t="s">
        <v>947</v>
      </c>
      <c r="Q71" s="1" t="s">
        <v>948</v>
      </c>
      <c r="R71" s="1" t="s">
        <v>1373</v>
      </c>
      <c r="S71" s="1" t="s">
        <v>950</v>
      </c>
      <c r="T71" s="1" t="s">
        <v>951</v>
      </c>
      <c r="U71" s="1" t="s">
        <v>952</v>
      </c>
      <c r="V71" s="1" t="s">
        <v>990</v>
      </c>
    </row>
    <row r="72" s="1" customFormat="1" spans="1:22">
      <c r="A72" s="3">
        <v>999225199578021</v>
      </c>
      <c r="B72" s="1" t="s">
        <v>1354</v>
      </c>
      <c r="C72" s="1" t="s">
        <v>1374</v>
      </c>
      <c r="D72" s="1" t="s">
        <v>1375</v>
      </c>
      <c r="E72" s="1" t="s">
        <v>1376</v>
      </c>
      <c r="F72" s="1" t="s">
        <v>1354</v>
      </c>
      <c r="G72" s="1" t="s">
        <v>941</v>
      </c>
      <c r="H72" s="1" t="s">
        <v>942</v>
      </c>
      <c r="I72" s="1" t="s">
        <v>1377</v>
      </c>
      <c r="J72" s="1" t="s">
        <v>30</v>
      </c>
      <c r="K72" s="1" t="s">
        <v>1378</v>
      </c>
      <c r="L72" s="1" t="s">
        <v>1378</v>
      </c>
      <c r="M72" s="1" t="s">
        <v>945</v>
      </c>
      <c r="N72" s="1" t="s">
        <v>945</v>
      </c>
      <c r="O72" s="1" t="s">
        <v>946</v>
      </c>
      <c r="P72" s="1" t="s">
        <v>947</v>
      </c>
      <c r="Q72" s="1" t="s">
        <v>948</v>
      </c>
      <c r="R72" s="1" t="s">
        <v>1379</v>
      </c>
      <c r="S72" s="1" t="s">
        <v>950</v>
      </c>
      <c r="T72" s="1" t="s">
        <v>951</v>
      </c>
      <c r="U72" s="1" t="s">
        <v>952</v>
      </c>
      <c r="V72" s="1" t="s">
        <v>960</v>
      </c>
    </row>
    <row r="73" s="1" customFormat="1" spans="1:22">
      <c r="A73" s="3">
        <v>999225198567197</v>
      </c>
      <c r="B73" s="1" t="s">
        <v>1354</v>
      </c>
      <c r="C73" s="1" t="s">
        <v>1380</v>
      </c>
      <c r="D73" s="1" t="s">
        <v>1381</v>
      </c>
      <c r="E73" s="1" t="s">
        <v>1382</v>
      </c>
      <c r="F73" s="1" t="s">
        <v>937</v>
      </c>
      <c r="G73" s="1" t="s">
        <v>941</v>
      </c>
      <c r="H73" s="1" t="s">
        <v>942</v>
      </c>
      <c r="I73" s="1" t="s">
        <v>1383</v>
      </c>
      <c r="J73" s="1" t="s">
        <v>30</v>
      </c>
      <c r="K73" s="1" t="s">
        <v>1384</v>
      </c>
      <c r="L73" s="1" t="s">
        <v>1384</v>
      </c>
      <c r="M73" s="1" t="s">
        <v>945</v>
      </c>
      <c r="N73" s="1" t="s">
        <v>945</v>
      </c>
      <c r="O73" s="1" t="s">
        <v>946</v>
      </c>
      <c r="P73" s="1" t="s">
        <v>947</v>
      </c>
      <c r="Q73" s="1" t="s">
        <v>948</v>
      </c>
      <c r="R73" s="1" t="s">
        <v>1385</v>
      </c>
      <c r="S73" s="1" t="s">
        <v>950</v>
      </c>
      <c r="T73" s="1" t="s">
        <v>951</v>
      </c>
      <c r="U73" s="1" t="s">
        <v>952</v>
      </c>
      <c r="V73" s="1" t="s">
        <v>967</v>
      </c>
    </row>
    <row r="74" s="1" customFormat="1" spans="1:22">
      <c r="A74" s="3">
        <v>999225196992749</v>
      </c>
      <c r="B74" s="1" t="s">
        <v>1354</v>
      </c>
      <c r="C74" s="1" t="s">
        <v>1386</v>
      </c>
      <c r="D74" s="1" t="s">
        <v>1387</v>
      </c>
      <c r="E74" s="1" t="s">
        <v>1388</v>
      </c>
      <c r="F74" s="1" t="s">
        <v>937</v>
      </c>
      <c r="G74" s="1" t="s">
        <v>941</v>
      </c>
      <c r="H74" s="1" t="s">
        <v>942</v>
      </c>
      <c r="I74" s="1" t="s">
        <v>1389</v>
      </c>
      <c r="J74" s="1" t="s">
        <v>30</v>
      </c>
      <c r="K74" s="1" t="s">
        <v>1390</v>
      </c>
      <c r="L74" s="1" t="s">
        <v>1390</v>
      </c>
      <c r="M74" s="1" t="s">
        <v>945</v>
      </c>
      <c r="N74" s="1" t="s">
        <v>945</v>
      </c>
      <c r="O74" s="1" t="s">
        <v>946</v>
      </c>
      <c r="P74" s="1" t="s">
        <v>947</v>
      </c>
      <c r="Q74" s="1" t="s">
        <v>948</v>
      </c>
      <c r="R74" s="1" t="s">
        <v>1391</v>
      </c>
      <c r="S74" s="1" t="s">
        <v>950</v>
      </c>
      <c r="T74" s="1" t="s">
        <v>951</v>
      </c>
      <c r="U74" s="1" t="s">
        <v>952</v>
      </c>
      <c r="V74" s="1" t="s">
        <v>1392</v>
      </c>
    </row>
    <row r="75" s="1" customFormat="1" spans="1:22">
      <c r="A75" s="3">
        <v>999225194118268</v>
      </c>
      <c r="B75" s="1" t="s">
        <v>1354</v>
      </c>
      <c r="C75" s="1" t="s">
        <v>1393</v>
      </c>
      <c r="D75" s="1" t="s">
        <v>1394</v>
      </c>
      <c r="E75" s="1" t="s">
        <v>1395</v>
      </c>
      <c r="F75" s="1" t="s">
        <v>1354</v>
      </c>
      <c r="G75" s="1" t="s">
        <v>941</v>
      </c>
      <c r="H75" s="1" t="s">
        <v>942</v>
      </c>
      <c r="I75" s="1" t="s">
        <v>1396</v>
      </c>
      <c r="J75" s="1" t="s">
        <v>30</v>
      </c>
      <c r="K75" s="1" t="s">
        <v>1397</v>
      </c>
      <c r="L75" s="1" t="s">
        <v>1397</v>
      </c>
      <c r="M75" s="1" t="s">
        <v>945</v>
      </c>
      <c r="N75" s="1" t="s">
        <v>945</v>
      </c>
      <c r="O75" s="1" t="s">
        <v>946</v>
      </c>
      <c r="P75" s="1" t="s">
        <v>947</v>
      </c>
      <c r="Q75" s="1" t="s">
        <v>948</v>
      </c>
      <c r="R75" s="1" t="s">
        <v>1398</v>
      </c>
      <c r="S75" s="1" t="s">
        <v>950</v>
      </c>
      <c r="T75" s="1" t="s">
        <v>951</v>
      </c>
      <c r="U75" s="1" t="s">
        <v>952</v>
      </c>
      <c r="V75" s="1" t="s">
        <v>960</v>
      </c>
    </row>
    <row r="76" s="1" customFormat="1" spans="1:22">
      <c r="A76" s="3">
        <v>999225193779827</v>
      </c>
      <c r="B76" s="1" t="s">
        <v>1354</v>
      </c>
      <c r="C76" s="1" t="s">
        <v>1399</v>
      </c>
      <c r="D76" s="1" t="s">
        <v>1394</v>
      </c>
      <c r="E76" s="1" t="s">
        <v>1400</v>
      </c>
      <c r="F76" s="1" t="s">
        <v>1354</v>
      </c>
      <c r="G76" s="1" t="s">
        <v>941</v>
      </c>
      <c r="H76" s="1" t="s">
        <v>942</v>
      </c>
      <c r="I76" s="1" t="s">
        <v>1401</v>
      </c>
      <c r="J76" s="1" t="s">
        <v>30</v>
      </c>
      <c r="K76" s="1" t="s">
        <v>1402</v>
      </c>
      <c r="L76" s="1" t="s">
        <v>1402</v>
      </c>
      <c r="M76" s="1" t="s">
        <v>945</v>
      </c>
      <c r="N76" s="1" t="s">
        <v>945</v>
      </c>
      <c r="O76" s="1" t="s">
        <v>946</v>
      </c>
      <c r="P76" s="1" t="s">
        <v>947</v>
      </c>
      <c r="Q76" s="1" t="s">
        <v>948</v>
      </c>
      <c r="R76" s="1" t="s">
        <v>1403</v>
      </c>
      <c r="S76" s="1" t="s">
        <v>950</v>
      </c>
      <c r="T76" s="1" t="s">
        <v>951</v>
      </c>
      <c r="U76" s="1" t="s">
        <v>952</v>
      </c>
      <c r="V76" s="1" t="s">
        <v>960</v>
      </c>
    </row>
    <row r="77" s="1" customFormat="1" spans="1:22">
      <c r="A77" s="3">
        <v>999225186595812</v>
      </c>
      <c r="B77" s="1" t="s">
        <v>1354</v>
      </c>
      <c r="C77" s="1" t="s">
        <v>1404</v>
      </c>
      <c r="D77" s="1" t="s">
        <v>1405</v>
      </c>
      <c r="E77" s="1" t="s">
        <v>1406</v>
      </c>
      <c r="F77" s="1" t="s">
        <v>1205</v>
      </c>
      <c r="G77" s="1" t="s">
        <v>941</v>
      </c>
      <c r="H77" s="1" t="s">
        <v>942</v>
      </c>
      <c r="I77" s="1" t="s">
        <v>1407</v>
      </c>
      <c r="J77" s="1" t="s">
        <v>30</v>
      </c>
      <c r="K77" s="1" t="s">
        <v>1408</v>
      </c>
      <c r="L77" s="1" t="s">
        <v>1408</v>
      </c>
      <c r="M77" s="1" t="s">
        <v>945</v>
      </c>
      <c r="N77" s="1" t="s">
        <v>945</v>
      </c>
      <c r="O77" s="1" t="s">
        <v>946</v>
      </c>
      <c r="P77" s="1" t="s">
        <v>947</v>
      </c>
      <c r="Q77" s="1" t="s">
        <v>948</v>
      </c>
      <c r="R77" s="1" t="s">
        <v>1409</v>
      </c>
      <c r="S77" s="1" t="s">
        <v>950</v>
      </c>
      <c r="T77" s="1" t="s">
        <v>951</v>
      </c>
      <c r="U77" s="1" t="s">
        <v>952</v>
      </c>
      <c r="V77" s="1" t="s">
        <v>1278</v>
      </c>
    </row>
    <row r="78" s="1" customFormat="1" spans="1:22">
      <c r="A78" s="3">
        <v>999225186352001</v>
      </c>
      <c r="B78" s="1" t="s">
        <v>1354</v>
      </c>
      <c r="C78" s="1" t="s">
        <v>1410</v>
      </c>
      <c r="D78" s="1" t="s">
        <v>1411</v>
      </c>
      <c r="E78" s="1" t="s">
        <v>1412</v>
      </c>
      <c r="F78" s="1" t="s">
        <v>937</v>
      </c>
      <c r="G78" s="1" t="s">
        <v>941</v>
      </c>
      <c r="H78" s="1" t="s">
        <v>942</v>
      </c>
      <c r="I78" s="1" t="s">
        <v>1413</v>
      </c>
      <c r="J78" s="1" t="s">
        <v>30</v>
      </c>
      <c r="K78" s="1" t="s">
        <v>1414</v>
      </c>
      <c r="L78" s="1" t="s">
        <v>1414</v>
      </c>
      <c r="M78" s="1" t="s">
        <v>945</v>
      </c>
      <c r="N78" s="1" t="s">
        <v>945</v>
      </c>
      <c r="O78" s="1" t="s">
        <v>946</v>
      </c>
      <c r="P78" s="1" t="s">
        <v>947</v>
      </c>
      <c r="Q78" s="1" t="s">
        <v>948</v>
      </c>
      <c r="R78" s="1" t="s">
        <v>1415</v>
      </c>
      <c r="S78" s="1" t="s">
        <v>950</v>
      </c>
      <c r="T78" s="1" t="s">
        <v>951</v>
      </c>
      <c r="U78" s="1" t="s">
        <v>952</v>
      </c>
      <c r="V78" s="1" t="s">
        <v>1013</v>
      </c>
    </row>
    <row r="79" s="1" customFormat="1" spans="1:22">
      <c r="A79" s="3">
        <v>999225186349249</v>
      </c>
      <c r="B79" s="1" t="s">
        <v>1354</v>
      </c>
      <c r="C79" s="1" t="s">
        <v>1416</v>
      </c>
      <c r="D79" s="1" t="s">
        <v>1417</v>
      </c>
      <c r="E79" s="1" t="s">
        <v>1418</v>
      </c>
      <c r="F79" s="1" t="s">
        <v>937</v>
      </c>
      <c r="G79" s="1" t="s">
        <v>941</v>
      </c>
      <c r="H79" s="1" t="s">
        <v>942</v>
      </c>
      <c r="I79" s="1" t="s">
        <v>1419</v>
      </c>
      <c r="J79" s="1" t="s">
        <v>30</v>
      </c>
      <c r="K79" s="1" t="s">
        <v>1420</v>
      </c>
      <c r="L79" s="1" t="s">
        <v>1420</v>
      </c>
      <c r="M79" s="1" t="s">
        <v>945</v>
      </c>
      <c r="N79" s="1" t="s">
        <v>945</v>
      </c>
      <c r="O79" s="1" t="s">
        <v>946</v>
      </c>
      <c r="P79" s="1" t="s">
        <v>947</v>
      </c>
      <c r="Q79" s="1" t="s">
        <v>948</v>
      </c>
      <c r="R79" s="1" t="s">
        <v>1421</v>
      </c>
      <c r="S79" s="1" t="s">
        <v>950</v>
      </c>
      <c r="T79" s="1" t="s">
        <v>951</v>
      </c>
      <c r="U79" s="1" t="s">
        <v>952</v>
      </c>
      <c r="V79" s="1" t="s">
        <v>1013</v>
      </c>
    </row>
    <row r="80" s="1" customFormat="1" spans="1:22">
      <c r="A80" s="3">
        <v>999225186286766</v>
      </c>
      <c r="B80" s="1" t="s">
        <v>1354</v>
      </c>
      <c r="C80" s="1" t="s">
        <v>1422</v>
      </c>
      <c r="D80" s="1" t="s">
        <v>1423</v>
      </c>
      <c r="E80" s="1" t="s">
        <v>1424</v>
      </c>
      <c r="F80" s="1" t="s">
        <v>937</v>
      </c>
      <c r="G80" s="1" t="s">
        <v>941</v>
      </c>
      <c r="H80" s="1" t="s">
        <v>942</v>
      </c>
      <c r="I80" s="1" t="s">
        <v>1425</v>
      </c>
      <c r="J80" s="1" t="s">
        <v>30</v>
      </c>
      <c r="K80" s="1" t="s">
        <v>1426</v>
      </c>
      <c r="L80" s="1" t="s">
        <v>1426</v>
      </c>
      <c r="M80" s="1" t="s">
        <v>945</v>
      </c>
      <c r="N80" s="1" t="s">
        <v>945</v>
      </c>
      <c r="O80" s="1" t="s">
        <v>946</v>
      </c>
      <c r="P80" s="1" t="s">
        <v>947</v>
      </c>
      <c r="Q80" s="1" t="s">
        <v>948</v>
      </c>
      <c r="R80" s="1" t="s">
        <v>1427</v>
      </c>
      <c r="S80" s="1" t="s">
        <v>950</v>
      </c>
      <c r="T80" s="1" t="s">
        <v>951</v>
      </c>
      <c r="U80" s="1" t="s">
        <v>952</v>
      </c>
      <c r="V80" s="1" t="s">
        <v>1428</v>
      </c>
    </row>
    <row r="81" s="1" customFormat="1" spans="1:22">
      <c r="A81" s="3">
        <v>999225186253560</v>
      </c>
      <c r="B81" s="1" t="s">
        <v>1354</v>
      </c>
      <c r="C81" s="1" t="s">
        <v>1429</v>
      </c>
      <c r="D81" s="1" t="s">
        <v>1430</v>
      </c>
      <c r="E81" s="1" t="s">
        <v>1431</v>
      </c>
      <c r="F81" s="1" t="s">
        <v>937</v>
      </c>
      <c r="G81" s="1" t="s">
        <v>941</v>
      </c>
      <c r="H81" s="1" t="s">
        <v>942</v>
      </c>
      <c r="I81" s="1" t="s">
        <v>1432</v>
      </c>
      <c r="J81" s="1" t="s">
        <v>30</v>
      </c>
      <c r="K81" s="1" t="s">
        <v>1433</v>
      </c>
      <c r="L81" s="1" t="s">
        <v>1433</v>
      </c>
      <c r="M81" s="1" t="s">
        <v>945</v>
      </c>
      <c r="N81" s="1" t="s">
        <v>945</v>
      </c>
      <c r="O81" s="1" t="s">
        <v>946</v>
      </c>
      <c r="P81" s="1" t="s">
        <v>947</v>
      </c>
      <c r="Q81" s="1" t="s">
        <v>948</v>
      </c>
      <c r="R81" s="1" t="s">
        <v>1434</v>
      </c>
      <c r="S81" s="1" t="s">
        <v>950</v>
      </c>
      <c r="T81" s="1" t="s">
        <v>951</v>
      </c>
      <c r="U81" s="1" t="s">
        <v>952</v>
      </c>
      <c r="V81" s="1" t="s">
        <v>967</v>
      </c>
    </row>
    <row r="82" s="1" customFormat="1" spans="1:22">
      <c r="A82" s="3">
        <v>999225186142165</v>
      </c>
      <c r="B82" s="1" t="s">
        <v>1354</v>
      </c>
      <c r="C82" s="1" t="s">
        <v>1435</v>
      </c>
      <c r="D82" s="1" t="s">
        <v>1436</v>
      </c>
      <c r="E82" s="1" t="s">
        <v>1437</v>
      </c>
      <c r="F82" s="1" t="s">
        <v>937</v>
      </c>
      <c r="G82" s="1" t="s">
        <v>941</v>
      </c>
      <c r="H82" s="1" t="s">
        <v>942</v>
      </c>
      <c r="I82" s="1" t="s">
        <v>1438</v>
      </c>
      <c r="J82" s="1" t="s">
        <v>30</v>
      </c>
      <c r="K82" s="1" t="s">
        <v>1439</v>
      </c>
      <c r="L82" s="1" t="s">
        <v>1439</v>
      </c>
      <c r="M82" s="1" t="s">
        <v>945</v>
      </c>
      <c r="N82" s="1" t="s">
        <v>945</v>
      </c>
      <c r="O82" s="1" t="s">
        <v>946</v>
      </c>
      <c r="P82" s="1" t="s">
        <v>947</v>
      </c>
      <c r="Q82" s="1" t="s">
        <v>948</v>
      </c>
      <c r="R82" s="1" t="s">
        <v>1440</v>
      </c>
      <c r="S82" s="1" t="s">
        <v>950</v>
      </c>
      <c r="T82" s="1" t="s">
        <v>951</v>
      </c>
      <c r="U82" s="1" t="s">
        <v>952</v>
      </c>
      <c r="V82" s="1" t="s">
        <v>953</v>
      </c>
    </row>
    <row r="83" s="1" customFormat="1" spans="1:22">
      <c r="A83" s="3">
        <v>999225186136338</v>
      </c>
      <c r="B83" s="1" t="s">
        <v>1354</v>
      </c>
      <c r="C83" s="1" t="s">
        <v>1441</v>
      </c>
      <c r="D83" s="1" t="s">
        <v>1436</v>
      </c>
      <c r="E83" s="1" t="s">
        <v>1442</v>
      </c>
      <c r="F83" s="1" t="s">
        <v>937</v>
      </c>
      <c r="G83" s="1" t="s">
        <v>941</v>
      </c>
      <c r="H83" s="1" t="s">
        <v>942</v>
      </c>
      <c r="I83" s="1" t="s">
        <v>1438</v>
      </c>
      <c r="J83" s="1" t="s">
        <v>30</v>
      </c>
      <c r="K83" s="1" t="s">
        <v>1439</v>
      </c>
      <c r="L83" s="1" t="s">
        <v>1439</v>
      </c>
      <c r="M83" s="1" t="s">
        <v>945</v>
      </c>
      <c r="N83" s="1" t="s">
        <v>945</v>
      </c>
      <c r="O83" s="1" t="s">
        <v>946</v>
      </c>
      <c r="P83" s="1" t="s">
        <v>947</v>
      </c>
      <c r="Q83" s="1" t="s">
        <v>948</v>
      </c>
      <c r="R83" s="1" t="s">
        <v>1443</v>
      </c>
      <c r="S83" s="1" t="s">
        <v>950</v>
      </c>
      <c r="T83" s="1" t="s">
        <v>951</v>
      </c>
      <c r="U83" s="1" t="s">
        <v>952</v>
      </c>
      <c r="V83" s="1" t="s">
        <v>953</v>
      </c>
    </row>
    <row r="84" s="1" customFormat="1" spans="1:22">
      <c r="A84" s="3">
        <v>999225186019810</v>
      </c>
      <c r="B84" s="1" t="s">
        <v>1354</v>
      </c>
      <c r="C84" s="1" t="s">
        <v>1444</v>
      </c>
      <c r="D84" s="1" t="s">
        <v>1445</v>
      </c>
      <c r="E84" s="1" t="s">
        <v>1446</v>
      </c>
      <c r="F84" s="1" t="s">
        <v>937</v>
      </c>
      <c r="G84" s="1" t="s">
        <v>941</v>
      </c>
      <c r="H84" s="1" t="s">
        <v>942</v>
      </c>
      <c r="I84" s="1" t="s">
        <v>1447</v>
      </c>
      <c r="J84" s="1" t="s">
        <v>30</v>
      </c>
      <c r="K84" s="1" t="s">
        <v>1448</v>
      </c>
      <c r="L84" s="1" t="s">
        <v>1448</v>
      </c>
      <c r="M84" s="1" t="s">
        <v>945</v>
      </c>
      <c r="N84" s="1" t="s">
        <v>945</v>
      </c>
      <c r="O84" s="1" t="s">
        <v>946</v>
      </c>
      <c r="P84" s="1" t="s">
        <v>947</v>
      </c>
      <c r="Q84" s="1" t="s">
        <v>948</v>
      </c>
      <c r="R84" s="1" t="s">
        <v>1449</v>
      </c>
      <c r="S84" s="1" t="s">
        <v>950</v>
      </c>
      <c r="T84" s="1" t="s">
        <v>951</v>
      </c>
      <c r="U84" s="1" t="s">
        <v>952</v>
      </c>
      <c r="V84" s="1" t="s">
        <v>974</v>
      </c>
    </row>
    <row r="85" s="1" customFormat="1" spans="1:22">
      <c r="A85" s="3">
        <v>999225185849138</v>
      </c>
      <c r="B85" s="1" t="s">
        <v>1354</v>
      </c>
      <c r="C85" s="1" t="s">
        <v>1450</v>
      </c>
      <c r="D85" s="1" t="s">
        <v>1451</v>
      </c>
      <c r="E85" s="1" t="s">
        <v>1452</v>
      </c>
      <c r="F85" s="1" t="s">
        <v>1205</v>
      </c>
      <c r="G85" s="1" t="s">
        <v>941</v>
      </c>
      <c r="H85" s="1" t="s">
        <v>942</v>
      </c>
      <c r="I85" s="1" t="s">
        <v>1453</v>
      </c>
      <c r="J85" s="1" t="s">
        <v>30</v>
      </c>
      <c r="K85" s="1" t="s">
        <v>1454</v>
      </c>
      <c r="L85" s="1" t="s">
        <v>1454</v>
      </c>
      <c r="M85" s="1" t="s">
        <v>945</v>
      </c>
      <c r="N85" s="1" t="s">
        <v>945</v>
      </c>
      <c r="O85" s="1" t="s">
        <v>946</v>
      </c>
      <c r="P85" s="1" t="s">
        <v>947</v>
      </c>
      <c r="Q85" s="1" t="s">
        <v>948</v>
      </c>
      <c r="R85" s="1" t="s">
        <v>1455</v>
      </c>
      <c r="S85" s="1" t="s">
        <v>950</v>
      </c>
      <c r="T85" s="1" t="s">
        <v>951</v>
      </c>
      <c r="U85" s="1" t="s">
        <v>1285</v>
      </c>
      <c r="V85" s="1" t="s">
        <v>953</v>
      </c>
    </row>
    <row r="86" s="1" customFormat="1" spans="1:22">
      <c r="A86" s="3">
        <v>999225182697357</v>
      </c>
      <c r="B86" s="1" t="s">
        <v>1456</v>
      </c>
      <c r="C86" s="1" t="s">
        <v>1457</v>
      </c>
      <c r="D86" s="1" t="s">
        <v>1458</v>
      </c>
      <c r="E86" s="1" t="s">
        <v>1459</v>
      </c>
      <c r="F86" s="1" t="s">
        <v>1456</v>
      </c>
      <c r="G86" s="1" t="s">
        <v>941</v>
      </c>
      <c r="H86" s="1" t="s">
        <v>942</v>
      </c>
      <c r="I86" s="1" t="s">
        <v>1460</v>
      </c>
      <c r="J86" s="1" t="s">
        <v>30</v>
      </c>
      <c r="K86" s="1" t="s">
        <v>1461</v>
      </c>
      <c r="L86" s="1" t="s">
        <v>1461</v>
      </c>
      <c r="M86" s="1" t="s">
        <v>945</v>
      </c>
      <c r="N86" s="1" t="s">
        <v>945</v>
      </c>
      <c r="O86" s="1" t="s">
        <v>946</v>
      </c>
      <c r="P86" s="1" t="s">
        <v>947</v>
      </c>
      <c r="Q86" s="1" t="s">
        <v>948</v>
      </c>
      <c r="R86" s="1" t="s">
        <v>1462</v>
      </c>
      <c r="S86" s="1" t="s">
        <v>950</v>
      </c>
      <c r="T86" s="1" t="s">
        <v>951</v>
      </c>
      <c r="U86" s="1" t="s">
        <v>952</v>
      </c>
      <c r="V86" s="1" t="s">
        <v>974</v>
      </c>
    </row>
    <row r="87" s="1" customFormat="1" spans="1:22">
      <c r="A87" s="3">
        <v>999225180286785</v>
      </c>
      <c r="B87" s="1" t="s">
        <v>1456</v>
      </c>
      <c r="C87" s="1" t="s">
        <v>1463</v>
      </c>
      <c r="D87" s="1" t="s">
        <v>1464</v>
      </c>
      <c r="E87" s="1" t="s">
        <v>1465</v>
      </c>
      <c r="F87" s="1" t="s">
        <v>1205</v>
      </c>
      <c r="G87" s="1" t="s">
        <v>941</v>
      </c>
      <c r="H87" s="1" t="s">
        <v>942</v>
      </c>
      <c r="I87" s="1" t="s">
        <v>1466</v>
      </c>
      <c r="J87" s="1" t="s">
        <v>30</v>
      </c>
      <c r="K87" s="1" t="s">
        <v>1467</v>
      </c>
      <c r="L87" s="1" t="s">
        <v>1467</v>
      </c>
      <c r="M87" s="1" t="s">
        <v>945</v>
      </c>
      <c r="N87" s="1" t="s">
        <v>945</v>
      </c>
      <c r="O87" s="1" t="s">
        <v>946</v>
      </c>
      <c r="P87" s="1" t="s">
        <v>947</v>
      </c>
      <c r="Q87" s="1" t="s">
        <v>948</v>
      </c>
      <c r="R87" s="1" t="s">
        <v>1468</v>
      </c>
      <c r="S87" s="1" t="s">
        <v>950</v>
      </c>
      <c r="T87" s="1" t="s">
        <v>951</v>
      </c>
      <c r="U87" s="1" t="s">
        <v>952</v>
      </c>
      <c r="V87" s="1" t="s">
        <v>1469</v>
      </c>
    </row>
    <row r="88" s="1" customFormat="1" spans="1:22">
      <c r="A88" s="3">
        <v>999225179929503</v>
      </c>
      <c r="B88" s="1" t="s">
        <v>1456</v>
      </c>
      <c r="C88" s="1" t="s">
        <v>1470</v>
      </c>
      <c r="D88" s="1" t="s">
        <v>1471</v>
      </c>
      <c r="E88" s="1" t="s">
        <v>1472</v>
      </c>
      <c r="F88" s="1" t="s">
        <v>937</v>
      </c>
      <c r="G88" s="1" t="s">
        <v>941</v>
      </c>
      <c r="H88" s="1" t="s">
        <v>942</v>
      </c>
      <c r="I88" s="1" t="s">
        <v>1473</v>
      </c>
      <c r="J88" s="1" t="s">
        <v>30</v>
      </c>
      <c r="K88" s="1" t="s">
        <v>1474</v>
      </c>
      <c r="L88" s="1" t="s">
        <v>1474</v>
      </c>
      <c r="M88" s="1" t="s">
        <v>945</v>
      </c>
      <c r="N88" s="1" t="s">
        <v>945</v>
      </c>
      <c r="O88" s="1" t="s">
        <v>946</v>
      </c>
      <c r="P88" s="1" t="s">
        <v>947</v>
      </c>
      <c r="Q88" s="1" t="s">
        <v>948</v>
      </c>
      <c r="R88" s="1" t="s">
        <v>1475</v>
      </c>
      <c r="S88" s="1" t="s">
        <v>950</v>
      </c>
      <c r="T88" s="1" t="s">
        <v>951</v>
      </c>
      <c r="U88" s="1" t="s">
        <v>952</v>
      </c>
      <c r="V88" s="1" t="s">
        <v>1230</v>
      </c>
    </row>
    <row r="89" s="1" customFormat="1" spans="1:22">
      <c r="A89" s="3">
        <v>999225177314446</v>
      </c>
      <c r="B89" s="1" t="s">
        <v>1456</v>
      </c>
      <c r="C89" s="1" t="s">
        <v>1476</v>
      </c>
      <c r="D89" s="1" t="s">
        <v>1477</v>
      </c>
      <c r="E89" s="1" t="s">
        <v>1478</v>
      </c>
      <c r="F89" s="1" t="s">
        <v>937</v>
      </c>
      <c r="G89" s="1" t="s">
        <v>941</v>
      </c>
      <c r="H89" s="1" t="s">
        <v>942</v>
      </c>
      <c r="I89" s="1" t="s">
        <v>1479</v>
      </c>
      <c r="J89" s="1" t="s">
        <v>30</v>
      </c>
      <c r="K89" s="1" t="s">
        <v>1480</v>
      </c>
      <c r="L89" s="1" t="s">
        <v>1480</v>
      </c>
      <c r="M89" s="1" t="s">
        <v>945</v>
      </c>
      <c r="N89" s="1" t="s">
        <v>945</v>
      </c>
      <c r="O89" s="1" t="s">
        <v>946</v>
      </c>
      <c r="P89" s="1" t="s">
        <v>947</v>
      </c>
      <c r="Q89" s="1" t="s">
        <v>948</v>
      </c>
      <c r="R89" s="1" t="s">
        <v>1481</v>
      </c>
      <c r="S89" s="1" t="s">
        <v>950</v>
      </c>
      <c r="T89" s="1" t="s">
        <v>951</v>
      </c>
      <c r="U89" s="1" t="s">
        <v>952</v>
      </c>
      <c r="V89" s="1" t="s">
        <v>967</v>
      </c>
    </row>
    <row r="90" s="1" customFormat="1" spans="1:22">
      <c r="A90" s="3">
        <v>999225168347578</v>
      </c>
      <c r="B90" s="1" t="s">
        <v>1456</v>
      </c>
      <c r="C90" s="1" t="s">
        <v>1482</v>
      </c>
      <c r="D90" s="1" t="s">
        <v>1483</v>
      </c>
      <c r="E90" s="1" t="s">
        <v>1484</v>
      </c>
      <c r="F90" s="1" t="s">
        <v>1354</v>
      </c>
      <c r="G90" s="1" t="s">
        <v>941</v>
      </c>
      <c r="H90" s="1" t="s">
        <v>942</v>
      </c>
      <c r="I90" s="1" t="s">
        <v>1485</v>
      </c>
      <c r="J90" s="1" t="s">
        <v>30</v>
      </c>
      <c r="K90" s="1" t="s">
        <v>1486</v>
      </c>
      <c r="L90" s="1" t="s">
        <v>1486</v>
      </c>
      <c r="M90" s="1" t="s">
        <v>945</v>
      </c>
      <c r="N90" s="1" t="s">
        <v>945</v>
      </c>
      <c r="O90" s="1" t="s">
        <v>946</v>
      </c>
      <c r="P90" s="1" t="s">
        <v>947</v>
      </c>
      <c r="Q90" s="1" t="s">
        <v>948</v>
      </c>
      <c r="R90" s="1" t="s">
        <v>1487</v>
      </c>
      <c r="S90" s="1" t="s">
        <v>950</v>
      </c>
      <c r="T90" s="1" t="s">
        <v>951</v>
      </c>
      <c r="U90" s="1" t="s">
        <v>952</v>
      </c>
      <c r="V90" s="1" t="s">
        <v>974</v>
      </c>
    </row>
    <row r="91" s="1" customFormat="1" spans="1:22">
      <c r="A91" s="3">
        <v>999225167878503</v>
      </c>
      <c r="B91" s="1" t="s">
        <v>1456</v>
      </c>
      <c r="C91" s="1" t="s">
        <v>1488</v>
      </c>
      <c r="D91" s="1" t="s">
        <v>1489</v>
      </c>
      <c r="E91" s="1" t="s">
        <v>1490</v>
      </c>
      <c r="F91" s="1" t="s">
        <v>1205</v>
      </c>
      <c r="G91" s="1" t="s">
        <v>941</v>
      </c>
      <c r="H91" s="1" t="s">
        <v>942</v>
      </c>
      <c r="I91" s="1" t="s">
        <v>1491</v>
      </c>
      <c r="J91" s="1" t="s">
        <v>30</v>
      </c>
      <c r="K91" s="1" t="s">
        <v>1492</v>
      </c>
      <c r="L91" s="1" t="s">
        <v>1492</v>
      </c>
      <c r="M91" s="1" t="s">
        <v>945</v>
      </c>
      <c r="N91" s="1" t="s">
        <v>945</v>
      </c>
      <c r="O91" s="1" t="s">
        <v>946</v>
      </c>
      <c r="P91" s="1" t="s">
        <v>947</v>
      </c>
      <c r="Q91" s="1" t="s">
        <v>948</v>
      </c>
      <c r="R91" s="1" t="s">
        <v>1493</v>
      </c>
      <c r="S91" s="1" t="s">
        <v>950</v>
      </c>
      <c r="T91" s="1" t="s">
        <v>951</v>
      </c>
      <c r="U91" s="1" t="s">
        <v>952</v>
      </c>
      <c r="V91" s="1" t="s">
        <v>974</v>
      </c>
    </row>
    <row r="92" s="1" customFormat="1" spans="1:22">
      <c r="A92" s="3">
        <v>999225167542095</v>
      </c>
      <c r="B92" s="1" t="s">
        <v>1456</v>
      </c>
      <c r="C92" s="1" t="s">
        <v>1494</v>
      </c>
      <c r="D92" s="1" t="s">
        <v>1495</v>
      </c>
      <c r="E92" s="1" t="s">
        <v>1496</v>
      </c>
      <c r="F92" s="1" t="s">
        <v>937</v>
      </c>
      <c r="G92" s="1" t="s">
        <v>941</v>
      </c>
      <c r="H92" s="1" t="s">
        <v>942</v>
      </c>
      <c r="I92" s="1" t="s">
        <v>1497</v>
      </c>
      <c r="J92" s="1" t="s">
        <v>30</v>
      </c>
      <c r="K92" s="1" t="s">
        <v>1498</v>
      </c>
      <c r="L92" s="1" t="s">
        <v>1498</v>
      </c>
      <c r="M92" s="1" t="s">
        <v>945</v>
      </c>
      <c r="N92" s="1" t="s">
        <v>945</v>
      </c>
      <c r="O92" s="1" t="s">
        <v>946</v>
      </c>
      <c r="P92" s="1" t="s">
        <v>947</v>
      </c>
      <c r="Q92" s="1" t="s">
        <v>948</v>
      </c>
      <c r="R92" s="1" t="s">
        <v>1499</v>
      </c>
      <c r="S92" s="1" t="s">
        <v>950</v>
      </c>
      <c r="T92" s="1" t="s">
        <v>951</v>
      </c>
      <c r="U92" s="1" t="s">
        <v>952</v>
      </c>
      <c r="V92" s="1" t="s">
        <v>967</v>
      </c>
    </row>
    <row r="93" s="1" customFormat="1" spans="1:22">
      <c r="A93" s="3">
        <v>999225167203574</v>
      </c>
      <c r="B93" s="1" t="s">
        <v>1456</v>
      </c>
      <c r="C93" s="1" t="s">
        <v>1500</v>
      </c>
      <c r="D93" s="1" t="s">
        <v>1294</v>
      </c>
      <c r="E93" s="1" t="s">
        <v>1501</v>
      </c>
      <c r="F93" s="1" t="s">
        <v>937</v>
      </c>
      <c r="G93" s="1" t="s">
        <v>941</v>
      </c>
      <c r="H93" s="1" t="s">
        <v>942</v>
      </c>
      <c r="I93" s="1" t="s">
        <v>1502</v>
      </c>
      <c r="J93" s="1" t="s">
        <v>30</v>
      </c>
      <c r="K93" s="1" t="s">
        <v>1503</v>
      </c>
      <c r="L93" s="1" t="s">
        <v>1503</v>
      </c>
      <c r="M93" s="1" t="s">
        <v>945</v>
      </c>
      <c r="N93" s="1" t="s">
        <v>945</v>
      </c>
      <c r="O93" s="1" t="s">
        <v>946</v>
      </c>
      <c r="P93" s="1" t="s">
        <v>947</v>
      </c>
      <c r="Q93" s="1" t="s">
        <v>948</v>
      </c>
      <c r="R93" s="1" t="s">
        <v>1504</v>
      </c>
      <c r="S93" s="1" t="s">
        <v>950</v>
      </c>
      <c r="T93" s="1" t="s">
        <v>951</v>
      </c>
      <c r="U93" s="1" t="s">
        <v>952</v>
      </c>
      <c r="V93" s="1" t="s">
        <v>1000</v>
      </c>
    </row>
    <row r="94" s="1" customFormat="1" spans="1:22">
      <c r="A94" s="3">
        <v>999225167201817</v>
      </c>
      <c r="B94" s="1" t="s">
        <v>1456</v>
      </c>
      <c r="C94" s="1" t="s">
        <v>1505</v>
      </c>
      <c r="D94" s="1" t="s">
        <v>1506</v>
      </c>
      <c r="E94" s="1" t="s">
        <v>1507</v>
      </c>
      <c r="F94" s="1" t="s">
        <v>937</v>
      </c>
      <c r="G94" s="1" t="s">
        <v>941</v>
      </c>
      <c r="H94" s="1" t="s">
        <v>942</v>
      </c>
      <c r="I94" s="1" t="s">
        <v>1508</v>
      </c>
      <c r="J94" s="1" t="s">
        <v>30</v>
      </c>
      <c r="K94" s="1" t="s">
        <v>1509</v>
      </c>
      <c r="L94" s="1" t="s">
        <v>1509</v>
      </c>
      <c r="M94" s="1" t="s">
        <v>945</v>
      </c>
      <c r="N94" s="1" t="s">
        <v>945</v>
      </c>
      <c r="O94" s="1" t="s">
        <v>946</v>
      </c>
      <c r="P94" s="1" t="s">
        <v>947</v>
      </c>
      <c r="Q94" s="1" t="s">
        <v>948</v>
      </c>
      <c r="R94" s="1" t="s">
        <v>1510</v>
      </c>
      <c r="S94" s="1" t="s">
        <v>950</v>
      </c>
      <c r="T94" s="1" t="s">
        <v>951</v>
      </c>
      <c r="U94" s="1" t="s">
        <v>952</v>
      </c>
      <c r="V94" s="1" t="s">
        <v>1050</v>
      </c>
    </row>
    <row r="95" s="1" customFormat="1" spans="1:22">
      <c r="A95" s="3">
        <v>999225166324249</v>
      </c>
      <c r="B95" s="1" t="s">
        <v>1456</v>
      </c>
      <c r="C95" s="1" t="s">
        <v>1511</v>
      </c>
      <c r="D95" s="1" t="s">
        <v>1512</v>
      </c>
      <c r="E95" s="1" t="s">
        <v>1513</v>
      </c>
      <c r="F95" s="1" t="s">
        <v>937</v>
      </c>
      <c r="G95" s="1" t="s">
        <v>941</v>
      </c>
      <c r="H95" s="1" t="s">
        <v>942</v>
      </c>
      <c r="I95" s="1" t="s">
        <v>1514</v>
      </c>
      <c r="J95" s="1" t="s">
        <v>30</v>
      </c>
      <c r="K95" s="1" t="s">
        <v>1515</v>
      </c>
      <c r="L95" s="1" t="s">
        <v>1515</v>
      </c>
      <c r="M95" s="1" t="s">
        <v>945</v>
      </c>
      <c r="N95" s="1" t="s">
        <v>945</v>
      </c>
      <c r="O95" s="1" t="s">
        <v>946</v>
      </c>
      <c r="P95" s="1" t="s">
        <v>947</v>
      </c>
      <c r="Q95" s="1" t="s">
        <v>948</v>
      </c>
      <c r="R95" s="1" t="s">
        <v>1516</v>
      </c>
      <c r="S95" s="1" t="s">
        <v>950</v>
      </c>
      <c r="T95" s="1" t="s">
        <v>951</v>
      </c>
      <c r="U95" s="1" t="s">
        <v>952</v>
      </c>
      <c r="V95" s="1" t="s">
        <v>1517</v>
      </c>
    </row>
    <row r="96" s="1" customFormat="1" spans="1:22">
      <c r="A96" s="3">
        <v>999225163371491</v>
      </c>
      <c r="B96" s="1" t="s">
        <v>1518</v>
      </c>
      <c r="C96" s="1" t="s">
        <v>1519</v>
      </c>
      <c r="D96" s="1" t="s">
        <v>1520</v>
      </c>
      <c r="E96" s="1" t="s">
        <v>1521</v>
      </c>
      <c r="F96" s="1" t="s">
        <v>937</v>
      </c>
      <c r="G96" s="1" t="s">
        <v>941</v>
      </c>
      <c r="H96" s="1" t="s">
        <v>942</v>
      </c>
      <c r="I96" s="1" t="s">
        <v>1522</v>
      </c>
      <c r="J96" s="1" t="s">
        <v>30</v>
      </c>
      <c r="K96" s="1" t="s">
        <v>1523</v>
      </c>
      <c r="L96" s="1" t="s">
        <v>1523</v>
      </c>
      <c r="M96" s="1" t="s">
        <v>945</v>
      </c>
      <c r="N96" s="1" t="s">
        <v>945</v>
      </c>
      <c r="O96" s="1" t="s">
        <v>946</v>
      </c>
      <c r="P96" s="1" t="s">
        <v>947</v>
      </c>
      <c r="Q96" s="1" t="s">
        <v>948</v>
      </c>
      <c r="R96" s="1" t="s">
        <v>1524</v>
      </c>
      <c r="S96" s="1" t="s">
        <v>950</v>
      </c>
      <c r="T96" s="1" t="s">
        <v>951</v>
      </c>
      <c r="U96" s="1" t="s">
        <v>952</v>
      </c>
      <c r="V96" s="1" t="s">
        <v>974</v>
      </c>
    </row>
    <row r="97" s="1" customFormat="1" spans="1:22">
      <c r="A97" s="3">
        <v>999225160223753</v>
      </c>
      <c r="B97" s="1" t="s">
        <v>1518</v>
      </c>
      <c r="C97" s="1" t="s">
        <v>1525</v>
      </c>
      <c r="D97" s="1" t="s">
        <v>1526</v>
      </c>
      <c r="E97" s="1" t="s">
        <v>1527</v>
      </c>
      <c r="F97" s="1" t="s">
        <v>937</v>
      </c>
      <c r="G97" s="1" t="s">
        <v>941</v>
      </c>
      <c r="H97" s="1" t="s">
        <v>942</v>
      </c>
      <c r="I97" s="1" t="s">
        <v>1528</v>
      </c>
      <c r="J97" s="1" t="s">
        <v>30</v>
      </c>
      <c r="K97" s="1" t="s">
        <v>1529</v>
      </c>
      <c r="L97" s="1" t="s">
        <v>1529</v>
      </c>
      <c r="M97" s="1" t="s">
        <v>945</v>
      </c>
      <c r="N97" s="1" t="s">
        <v>945</v>
      </c>
      <c r="O97" s="1" t="s">
        <v>946</v>
      </c>
      <c r="P97" s="1" t="s">
        <v>947</v>
      </c>
      <c r="Q97" s="1" t="s">
        <v>948</v>
      </c>
      <c r="R97" s="1" t="s">
        <v>1530</v>
      </c>
      <c r="S97" s="1" t="s">
        <v>950</v>
      </c>
      <c r="T97" s="1" t="s">
        <v>951</v>
      </c>
      <c r="U97" s="1" t="s">
        <v>952</v>
      </c>
      <c r="V97" s="1" t="s">
        <v>1428</v>
      </c>
    </row>
    <row r="98" s="1" customFormat="1" spans="1:22">
      <c r="A98" s="3">
        <v>999225152916167</v>
      </c>
      <c r="B98" s="1" t="s">
        <v>1518</v>
      </c>
      <c r="C98" s="1" t="s">
        <v>1531</v>
      </c>
      <c r="D98" s="1" t="s">
        <v>1532</v>
      </c>
      <c r="E98" s="1" t="s">
        <v>1533</v>
      </c>
      <c r="F98" s="1" t="s">
        <v>1354</v>
      </c>
      <c r="G98" s="1" t="s">
        <v>941</v>
      </c>
      <c r="H98" s="1" t="s">
        <v>942</v>
      </c>
      <c r="I98" s="1" t="s">
        <v>1534</v>
      </c>
      <c r="J98" s="1" t="s">
        <v>30</v>
      </c>
      <c r="K98" s="1" t="s">
        <v>1535</v>
      </c>
      <c r="L98" s="1" t="s">
        <v>1535</v>
      </c>
      <c r="M98" s="1" t="s">
        <v>945</v>
      </c>
      <c r="N98" s="1" t="s">
        <v>945</v>
      </c>
      <c r="O98" s="1" t="s">
        <v>946</v>
      </c>
      <c r="P98" s="1" t="s">
        <v>947</v>
      </c>
      <c r="Q98" s="1" t="s">
        <v>948</v>
      </c>
      <c r="R98" s="1" t="s">
        <v>1536</v>
      </c>
      <c r="S98" s="1" t="s">
        <v>950</v>
      </c>
      <c r="T98" s="1" t="s">
        <v>951</v>
      </c>
      <c r="U98" s="1" t="s">
        <v>952</v>
      </c>
      <c r="V98" s="1" t="s">
        <v>1469</v>
      </c>
    </row>
    <row r="99" s="1" customFormat="1" spans="1:22">
      <c r="A99" s="3">
        <v>999225146772043</v>
      </c>
      <c r="B99" s="1" t="s">
        <v>1518</v>
      </c>
      <c r="C99" s="1" t="s">
        <v>1537</v>
      </c>
      <c r="D99" s="1" t="s">
        <v>1538</v>
      </c>
      <c r="E99" s="1" t="s">
        <v>1539</v>
      </c>
      <c r="F99" s="1" t="s">
        <v>1518</v>
      </c>
      <c r="G99" s="1" t="s">
        <v>941</v>
      </c>
      <c r="H99" s="1" t="s">
        <v>942</v>
      </c>
      <c r="I99" s="1" t="s">
        <v>1540</v>
      </c>
      <c r="J99" s="1" t="s">
        <v>30</v>
      </c>
      <c r="K99" s="1" t="s">
        <v>1541</v>
      </c>
      <c r="L99" s="1" t="s">
        <v>1541</v>
      </c>
      <c r="M99" s="1" t="s">
        <v>945</v>
      </c>
      <c r="N99" s="1" t="s">
        <v>945</v>
      </c>
      <c r="O99" s="1" t="s">
        <v>946</v>
      </c>
      <c r="P99" s="1" t="s">
        <v>947</v>
      </c>
      <c r="Q99" s="1" t="s">
        <v>948</v>
      </c>
      <c r="R99" s="1" t="s">
        <v>1542</v>
      </c>
      <c r="S99" s="1" t="s">
        <v>950</v>
      </c>
      <c r="T99" s="1" t="s">
        <v>951</v>
      </c>
      <c r="U99" s="1" t="s">
        <v>952</v>
      </c>
      <c r="V99" s="1" t="s">
        <v>1469</v>
      </c>
    </row>
    <row r="100" s="1" customFormat="1" spans="1:22">
      <c r="A100" s="3">
        <v>999225144129652</v>
      </c>
      <c r="B100" s="1" t="s">
        <v>1543</v>
      </c>
      <c r="C100" s="1" t="s">
        <v>1544</v>
      </c>
      <c r="D100" s="1" t="s">
        <v>1506</v>
      </c>
      <c r="E100" s="1" t="s">
        <v>1545</v>
      </c>
      <c r="F100" s="1" t="s">
        <v>1354</v>
      </c>
      <c r="G100" s="1" t="s">
        <v>941</v>
      </c>
      <c r="H100" s="1" t="s">
        <v>942</v>
      </c>
      <c r="I100" s="1" t="s">
        <v>1546</v>
      </c>
      <c r="J100" s="1" t="s">
        <v>30</v>
      </c>
      <c r="K100" s="1" t="s">
        <v>1547</v>
      </c>
      <c r="L100" s="1" t="s">
        <v>1547</v>
      </c>
      <c r="M100" s="1" t="s">
        <v>945</v>
      </c>
      <c r="N100" s="1" t="s">
        <v>945</v>
      </c>
      <c r="O100" s="1" t="s">
        <v>946</v>
      </c>
      <c r="P100" s="1" t="s">
        <v>947</v>
      </c>
      <c r="Q100" s="1" t="s">
        <v>948</v>
      </c>
      <c r="R100" s="1" t="s">
        <v>1548</v>
      </c>
      <c r="S100" s="1" t="s">
        <v>950</v>
      </c>
      <c r="T100" s="1" t="s">
        <v>951</v>
      </c>
      <c r="U100" s="1" t="s">
        <v>952</v>
      </c>
      <c r="V100" s="1" t="s">
        <v>1050</v>
      </c>
    </row>
    <row r="101" s="1" customFormat="1" spans="1:22">
      <c r="A101" s="3">
        <v>999225144092235</v>
      </c>
      <c r="B101" s="1" t="s">
        <v>1543</v>
      </c>
      <c r="C101" s="1" t="s">
        <v>1549</v>
      </c>
      <c r="D101" s="1" t="s">
        <v>1331</v>
      </c>
      <c r="E101" s="1" t="s">
        <v>1550</v>
      </c>
      <c r="F101" s="1" t="s">
        <v>1518</v>
      </c>
      <c r="G101" s="1" t="s">
        <v>941</v>
      </c>
      <c r="H101" s="1" t="s">
        <v>942</v>
      </c>
      <c r="I101" s="1" t="s">
        <v>1551</v>
      </c>
      <c r="J101" s="1" t="s">
        <v>30</v>
      </c>
      <c r="K101" s="1" t="s">
        <v>1552</v>
      </c>
      <c r="L101" s="1" t="s">
        <v>1552</v>
      </c>
      <c r="M101" s="1" t="s">
        <v>945</v>
      </c>
      <c r="N101" s="1" t="s">
        <v>945</v>
      </c>
      <c r="O101" s="1" t="s">
        <v>946</v>
      </c>
      <c r="P101" s="1" t="s">
        <v>947</v>
      </c>
      <c r="Q101" s="1" t="s">
        <v>948</v>
      </c>
      <c r="R101" s="1" t="s">
        <v>1553</v>
      </c>
      <c r="S101" s="1" t="s">
        <v>950</v>
      </c>
      <c r="T101" s="1" t="s">
        <v>951</v>
      </c>
      <c r="U101" s="1" t="s">
        <v>952</v>
      </c>
      <c r="V101" s="1" t="s">
        <v>960</v>
      </c>
    </row>
    <row r="102" s="1" customFormat="1" spans="1:22">
      <c r="A102" s="3">
        <v>999225137244924</v>
      </c>
      <c r="B102" s="1" t="s">
        <v>1543</v>
      </c>
      <c r="C102" s="1" t="s">
        <v>1554</v>
      </c>
      <c r="D102" s="1" t="s">
        <v>1555</v>
      </c>
      <c r="E102" s="1" t="s">
        <v>1556</v>
      </c>
      <c r="F102" s="1" t="s">
        <v>1205</v>
      </c>
      <c r="G102" s="1" t="s">
        <v>941</v>
      </c>
      <c r="H102" s="1" t="s">
        <v>942</v>
      </c>
      <c r="I102" s="1" t="s">
        <v>1557</v>
      </c>
      <c r="J102" s="1" t="s">
        <v>30</v>
      </c>
      <c r="K102" s="1" t="s">
        <v>1558</v>
      </c>
      <c r="L102" s="1" t="s">
        <v>1558</v>
      </c>
      <c r="M102" s="1" t="s">
        <v>945</v>
      </c>
      <c r="N102" s="1" t="s">
        <v>945</v>
      </c>
      <c r="O102" s="1" t="s">
        <v>946</v>
      </c>
      <c r="P102" s="1" t="s">
        <v>947</v>
      </c>
      <c r="Q102" s="1" t="s">
        <v>948</v>
      </c>
      <c r="R102" s="1" t="s">
        <v>1559</v>
      </c>
      <c r="S102" s="1" t="s">
        <v>950</v>
      </c>
      <c r="T102" s="1" t="s">
        <v>951</v>
      </c>
      <c r="U102" s="1" t="s">
        <v>952</v>
      </c>
      <c r="V102" s="1" t="s">
        <v>1230</v>
      </c>
    </row>
    <row r="103" s="1" customFormat="1" spans="1:22">
      <c r="A103" s="3">
        <v>999225133332127</v>
      </c>
      <c r="B103" s="1" t="s">
        <v>1543</v>
      </c>
      <c r="C103" s="1" t="s">
        <v>1560</v>
      </c>
      <c r="D103" s="1" t="s">
        <v>1561</v>
      </c>
      <c r="E103" s="1" t="s">
        <v>1562</v>
      </c>
      <c r="F103" s="1" t="s">
        <v>937</v>
      </c>
      <c r="G103" s="1" t="s">
        <v>941</v>
      </c>
      <c r="H103" s="1" t="s">
        <v>942</v>
      </c>
      <c r="I103" s="1" t="s">
        <v>1563</v>
      </c>
      <c r="J103" s="1" t="s">
        <v>30</v>
      </c>
      <c r="K103" s="1" t="s">
        <v>1564</v>
      </c>
      <c r="L103" s="1" t="s">
        <v>1564</v>
      </c>
      <c r="M103" s="1" t="s">
        <v>945</v>
      </c>
      <c r="N103" s="1" t="s">
        <v>945</v>
      </c>
      <c r="O103" s="1" t="s">
        <v>946</v>
      </c>
      <c r="P103" s="1" t="s">
        <v>947</v>
      </c>
      <c r="Q103" s="1" t="s">
        <v>948</v>
      </c>
      <c r="R103" s="1" t="s">
        <v>1565</v>
      </c>
      <c r="S103" s="1" t="s">
        <v>950</v>
      </c>
      <c r="T103" s="1" t="s">
        <v>951</v>
      </c>
      <c r="U103" s="1" t="s">
        <v>952</v>
      </c>
      <c r="V103" s="1" t="s">
        <v>1517</v>
      </c>
    </row>
    <row r="104" s="1" customFormat="1" spans="1:22">
      <c r="A104" s="3">
        <v>999225132749021</v>
      </c>
      <c r="B104" s="1" t="s">
        <v>1543</v>
      </c>
      <c r="C104" s="1" t="s">
        <v>1566</v>
      </c>
      <c r="D104" s="1" t="s">
        <v>1567</v>
      </c>
      <c r="E104" s="1" t="s">
        <v>1568</v>
      </c>
      <c r="F104" s="1" t="s">
        <v>1354</v>
      </c>
      <c r="G104" s="1" t="s">
        <v>941</v>
      </c>
      <c r="H104" s="1" t="s">
        <v>942</v>
      </c>
      <c r="I104" s="1" t="s">
        <v>1569</v>
      </c>
      <c r="J104" s="1" t="s">
        <v>30</v>
      </c>
      <c r="K104" s="1" t="s">
        <v>1570</v>
      </c>
      <c r="L104" s="1" t="s">
        <v>1570</v>
      </c>
      <c r="M104" s="1" t="s">
        <v>945</v>
      </c>
      <c r="N104" s="1" t="s">
        <v>945</v>
      </c>
      <c r="O104" s="1" t="s">
        <v>946</v>
      </c>
      <c r="P104" s="1" t="s">
        <v>947</v>
      </c>
      <c r="Q104" s="1" t="s">
        <v>948</v>
      </c>
      <c r="R104" s="1" t="s">
        <v>1571</v>
      </c>
      <c r="S104" s="1" t="s">
        <v>950</v>
      </c>
      <c r="T104" s="1" t="s">
        <v>951</v>
      </c>
      <c r="U104" s="1" t="s">
        <v>1285</v>
      </c>
      <c r="V104" s="1" t="s">
        <v>953</v>
      </c>
    </row>
    <row r="105" s="1" customFormat="1" spans="1:22">
      <c r="A105" s="3">
        <v>999225125891292</v>
      </c>
      <c r="B105" s="1" t="s">
        <v>1543</v>
      </c>
      <c r="C105" s="1" t="s">
        <v>1572</v>
      </c>
      <c r="D105" s="1" t="s">
        <v>1573</v>
      </c>
      <c r="E105" s="1" t="s">
        <v>1574</v>
      </c>
      <c r="F105" s="1" t="s">
        <v>937</v>
      </c>
      <c r="G105" s="1" t="s">
        <v>941</v>
      </c>
      <c r="H105" s="1" t="s">
        <v>942</v>
      </c>
      <c r="I105" s="1" t="s">
        <v>1575</v>
      </c>
      <c r="J105" s="1" t="s">
        <v>30</v>
      </c>
      <c r="K105" s="1" t="s">
        <v>1576</v>
      </c>
      <c r="L105" s="1" t="s">
        <v>1576</v>
      </c>
      <c r="M105" s="1" t="s">
        <v>945</v>
      </c>
      <c r="N105" s="1" t="s">
        <v>945</v>
      </c>
      <c r="O105" s="1" t="s">
        <v>946</v>
      </c>
      <c r="P105" s="1" t="s">
        <v>947</v>
      </c>
      <c r="Q105" s="1" t="s">
        <v>948</v>
      </c>
      <c r="R105" s="1" t="s">
        <v>1577</v>
      </c>
      <c r="S105" s="1" t="s">
        <v>950</v>
      </c>
      <c r="T105" s="1" t="s">
        <v>951</v>
      </c>
      <c r="U105" s="1" t="s">
        <v>952</v>
      </c>
      <c r="V105" s="1" t="s">
        <v>967</v>
      </c>
    </row>
    <row r="106" s="1" customFormat="1" spans="1:22">
      <c r="A106" s="3">
        <v>999225125245304</v>
      </c>
      <c r="B106" s="1" t="s">
        <v>1543</v>
      </c>
      <c r="C106" s="1" t="s">
        <v>1578</v>
      </c>
      <c r="D106" s="1" t="s">
        <v>1579</v>
      </c>
      <c r="E106" s="1" t="s">
        <v>1580</v>
      </c>
      <c r="F106" s="1" t="s">
        <v>937</v>
      </c>
      <c r="G106" s="1" t="s">
        <v>941</v>
      </c>
      <c r="H106" s="1" t="s">
        <v>942</v>
      </c>
      <c r="I106" s="1" t="s">
        <v>1581</v>
      </c>
      <c r="J106" s="1" t="s">
        <v>30</v>
      </c>
      <c r="K106" s="1" t="s">
        <v>1582</v>
      </c>
      <c r="L106" s="1" t="s">
        <v>1582</v>
      </c>
      <c r="M106" s="1" t="s">
        <v>945</v>
      </c>
      <c r="N106" s="1" t="s">
        <v>945</v>
      </c>
      <c r="O106" s="1" t="s">
        <v>946</v>
      </c>
      <c r="P106" s="1" t="s">
        <v>947</v>
      </c>
      <c r="Q106" s="1" t="s">
        <v>948</v>
      </c>
      <c r="R106" s="1" t="s">
        <v>1583</v>
      </c>
      <c r="S106" s="1" t="s">
        <v>950</v>
      </c>
      <c r="T106" s="1" t="s">
        <v>951</v>
      </c>
      <c r="U106" s="1" t="s">
        <v>952</v>
      </c>
      <c r="V106" s="1" t="s">
        <v>990</v>
      </c>
    </row>
    <row r="107" s="1" customFormat="1" spans="1:22">
      <c r="A107" s="3">
        <v>999225117141058</v>
      </c>
      <c r="B107" s="1" t="s">
        <v>1584</v>
      </c>
      <c r="C107" s="1" t="s">
        <v>1585</v>
      </c>
      <c r="D107" s="1" t="s">
        <v>1586</v>
      </c>
      <c r="E107" s="1" t="s">
        <v>1587</v>
      </c>
      <c r="F107" s="1" t="s">
        <v>1518</v>
      </c>
      <c r="G107" s="1" t="s">
        <v>941</v>
      </c>
      <c r="H107" s="1" t="s">
        <v>942</v>
      </c>
      <c r="I107" s="1" t="s">
        <v>1588</v>
      </c>
      <c r="J107" s="1" t="s">
        <v>30</v>
      </c>
      <c r="K107" s="1" t="s">
        <v>1589</v>
      </c>
      <c r="L107" s="1" t="s">
        <v>1589</v>
      </c>
      <c r="M107" s="1" t="s">
        <v>945</v>
      </c>
      <c r="N107" s="1" t="s">
        <v>945</v>
      </c>
      <c r="O107" s="1" t="s">
        <v>946</v>
      </c>
      <c r="P107" s="1" t="s">
        <v>947</v>
      </c>
      <c r="Q107" s="1" t="s">
        <v>948</v>
      </c>
      <c r="R107" s="1" t="s">
        <v>1590</v>
      </c>
      <c r="S107" s="1" t="s">
        <v>950</v>
      </c>
      <c r="T107" s="1" t="s">
        <v>951</v>
      </c>
      <c r="U107" s="1" t="s">
        <v>1285</v>
      </c>
      <c r="V107" s="1" t="s">
        <v>953</v>
      </c>
    </row>
    <row r="108" s="1" customFormat="1" spans="1:22">
      <c r="A108" s="3">
        <v>999225114931155</v>
      </c>
      <c r="B108" s="1" t="s">
        <v>1584</v>
      </c>
      <c r="C108" s="1" t="s">
        <v>1591</v>
      </c>
      <c r="D108" s="1" t="s">
        <v>1592</v>
      </c>
      <c r="E108" s="1" t="s">
        <v>1593</v>
      </c>
      <c r="F108" s="1" t="s">
        <v>1354</v>
      </c>
      <c r="G108" s="1" t="s">
        <v>941</v>
      </c>
      <c r="H108" s="1" t="s">
        <v>942</v>
      </c>
      <c r="I108" s="1" t="s">
        <v>1594</v>
      </c>
      <c r="J108" s="1" t="s">
        <v>30</v>
      </c>
      <c r="K108" s="1" t="s">
        <v>1595</v>
      </c>
      <c r="L108" s="1" t="s">
        <v>1595</v>
      </c>
      <c r="M108" s="1" t="s">
        <v>945</v>
      </c>
      <c r="N108" s="1" t="s">
        <v>945</v>
      </c>
      <c r="O108" s="1" t="s">
        <v>946</v>
      </c>
      <c r="P108" s="1" t="s">
        <v>947</v>
      </c>
      <c r="Q108" s="1" t="s">
        <v>948</v>
      </c>
      <c r="R108" s="1" t="s">
        <v>1596</v>
      </c>
      <c r="S108" s="1" t="s">
        <v>950</v>
      </c>
      <c r="T108" s="1" t="s">
        <v>951</v>
      </c>
      <c r="U108" s="1" t="s">
        <v>952</v>
      </c>
      <c r="V108" s="1" t="s">
        <v>960</v>
      </c>
    </row>
    <row r="109" s="1" customFormat="1" spans="1:22">
      <c r="A109" s="3">
        <v>999225108412842</v>
      </c>
      <c r="B109" s="1" t="s">
        <v>1584</v>
      </c>
      <c r="C109" s="1" t="s">
        <v>1597</v>
      </c>
      <c r="D109" s="1" t="s">
        <v>1598</v>
      </c>
      <c r="E109" s="1" t="s">
        <v>1599</v>
      </c>
      <c r="F109" s="1" t="s">
        <v>937</v>
      </c>
      <c r="G109" s="1" t="s">
        <v>941</v>
      </c>
      <c r="H109" s="1" t="s">
        <v>942</v>
      </c>
      <c r="I109" s="1" t="s">
        <v>1600</v>
      </c>
      <c r="J109" s="1" t="s">
        <v>30</v>
      </c>
      <c r="K109" s="1" t="s">
        <v>1601</v>
      </c>
      <c r="L109" s="1" t="s">
        <v>1601</v>
      </c>
      <c r="M109" s="1" t="s">
        <v>945</v>
      </c>
      <c r="N109" s="1" t="s">
        <v>945</v>
      </c>
      <c r="O109" s="1" t="s">
        <v>946</v>
      </c>
      <c r="P109" s="1" t="s">
        <v>947</v>
      </c>
      <c r="Q109" s="1" t="s">
        <v>948</v>
      </c>
      <c r="R109" s="1" t="s">
        <v>1602</v>
      </c>
      <c r="S109" s="1" t="s">
        <v>950</v>
      </c>
      <c r="T109" s="1" t="s">
        <v>951</v>
      </c>
      <c r="U109" s="1" t="s">
        <v>952</v>
      </c>
      <c r="V109" s="1" t="s">
        <v>1013</v>
      </c>
    </row>
    <row r="110" s="1" customFormat="1" spans="1:22">
      <c r="A110" s="3">
        <v>999225107911406</v>
      </c>
      <c r="B110" s="1" t="s">
        <v>1584</v>
      </c>
      <c r="C110" s="1" t="s">
        <v>1603</v>
      </c>
      <c r="D110" s="1" t="s">
        <v>1039</v>
      </c>
      <c r="E110" s="1" t="s">
        <v>1604</v>
      </c>
      <c r="F110" s="1" t="s">
        <v>1518</v>
      </c>
      <c r="G110" s="1" t="s">
        <v>941</v>
      </c>
      <c r="H110" s="1" t="s">
        <v>942</v>
      </c>
      <c r="I110" s="1" t="s">
        <v>1605</v>
      </c>
      <c r="J110" s="1" t="s">
        <v>30</v>
      </c>
      <c r="K110" s="1" t="s">
        <v>1606</v>
      </c>
      <c r="L110" s="1" t="s">
        <v>1606</v>
      </c>
      <c r="M110" s="1" t="s">
        <v>945</v>
      </c>
      <c r="N110" s="1" t="s">
        <v>945</v>
      </c>
      <c r="O110" s="1" t="s">
        <v>946</v>
      </c>
      <c r="P110" s="1" t="s">
        <v>947</v>
      </c>
      <c r="Q110" s="1" t="s">
        <v>948</v>
      </c>
      <c r="R110" s="1" t="s">
        <v>1607</v>
      </c>
      <c r="S110" s="1" t="s">
        <v>950</v>
      </c>
      <c r="T110" s="1" t="s">
        <v>951</v>
      </c>
      <c r="U110" s="1" t="s">
        <v>952</v>
      </c>
      <c r="V110" s="1" t="s">
        <v>967</v>
      </c>
    </row>
    <row r="111" s="1" customFormat="1" spans="1:22">
      <c r="A111" s="3">
        <v>999225104261172</v>
      </c>
      <c r="B111" s="1" t="s">
        <v>1608</v>
      </c>
      <c r="C111" s="1" t="s">
        <v>1609</v>
      </c>
      <c r="D111" s="1" t="s">
        <v>1610</v>
      </c>
      <c r="E111" s="1" t="s">
        <v>1611</v>
      </c>
      <c r="F111" s="1" t="s">
        <v>937</v>
      </c>
      <c r="G111" s="1" t="s">
        <v>941</v>
      </c>
      <c r="H111" s="1" t="s">
        <v>942</v>
      </c>
      <c r="I111" s="1" t="s">
        <v>1612</v>
      </c>
      <c r="J111" s="1" t="s">
        <v>30</v>
      </c>
      <c r="K111" s="1" t="s">
        <v>1613</v>
      </c>
      <c r="L111" s="1" t="s">
        <v>1613</v>
      </c>
      <c r="M111" s="1" t="s">
        <v>945</v>
      </c>
      <c r="N111" s="1" t="s">
        <v>945</v>
      </c>
      <c r="O111" s="1" t="s">
        <v>946</v>
      </c>
      <c r="P111" s="1" t="s">
        <v>947</v>
      </c>
      <c r="Q111" s="1" t="s">
        <v>948</v>
      </c>
      <c r="R111" s="1" t="s">
        <v>1614</v>
      </c>
      <c r="S111" s="1" t="s">
        <v>950</v>
      </c>
      <c r="T111" s="1" t="s">
        <v>951</v>
      </c>
      <c r="U111" s="1" t="s">
        <v>1285</v>
      </c>
      <c r="V111" s="1" t="s">
        <v>960</v>
      </c>
    </row>
    <row r="112" s="1" customFormat="1" spans="1:22">
      <c r="A112" s="3">
        <v>999225090596230</v>
      </c>
      <c r="B112" s="1" t="s">
        <v>1608</v>
      </c>
      <c r="C112" s="1" t="s">
        <v>1615</v>
      </c>
      <c r="D112" s="1" t="s">
        <v>1616</v>
      </c>
      <c r="E112" s="1" t="s">
        <v>1617</v>
      </c>
      <c r="F112" s="1" t="s">
        <v>1354</v>
      </c>
      <c r="G112" s="1" t="s">
        <v>941</v>
      </c>
      <c r="H112" s="1" t="s">
        <v>942</v>
      </c>
      <c r="I112" s="1" t="s">
        <v>1618</v>
      </c>
      <c r="J112" s="1" t="s">
        <v>30</v>
      </c>
      <c r="K112" s="1" t="s">
        <v>1619</v>
      </c>
      <c r="L112" s="1" t="s">
        <v>1619</v>
      </c>
      <c r="M112" s="1" t="s">
        <v>945</v>
      </c>
      <c r="N112" s="1" t="s">
        <v>945</v>
      </c>
      <c r="O112" s="1" t="s">
        <v>946</v>
      </c>
      <c r="P112" s="1" t="s">
        <v>947</v>
      </c>
      <c r="Q112" s="1" t="s">
        <v>948</v>
      </c>
      <c r="R112" s="1" t="s">
        <v>1620</v>
      </c>
      <c r="S112" s="1" t="s">
        <v>950</v>
      </c>
      <c r="T112" s="1" t="s">
        <v>951</v>
      </c>
      <c r="U112" s="1" t="s">
        <v>952</v>
      </c>
      <c r="V112" s="1" t="s">
        <v>1013</v>
      </c>
    </row>
    <row r="113" s="1" customFormat="1" spans="1:22">
      <c r="A113" s="3">
        <v>999225086771714</v>
      </c>
      <c r="B113" s="1" t="s">
        <v>1621</v>
      </c>
      <c r="C113" s="1" t="s">
        <v>1622</v>
      </c>
      <c r="D113" s="1" t="s">
        <v>1623</v>
      </c>
      <c r="E113" s="1" t="s">
        <v>1624</v>
      </c>
      <c r="F113" s="1" t="s">
        <v>1205</v>
      </c>
      <c r="G113" s="1" t="s">
        <v>941</v>
      </c>
      <c r="H113" s="1" t="s">
        <v>942</v>
      </c>
      <c r="I113" s="1" t="s">
        <v>1625</v>
      </c>
      <c r="J113" s="1" t="s">
        <v>30</v>
      </c>
      <c r="K113" s="1" t="s">
        <v>1626</v>
      </c>
      <c r="L113" s="1" t="s">
        <v>1626</v>
      </c>
      <c r="M113" s="1" t="s">
        <v>945</v>
      </c>
      <c r="N113" s="1" t="s">
        <v>945</v>
      </c>
      <c r="O113" s="1" t="s">
        <v>946</v>
      </c>
      <c r="P113" s="1" t="s">
        <v>947</v>
      </c>
      <c r="Q113" s="1" t="s">
        <v>948</v>
      </c>
      <c r="R113" s="1" t="s">
        <v>1627</v>
      </c>
      <c r="S113" s="1" t="s">
        <v>950</v>
      </c>
      <c r="T113" s="1" t="s">
        <v>951</v>
      </c>
      <c r="U113" s="1" t="s">
        <v>952</v>
      </c>
      <c r="V113" s="1" t="s">
        <v>960</v>
      </c>
    </row>
    <row r="114" s="1" customFormat="1" spans="1:22">
      <c r="A114" s="3">
        <v>999225076851101</v>
      </c>
      <c r="B114" s="1" t="s">
        <v>1621</v>
      </c>
      <c r="C114" s="1" t="s">
        <v>1628</v>
      </c>
      <c r="D114" s="1" t="s">
        <v>1629</v>
      </c>
      <c r="E114" s="1" t="s">
        <v>1630</v>
      </c>
      <c r="F114" s="1" t="s">
        <v>1354</v>
      </c>
      <c r="G114" s="1" t="s">
        <v>941</v>
      </c>
      <c r="H114" s="1" t="s">
        <v>942</v>
      </c>
      <c r="I114" s="1" t="s">
        <v>1631</v>
      </c>
      <c r="J114" s="1" t="s">
        <v>30</v>
      </c>
      <c r="K114" s="1" t="s">
        <v>1632</v>
      </c>
      <c r="L114" s="1" t="s">
        <v>1632</v>
      </c>
      <c r="M114" s="1" t="s">
        <v>945</v>
      </c>
      <c r="N114" s="1" t="s">
        <v>945</v>
      </c>
      <c r="O114" s="1" t="s">
        <v>946</v>
      </c>
      <c r="P114" s="1" t="s">
        <v>947</v>
      </c>
      <c r="Q114" s="1" t="s">
        <v>948</v>
      </c>
      <c r="R114" s="1" t="s">
        <v>1633</v>
      </c>
      <c r="S114" s="1" t="s">
        <v>950</v>
      </c>
      <c r="T114" s="1" t="s">
        <v>951</v>
      </c>
      <c r="U114" s="1" t="s">
        <v>952</v>
      </c>
      <c r="V114" s="1" t="s">
        <v>1634</v>
      </c>
    </row>
    <row r="115" s="1" customFormat="1" spans="1:22">
      <c r="A115" s="3">
        <v>999225074727347</v>
      </c>
      <c r="B115" s="1" t="s">
        <v>1621</v>
      </c>
      <c r="C115" s="1" t="s">
        <v>1635</v>
      </c>
      <c r="D115" s="1" t="s">
        <v>1636</v>
      </c>
      <c r="E115" s="1" t="s">
        <v>1637</v>
      </c>
      <c r="F115" s="1" t="s">
        <v>1456</v>
      </c>
      <c r="G115" s="1" t="s">
        <v>941</v>
      </c>
      <c r="H115" s="1" t="s">
        <v>942</v>
      </c>
      <c r="I115" s="1" t="s">
        <v>1638</v>
      </c>
      <c r="J115" s="1" t="s">
        <v>30</v>
      </c>
      <c r="K115" s="1" t="s">
        <v>1639</v>
      </c>
      <c r="L115" s="1" t="s">
        <v>1639</v>
      </c>
      <c r="M115" s="1" t="s">
        <v>945</v>
      </c>
      <c r="N115" s="1" t="s">
        <v>945</v>
      </c>
      <c r="O115" s="1" t="s">
        <v>946</v>
      </c>
      <c r="P115" s="1" t="s">
        <v>947</v>
      </c>
      <c r="Q115" s="1" t="s">
        <v>948</v>
      </c>
      <c r="R115" s="1" t="s">
        <v>1640</v>
      </c>
      <c r="S115" s="1" t="s">
        <v>950</v>
      </c>
      <c r="T115" s="1" t="s">
        <v>951</v>
      </c>
      <c r="U115" s="1" t="s">
        <v>952</v>
      </c>
      <c r="V115" s="1" t="s">
        <v>1063</v>
      </c>
    </row>
    <row r="116" s="1" customFormat="1" spans="1:22">
      <c r="A116" s="3">
        <v>999225055094810</v>
      </c>
      <c r="B116" s="1" t="s">
        <v>1641</v>
      </c>
      <c r="C116" s="1" t="s">
        <v>1642</v>
      </c>
      <c r="D116" s="1" t="s">
        <v>1643</v>
      </c>
      <c r="E116" s="1" t="s">
        <v>1644</v>
      </c>
      <c r="F116" s="1" t="s">
        <v>937</v>
      </c>
      <c r="G116" s="1" t="s">
        <v>941</v>
      </c>
      <c r="H116" s="1" t="s">
        <v>942</v>
      </c>
      <c r="I116" s="1" t="s">
        <v>1645</v>
      </c>
      <c r="J116" s="1" t="s">
        <v>30</v>
      </c>
      <c r="K116" s="1" t="s">
        <v>1646</v>
      </c>
      <c r="L116" s="1" t="s">
        <v>1646</v>
      </c>
      <c r="M116" s="1" t="s">
        <v>945</v>
      </c>
      <c r="N116" s="1" t="s">
        <v>945</v>
      </c>
      <c r="O116" s="1" t="s">
        <v>946</v>
      </c>
      <c r="P116" s="1" t="s">
        <v>947</v>
      </c>
      <c r="Q116" s="1" t="s">
        <v>948</v>
      </c>
      <c r="R116" s="1" t="s">
        <v>1647</v>
      </c>
      <c r="S116" s="1" t="s">
        <v>950</v>
      </c>
      <c r="T116" s="1" t="s">
        <v>951</v>
      </c>
      <c r="U116" s="1" t="s">
        <v>952</v>
      </c>
      <c r="V116" s="1" t="s">
        <v>1000</v>
      </c>
    </row>
    <row r="117" s="1" customFormat="1" spans="1:22">
      <c r="A117" s="3">
        <v>999225032736644</v>
      </c>
      <c r="B117" s="1" t="s">
        <v>1648</v>
      </c>
      <c r="C117" s="1" t="s">
        <v>1649</v>
      </c>
      <c r="D117" s="1" t="s">
        <v>1650</v>
      </c>
      <c r="E117" s="1" t="s">
        <v>1651</v>
      </c>
      <c r="F117" s="1" t="s">
        <v>937</v>
      </c>
      <c r="G117" s="1" t="s">
        <v>941</v>
      </c>
      <c r="H117" s="1" t="s">
        <v>942</v>
      </c>
      <c r="I117" s="1" t="s">
        <v>1652</v>
      </c>
      <c r="J117" s="1" t="s">
        <v>30</v>
      </c>
      <c r="K117" s="1" t="s">
        <v>1653</v>
      </c>
      <c r="L117" s="1" t="s">
        <v>1653</v>
      </c>
      <c r="M117" s="1" t="s">
        <v>945</v>
      </c>
      <c r="N117" s="1" t="s">
        <v>945</v>
      </c>
      <c r="O117" s="1" t="s">
        <v>946</v>
      </c>
      <c r="P117" s="1" t="s">
        <v>947</v>
      </c>
      <c r="Q117" s="1" t="s">
        <v>948</v>
      </c>
      <c r="R117" s="1" t="s">
        <v>1654</v>
      </c>
      <c r="S117" s="1" t="s">
        <v>950</v>
      </c>
      <c r="T117" s="1" t="s">
        <v>951</v>
      </c>
      <c r="U117" s="1" t="s">
        <v>952</v>
      </c>
      <c r="V117" s="1" t="s">
        <v>974</v>
      </c>
    </row>
    <row r="118" s="1" customFormat="1" spans="1:22">
      <c r="A118" s="3">
        <v>999225023390721</v>
      </c>
      <c r="B118" s="1" t="s">
        <v>1648</v>
      </c>
      <c r="C118" s="1" t="s">
        <v>1655</v>
      </c>
      <c r="D118" s="1" t="s">
        <v>1656</v>
      </c>
      <c r="E118" s="1" t="s">
        <v>1657</v>
      </c>
      <c r="F118" s="1" t="s">
        <v>1354</v>
      </c>
      <c r="G118" s="1" t="s">
        <v>941</v>
      </c>
      <c r="H118" s="1" t="s">
        <v>942</v>
      </c>
      <c r="I118" s="1" t="s">
        <v>1658</v>
      </c>
      <c r="J118" s="1" t="s">
        <v>30</v>
      </c>
      <c r="K118" s="1" t="s">
        <v>1659</v>
      </c>
      <c r="L118" s="1" t="s">
        <v>1659</v>
      </c>
      <c r="M118" s="1" t="s">
        <v>945</v>
      </c>
      <c r="N118" s="1" t="s">
        <v>945</v>
      </c>
      <c r="O118" s="1" t="s">
        <v>946</v>
      </c>
      <c r="P118" s="1" t="s">
        <v>947</v>
      </c>
      <c r="Q118" s="1" t="s">
        <v>948</v>
      </c>
      <c r="R118" s="1" t="s">
        <v>1660</v>
      </c>
      <c r="S118" s="1" t="s">
        <v>950</v>
      </c>
      <c r="T118" s="1" t="s">
        <v>951</v>
      </c>
      <c r="U118" s="1" t="s">
        <v>952</v>
      </c>
      <c r="V118" s="1" t="s">
        <v>1230</v>
      </c>
    </row>
    <row r="119" s="1" customFormat="1" spans="1:22">
      <c r="A119" s="3">
        <v>999225020460293</v>
      </c>
      <c r="B119" s="1" t="s">
        <v>1648</v>
      </c>
      <c r="C119" s="1" t="s">
        <v>1661</v>
      </c>
      <c r="D119" s="1" t="s">
        <v>1662</v>
      </c>
      <c r="E119" s="1" t="s">
        <v>1663</v>
      </c>
      <c r="F119" s="1" t="s">
        <v>1456</v>
      </c>
      <c r="G119" s="1" t="s">
        <v>941</v>
      </c>
      <c r="H119" s="1" t="s">
        <v>942</v>
      </c>
      <c r="I119" s="1" t="s">
        <v>1664</v>
      </c>
      <c r="J119" s="1" t="s">
        <v>30</v>
      </c>
      <c r="K119" s="1" t="s">
        <v>1665</v>
      </c>
      <c r="L119" s="1" t="s">
        <v>1665</v>
      </c>
      <c r="M119" s="1" t="s">
        <v>945</v>
      </c>
      <c r="N119" s="1" t="s">
        <v>945</v>
      </c>
      <c r="O119" s="1" t="s">
        <v>946</v>
      </c>
      <c r="P119" s="1" t="s">
        <v>947</v>
      </c>
      <c r="Q119" s="1" t="s">
        <v>948</v>
      </c>
      <c r="R119" s="1" t="s">
        <v>1666</v>
      </c>
      <c r="S119" s="1" t="s">
        <v>950</v>
      </c>
      <c r="T119" s="1" t="s">
        <v>951</v>
      </c>
      <c r="U119" s="1" t="s">
        <v>952</v>
      </c>
      <c r="V119" s="1" t="s">
        <v>974</v>
      </c>
    </row>
    <row r="120" s="1" customFormat="1" spans="1:22">
      <c r="A120" s="3">
        <v>999225014876046</v>
      </c>
      <c r="B120" s="1" t="s">
        <v>1667</v>
      </c>
      <c r="C120" s="1" t="s">
        <v>1668</v>
      </c>
      <c r="D120" s="1" t="s">
        <v>1669</v>
      </c>
      <c r="E120" s="1" t="s">
        <v>1670</v>
      </c>
      <c r="F120" s="1" t="s">
        <v>1584</v>
      </c>
      <c r="G120" s="1" t="s">
        <v>941</v>
      </c>
      <c r="H120" s="1" t="s">
        <v>942</v>
      </c>
      <c r="I120" s="1" t="s">
        <v>1671</v>
      </c>
      <c r="J120" s="1" t="s">
        <v>30</v>
      </c>
      <c r="K120" s="1" t="s">
        <v>1672</v>
      </c>
      <c r="L120" s="1" t="s">
        <v>1672</v>
      </c>
      <c r="M120" s="1" t="s">
        <v>945</v>
      </c>
      <c r="N120" s="1" t="s">
        <v>945</v>
      </c>
      <c r="O120" s="1" t="s">
        <v>946</v>
      </c>
      <c r="P120" s="1" t="s">
        <v>947</v>
      </c>
      <c r="Q120" s="1" t="s">
        <v>948</v>
      </c>
      <c r="R120" s="1" t="s">
        <v>1673</v>
      </c>
      <c r="S120" s="1" t="s">
        <v>950</v>
      </c>
      <c r="T120" s="1" t="s">
        <v>951</v>
      </c>
      <c r="U120" s="1" t="s">
        <v>952</v>
      </c>
      <c r="V120" s="1" t="s">
        <v>967</v>
      </c>
    </row>
    <row r="121" s="1" customFormat="1" spans="1:22">
      <c r="A121" s="3">
        <v>999224992581332</v>
      </c>
      <c r="B121" s="1" t="s">
        <v>1674</v>
      </c>
      <c r="C121" s="1" t="s">
        <v>1675</v>
      </c>
      <c r="D121" s="1" t="s">
        <v>1676</v>
      </c>
      <c r="E121" s="1" t="s">
        <v>1677</v>
      </c>
      <c r="F121" s="1" t="s">
        <v>1518</v>
      </c>
      <c r="G121" s="1" t="s">
        <v>941</v>
      </c>
      <c r="H121" s="1" t="s">
        <v>942</v>
      </c>
      <c r="I121" s="1" t="s">
        <v>1678</v>
      </c>
      <c r="J121" s="1" t="s">
        <v>30</v>
      </c>
      <c r="K121" s="1" t="s">
        <v>1679</v>
      </c>
      <c r="L121" s="1" t="s">
        <v>1679</v>
      </c>
      <c r="M121" s="1" t="s">
        <v>945</v>
      </c>
      <c r="N121" s="1" t="s">
        <v>945</v>
      </c>
      <c r="O121" s="1" t="s">
        <v>946</v>
      </c>
      <c r="P121" s="1" t="s">
        <v>947</v>
      </c>
      <c r="Q121" s="1" t="s">
        <v>948</v>
      </c>
      <c r="R121" s="1" t="s">
        <v>1680</v>
      </c>
      <c r="S121" s="1" t="s">
        <v>950</v>
      </c>
      <c r="T121" s="1" t="s">
        <v>951</v>
      </c>
      <c r="U121" s="1" t="s">
        <v>952</v>
      </c>
      <c r="V121" s="1" t="s">
        <v>960</v>
      </c>
    </row>
    <row r="122" s="1" customFormat="1" spans="1:22">
      <c r="A122" s="3">
        <v>999224973503287</v>
      </c>
      <c r="B122" s="1" t="s">
        <v>1681</v>
      </c>
      <c r="C122" s="1" t="s">
        <v>1682</v>
      </c>
      <c r="D122" s="1" t="s">
        <v>1683</v>
      </c>
      <c r="E122" s="1" t="s">
        <v>1684</v>
      </c>
      <c r="F122" s="1" t="s">
        <v>1354</v>
      </c>
      <c r="G122" s="1" t="s">
        <v>941</v>
      </c>
      <c r="H122" s="1" t="s">
        <v>942</v>
      </c>
      <c r="I122" s="1" t="s">
        <v>1685</v>
      </c>
      <c r="J122" s="1" t="s">
        <v>30</v>
      </c>
      <c r="K122" s="1" t="s">
        <v>1686</v>
      </c>
      <c r="L122" s="1" t="s">
        <v>1686</v>
      </c>
      <c r="M122" s="1" t="s">
        <v>945</v>
      </c>
      <c r="N122" s="1" t="s">
        <v>945</v>
      </c>
      <c r="O122" s="1" t="s">
        <v>946</v>
      </c>
      <c r="P122" s="1" t="s">
        <v>947</v>
      </c>
      <c r="Q122" s="1" t="s">
        <v>948</v>
      </c>
      <c r="R122" s="1" t="s">
        <v>1687</v>
      </c>
      <c r="S122" s="1" t="s">
        <v>950</v>
      </c>
      <c r="T122" s="1" t="s">
        <v>951</v>
      </c>
      <c r="U122" s="1" t="s">
        <v>952</v>
      </c>
      <c r="V122" s="1" t="s">
        <v>960</v>
      </c>
    </row>
    <row r="123" s="1" customFormat="1" spans="1:22">
      <c r="A123" s="3">
        <v>24902732230</v>
      </c>
      <c r="B123" s="1" t="s">
        <v>1688</v>
      </c>
      <c r="C123" s="1" t="s">
        <v>1689</v>
      </c>
      <c r="D123" s="1" t="s">
        <v>1690</v>
      </c>
      <c r="E123" s="1" t="s">
        <v>1691</v>
      </c>
      <c r="F123" s="1" t="s">
        <v>1205</v>
      </c>
      <c r="G123" s="1" t="s">
        <v>941</v>
      </c>
      <c r="H123" s="1" t="s">
        <v>942</v>
      </c>
      <c r="I123" s="1" t="s">
        <v>1692</v>
      </c>
      <c r="J123" s="1" t="s">
        <v>30</v>
      </c>
      <c r="K123" s="1" t="s">
        <v>1693</v>
      </c>
      <c r="L123" s="1" t="s">
        <v>1693</v>
      </c>
      <c r="M123" s="1" t="s">
        <v>945</v>
      </c>
      <c r="N123" s="1" t="s">
        <v>945</v>
      </c>
      <c r="O123" s="1" t="s">
        <v>946</v>
      </c>
      <c r="P123" s="1" t="s">
        <v>947</v>
      </c>
      <c r="Q123" s="1" t="s">
        <v>948</v>
      </c>
      <c r="R123" s="1" t="s">
        <v>1694</v>
      </c>
      <c r="S123" s="1" t="s">
        <v>950</v>
      </c>
      <c r="T123" s="1" t="s">
        <v>951</v>
      </c>
      <c r="U123" s="1" t="s">
        <v>1285</v>
      </c>
      <c r="V123" s="1" t="s">
        <v>960</v>
      </c>
    </row>
    <row r="124" s="1" customFormat="1" spans="1:22">
      <c r="A124" s="3">
        <v>24902713074</v>
      </c>
      <c r="B124" s="1" t="s">
        <v>1688</v>
      </c>
      <c r="C124" s="1" t="s">
        <v>1695</v>
      </c>
      <c r="D124" s="1" t="s">
        <v>1690</v>
      </c>
      <c r="E124" s="1" t="s">
        <v>1696</v>
      </c>
      <c r="F124" s="1" t="s">
        <v>1205</v>
      </c>
      <c r="G124" s="1" t="s">
        <v>941</v>
      </c>
      <c r="H124" s="1" t="s">
        <v>942</v>
      </c>
      <c r="I124" s="1" t="s">
        <v>1697</v>
      </c>
      <c r="J124" s="1" t="s">
        <v>30</v>
      </c>
      <c r="K124" s="1" t="s">
        <v>1698</v>
      </c>
      <c r="L124" s="1" t="s">
        <v>1698</v>
      </c>
      <c r="M124" s="1" t="s">
        <v>945</v>
      </c>
      <c r="N124" s="1" t="s">
        <v>945</v>
      </c>
      <c r="O124" s="1" t="s">
        <v>946</v>
      </c>
      <c r="P124" s="1" t="s">
        <v>947</v>
      </c>
      <c r="Q124" s="1" t="s">
        <v>948</v>
      </c>
      <c r="R124" s="1" t="s">
        <v>1699</v>
      </c>
      <c r="S124" s="1" t="s">
        <v>950</v>
      </c>
      <c r="T124" s="1" t="s">
        <v>951</v>
      </c>
      <c r="U124" s="1" t="s">
        <v>1285</v>
      </c>
      <c r="V124" s="1" t="s">
        <v>960</v>
      </c>
    </row>
    <row r="125" s="1" customFormat="1" spans="1:22">
      <c r="A125" s="3">
        <v>999224889774783</v>
      </c>
      <c r="B125" s="1" t="s">
        <v>1700</v>
      </c>
      <c r="C125" s="1" t="s">
        <v>1701</v>
      </c>
      <c r="D125" s="1" t="s">
        <v>1702</v>
      </c>
      <c r="E125" s="1" t="s">
        <v>1703</v>
      </c>
      <c r="F125" s="1" t="s">
        <v>1205</v>
      </c>
      <c r="G125" s="1" t="s">
        <v>941</v>
      </c>
      <c r="H125" s="1" t="s">
        <v>942</v>
      </c>
      <c r="I125" s="1" t="s">
        <v>1704</v>
      </c>
      <c r="J125" s="1" t="s">
        <v>30</v>
      </c>
      <c r="K125" s="1" t="s">
        <v>1705</v>
      </c>
      <c r="L125" s="1" t="s">
        <v>1705</v>
      </c>
      <c r="M125" s="1" t="s">
        <v>945</v>
      </c>
      <c r="N125" s="1" t="s">
        <v>945</v>
      </c>
      <c r="O125" s="1" t="s">
        <v>946</v>
      </c>
      <c r="P125" s="1" t="s">
        <v>947</v>
      </c>
      <c r="Q125" s="1" t="s">
        <v>948</v>
      </c>
      <c r="R125" s="1" t="s">
        <v>1706</v>
      </c>
      <c r="S125" s="1" t="s">
        <v>950</v>
      </c>
      <c r="T125" s="1" t="s">
        <v>951</v>
      </c>
      <c r="U125" s="1" t="s">
        <v>952</v>
      </c>
      <c r="V125" s="1" t="s">
        <v>1634</v>
      </c>
    </row>
    <row r="126" s="1" customFormat="1" spans="1:22">
      <c r="A126" s="3">
        <v>999224883841239</v>
      </c>
      <c r="B126" s="1" t="s">
        <v>1700</v>
      </c>
      <c r="C126" s="1" t="s">
        <v>1707</v>
      </c>
      <c r="D126" s="1" t="s">
        <v>1708</v>
      </c>
      <c r="E126" s="1" t="s">
        <v>1709</v>
      </c>
      <c r="F126" s="1" t="s">
        <v>937</v>
      </c>
      <c r="G126" s="1" t="s">
        <v>941</v>
      </c>
      <c r="H126" s="1" t="s">
        <v>942</v>
      </c>
      <c r="I126" s="1" t="s">
        <v>1710</v>
      </c>
      <c r="J126" s="1" t="s">
        <v>30</v>
      </c>
      <c r="K126" s="1" t="s">
        <v>1711</v>
      </c>
      <c r="L126" s="1" t="s">
        <v>1711</v>
      </c>
      <c r="M126" s="1" t="s">
        <v>945</v>
      </c>
      <c r="N126" s="1" t="s">
        <v>945</v>
      </c>
      <c r="O126" s="1" t="s">
        <v>946</v>
      </c>
      <c r="P126" s="1" t="s">
        <v>947</v>
      </c>
      <c r="Q126" s="1" t="s">
        <v>948</v>
      </c>
      <c r="R126" s="1" t="s">
        <v>1712</v>
      </c>
      <c r="S126" s="1" t="s">
        <v>950</v>
      </c>
      <c r="T126" s="1" t="s">
        <v>951</v>
      </c>
      <c r="U126" s="1" t="s">
        <v>952</v>
      </c>
      <c r="V126" s="1" t="s">
        <v>967</v>
      </c>
    </row>
    <row r="127" s="1" customFormat="1" spans="1:22">
      <c r="A127" s="3">
        <v>999224877876520</v>
      </c>
      <c r="B127" s="1" t="s">
        <v>1700</v>
      </c>
      <c r="C127" s="1" t="s">
        <v>1713</v>
      </c>
      <c r="D127" s="1" t="s">
        <v>1714</v>
      </c>
      <c r="E127" s="1" t="s">
        <v>1715</v>
      </c>
      <c r="F127" s="1" t="s">
        <v>1456</v>
      </c>
      <c r="G127" s="1" t="s">
        <v>941</v>
      </c>
      <c r="H127" s="1" t="s">
        <v>942</v>
      </c>
      <c r="I127" s="1" t="s">
        <v>1716</v>
      </c>
      <c r="J127" s="1" t="s">
        <v>30</v>
      </c>
      <c r="K127" s="1" t="s">
        <v>1717</v>
      </c>
      <c r="L127" s="1" t="s">
        <v>1717</v>
      </c>
      <c r="M127" s="1" t="s">
        <v>945</v>
      </c>
      <c r="N127" s="1" t="s">
        <v>945</v>
      </c>
      <c r="O127" s="1" t="s">
        <v>946</v>
      </c>
      <c r="P127" s="1" t="s">
        <v>947</v>
      </c>
      <c r="Q127" s="1" t="s">
        <v>948</v>
      </c>
      <c r="R127" s="1" t="s">
        <v>1718</v>
      </c>
      <c r="S127" s="1" t="s">
        <v>950</v>
      </c>
      <c r="T127" s="1" t="s">
        <v>951</v>
      </c>
      <c r="U127" s="1" t="s">
        <v>952</v>
      </c>
      <c r="V127" s="1" t="s">
        <v>1000</v>
      </c>
    </row>
    <row r="128" s="1" customFormat="1" spans="1:22">
      <c r="A128" s="3">
        <v>999224855846915</v>
      </c>
      <c r="B128" s="1" t="s">
        <v>1719</v>
      </c>
      <c r="C128" s="1" t="s">
        <v>1720</v>
      </c>
      <c r="D128" s="1" t="s">
        <v>1721</v>
      </c>
      <c r="E128" s="1" t="s">
        <v>1722</v>
      </c>
      <c r="F128" s="1" t="s">
        <v>1456</v>
      </c>
      <c r="G128" s="1" t="s">
        <v>941</v>
      </c>
      <c r="H128" s="1" t="s">
        <v>942</v>
      </c>
      <c r="I128" s="1" t="s">
        <v>1723</v>
      </c>
      <c r="J128" s="1" t="s">
        <v>30</v>
      </c>
      <c r="K128" s="1" t="s">
        <v>1724</v>
      </c>
      <c r="L128" s="1" t="s">
        <v>1724</v>
      </c>
      <c r="M128" s="1" t="s">
        <v>945</v>
      </c>
      <c r="N128" s="1" t="s">
        <v>945</v>
      </c>
      <c r="O128" s="1" t="s">
        <v>946</v>
      </c>
      <c r="P128" s="1" t="s">
        <v>947</v>
      </c>
      <c r="Q128" s="1" t="s">
        <v>948</v>
      </c>
      <c r="R128" s="1" t="s">
        <v>1725</v>
      </c>
      <c r="S128" s="1" t="s">
        <v>950</v>
      </c>
      <c r="T128" s="1" t="s">
        <v>951</v>
      </c>
      <c r="U128" s="1" t="s">
        <v>952</v>
      </c>
      <c r="V128" s="1" t="s">
        <v>1517</v>
      </c>
    </row>
    <row r="129" s="1" customFormat="1" spans="1:22">
      <c r="A129" s="3">
        <v>999224853465317</v>
      </c>
      <c r="B129" s="1" t="s">
        <v>1719</v>
      </c>
      <c r="C129" s="1" t="s">
        <v>1726</v>
      </c>
      <c r="D129" s="1" t="s">
        <v>1727</v>
      </c>
      <c r="E129" s="1" t="s">
        <v>1728</v>
      </c>
      <c r="F129" s="1" t="s">
        <v>937</v>
      </c>
      <c r="G129" s="1" t="s">
        <v>941</v>
      </c>
      <c r="H129" s="1" t="s">
        <v>942</v>
      </c>
      <c r="I129" s="1" t="s">
        <v>1729</v>
      </c>
      <c r="J129" s="1" t="s">
        <v>30</v>
      </c>
      <c r="K129" s="1" t="s">
        <v>1730</v>
      </c>
      <c r="L129" s="1" t="s">
        <v>1730</v>
      </c>
      <c r="M129" s="1" t="s">
        <v>945</v>
      </c>
      <c r="N129" s="1" t="s">
        <v>945</v>
      </c>
      <c r="O129" s="1" t="s">
        <v>946</v>
      </c>
      <c r="P129" s="1" t="s">
        <v>947</v>
      </c>
      <c r="Q129" s="1" t="s">
        <v>948</v>
      </c>
      <c r="R129" s="1" t="s">
        <v>1731</v>
      </c>
      <c r="S129" s="1" t="s">
        <v>950</v>
      </c>
      <c r="T129" s="1" t="s">
        <v>951</v>
      </c>
      <c r="U129" s="1" t="s">
        <v>952</v>
      </c>
      <c r="V129" s="1" t="s">
        <v>967</v>
      </c>
    </row>
    <row r="130" s="1" customFormat="1" spans="1:22">
      <c r="A130" s="3">
        <v>999224835120859</v>
      </c>
      <c r="B130" s="1" t="s">
        <v>1732</v>
      </c>
      <c r="C130" s="1" t="s">
        <v>1733</v>
      </c>
      <c r="D130" s="1" t="s">
        <v>955</v>
      </c>
      <c r="E130" s="1" t="s">
        <v>1734</v>
      </c>
      <c r="F130" s="1" t="s">
        <v>1205</v>
      </c>
      <c r="G130" s="1" t="s">
        <v>941</v>
      </c>
      <c r="H130" s="1" t="s">
        <v>942</v>
      </c>
      <c r="I130" s="1" t="s">
        <v>1735</v>
      </c>
      <c r="J130" s="1" t="s">
        <v>30</v>
      </c>
      <c r="K130" s="1" t="s">
        <v>1736</v>
      </c>
      <c r="L130" s="1" t="s">
        <v>1736</v>
      </c>
      <c r="M130" s="1" t="s">
        <v>945</v>
      </c>
      <c r="N130" s="1" t="s">
        <v>945</v>
      </c>
      <c r="O130" s="1" t="s">
        <v>946</v>
      </c>
      <c r="P130" s="1" t="s">
        <v>947</v>
      </c>
      <c r="Q130" s="1" t="s">
        <v>948</v>
      </c>
      <c r="R130" s="1" t="s">
        <v>1737</v>
      </c>
      <c r="S130" s="1" t="s">
        <v>950</v>
      </c>
      <c r="T130" s="1" t="s">
        <v>951</v>
      </c>
      <c r="U130" s="1" t="s">
        <v>1285</v>
      </c>
      <c r="V130" s="1" t="s">
        <v>960</v>
      </c>
    </row>
    <row r="131" s="1" customFormat="1" spans="1:22">
      <c r="A131" s="3">
        <v>999224817682468</v>
      </c>
      <c r="B131" s="1" t="s">
        <v>1738</v>
      </c>
      <c r="C131" s="1" t="s">
        <v>1739</v>
      </c>
      <c r="D131" s="1" t="s">
        <v>1610</v>
      </c>
      <c r="E131" s="1" t="s">
        <v>1740</v>
      </c>
      <c r="F131" s="1" t="s">
        <v>1354</v>
      </c>
      <c r="G131" s="1" t="s">
        <v>941</v>
      </c>
      <c r="H131" s="1" t="s">
        <v>942</v>
      </c>
      <c r="I131" s="1" t="s">
        <v>1741</v>
      </c>
      <c r="J131" s="1" t="s">
        <v>30</v>
      </c>
      <c r="K131" s="1" t="s">
        <v>1742</v>
      </c>
      <c r="L131" s="1" t="s">
        <v>1742</v>
      </c>
      <c r="M131" s="1" t="s">
        <v>945</v>
      </c>
      <c r="N131" s="1" t="s">
        <v>945</v>
      </c>
      <c r="O131" s="1" t="s">
        <v>946</v>
      </c>
      <c r="P131" s="1" t="s">
        <v>947</v>
      </c>
      <c r="Q131" s="1" t="s">
        <v>948</v>
      </c>
      <c r="R131" s="1" t="s">
        <v>1743</v>
      </c>
      <c r="S131" s="1" t="s">
        <v>950</v>
      </c>
      <c r="T131" s="1" t="s">
        <v>951</v>
      </c>
      <c r="U131" s="1" t="s">
        <v>1285</v>
      </c>
      <c r="V131" s="1" t="s">
        <v>960</v>
      </c>
    </row>
    <row r="132" s="1" customFormat="1" spans="1:22">
      <c r="A132" s="3">
        <v>999224783437929</v>
      </c>
      <c r="B132" s="1" t="s">
        <v>1744</v>
      </c>
      <c r="C132" s="1" t="s">
        <v>1745</v>
      </c>
      <c r="D132" s="1" t="s">
        <v>1746</v>
      </c>
      <c r="E132" s="1" t="s">
        <v>1747</v>
      </c>
      <c r="F132" s="1" t="s">
        <v>1518</v>
      </c>
      <c r="G132" s="1" t="s">
        <v>941</v>
      </c>
      <c r="H132" s="1" t="s">
        <v>942</v>
      </c>
      <c r="I132" s="1" t="s">
        <v>1748</v>
      </c>
      <c r="J132" s="1" t="s">
        <v>30</v>
      </c>
      <c r="K132" s="1" t="s">
        <v>1749</v>
      </c>
      <c r="L132" s="1" t="s">
        <v>1749</v>
      </c>
      <c r="M132" s="1" t="s">
        <v>945</v>
      </c>
      <c r="N132" s="1" t="s">
        <v>945</v>
      </c>
      <c r="O132" s="1" t="s">
        <v>946</v>
      </c>
      <c r="P132" s="1" t="s">
        <v>947</v>
      </c>
      <c r="Q132" s="1" t="s">
        <v>948</v>
      </c>
      <c r="R132" s="1" t="s">
        <v>1750</v>
      </c>
      <c r="S132" s="1" t="s">
        <v>950</v>
      </c>
      <c r="T132" s="1" t="s">
        <v>951</v>
      </c>
      <c r="U132" s="1" t="s">
        <v>952</v>
      </c>
      <c r="V132" s="1" t="s">
        <v>1634</v>
      </c>
    </row>
    <row r="133" s="1" customFormat="1" spans="1:22">
      <c r="A133" s="3">
        <v>999224760860872</v>
      </c>
      <c r="B133" s="1" t="s">
        <v>1751</v>
      </c>
      <c r="C133" s="1" t="s">
        <v>1752</v>
      </c>
      <c r="D133" s="1" t="s">
        <v>1753</v>
      </c>
      <c r="E133" s="1" t="s">
        <v>1754</v>
      </c>
      <c r="F133" s="1" t="s">
        <v>1205</v>
      </c>
      <c r="G133" s="1" t="s">
        <v>941</v>
      </c>
      <c r="H133" s="1" t="s">
        <v>942</v>
      </c>
      <c r="I133" s="1" t="s">
        <v>1755</v>
      </c>
      <c r="J133" s="1" t="s">
        <v>30</v>
      </c>
      <c r="K133" s="1" t="s">
        <v>1756</v>
      </c>
      <c r="L133" s="1" t="s">
        <v>1756</v>
      </c>
      <c r="M133" s="1" t="s">
        <v>945</v>
      </c>
      <c r="N133" s="1" t="s">
        <v>945</v>
      </c>
      <c r="O133" s="1" t="s">
        <v>946</v>
      </c>
      <c r="P133" s="1" t="s">
        <v>947</v>
      </c>
      <c r="Q133" s="1" t="s">
        <v>948</v>
      </c>
      <c r="R133" s="1" t="s">
        <v>1757</v>
      </c>
      <c r="S133" s="1" t="s">
        <v>950</v>
      </c>
      <c r="T133" s="1" t="s">
        <v>951</v>
      </c>
      <c r="U133" s="1" t="s">
        <v>952</v>
      </c>
      <c r="V133" s="1" t="s">
        <v>967</v>
      </c>
    </row>
    <row r="134" s="1" customFormat="1" spans="1:22">
      <c r="A134" s="3">
        <v>999224713863227</v>
      </c>
      <c r="B134" s="1" t="s">
        <v>1758</v>
      </c>
      <c r="C134" s="1" t="s">
        <v>1759</v>
      </c>
      <c r="D134" s="1" t="s">
        <v>955</v>
      </c>
      <c r="E134" s="1" t="s">
        <v>1760</v>
      </c>
      <c r="F134" s="1" t="s">
        <v>1354</v>
      </c>
      <c r="G134" s="1" t="s">
        <v>941</v>
      </c>
      <c r="H134" s="1" t="s">
        <v>942</v>
      </c>
      <c r="I134" s="1" t="s">
        <v>1761</v>
      </c>
      <c r="J134" s="1" t="s">
        <v>30</v>
      </c>
      <c r="K134" s="1" t="s">
        <v>1762</v>
      </c>
      <c r="L134" s="1" t="s">
        <v>1762</v>
      </c>
      <c r="M134" s="1" t="s">
        <v>945</v>
      </c>
      <c r="N134" s="1" t="s">
        <v>945</v>
      </c>
      <c r="O134" s="1" t="s">
        <v>946</v>
      </c>
      <c r="P134" s="1" t="s">
        <v>947</v>
      </c>
      <c r="Q134" s="1" t="s">
        <v>948</v>
      </c>
      <c r="R134" s="1" t="s">
        <v>1763</v>
      </c>
      <c r="S134" s="1" t="s">
        <v>950</v>
      </c>
      <c r="T134" s="1" t="s">
        <v>951</v>
      </c>
      <c r="U134" s="1" t="s">
        <v>1285</v>
      </c>
      <c r="V134" s="1" t="s">
        <v>960</v>
      </c>
    </row>
    <row r="135" s="1" customFormat="1" spans="1:22">
      <c r="A135" s="3">
        <v>999224695382750</v>
      </c>
      <c r="B135" s="1" t="s">
        <v>1764</v>
      </c>
      <c r="C135" s="1" t="s">
        <v>1765</v>
      </c>
      <c r="D135" s="1" t="s">
        <v>1766</v>
      </c>
      <c r="E135" s="1" t="s">
        <v>1767</v>
      </c>
      <c r="F135" s="1" t="s">
        <v>1205</v>
      </c>
      <c r="G135" s="1" t="s">
        <v>941</v>
      </c>
      <c r="H135" s="1" t="s">
        <v>942</v>
      </c>
      <c r="I135" s="1" t="s">
        <v>1768</v>
      </c>
      <c r="J135" s="1" t="s">
        <v>30</v>
      </c>
      <c r="K135" s="1" t="s">
        <v>1769</v>
      </c>
      <c r="L135" s="1" t="s">
        <v>1769</v>
      </c>
      <c r="M135" s="1" t="s">
        <v>945</v>
      </c>
      <c r="N135" s="1" t="s">
        <v>945</v>
      </c>
      <c r="O135" s="1" t="s">
        <v>946</v>
      </c>
      <c r="P135" s="1" t="s">
        <v>947</v>
      </c>
      <c r="Q135" s="1" t="s">
        <v>948</v>
      </c>
      <c r="R135" s="1" t="s">
        <v>1770</v>
      </c>
      <c r="S135" s="1" t="s">
        <v>950</v>
      </c>
      <c r="T135" s="1" t="s">
        <v>951</v>
      </c>
      <c r="U135" s="1" t="s">
        <v>952</v>
      </c>
      <c r="V135" s="1" t="s">
        <v>1063</v>
      </c>
    </row>
    <row r="136" s="1" customFormat="1" spans="1:22">
      <c r="A136" s="3">
        <v>999224649172539</v>
      </c>
      <c r="B136" s="1" t="s">
        <v>1771</v>
      </c>
      <c r="C136" s="1" t="s">
        <v>1772</v>
      </c>
      <c r="D136" s="1" t="s">
        <v>955</v>
      </c>
      <c r="E136" s="1" t="s">
        <v>1773</v>
      </c>
      <c r="F136" s="1" t="s">
        <v>1354</v>
      </c>
      <c r="G136" s="1" t="s">
        <v>941</v>
      </c>
      <c r="H136" s="1" t="s">
        <v>942</v>
      </c>
      <c r="I136" s="1" t="s">
        <v>1774</v>
      </c>
      <c r="J136" s="1" t="s">
        <v>30</v>
      </c>
      <c r="K136" s="1" t="s">
        <v>1775</v>
      </c>
      <c r="L136" s="1" t="s">
        <v>1775</v>
      </c>
      <c r="M136" s="1" t="s">
        <v>945</v>
      </c>
      <c r="N136" s="1" t="s">
        <v>945</v>
      </c>
      <c r="O136" s="1" t="s">
        <v>946</v>
      </c>
      <c r="P136" s="1" t="s">
        <v>947</v>
      </c>
      <c r="Q136" s="1" t="s">
        <v>948</v>
      </c>
      <c r="R136" s="1" t="s">
        <v>1776</v>
      </c>
      <c r="S136" s="1" t="s">
        <v>950</v>
      </c>
      <c r="T136" s="1" t="s">
        <v>951</v>
      </c>
      <c r="U136" s="1" t="s">
        <v>1285</v>
      </c>
      <c r="V136" s="1" t="s">
        <v>960</v>
      </c>
    </row>
    <row r="137" s="1" customFormat="1" spans="1:22">
      <c r="A137" s="3">
        <v>999224639890275</v>
      </c>
      <c r="B137" s="1" t="s">
        <v>1771</v>
      </c>
      <c r="C137" s="1" t="s">
        <v>1777</v>
      </c>
      <c r="D137" s="1" t="s">
        <v>1778</v>
      </c>
      <c r="E137" s="1" t="s">
        <v>1779</v>
      </c>
      <c r="F137" s="1" t="s">
        <v>1205</v>
      </c>
      <c r="G137" s="1" t="s">
        <v>941</v>
      </c>
      <c r="H137" s="1" t="s">
        <v>942</v>
      </c>
      <c r="I137" s="1" t="s">
        <v>1780</v>
      </c>
      <c r="J137" s="1" t="s">
        <v>30</v>
      </c>
      <c r="K137" s="1" t="s">
        <v>1781</v>
      </c>
      <c r="L137" s="1" t="s">
        <v>1781</v>
      </c>
      <c r="M137" s="1" t="s">
        <v>945</v>
      </c>
      <c r="N137" s="1" t="s">
        <v>945</v>
      </c>
      <c r="O137" s="1" t="s">
        <v>946</v>
      </c>
      <c r="P137" s="1" t="s">
        <v>947</v>
      </c>
      <c r="Q137" s="1" t="s">
        <v>948</v>
      </c>
      <c r="R137" s="1" t="s">
        <v>1782</v>
      </c>
      <c r="S137" s="1" t="s">
        <v>950</v>
      </c>
      <c r="T137" s="1" t="s">
        <v>951</v>
      </c>
      <c r="U137" s="1" t="s">
        <v>952</v>
      </c>
      <c r="V137" s="1" t="s">
        <v>1517</v>
      </c>
    </row>
    <row r="138" s="1" customFormat="1" spans="1:22">
      <c r="A138" s="3">
        <v>999224594869969</v>
      </c>
      <c r="B138" s="1" t="s">
        <v>1783</v>
      </c>
      <c r="C138" s="1" t="s">
        <v>1784</v>
      </c>
      <c r="D138" s="1" t="s">
        <v>1785</v>
      </c>
      <c r="E138" s="1" t="s">
        <v>1786</v>
      </c>
      <c r="F138" s="1" t="s">
        <v>1354</v>
      </c>
      <c r="G138" s="1" t="s">
        <v>941</v>
      </c>
      <c r="H138" s="1" t="s">
        <v>942</v>
      </c>
      <c r="I138" s="1" t="s">
        <v>1787</v>
      </c>
      <c r="J138" s="1" t="s">
        <v>30</v>
      </c>
      <c r="K138" s="1" t="s">
        <v>1788</v>
      </c>
      <c r="L138" s="1" t="s">
        <v>1788</v>
      </c>
      <c r="M138" s="1" t="s">
        <v>945</v>
      </c>
      <c r="N138" s="1" t="s">
        <v>945</v>
      </c>
      <c r="O138" s="1" t="s">
        <v>946</v>
      </c>
      <c r="P138" s="1" t="s">
        <v>947</v>
      </c>
      <c r="Q138" s="1" t="s">
        <v>948</v>
      </c>
      <c r="R138" s="1" t="s">
        <v>1789</v>
      </c>
      <c r="S138" s="1" t="s">
        <v>950</v>
      </c>
      <c r="T138" s="1" t="s">
        <v>951</v>
      </c>
      <c r="U138" s="1" t="s">
        <v>1285</v>
      </c>
      <c r="V138" s="1" t="s">
        <v>1517</v>
      </c>
    </row>
    <row r="139" s="1" customFormat="1" spans="1:22">
      <c r="A139" s="3">
        <v>999224583880374</v>
      </c>
      <c r="B139" s="1" t="s">
        <v>1790</v>
      </c>
      <c r="C139" s="1" t="s">
        <v>1791</v>
      </c>
      <c r="D139" s="1" t="s">
        <v>1792</v>
      </c>
      <c r="E139" s="1" t="s">
        <v>1793</v>
      </c>
      <c r="F139" s="1" t="s">
        <v>1354</v>
      </c>
      <c r="G139" s="1" t="s">
        <v>941</v>
      </c>
      <c r="H139" s="1" t="s">
        <v>942</v>
      </c>
      <c r="I139" s="1" t="s">
        <v>1794</v>
      </c>
      <c r="J139" s="1" t="s">
        <v>30</v>
      </c>
      <c r="K139" s="1" t="s">
        <v>1795</v>
      </c>
      <c r="L139" s="1" t="s">
        <v>1795</v>
      </c>
      <c r="M139" s="1" t="s">
        <v>945</v>
      </c>
      <c r="N139" s="1" t="s">
        <v>945</v>
      </c>
      <c r="O139" s="1" t="s">
        <v>946</v>
      </c>
      <c r="P139" s="1" t="s">
        <v>947</v>
      </c>
      <c r="Q139" s="1" t="s">
        <v>948</v>
      </c>
      <c r="R139" s="1" t="s">
        <v>1796</v>
      </c>
      <c r="S139" s="1" t="s">
        <v>950</v>
      </c>
      <c r="T139" s="1" t="s">
        <v>951</v>
      </c>
      <c r="U139" s="1" t="s">
        <v>1285</v>
      </c>
      <c r="V139" s="1" t="s">
        <v>960</v>
      </c>
    </row>
    <row r="140" s="1" customFormat="1" spans="1:22">
      <c r="A140" s="3">
        <v>999224477332358</v>
      </c>
      <c r="B140" s="1" t="s">
        <v>1797</v>
      </c>
      <c r="C140" s="1" t="s">
        <v>1798</v>
      </c>
      <c r="D140" s="1" t="s">
        <v>1799</v>
      </c>
      <c r="E140" s="1" t="s">
        <v>1800</v>
      </c>
      <c r="F140" s="1" t="s">
        <v>1354</v>
      </c>
      <c r="G140" s="1" t="s">
        <v>941</v>
      </c>
      <c r="H140" s="1" t="s">
        <v>942</v>
      </c>
      <c r="I140" s="1" t="s">
        <v>1801</v>
      </c>
      <c r="J140" s="1" t="s">
        <v>30</v>
      </c>
      <c r="K140" s="1" t="s">
        <v>1802</v>
      </c>
      <c r="L140" s="1" t="s">
        <v>1802</v>
      </c>
      <c r="M140" s="1" t="s">
        <v>945</v>
      </c>
      <c r="N140" s="1" t="s">
        <v>945</v>
      </c>
      <c r="O140" s="1" t="s">
        <v>946</v>
      </c>
      <c r="P140" s="1" t="s">
        <v>947</v>
      </c>
      <c r="Q140" s="1" t="s">
        <v>948</v>
      </c>
      <c r="R140" s="1" t="s">
        <v>1803</v>
      </c>
      <c r="S140" s="1" t="s">
        <v>950</v>
      </c>
      <c r="T140" s="1" t="s">
        <v>951</v>
      </c>
      <c r="U140" s="1" t="s">
        <v>952</v>
      </c>
      <c r="V140" s="1" t="s">
        <v>1013</v>
      </c>
    </row>
    <row r="141" s="1" customFormat="1" spans="1:22">
      <c r="A141" s="3">
        <v>999224473307784</v>
      </c>
      <c r="B141" s="1" t="s">
        <v>1804</v>
      </c>
      <c r="C141" s="1" t="s">
        <v>1805</v>
      </c>
      <c r="D141" s="1" t="s">
        <v>1806</v>
      </c>
      <c r="E141" s="1" t="s">
        <v>1807</v>
      </c>
      <c r="F141" s="1" t="s">
        <v>937</v>
      </c>
      <c r="G141" s="1" t="s">
        <v>941</v>
      </c>
      <c r="H141" s="1" t="s">
        <v>942</v>
      </c>
      <c r="I141" s="1" t="s">
        <v>1808</v>
      </c>
      <c r="J141" s="1" t="s">
        <v>30</v>
      </c>
      <c r="K141" s="1" t="s">
        <v>1809</v>
      </c>
      <c r="L141" s="1" t="s">
        <v>1809</v>
      </c>
      <c r="M141" s="1" t="s">
        <v>945</v>
      </c>
      <c r="N141" s="1" t="s">
        <v>945</v>
      </c>
      <c r="O141" s="1" t="s">
        <v>946</v>
      </c>
      <c r="P141" s="1" t="s">
        <v>947</v>
      </c>
      <c r="Q141" s="1" t="s">
        <v>948</v>
      </c>
      <c r="R141" s="1" t="s">
        <v>1810</v>
      </c>
      <c r="S141" s="1" t="s">
        <v>950</v>
      </c>
      <c r="T141" s="1" t="s">
        <v>951</v>
      </c>
      <c r="U141" s="1" t="s">
        <v>952</v>
      </c>
      <c r="V141" s="1" t="s">
        <v>1230</v>
      </c>
    </row>
    <row r="142" s="1" customFormat="1" spans="1:22">
      <c r="A142" s="3">
        <v>999224429742071</v>
      </c>
      <c r="B142" s="1" t="s">
        <v>1811</v>
      </c>
      <c r="C142" s="1" t="s">
        <v>1812</v>
      </c>
      <c r="D142" s="1" t="s">
        <v>1792</v>
      </c>
      <c r="E142" s="1" t="s">
        <v>1813</v>
      </c>
      <c r="F142" s="1" t="s">
        <v>1205</v>
      </c>
      <c r="G142" s="1" t="s">
        <v>941</v>
      </c>
      <c r="H142" s="1" t="s">
        <v>942</v>
      </c>
      <c r="I142" s="1" t="s">
        <v>1814</v>
      </c>
      <c r="J142" s="1" t="s">
        <v>30</v>
      </c>
      <c r="K142" s="1" t="s">
        <v>1815</v>
      </c>
      <c r="L142" s="1" t="s">
        <v>1815</v>
      </c>
      <c r="M142" s="1" t="s">
        <v>945</v>
      </c>
      <c r="N142" s="1" t="s">
        <v>945</v>
      </c>
      <c r="O142" s="1" t="s">
        <v>946</v>
      </c>
      <c r="P142" s="1" t="s">
        <v>947</v>
      </c>
      <c r="Q142" s="1" t="s">
        <v>948</v>
      </c>
      <c r="R142" s="1" t="s">
        <v>1816</v>
      </c>
      <c r="S142" s="1" t="s">
        <v>950</v>
      </c>
      <c r="T142" s="1" t="s">
        <v>951</v>
      </c>
      <c r="U142" s="1" t="s">
        <v>1285</v>
      </c>
      <c r="V142" s="1" t="s">
        <v>960</v>
      </c>
    </row>
    <row r="143" s="1" customFormat="1" spans="1:22">
      <c r="A143" s="3">
        <v>999224411215305</v>
      </c>
      <c r="B143" s="1" t="s">
        <v>1817</v>
      </c>
      <c r="C143" s="1" t="s">
        <v>1818</v>
      </c>
      <c r="D143" s="1" t="s">
        <v>1819</v>
      </c>
      <c r="E143" s="1" t="s">
        <v>1820</v>
      </c>
      <c r="F143" s="1" t="s">
        <v>1205</v>
      </c>
      <c r="G143" s="1" t="s">
        <v>941</v>
      </c>
      <c r="H143" s="1" t="s">
        <v>942</v>
      </c>
      <c r="I143" s="1" t="s">
        <v>1821</v>
      </c>
      <c r="J143" s="1" t="s">
        <v>30</v>
      </c>
      <c r="K143" s="1" t="s">
        <v>1822</v>
      </c>
      <c r="L143" s="1" t="s">
        <v>1822</v>
      </c>
      <c r="M143" s="1" t="s">
        <v>945</v>
      </c>
      <c r="N143" s="1" t="s">
        <v>945</v>
      </c>
      <c r="O143" s="1" t="s">
        <v>946</v>
      </c>
      <c r="P143" s="1" t="s">
        <v>947</v>
      </c>
      <c r="Q143" s="1" t="s">
        <v>948</v>
      </c>
      <c r="R143" s="1" t="s">
        <v>1823</v>
      </c>
      <c r="S143" s="1" t="s">
        <v>950</v>
      </c>
      <c r="T143" s="1" t="s">
        <v>951</v>
      </c>
      <c r="U143" s="1" t="s">
        <v>1285</v>
      </c>
      <c r="V143" s="1" t="s">
        <v>960</v>
      </c>
    </row>
    <row r="144" s="1" customFormat="1" spans="1:22">
      <c r="A144" s="3">
        <v>999224138453607</v>
      </c>
      <c r="B144" s="1" t="s">
        <v>1824</v>
      </c>
      <c r="C144" s="1" t="s">
        <v>1825</v>
      </c>
      <c r="D144" s="1" t="s">
        <v>1826</v>
      </c>
      <c r="E144" s="1" t="s">
        <v>1827</v>
      </c>
      <c r="F144" s="1" t="s">
        <v>1354</v>
      </c>
      <c r="G144" s="1" t="s">
        <v>941</v>
      </c>
      <c r="H144" s="1" t="s">
        <v>942</v>
      </c>
      <c r="I144" s="1" t="s">
        <v>1828</v>
      </c>
      <c r="J144" s="1" t="s">
        <v>30</v>
      </c>
      <c r="K144" s="1" t="s">
        <v>1829</v>
      </c>
      <c r="L144" s="1" t="s">
        <v>1829</v>
      </c>
      <c r="M144" s="1" t="s">
        <v>945</v>
      </c>
      <c r="N144" s="1" t="s">
        <v>945</v>
      </c>
      <c r="O144" s="1" t="s">
        <v>946</v>
      </c>
      <c r="P144" s="1" t="s">
        <v>947</v>
      </c>
      <c r="Q144" s="1" t="s">
        <v>948</v>
      </c>
      <c r="R144" s="1" t="s">
        <v>1830</v>
      </c>
      <c r="S144" s="1" t="s">
        <v>950</v>
      </c>
      <c r="T144" s="1" t="s">
        <v>951</v>
      </c>
      <c r="U144" s="1" t="s">
        <v>1285</v>
      </c>
      <c r="V144" s="1" t="s">
        <v>960</v>
      </c>
    </row>
    <row r="145" s="1" customFormat="1" spans="1:22">
      <c r="A145" s="4">
        <v>9.99224136445673e+29</v>
      </c>
      <c r="B145" s="1" t="s">
        <v>1831</v>
      </c>
      <c r="C145" s="1" t="s">
        <v>1832</v>
      </c>
      <c r="D145" s="1" t="s">
        <v>1833</v>
      </c>
      <c r="E145" s="1" t="s">
        <v>1834</v>
      </c>
      <c r="F145" s="1" t="s">
        <v>937</v>
      </c>
      <c r="G145" s="1" t="s">
        <v>941</v>
      </c>
      <c r="H145" s="1" t="s">
        <v>942</v>
      </c>
      <c r="I145" s="1" t="s">
        <v>946</v>
      </c>
      <c r="J145" s="1" t="s">
        <v>30</v>
      </c>
      <c r="K145" s="1" t="s">
        <v>946</v>
      </c>
      <c r="L145" s="1" t="s">
        <v>946</v>
      </c>
      <c r="M145" s="1" t="s">
        <v>945</v>
      </c>
      <c r="N145" s="1" t="s">
        <v>945</v>
      </c>
      <c r="O145" s="1" t="s">
        <v>946</v>
      </c>
      <c r="P145" s="1" t="s">
        <v>947</v>
      </c>
      <c r="Q145" s="1" t="s">
        <v>948</v>
      </c>
      <c r="R145" s="1" t="s">
        <v>1835</v>
      </c>
      <c r="S145" s="1" t="s">
        <v>950</v>
      </c>
      <c r="T145" s="1" t="s">
        <v>951</v>
      </c>
      <c r="U145" s="1" t="s">
        <v>1285</v>
      </c>
      <c r="V145" s="1" t="s">
        <v>960</v>
      </c>
    </row>
    <row r="146" s="1" customFormat="1" spans="1:22">
      <c r="A146" s="3">
        <v>999224062223041</v>
      </c>
      <c r="B146" s="1" t="s">
        <v>1836</v>
      </c>
      <c r="C146" s="1" t="s">
        <v>1837</v>
      </c>
      <c r="D146" s="1" t="s">
        <v>1833</v>
      </c>
      <c r="E146" s="1" t="s">
        <v>1838</v>
      </c>
      <c r="F146" s="1" t="s">
        <v>1354</v>
      </c>
      <c r="G146" s="1" t="s">
        <v>941</v>
      </c>
      <c r="H146" s="1" t="s">
        <v>942</v>
      </c>
      <c r="I146" s="1" t="s">
        <v>1839</v>
      </c>
      <c r="J146" s="1" t="s">
        <v>30</v>
      </c>
      <c r="K146" s="1" t="s">
        <v>1840</v>
      </c>
      <c r="L146" s="1" t="s">
        <v>1840</v>
      </c>
      <c r="M146" s="1" t="s">
        <v>945</v>
      </c>
      <c r="N146" s="1" t="s">
        <v>945</v>
      </c>
      <c r="O146" s="1" t="s">
        <v>946</v>
      </c>
      <c r="P146" s="1" t="s">
        <v>947</v>
      </c>
      <c r="Q146" s="1" t="s">
        <v>948</v>
      </c>
      <c r="R146" s="1" t="s">
        <v>1841</v>
      </c>
      <c r="S146" s="1" t="s">
        <v>950</v>
      </c>
      <c r="T146" s="1" t="s">
        <v>951</v>
      </c>
      <c r="U146" s="1" t="s">
        <v>1285</v>
      </c>
      <c r="V146" s="1" t="s">
        <v>960</v>
      </c>
    </row>
    <row r="147" s="1" customFormat="1" spans="1:22">
      <c r="A147" s="3">
        <v>999224030652844</v>
      </c>
      <c r="B147" s="1" t="s">
        <v>1842</v>
      </c>
      <c r="C147" s="1" t="s">
        <v>1843</v>
      </c>
      <c r="D147" s="1" t="s">
        <v>1833</v>
      </c>
      <c r="E147" s="1" t="s">
        <v>1844</v>
      </c>
      <c r="F147" s="1" t="s">
        <v>1354</v>
      </c>
      <c r="G147" s="1" t="s">
        <v>941</v>
      </c>
      <c r="H147" s="1" t="s">
        <v>942</v>
      </c>
      <c r="I147" s="1" t="s">
        <v>1845</v>
      </c>
      <c r="J147" s="1" t="s">
        <v>30</v>
      </c>
      <c r="K147" s="1" t="s">
        <v>1846</v>
      </c>
      <c r="L147" s="1" t="s">
        <v>1846</v>
      </c>
      <c r="M147" s="1" t="s">
        <v>945</v>
      </c>
      <c r="N147" s="1" t="s">
        <v>945</v>
      </c>
      <c r="O147" s="1" t="s">
        <v>946</v>
      </c>
      <c r="P147" s="1" t="s">
        <v>947</v>
      </c>
      <c r="Q147" s="1" t="s">
        <v>948</v>
      </c>
      <c r="R147" s="1" t="s">
        <v>1847</v>
      </c>
      <c r="S147" s="1" t="s">
        <v>950</v>
      </c>
      <c r="T147" s="1" t="s">
        <v>951</v>
      </c>
      <c r="U147" s="1" t="s">
        <v>1285</v>
      </c>
      <c r="V147" s="1" t="s">
        <v>960</v>
      </c>
    </row>
    <row r="148" s="1" customFormat="1" spans="1:22">
      <c r="A148" s="3">
        <v>999224017511662</v>
      </c>
      <c r="B148" s="1" t="s">
        <v>1842</v>
      </c>
      <c r="C148" s="1" t="s">
        <v>1848</v>
      </c>
      <c r="D148" s="1" t="s">
        <v>1849</v>
      </c>
      <c r="E148" s="1" t="s">
        <v>1850</v>
      </c>
      <c r="F148" s="1" t="s">
        <v>1518</v>
      </c>
      <c r="G148" s="1" t="s">
        <v>941</v>
      </c>
      <c r="H148" s="1" t="s">
        <v>942</v>
      </c>
      <c r="I148" s="1" t="s">
        <v>1851</v>
      </c>
      <c r="J148" s="1" t="s">
        <v>30</v>
      </c>
      <c r="K148" s="1" t="s">
        <v>1852</v>
      </c>
      <c r="L148" s="1" t="s">
        <v>1852</v>
      </c>
      <c r="M148" s="1" t="s">
        <v>945</v>
      </c>
      <c r="N148" s="1" t="s">
        <v>945</v>
      </c>
      <c r="O148" s="1" t="s">
        <v>946</v>
      </c>
      <c r="P148" s="1" t="s">
        <v>947</v>
      </c>
      <c r="Q148" s="1" t="s">
        <v>948</v>
      </c>
      <c r="R148" s="1" t="s">
        <v>1853</v>
      </c>
      <c r="S148" s="1" t="s">
        <v>950</v>
      </c>
      <c r="T148" s="1" t="s">
        <v>951</v>
      </c>
      <c r="U148" s="1" t="s">
        <v>1285</v>
      </c>
      <c r="V148" s="1" t="s">
        <v>960</v>
      </c>
    </row>
    <row r="149" s="1" customFormat="1" spans="1:22">
      <c r="A149" s="3">
        <v>999224009001272</v>
      </c>
      <c r="B149" s="1" t="s">
        <v>1854</v>
      </c>
      <c r="C149" s="1" t="s">
        <v>1855</v>
      </c>
      <c r="D149" s="1" t="s">
        <v>1856</v>
      </c>
      <c r="E149" s="1" t="s">
        <v>1857</v>
      </c>
      <c r="F149" s="1" t="s">
        <v>937</v>
      </c>
      <c r="G149" s="1" t="s">
        <v>941</v>
      </c>
      <c r="H149" s="1" t="s">
        <v>942</v>
      </c>
      <c r="I149" s="1" t="s">
        <v>1858</v>
      </c>
      <c r="J149" s="1" t="s">
        <v>30</v>
      </c>
      <c r="K149" s="1" t="s">
        <v>1859</v>
      </c>
      <c r="L149" s="1" t="s">
        <v>1859</v>
      </c>
      <c r="M149" s="1" t="s">
        <v>945</v>
      </c>
      <c r="N149" s="1" t="s">
        <v>945</v>
      </c>
      <c r="O149" s="1" t="s">
        <v>946</v>
      </c>
      <c r="P149" s="1" t="s">
        <v>947</v>
      </c>
      <c r="Q149" s="1" t="s">
        <v>948</v>
      </c>
      <c r="R149" s="1" t="s">
        <v>1860</v>
      </c>
      <c r="S149" s="1" t="s">
        <v>950</v>
      </c>
      <c r="T149" s="1" t="s">
        <v>951</v>
      </c>
      <c r="U149" s="1" t="s">
        <v>1285</v>
      </c>
      <c r="V149" s="1" t="s">
        <v>953</v>
      </c>
    </row>
    <row r="150" s="1" customFormat="1" spans="1:22">
      <c r="A150" s="3">
        <v>999223849539007</v>
      </c>
      <c r="B150" s="1" t="s">
        <v>1861</v>
      </c>
      <c r="C150" s="1" t="s">
        <v>1862</v>
      </c>
      <c r="D150" s="1" t="s">
        <v>1863</v>
      </c>
      <c r="E150" s="1" t="s">
        <v>1864</v>
      </c>
      <c r="F150" s="1" t="s">
        <v>937</v>
      </c>
      <c r="G150" s="1" t="s">
        <v>941</v>
      </c>
      <c r="H150" s="1" t="s">
        <v>942</v>
      </c>
      <c r="I150" s="1" t="s">
        <v>1865</v>
      </c>
      <c r="J150" s="1" t="s">
        <v>30</v>
      </c>
      <c r="K150" s="1" t="s">
        <v>1866</v>
      </c>
      <c r="L150" s="1" t="s">
        <v>1866</v>
      </c>
      <c r="M150" s="1" t="s">
        <v>945</v>
      </c>
      <c r="N150" s="1" t="s">
        <v>945</v>
      </c>
      <c r="O150" s="1" t="s">
        <v>946</v>
      </c>
      <c r="P150" s="1" t="s">
        <v>947</v>
      </c>
      <c r="Q150" s="1" t="s">
        <v>948</v>
      </c>
      <c r="R150" s="1" t="s">
        <v>1867</v>
      </c>
      <c r="S150" s="1" t="s">
        <v>950</v>
      </c>
      <c r="T150" s="1" t="s">
        <v>951</v>
      </c>
      <c r="U150" s="1" t="s">
        <v>952</v>
      </c>
      <c r="V150" s="1" t="s">
        <v>974</v>
      </c>
    </row>
    <row r="151" s="1" customFormat="1" spans="1:22">
      <c r="A151" s="3">
        <v>999223757841047</v>
      </c>
      <c r="B151" s="1" t="s">
        <v>1868</v>
      </c>
      <c r="C151" s="1" t="s">
        <v>1869</v>
      </c>
      <c r="D151" s="1" t="s">
        <v>1870</v>
      </c>
      <c r="E151" s="1" t="s">
        <v>1871</v>
      </c>
      <c r="F151" s="1" t="s">
        <v>1456</v>
      </c>
      <c r="G151" s="1" t="s">
        <v>941</v>
      </c>
      <c r="H151" s="1" t="s">
        <v>942</v>
      </c>
      <c r="I151" s="1" t="s">
        <v>1872</v>
      </c>
      <c r="J151" s="1" t="s">
        <v>30</v>
      </c>
      <c r="K151" s="1" t="s">
        <v>1873</v>
      </c>
      <c r="L151" s="1" t="s">
        <v>1873</v>
      </c>
      <c r="M151" s="1" t="s">
        <v>945</v>
      </c>
      <c r="N151" s="1" t="s">
        <v>945</v>
      </c>
      <c r="O151" s="1" t="s">
        <v>946</v>
      </c>
      <c r="P151" s="1" t="s">
        <v>947</v>
      </c>
      <c r="Q151" s="1" t="s">
        <v>948</v>
      </c>
      <c r="R151" s="1" t="s">
        <v>1874</v>
      </c>
      <c r="S151" s="1" t="s">
        <v>950</v>
      </c>
      <c r="T151" s="1" t="s">
        <v>951</v>
      </c>
      <c r="U151" s="1" t="s">
        <v>1285</v>
      </c>
      <c r="V151" s="1" t="s">
        <v>1286</v>
      </c>
    </row>
    <row r="152" s="1" customFormat="1" spans="1:22">
      <c r="A152" s="3">
        <v>999223656336270</v>
      </c>
      <c r="B152" s="1" t="s">
        <v>1875</v>
      </c>
      <c r="C152" s="1" t="s">
        <v>1876</v>
      </c>
      <c r="D152" s="1" t="s">
        <v>1877</v>
      </c>
      <c r="E152" s="1" t="s">
        <v>1878</v>
      </c>
      <c r="F152" s="1" t="s">
        <v>1518</v>
      </c>
      <c r="G152" s="1" t="s">
        <v>941</v>
      </c>
      <c r="H152" s="1" t="s">
        <v>942</v>
      </c>
      <c r="I152" s="1" t="s">
        <v>1879</v>
      </c>
      <c r="J152" s="1" t="s">
        <v>30</v>
      </c>
      <c r="K152" s="1" t="s">
        <v>1880</v>
      </c>
      <c r="L152" s="1" t="s">
        <v>1880</v>
      </c>
      <c r="M152" s="1" t="s">
        <v>945</v>
      </c>
      <c r="N152" s="1" t="s">
        <v>945</v>
      </c>
      <c r="O152" s="1" t="s">
        <v>946</v>
      </c>
      <c r="P152" s="1" t="s">
        <v>947</v>
      </c>
      <c r="Q152" s="1" t="s">
        <v>948</v>
      </c>
      <c r="R152" s="1" t="s">
        <v>1881</v>
      </c>
      <c r="S152" s="1" t="s">
        <v>950</v>
      </c>
      <c r="T152" s="1" t="s">
        <v>951</v>
      </c>
      <c r="U152" s="1" t="s">
        <v>952</v>
      </c>
      <c r="V152" s="1" t="s">
        <v>1050</v>
      </c>
    </row>
    <row r="153" s="1" customFormat="1" spans="1:22">
      <c r="A153" s="3">
        <v>999223619664417</v>
      </c>
      <c r="B153" s="1" t="s">
        <v>1882</v>
      </c>
      <c r="C153" s="1" t="s">
        <v>1883</v>
      </c>
      <c r="D153" s="1" t="s">
        <v>1884</v>
      </c>
      <c r="E153" s="1" t="s">
        <v>1885</v>
      </c>
      <c r="F153" s="1" t="s">
        <v>1608</v>
      </c>
      <c r="G153" s="1" t="s">
        <v>941</v>
      </c>
      <c r="H153" s="1" t="s">
        <v>942</v>
      </c>
      <c r="I153" s="1" t="s">
        <v>1886</v>
      </c>
      <c r="J153" s="1" t="s">
        <v>30</v>
      </c>
      <c r="K153" s="1" t="s">
        <v>1887</v>
      </c>
      <c r="L153" s="1" t="s">
        <v>1887</v>
      </c>
      <c r="M153" s="1" t="s">
        <v>945</v>
      </c>
      <c r="N153" s="1" t="s">
        <v>945</v>
      </c>
      <c r="O153" s="1" t="s">
        <v>946</v>
      </c>
      <c r="P153" s="1" t="s">
        <v>947</v>
      </c>
      <c r="Q153" s="1" t="s">
        <v>948</v>
      </c>
      <c r="R153" s="1" t="s">
        <v>1888</v>
      </c>
      <c r="S153" s="1" t="s">
        <v>950</v>
      </c>
      <c r="T153" s="1" t="s">
        <v>951</v>
      </c>
      <c r="U153" s="1" t="s">
        <v>952</v>
      </c>
      <c r="V153" s="1" t="s">
        <v>960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2023-07-14T01:14:00Z</dcterms:created>
  <dcterms:modified xsi:type="dcterms:W3CDTF">2023-07-14T02:33:49Z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2C65E4C79A07413AA98EE0A0089F579C_12</vt:lpwstr>
  </property>
  <property fmtid="{D5CDD505-2E9C-101B-9397-08002B2CF9AE}" pid="3" name="KSOProductBuildVer">
    <vt:lpwstr>2052-11.1.0.14309</vt:lpwstr>
  </property>
</Properties>
</file>