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对账!$A$1:$W$211</definedName>
  </definedNames>
  <calcPr calcId="144525"/>
</workbook>
</file>

<file path=xl/sharedStrings.xml><?xml version="1.0" encoding="utf-8"?>
<sst xmlns="http://schemas.openxmlformats.org/spreadsheetml/2006/main" count="6812" uniqueCount="2364">
  <si>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</si>
  <si>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</si>
  <si>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</si>
  <si>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</si>
  <si>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</si>
  <si>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</si>
  <si>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</si>
  <si>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</si>
  <si>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</si>
  <si>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</si>
  <si>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</si>
  <si>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</si>
  <si>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</si>
  <si>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</si>
  <si>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</si>
  <si>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</si>
  <si>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</si>
  <si>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</si>
  <si>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</si>
  <si>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</si>
  <si>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</si>
  <si>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</si>
  <si>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</si>
  <si>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</si>
  <si>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</si>
  <si>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999222269656454	</t>
  </si>
  <si>
    <t>Ctrip</t>
  </si>
  <si>
    <t>正常</t>
  </si>
  <si>
    <t>[拉斯维加斯]托斯卡纳套房与娱乐场酒店(Tuscany Suites &amp; Casino)(55851823)</t>
  </si>
  <si>
    <t>行政套房&lt;2人入住&gt;&lt;不退款&gt;</t>
  </si>
  <si>
    <t>HKD</t>
  </si>
  <si>
    <t>MENDOZA/ALEXUS</t>
  </si>
  <si>
    <t>CA13030230718HKD</t>
  </si>
  <si>
    <t>未提现</t>
  </si>
  <si>
    <t>携程开票</t>
  </si>
  <si>
    <t xml:space="preserve">2962147	</t>
  </si>
  <si>
    <t xml:space="preserve">513608	</t>
  </si>
  <si>
    <t xml:space="preserve">999223377005070	</t>
  </si>
  <si>
    <t>[柏林]利希腾贝格舒适酒店(Comfort Hotel Lichtenberg)(55320601)</t>
  </si>
  <si>
    <t>标准房&lt;2人入住&gt;&lt;不退款&gt;</t>
  </si>
  <si>
    <t>Oller Prados/Laura,Rooze/Sascha Jacob</t>
  </si>
  <si>
    <t xml:space="preserve">3176399	</t>
  </si>
  <si>
    <t xml:space="preserve">199560	</t>
  </si>
  <si>
    <t xml:space="preserve">23638791752	</t>
  </si>
  <si>
    <t>[长滩岛]长滩岛阿兰达度假酒店(Alta Vista de Boracay)(90396356)</t>
  </si>
  <si>
    <t>豪华房（双床）&lt;2人入住&gt;&lt;不退款&gt;</t>
  </si>
  <si>
    <t>Eum/Hyun Jung</t>
  </si>
  <si>
    <t xml:space="preserve">3224724	</t>
  </si>
  <si>
    <t xml:space="preserve">111440	</t>
  </si>
  <si>
    <t xml:space="preserve">23900426060	</t>
  </si>
  <si>
    <t>[岘港]萨姆迪酒店(Samdi Hotel)(55920196)</t>
  </si>
  <si>
    <t>标准房（双床）&lt;2人入住&gt;&lt;早餐&gt;</t>
  </si>
  <si>
    <t>KWON/HEEJIN</t>
  </si>
  <si>
    <t xml:space="preserve">3302152	</t>
  </si>
  <si>
    <t xml:space="preserve">20230714-500574-1203048044	</t>
  </si>
  <si>
    <t xml:space="preserve">999223913675213	</t>
  </si>
  <si>
    <t>[拉普拉普]蓝水马里巴哥海滩度假村(Bluewater Maribago Beach Resort)(60480677)</t>
  </si>
  <si>
    <t>Amuma水疗套房&lt;2人入住&gt;&lt;不退款&gt;&lt;早餐&gt;</t>
  </si>
  <si>
    <t>CHO/YEONGWOO,JUNG/DA-SOL</t>
  </si>
  <si>
    <t xml:space="preserve">3304940	</t>
  </si>
  <si>
    <t xml:space="preserve">129232	</t>
  </si>
  <si>
    <t xml:space="preserve">999223922538298	</t>
  </si>
  <si>
    <t>[新加坡]新加坡悦乐加东酒店(Village Hotel Katong by Far East Hospitality)(55851944)</t>
  </si>
  <si>
    <t>豪华房&lt;2人入住&gt;&lt;早餐&gt;</t>
  </si>
  <si>
    <t>JIA/ZIYI</t>
  </si>
  <si>
    <t xml:space="preserve">3306381	</t>
  </si>
  <si>
    <t xml:space="preserve">	</t>
  </si>
  <si>
    <t xml:space="preserve">999223993343535	</t>
  </si>
  <si>
    <t>[威尼斯]卡萨卡博尔鲁特旅馆(Casa Caburlotto)(55391272)</t>
  </si>
  <si>
    <t>双床房&lt;2人入住&gt;&lt;不退款&gt;</t>
  </si>
  <si>
    <t>Imset/Anne-Marit Bildoe</t>
  </si>
  <si>
    <t xml:space="preserve">3323170	</t>
  </si>
  <si>
    <t xml:space="preserve">999223999743832	</t>
  </si>
  <si>
    <t>[曼谷]曼谷日航酒店(Hotel Nikko Bangkok)(55320951)</t>
  </si>
  <si>
    <t>高级双床房&lt;2人入住&gt;</t>
  </si>
  <si>
    <t>TAI/YUKYING</t>
  </si>
  <si>
    <t xml:space="preserve">3325274	</t>
  </si>
  <si>
    <t xml:space="preserve">229930	</t>
  </si>
  <si>
    <t xml:space="preserve">999224017225739	</t>
  </si>
  <si>
    <t>[普吉岛]普吉岛卡塔坦尼海滩度假村(Katathani Phuket Beach Resort)(68545403)</t>
  </si>
  <si>
    <t>天丽翼至尊套房 坦尼楼&lt;2人入住&gt;&lt;早餐&gt;</t>
  </si>
  <si>
    <t>BAO/LIXIA,WANG/JILIANG</t>
  </si>
  <si>
    <t xml:space="preserve">3331643	</t>
  </si>
  <si>
    <t xml:space="preserve">confirmed	</t>
  </si>
  <si>
    <t xml:space="preserve">999224033692243	</t>
  </si>
  <si>
    <t>[巴黎]贝尔塔酒店(Belta Hotel)(55290431)</t>
  </si>
  <si>
    <t>标准双人房&lt;2人入住&gt;&lt;不退款&gt;&lt;早餐&gt;</t>
  </si>
  <si>
    <t>OLLIVIER/Patrice</t>
  </si>
  <si>
    <t xml:space="preserve">3335869	</t>
  </si>
  <si>
    <t xml:space="preserve">864855121	</t>
  </si>
  <si>
    <t xml:space="preserve">999224120448275	</t>
  </si>
  <si>
    <t>[新加坡]新加坡史各士皇族酒店(Royal Plaza on Scotts)(56174646)</t>
  </si>
  <si>
    <t>豪华特大床房&lt;2人入住&gt;</t>
  </si>
  <si>
    <t>CHEN/BO,GU/JIANPING</t>
  </si>
  <si>
    <t xml:space="preserve">3363030	</t>
  </si>
  <si>
    <t>取消</t>
  </si>
  <si>
    <t xml:space="preserve">24120494350	</t>
  </si>
  <si>
    <t>CHEN/BO,GU/JIANPING,GU/ZHEN,WANG/YUXUAN</t>
  </si>
  <si>
    <t xml:space="preserve">3363043	</t>
  </si>
  <si>
    <t xml:space="preserve"> 3639179	</t>
  </si>
  <si>
    <t xml:space="preserve">999224188197728	</t>
  </si>
  <si>
    <t>[因特拉肯]瑞士小屋酒店(Hotel Chalet Swiss)(55801260)</t>
  </si>
  <si>
    <t>标准双床房&lt;2人入住&gt;&lt;早餐&gt;</t>
  </si>
  <si>
    <t>TAN/WENXIA</t>
  </si>
  <si>
    <t xml:space="preserve">3382549	</t>
  </si>
  <si>
    <t xml:space="preserve">999224360461090	</t>
  </si>
  <si>
    <t>[曼谷]曼谷橡树套房酒店(Oakwood Suites Bangkok)(90402503)</t>
  </si>
  <si>
    <t>一卧室高级房&lt;2人入住&gt;</t>
  </si>
  <si>
    <t>YANG/XUE,HUANG/LEI</t>
  </si>
  <si>
    <t xml:space="preserve">3408715	</t>
  </si>
  <si>
    <t xml:space="preserve">41410SE002519	</t>
  </si>
  <si>
    <t xml:space="preserve">999224412844655	</t>
  </si>
  <si>
    <t>[波尔图]波尔图特林达德酒店(Porto Trindade Hotel)(89919530)</t>
  </si>
  <si>
    <t>双床间&lt;2人入住&gt;&lt;早餐&gt;</t>
  </si>
  <si>
    <t>RAMANANARIVO/TONY</t>
  </si>
  <si>
    <t xml:space="preserve">3421801	</t>
  </si>
  <si>
    <t xml:space="preserve">999224442861081	</t>
  </si>
  <si>
    <t>[罗马]罗马蒙特马里奥 LH 酒店(LH Hotel Roma Montemario)(55491879)</t>
  </si>
  <si>
    <t>大床房&lt;2人入住&gt;&lt;早餐&gt;</t>
  </si>
  <si>
    <t>PICA/FRANCESCO</t>
  </si>
  <si>
    <t xml:space="preserve">3428340	</t>
  </si>
  <si>
    <t xml:space="preserve">999224508014129	</t>
  </si>
  <si>
    <t>[巴厘岛]巴厘岛库塔索尔沙滩别墅美利亚酒店 - CHSE 认证(Sol by Meliá Kuta Bali)(90353719)</t>
  </si>
  <si>
    <t>索尔房&lt;2人入住&gt;&lt;早餐&gt;</t>
  </si>
  <si>
    <t>Thomas/Michael David</t>
  </si>
  <si>
    <t xml:space="preserve">3442728	</t>
  </si>
  <si>
    <t xml:space="preserve">2302533401	</t>
  </si>
  <si>
    <t xml:space="preserve">999224510397013	</t>
  </si>
  <si>
    <t>[苏梅岛]苏梅岛W酒店(W Koh Samui)(55757115)</t>
  </si>
  <si>
    <t>丛林绿洲特大床别墅&lt;2人入住&gt;&lt;不退款&gt;&lt;早餐&gt;</t>
  </si>
  <si>
    <t>ZHANG/QIWEI,Ding/danjun</t>
  </si>
  <si>
    <t xml:space="preserve">3443135	</t>
  </si>
  <si>
    <t xml:space="preserve">78917087	</t>
  </si>
  <si>
    <t xml:space="preserve">999224600493401	</t>
  </si>
  <si>
    <t>[波士顿]波士顿奥尔斯顿到一室公寓酒店(Studio Allston Hotel Boston)(55269880)</t>
  </si>
  <si>
    <t>两张大号床标准间&lt;2人入住&gt;</t>
  </si>
  <si>
    <t>XIANG/DALE</t>
  </si>
  <si>
    <t xml:space="preserve">3461612	</t>
  </si>
  <si>
    <t xml:space="preserve">999224656634772	</t>
  </si>
  <si>
    <t>[曼谷]曼谷盛泰乐水门酒店(Centara Watergate Pavillion Hotel Bangkok)(55967850)</t>
  </si>
  <si>
    <t>Double room King bed - Superior - City View&lt;2人入住&gt;&lt;不退款&gt;&lt;早餐&gt;</t>
  </si>
  <si>
    <t>GONZALES/ARIS JOSEPH</t>
  </si>
  <si>
    <t xml:space="preserve">3475438	</t>
  </si>
  <si>
    <t xml:space="preserve">SH16501414	</t>
  </si>
  <si>
    <t xml:space="preserve">999224657948301	</t>
  </si>
  <si>
    <t>[安德莱赫特]尤马城市郊外小屋(Yooma Urban Lodge)(69451722)</t>
  </si>
  <si>
    <t>双人间&lt;2人入住&gt;&lt;不退款&gt;&lt;早餐&gt;</t>
  </si>
  <si>
    <t>Hernandez Garcia/Mariana</t>
  </si>
  <si>
    <t xml:space="preserve">3475821	</t>
  </si>
  <si>
    <t xml:space="preserve">SH16502968	</t>
  </si>
  <si>
    <t xml:space="preserve">999224697360393	</t>
  </si>
  <si>
    <t>[巴黎]巴黎旧市场区诺富特酒店(Novotel Paris les Halles)(55337122)</t>
  </si>
  <si>
    <t>行政双人床房&lt;2人入住&gt;&lt;早餐&gt;</t>
  </si>
  <si>
    <t>HUANG/LIYUAN,NI/DUAN</t>
  </si>
  <si>
    <t xml:space="preserve">3484528	</t>
  </si>
  <si>
    <t xml:space="preserve">999224697365545	</t>
  </si>
  <si>
    <t>[拉斯维加斯]OYO拉斯维加斯娱乐场酒店(OYO Hotel and Casino Las Vegas)(60493870)</t>
  </si>
  <si>
    <t>2张双人床房&lt;2人入住&gt;</t>
  </si>
  <si>
    <t>MCDONALD/JANNEL</t>
  </si>
  <si>
    <t xml:space="preserve">3484531	</t>
  </si>
  <si>
    <t xml:space="preserve">999224726137207	</t>
  </si>
  <si>
    <t>[Dengkil]桔子酒店 KLIA &amp; KLIA2(1 Orange Hotel KLIA &amp; KLIA2)(90401290)</t>
  </si>
  <si>
    <t>豪华双床房 (With Lift)&lt;2人入住&gt;&lt;不退款&gt;</t>
  </si>
  <si>
    <t>CHEN/YUQI,WU/JIAWEI</t>
  </si>
  <si>
    <t xml:space="preserve">3492774	</t>
  </si>
  <si>
    <t xml:space="preserve">26076656	</t>
  </si>
  <si>
    <t xml:space="preserve">999224741844270	</t>
  </si>
  <si>
    <t>[新加坡]庄家酒店 (SG Clean)(Hotel Boss)(68545388)</t>
  </si>
  <si>
    <t>阳台尊贵双人房&lt;2人入住&gt;&lt;早餐&gt;</t>
  </si>
  <si>
    <t>Ma/Zhenzhen</t>
  </si>
  <si>
    <t xml:space="preserve">3496923	</t>
  </si>
  <si>
    <t xml:space="preserve">-26765475	</t>
  </si>
  <si>
    <t xml:space="preserve">999224746268602	</t>
  </si>
  <si>
    <t>[卡姆登]铂尔曼伦敦圣潘克拉斯酒店(Pullman London St Pancras)(55653296)</t>
  </si>
  <si>
    <t>经典双床房&lt;2人入住&gt;&lt;早餐&gt;</t>
  </si>
  <si>
    <t>AN/SOO MIN</t>
  </si>
  <si>
    <t xml:space="preserve">3499174	</t>
  </si>
  <si>
    <t xml:space="preserve">999224746817919	</t>
  </si>
  <si>
    <t>[曼谷]曼谷暹罗智选假日酒店(Holiday Inn Express Bangkok Siam, an IHG Hotel)(55312484)</t>
  </si>
  <si>
    <t>Standard Room&lt;2人入住&gt;&lt;早餐&gt;</t>
  </si>
  <si>
    <t>LIU/YI,LIANG/JIN</t>
  </si>
  <si>
    <t xml:space="preserve">3499401	</t>
  </si>
  <si>
    <t xml:space="preserve">65726034	</t>
  </si>
  <si>
    <t xml:space="preserve">999224767930342	</t>
  </si>
  <si>
    <t>[巴都丁宜]槟城香格里拉沙洋度假酒店(Shangri-La Rasa Sayang, Penang (PenangFightCovid-19 Certified))(55944743)</t>
  </si>
  <si>
    <t>花园翼豪华海景房&lt;2人入住&gt;&lt;早餐&gt;</t>
  </si>
  <si>
    <t>REN/XIAOQIAN</t>
  </si>
  <si>
    <t xml:space="preserve">3502828	</t>
  </si>
  <si>
    <t xml:space="preserve">11657240781	</t>
  </si>
  <si>
    <t xml:space="preserve">999224772226782	</t>
  </si>
  <si>
    <t>[芭堤雅]芭堤雅U中天酒店(U Jomtien Pattaya)(55380518)</t>
  </si>
  <si>
    <t>豪华房&lt;2人入住&gt;&lt;不退款&gt;&lt;早餐&gt;</t>
  </si>
  <si>
    <t>WANG/ZHIYUAN,PAN/HUANGLIN</t>
  </si>
  <si>
    <t xml:space="preserve">3504556	</t>
  </si>
  <si>
    <t xml:space="preserve">70090	</t>
  </si>
  <si>
    <t xml:space="preserve">999224795292986	</t>
  </si>
  <si>
    <t>[雪邦]国际机场 KLIA-KLIA2途恩酒店(Tune Hotel KLIA-KLIA2)(60514018)</t>
  </si>
  <si>
    <t>Ding/Chunmei,Ge/Yan,Du/Pengbin,Cun/Yuxin</t>
  </si>
  <si>
    <t xml:space="preserve">3509616	</t>
  </si>
  <si>
    <t xml:space="preserve">270096392	</t>
  </si>
  <si>
    <t xml:space="preserve">999224796298623	</t>
  </si>
  <si>
    <t>Double room King bed - Superior - City View&lt;2人入住&gt;&lt;不退款&gt;</t>
  </si>
  <si>
    <t>BALBUENA/DEBBIE LOVE ARELLANO</t>
  </si>
  <si>
    <t xml:space="preserve">3509784	</t>
  </si>
  <si>
    <t xml:space="preserve">SH16599985	</t>
  </si>
  <si>
    <t xml:space="preserve">999224827581437	</t>
  </si>
  <si>
    <t>[曼谷]曼谷素坤逸奥克伍德华庭工作室酒店(Oakwood Studios Sukhumvit Bangkok)(103956658)</t>
  </si>
  <si>
    <t>WU/XINNING</t>
  </si>
  <si>
    <t xml:space="preserve">3518463	</t>
  </si>
  <si>
    <t xml:space="preserve">9413685	</t>
  </si>
  <si>
    <t xml:space="preserve">999224840170630	</t>
  </si>
  <si>
    <t>[希什利]摩顿莫纳帕梅西科伊住宿加早餐旅馆(Molton Monapart Mecidiyekoy)(55720486)</t>
  </si>
  <si>
    <t>高级双人床房&lt;2人入住&gt;&lt;不退款&gt;&lt;早餐&gt;</t>
  </si>
  <si>
    <t>Hevenk/Turgay</t>
  </si>
  <si>
    <t xml:space="preserve">3521874	</t>
  </si>
  <si>
    <t xml:space="preserve">R741489502	</t>
  </si>
  <si>
    <t xml:space="preserve">999224841212272	</t>
  </si>
  <si>
    <t>[塞纳河畔讷伊]拉亚特酒店(Hotel de La Jatte)(55289982)</t>
  </si>
  <si>
    <t>温馨双人床房&lt;2人入住&gt;&lt;早餐&gt;</t>
  </si>
  <si>
    <t>MARQUIS/STEFFY</t>
  </si>
  <si>
    <t xml:space="preserve">3522248	</t>
  </si>
  <si>
    <t xml:space="preserve">999224841340525	</t>
  </si>
  <si>
    <t>[大阪]大阪难波日和酒店(Hiyori Hotel Osaka Namba Station)(90402191)</t>
  </si>
  <si>
    <t>枫叶塔中等双人床房&lt;2人入住&gt;</t>
  </si>
  <si>
    <t>YE/MIN,Ye/Qing</t>
  </si>
  <si>
    <t xml:space="preserve">3522437	</t>
  </si>
  <si>
    <t xml:space="preserve">119109	</t>
  </si>
  <si>
    <t xml:space="preserve">999224841481277	</t>
  </si>
  <si>
    <t>[哥打京那巴鲁]六十三酒店(Hotel Sixty3)(89918515)</t>
  </si>
  <si>
    <t>超级标准特大床房&lt;2人入住&gt;</t>
  </si>
  <si>
    <t>HUANG/WANGMIN,WU/MENGTING</t>
  </si>
  <si>
    <t xml:space="preserve">3522475	</t>
  </si>
  <si>
    <t xml:space="preserve">156125	</t>
  </si>
  <si>
    <t xml:space="preserve">999224841798374	</t>
  </si>
  <si>
    <t>[卑尔根]城市公园斯堪迪克酒店(Scandic Byparken)(55745154)</t>
  </si>
  <si>
    <t>标准双床间&lt;2人入住&gt;&lt;不退款&gt;&lt;早餐&gt;</t>
  </si>
  <si>
    <t>CHOI/JIN WHA,WE/HYUNG JUN</t>
  </si>
  <si>
    <t xml:space="preserve">3522694	</t>
  </si>
  <si>
    <t xml:space="preserve">SH16625194	</t>
  </si>
  <si>
    <t xml:space="preserve">999224872505447	</t>
  </si>
  <si>
    <t>[哥打京那巴鲁]哥打京那巴鲁香格里拉酒店(Hotel Shangri-la Kota Kinabalu)(55884423)</t>
  </si>
  <si>
    <t>城景豪华大床房&lt;2人入住&gt;</t>
  </si>
  <si>
    <t>LI/MINGHAI,XU/JIAN</t>
  </si>
  <si>
    <t xml:space="preserve">3530232	</t>
  </si>
  <si>
    <t xml:space="preserve">276577	</t>
  </si>
  <si>
    <t xml:space="preserve">999224880335167	</t>
  </si>
  <si>
    <t>[芽庄]场地酒店(Venue Hotel)(55626207)</t>
  </si>
  <si>
    <t>高级豪华海景房&lt;2人入住&gt;</t>
  </si>
  <si>
    <t>KANG/SUNGMOOK</t>
  </si>
  <si>
    <t xml:space="preserve">3531791	</t>
  </si>
  <si>
    <t xml:space="preserve">999224885166820	</t>
  </si>
  <si>
    <t>XIONG/SHIPING</t>
  </si>
  <si>
    <t xml:space="preserve">3532956	</t>
  </si>
  <si>
    <t xml:space="preserve">89744972	</t>
  </si>
  <si>
    <t xml:space="preserve">999224887862965	</t>
  </si>
  <si>
    <t>[卡珀累]奥拉尼迪士尼度假酒店(Aulani, A Disney Resort &amp; Spa)(55680567)</t>
  </si>
  <si>
    <t>景观房&lt;2人入住&gt;</t>
  </si>
  <si>
    <t>Liu/Yang</t>
  </si>
  <si>
    <t xml:space="preserve">3533876	</t>
  </si>
  <si>
    <t xml:space="preserve">999224902711269	</t>
  </si>
  <si>
    <t>LI/HUI TUNG</t>
  </si>
  <si>
    <t xml:space="preserve">3537313	</t>
  </si>
  <si>
    <t xml:space="preserve">25094600	</t>
  </si>
  <si>
    <t xml:space="preserve">999224903631340	</t>
  </si>
  <si>
    <t>HAN/JING,XIE/WEI</t>
  </si>
  <si>
    <t xml:space="preserve">3537622	</t>
  </si>
  <si>
    <t xml:space="preserve">60999666	</t>
  </si>
  <si>
    <t xml:space="preserve">999224930471987	</t>
  </si>
  <si>
    <t>[布城]布城帝盛酒店(Dorsett Putrajaya)(55320553)</t>
  </si>
  <si>
    <t>豪华房&lt;2人入住&gt;&lt;不退款&gt;</t>
  </si>
  <si>
    <t>YONG/AIMINN</t>
  </si>
  <si>
    <t xml:space="preserve">3544584	</t>
  </si>
  <si>
    <t xml:space="preserve">-34340396	</t>
  </si>
  <si>
    <t xml:space="preserve">999224937078503	</t>
  </si>
  <si>
    <t>[巴厘岛]珀缇维假日及温泉酒店(Pertiwi Resort &amp; Spa)(55312402)</t>
  </si>
  <si>
    <t>单卧室泳池别墅&lt;2人入住&gt;&lt;不退款&gt;</t>
  </si>
  <si>
    <t>Sravya Sekhar/Gummapu,Sravya Sekhar/Gummapu</t>
  </si>
  <si>
    <t xml:space="preserve">3546405	</t>
  </si>
  <si>
    <t xml:space="preserve">Ochi  Reservation	</t>
  </si>
  <si>
    <t xml:space="preserve">999224960910636	</t>
  </si>
  <si>
    <t>[迪拜]卓美亚绿之萨比尔之家酒店(Zabeel House by Jumeirah,  The Greens)(77368459)</t>
  </si>
  <si>
    <t>公寓&lt;2人入住&gt;&lt;早餐&gt;</t>
  </si>
  <si>
    <t>PRAKASH/KUSHAL</t>
  </si>
  <si>
    <t xml:space="preserve">3552099	</t>
  </si>
  <si>
    <t xml:space="preserve">4276SE059584-14	</t>
  </si>
  <si>
    <t xml:space="preserve">999224977336594	</t>
  </si>
  <si>
    <t>[Gali]哲莱酒店@劳勿，彭亨(Hotel Jelai @ Raub, Pahang)(91547644)</t>
  </si>
  <si>
    <t>公共客房(双床)&lt;2人入住&gt;</t>
  </si>
  <si>
    <t>BIN ABDUL MALEK/MUHAMMAD AMIRUL</t>
  </si>
  <si>
    <t xml:space="preserve">3556238	</t>
  </si>
  <si>
    <t xml:space="preserve">|35898753	</t>
  </si>
  <si>
    <t xml:space="preserve">999224990214071	</t>
  </si>
  <si>
    <t>[因特拉肯]度诺德酒店(Hotel Du Nord)(68545423)</t>
  </si>
  <si>
    <t>双床房&lt;2人入住&gt;&lt;早餐&gt;</t>
  </si>
  <si>
    <t>Mo/YONGSHI</t>
  </si>
  <si>
    <t xml:space="preserve">3558686	</t>
  </si>
  <si>
    <t xml:space="preserve">999224991447755	</t>
  </si>
  <si>
    <t>[新加坡]新加坡宜必思快捷-水晶(ibis budget Singapore Crystal)(55680346)</t>
  </si>
  <si>
    <t>高级双床房&lt;2人入住&gt;&lt;不退款&gt;</t>
  </si>
  <si>
    <t>TANG/MINGJIANG</t>
  </si>
  <si>
    <t xml:space="preserve">3559199	</t>
  </si>
  <si>
    <t xml:space="preserve">B6H6XGD550;XM	</t>
  </si>
  <si>
    <t xml:space="preserve">999225000278945	</t>
  </si>
  <si>
    <t>[新加坡]新加坡81酒店－兰花(Hotel 81 Orchid Singapore)(55851895)</t>
  </si>
  <si>
    <t>XUE/YUFENG</t>
  </si>
  <si>
    <t xml:space="preserve">3561329	</t>
  </si>
  <si>
    <t xml:space="preserve">25013892631	</t>
  </si>
  <si>
    <t>[索尔万]科尔克酒店(Hotel Corque)(89920386)</t>
  </si>
  <si>
    <t>圣伊内斯特大床房&lt;2人入住&gt;&lt;不退款&gt;</t>
  </si>
  <si>
    <t>ZHOU/FEI</t>
  </si>
  <si>
    <t xml:space="preserve">3565031	</t>
  </si>
  <si>
    <t xml:space="preserve">37266957	</t>
  </si>
  <si>
    <t xml:space="preserve">999225032731006	</t>
  </si>
  <si>
    <t>[新加坡]新加坡81酒店 - 黄金(Hotel 81 Gold)(55694743)</t>
  </si>
  <si>
    <t>Superior Queen&lt;2人入住&gt;</t>
  </si>
  <si>
    <t>CHEN/YATING</t>
  </si>
  <si>
    <t xml:space="preserve">3570788	</t>
  </si>
  <si>
    <t xml:space="preserve">999225057322972	</t>
  </si>
  <si>
    <t>帝盛房&lt;2人入住&gt;&lt;不退款&gt;</t>
  </si>
  <si>
    <t>KAMSAH/DR NAZRI</t>
  </si>
  <si>
    <t xml:space="preserve">3576451	</t>
  </si>
  <si>
    <t xml:space="preserve">39062045	</t>
  </si>
  <si>
    <t xml:space="preserve">999225057406594	</t>
  </si>
  <si>
    <t>[大阪]大阪KKR酒店(KKR Hotel Osaka)(90353418)</t>
  </si>
  <si>
    <t>Deluxe Twin Room, Castle View, Non Smoking&lt;2人入住&gt;&lt;早餐&gt;</t>
  </si>
  <si>
    <t>ZHANG/BEI,LI/WEI,AN/GANG,SHEN/WEIHONG</t>
  </si>
  <si>
    <t xml:space="preserve">3576466	</t>
  </si>
  <si>
    <t xml:space="preserve">719622	</t>
  </si>
  <si>
    <t xml:space="preserve">999225059996669	</t>
  </si>
  <si>
    <t>[大阪]阿倍野天王寺维亚酒店 JR西日本集团(Via Inn Abeno Tennoji)(55380425)</t>
  </si>
  <si>
    <t>单人房禁烟&lt;2人入住&gt;&lt;早餐&gt;</t>
  </si>
  <si>
    <t>PAI/CHUNGYI</t>
  </si>
  <si>
    <t xml:space="preserve">3577109	</t>
  </si>
  <si>
    <t xml:space="preserve">20230701652755629	</t>
  </si>
  <si>
    <t xml:space="preserve">999225070472929	</t>
  </si>
  <si>
    <t>[东京]东京银座昆特萨酒店(Quintessa Hotel Tokyo Ginza)(70165359)</t>
  </si>
  <si>
    <t>标准双人床房&lt;2人入住&gt;</t>
  </si>
  <si>
    <t>Ye/Yangzi,Zhang/Yufan</t>
  </si>
  <si>
    <t xml:space="preserve">3579522	</t>
  </si>
  <si>
    <t xml:space="preserve">20230701652983420	</t>
  </si>
  <si>
    <t xml:space="preserve">999225077160031	</t>
  </si>
  <si>
    <t>[新加坡]新加坡81酒店-好莱坞(Hotel 81 Premier Hollywood)(55451862)</t>
  </si>
  <si>
    <t>高级房(大床)&lt;2人入住&gt;</t>
  </si>
  <si>
    <t>LI JINHANG</t>
  </si>
  <si>
    <t xml:space="preserve">3581296	</t>
  </si>
  <si>
    <t xml:space="preserve">113859980	</t>
  </si>
  <si>
    <t xml:space="preserve">999225077720216	</t>
  </si>
  <si>
    <t>[小樽]小樽君乐酒店(Grand Park Otaru)(55862199)</t>
  </si>
  <si>
    <t>奢华双床房, 吸烟房, 海洋景观&lt;2人入住&gt;</t>
  </si>
  <si>
    <t>JIN/XIAOWEI,Li/Xiaochun,Miao/Baomei</t>
  </si>
  <si>
    <t xml:space="preserve">3581717	</t>
  </si>
  <si>
    <t xml:space="preserve">20230702653228474	</t>
  </si>
  <si>
    <t xml:space="preserve">999225077859521	</t>
  </si>
  <si>
    <t>[普吉岛]安达曼拥抱芭东(Andaman Embrace Patong)(55414487)</t>
  </si>
  <si>
    <t>Premier Deluxe Room&lt;2人入住&gt;&lt;早餐&gt;</t>
  </si>
  <si>
    <t>WANG/YING</t>
  </si>
  <si>
    <t xml:space="preserve">3581775	</t>
  </si>
  <si>
    <t xml:space="preserve">81629	</t>
  </si>
  <si>
    <t xml:space="preserve">999225082912123	</t>
  </si>
  <si>
    <t>[马德里]美丽都查马丁酒店(Hotel Mirador de Chamartín)(55831927)</t>
  </si>
  <si>
    <t>豪华房&lt;2人入住&gt;</t>
  </si>
  <si>
    <t>GONZALEZ DIAZ/MONICA</t>
  </si>
  <si>
    <t xml:space="preserve">3582553	</t>
  </si>
  <si>
    <t xml:space="preserve">-39752591	</t>
  </si>
  <si>
    <t xml:space="preserve">999225084851823	</t>
  </si>
  <si>
    <t>[八打灵再也]阿万特酒店(Avante Hotel)(103763329)</t>
  </si>
  <si>
    <t>豪华特大床房&lt;1人入住&gt;&lt;不退款&gt;&lt;早餐&gt;</t>
  </si>
  <si>
    <t>LIM/GLADYS HUI XIAN,YEOH/AING GOAY</t>
  </si>
  <si>
    <t xml:space="preserve">3582857	</t>
  </si>
  <si>
    <t xml:space="preserve">168847	</t>
  </si>
  <si>
    <t xml:space="preserve">999225087709447	</t>
  </si>
  <si>
    <t>[巴里]尼古拉斯酒店(The Nicolaus Hotel)(55653037)</t>
  </si>
  <si>
    <t>BORST/MARTHA-THERESA</t>
  </si>
  <si>
    <t xml:space="preserve">3583799	</t>
  </si>
  <si>
    <t xml:space="preserve">39824630	</t>
  </si>
  <si>
    <t xml:space="preserve">999225091863599	</t>
  </si>
  <si>
    <t>WANG/CHAO</t>
  </si>
  <si>
    <t xml:space="preserve">3584835	</t>
  </si>
  <si>
    <t xml:space="preserve">999225100602948	</t>
  </si>
  <si>
    <t>[安特卫普]宜必思经济型酒店安特卫普中央车站店(Ibis Budget Antwerpen Centraal Station)(55573079)</t>
  </si>
  <si>
    <t>标准间&lt;2人入住&gt;&lt;不退款&gt;</t>
  </si>
  <si>
    <t>ZHU/JIAYE,QIAO/DONGJIAO,WANG/WAN,WANG/LING</t>
  </si>
  <si>
    <t xml:space="preserve">3586795	</t>
  </si>
  <si>
    <t>6192XGB600</t>
  </si>
  <si>
    <t xml:space="preserve">6192XGB602	</t>
  </si>
  <si>
    <t xml:space="preserve">999225101350886	</t>
  </si>
  <si>
    <t>GUO/ZHONGHUI</t>
  </si>
  <si>
    <t xml:space="preserve">3586903	</t>
  </si>
  <si>
    <t xml:space="preserve">168967	</t>
  </si>
  <si>
    <t xml:space="preserve">999225101472365	</t>
  </si>
  <si>
    <t>AGUIRRE/DANIEL</t>
  </si>
  <si>
    <t xml:space="preserve">3586923	</t>
  </si>
  <si>
    <t xml:space="preserve">-40354059	</t>
  </si>
  <si>
    <t xml:space="preserve">999225107068833	</t>
  </si>
  <si>
    <t>[曼谷]曼谷江山酒店素坤逸24(Hope Land Hotel Sukhumvit 24)(55547226)</t>
  </si>
  <si>
    <t>SHAO/QING</t>
  </si>
  <si>
    <t xml:space="preserve">3588547	</t>
  </si>
  <si>
    <t xml:space="preserve">-40513342	</t>
  </si>
  <si>
    <t xml:space="preserve">999225107568192	</t>
  </si>
  <si>
    <t>[勒布朗－梅尼勒]航展诺富特酒店(Mercure Paris le Bourget Aeroport)(60514417)</t>
  </si>
  <si>
    <t>标准双人床房&lt;2人入住&gt;&lt;不退款&gt;</t>
  </si>
  <si>
    <t>Turner/Jacob</t>
  </si>
  <si>
    <t xml:space="preserve">3588645	</t>
  </si>
  <si>
    <t xml:space="preserve">0388XGC548	</t>
  </si>
  <si>
    <t xml:space="preserve">999225109845675	</t>
  </si>
  <si>
    <t>[曼谷]曼谷素坤逸 15 瑞享饭店(Mövenpick Hotel Sukhumvit 15 Bangkok)(55666067)</t>
  </si>
  <si>
    <t>高级双床房 禁烟&lt;2人入住&gt;&lt;不退款&gt;&lt;早餐&gt;</t>
  </si>
  <si>
    <t>LAM/CHING YEE</t>
  </si>
  <si>
    <t xml:space="preserve">3589476	</t>
  </si>
  <si>
    <t xml:space="preserve">726839	</t>
  </si>
  <si>
    <t xml:space="preserve">999225121304451	</t>
  </si>
  <si>
    <t>[巴东]特伦特姆巴东(Truntum Padang)(68545125)</t>
  </si>
  <si>
    <t>豪华双人房&lt;2人入住&gt;&lt;不退款&gt;&lt;早餐&gt;</t>
  </si>
  <si>
    <t>ROSARI/MARIA PUTRI</t>
  </si>
  <si>
    <t xml:space="preserve">3591854	</t>
  </si>
  <si>
    <t xml:space="preserve">999225125065437	</t>
  </si>
  <si>
    <t>[巴厘岛]库塔卡纳酒店(The Kana Kuta Hotel)(55328802)</t>
  </si>
  <si>
    <t>Deluxe Double or Twin Room, Non Smoking, City View&lt;2人入住&gt;</t>
  </si>
  <si>
    <t>Chidambaram/Nagappan,Chidambaram/Nagappan</t>
  </si>
  <si>
    <t xml:space="preserve">3593463	</t>
  </si>
  <si>
    <t xml:space="preserve">9807979	</t>
  </si>
  <si>
    <t xml:space="preserve">999225136974680	</t>
  </si>
  <si>
    <t>[新加坡]新加坡 M Social 酒店(M Social Singapore)(68031202)</t>
  </si>
  <si>
    <t>壁龛舒适房&lt;2人入住&gt;&lt;不退款&gt;&lt;早餐&gt;</t>
  </si>
  <si>
    <t>YIN/LIJUAN,WU/JINGJING</t>
  </si>
  <si>
    <t xml:space="preserve">3595868	</t>
  </si>
  <si>
    <t xml:space="preserve">999225138459040	</t>
  </si>
  <si>
    <t>[吉隆坡]科穆勒生活酒店(Komune Living)(68031165)</t>
  </si>
  <si>
    <t>思想家一室房二号&lt;2人入住&gt;&lt;不退款&gt;</t>
  </si>
  <si>
    <t>AISHAH/SITI</t>
  </si>
  <si>
    <t xml:space="preserve">3596403	</t>
  </si>
  <si>
    <t xml:space="preserve">960985844	</t>
  </si>
  <si>
    <t xml:space="preserve">999225138733363	</t>
  </si>
  <si>
    <t>[帕赛市]马尼拉青柠度假村(Lime Resort Manila)(104397379)</t>
  </si>
  <si>
    <t>湾景行政特大床房&lt;2人入住&gt;&lt;早餐&gt;</t>
  </si>
  <si>
    <t>POLIDO/ELLAINE</t>
  </si>
  <si>
    <t xml:space="preserve">3596622	</t>
  </si>
  <si>
    <t xml:space="preserve">999225151120562	</t>
  </si>
  <si>
    <t>[Tlogomas]雷兹乌姆酒店(Rayz Umm Hotel Malang)(109175268)</t>
  </si>
  <si>
    <t>超豪华房&lt;2人入住&gt;&lt;不退款&gt;&lt;早餐&gt;</t>
  </si>
  <si>
    <t>BUDIYANTO/AGUS</t>
  </si>
  <si>
    <t xml:space="preserve">3599088	</t>
  </si>
  <si>
    <t xml:space="preserve">46779//Dewi	</t>
  </si>
  <si>
    <t xml:space="preserve">999225009017175	</t>
  </si>
  <si>
    <t>[福冈]博多舒适酒店(Comfort Hotel Hakata)(90356607)</t>
  </si>
  <si>
    <t>小型双人床房（无烟）&lt;2人入住&gt;&lt;早餐&gt;</t>
  </si>
  <si>
    <t>BA/YONG</t>
  </si>
  <si>
    <t xml:space="preserve">3564079	</t>
  </si>
  <si>
    <t xml:space="preserve">77127119	</t>
  </si>
  <si>
    <t xml:space="preserve">999225164977445	</t>
  </si>
  <si>
    <t>[普吉岛]卡塔SIS度假酒店(The Sis Kata, Resort)(69427769)</t>
  </si>
  <si>
    <t>TWIN SIS Jacuzzi Pool&lt;2人入住&gt;&lt;不退款&gt;&lt;早餐&gt;</t>
  </si>
  <si>
    <t>LI/CHAN</t>
  </si>
  <si>
    <t xml:space="preserve">3601668	</t>
  </si>
  <si>
    <t xml:space="preserve">999225165505782	</t>
  </si>
  <si>
    <t>豪华一室房&lt;2人入住&gt;&lt;不退款&gt;</t>
  </si>
  <si>
    <t>Pereira/Valentina,Choi/Chun Wai Raymond</t>
  </si>
  <si>
    <t xml:space="preserve">3601764	</t>
  </si>
  <si>
    <t xml:space="preserve">9590582	</t>
  </si>
  <si>
    <t xml:space="preserve">999225166239995	</t>
  </si>
  <si>
    <t>[Sipson]伦敦希思罗机场宜必思尚品酒店(Ibis Styles London Heathrow Airport)(55402784)</t>
  </si>
  <si>
    <t>标准双人床房&lt;2人入住&gt;&lt;不退款&gt;&lt;早餐&gt;</t>
  </si>
  <si>
    <t>WU/ANNI</t>
  </si>
  <si>
    <t xml:space="preserve">3602073	</t>
  </si>
  <si>
    <t xml:space="preserve">999225166927261	</t>
  </si>
  <si>
    <t>[奥尔良]赛德赖斯酒店(Hotel des Cedres)(89920413)</t>
  </si>
  <si>
    <t>双人间&lt;2人入住&gt;</t>
  </si>
  <si>
    <t>van Manen/Jan,Massink/Lisette,Shenwary/Mohamad,van Manen/Hugo,Rrestemi/Ana</t>
  </si>
  <si>
    <t xml:space="preserve">3602276	</t>
  </si>
  <si>
    <t xml:space="preserve">999225167717631	</t>
  </si>
  <si>
    <t>[阿姆斯特丹]韦斯特考得酒店(WestCord Fashion Hotel Amsterdam)(55320731)</t>
  </si>
  <si>
    <t>大型时尚双人床房&lt;2人入住&gt;&lt;不退款&gt;</t>
  </si>
  <si>
    <t>Wolleswinkel/Willem,Hwang/Yoori</t>
  </si>
  <si>
    <t xml:space="preserve">3602689	</t>
  </si>
  <si>
    <t xml:space="preserve">999225174788911	</t>
  </si>
  <si>
    <t>[罗斯米德]柔似密洛杉矶品质酒店(Quality Inn Rosemead-Los Angeles)(89934489)</t>
  </si>
  <si>
    <t>套房, 1 张特大床, 无烟房&lt;2人入住&gt;&lt;不退款&gt;&lt;早餐&gt;</t>
  </si>
  <si>
    <t>QING/RENQIANG</t>
  </si>
  <si>
    <t xml:space="preserve">3603622	</t>
  </si>
  <si>
    <t xml:space="preserve">HUS-85633WJP+9V-E00	</t>
  </si>
  <si>
    <t xml:space="preserve">999225175949140	</t>
  </si>
  <si>
    <t>[檀香山]夏威夷·火奴鲁鲁机场酒店(Airport Honolulu Hotel)(55861908)</t>
  </si>
  <si>
    <t>两张大床房&lt;2人入住&gt;</t>
  </si>
  <si>
    <t>Jiang/Li</t>
  </si>
  <si>
    <t xml:space="preserve">3603850	</t>
  </si>
  <si>
    <t xml:space="preserve">CI4GQYFS	</t>
  </si>
  <si>
    <t xml:space="preserve">999224746845310	</t>
  </si>
  <si>
    <t>[东京]ONE@Tokyo(55707476)</t>
  </si>
  <si>
    <t>标准小型大床客房&lt;2人入住&gt;</t>
  </si>
  <si>
    <t>LI/PEIRAN,LIU/JIN</t>
  </si>
  <si>
    <t xml:space="preserve">3499409	</t>
  </si>
  <si>
    <t xml:space="preserve">TL843692147	</t>
  </si>
  <si>
    <t xml:space="preserve">999225182031573	</t>
  </si>
  <si>
    <t>[首尔]卡布奇诺酒店(Hotel Cappuccino)(55680518)</t>
  </si>
  <si>
    <t>卡布奇诺特大床房&lt;2人入住&gt;</t>
  </si>
  <si>
    <t>Tokoglu/Ela</t>
  </si>
  <si>
    <t xml:space="preserve">3605224	</t>
  </si>
  <si>
    <t xml:space="preserve">999225195787105	</t>
  </si>
  <si>
    <t>[兰卡威]兰卡威彩虹度假酒店(Pelangi Beach Resort &amp; Spa, Langkawi)(55851755)</t>
  </si>
  <si>
    <t>海景房&lt;2人入住&gt;&lt;早餐&gt;</t>
  </si>
  <si>
    <t>Sachdev/Kiran</t>
  </si>
  <si>
    <t xml:space="preserve">3607866	</t>
  </si>
  <si>
    <t xml:space="preserve">24056282	</t>
  </si>
  <si>
    <t xml:space="preserve">24626357391	</t>
  </si>
  <si>
    <t>[慕尼黑]宜必思慕尼黑市苏德酒店(Ibis München City Süd)(55611745)</t>
  </si>
  <si>
    <t>zhao/hong,zhang/tengjin</t>
  </si>
  <si>
    <t xml:space="preserve">3470359	</t>
  </si>
  <si>
    <t xml:space="preserve">999225205287767	</t>
  </si>
  <si>
    <t>[灵岩郡]现代酒店 - 莱汉木浦(Hotel Hyundai by Lahan Mokpo)(55611686)</t>
  </si>
  <si>
    <t>Deluxe Double Sea Side&lt;2人入住&gt;</t>
  </si>
  <si>
    <t>CHO/INWOO</t>
  </si>
  <si>
    <t xml:space="preserve">3610405	</t>
  </si>
  <si>
    <t xml:space="preserve">23925495	</t>
  </si>
  <si>
    <t xml:space="preserve">999225208998365	</t>
  </si>
  <si>
    <t>[华盛顿]伦巴第大酒店(Hotel Lombardy)(55329404)</t>
  </si>
  <si>
    <t>高级房&lt;2人入住&gt;</t>
  </si>
  <si>
    <t>ZHANG/XUEJIAO</t>
  </si>
  <si>
    <t xml:space="preserve">3610461	</t>
  </si>
  <si>
    <t xml:space="preserve">09278181804	</t>
  </si>
  <si>
    <t xml:space="preserve">999225210164520	</t>
  </si>
  <si>
    <t>[金奈]泰姬俱乐部大厦酒店(Taj Club House)(55543128)</t>
  </si>
  <si>
    <t>豪华特大床房&lt;2人入住&gt;&lt;不退款&gt;&lt;早餐&gt;</t>
  </si>
  <si>
    <t>BM/Ashwin</t>
  </si>
  <si>
    <t xml:space="preserve">3610521	</t>
  </si>
  <si>
    <t xml:space="preserve">999225210821593	</t>
  </si>
  <si>
    <t>[希灵登]索菲特伦敦希斯罗酒店(Sofitel London Heathrow)(55822032)</t>
  </si>
  <si>
    <t>标准房&lt;2人入住&gt;</t>
  </si>
  <si>
    <t>YIN/YUE</t>
  </si>
  <si>
    <t xml:space="preserve">3610628	</t>
  </si>
  <si>
    <t xml:space="preserve">999225211159127	</t>
  </si>
  <si>
    <t>[纽约]布鲁克林大桥1号酒店(1 Hotel Brooklyn Bridge)(55519670)</t>
  </si>
  <si>
    <t>德宝大床房&lt;2人入住&gt;&lt;不退款&gt;</t>
  </si>
  <si>
    <t>MIAO/YU</t>
  </si>
  <si>
    <t xml:space="preserve">3610696	</t>
  </si>
  <si>
    <t xml:space="preserve">66266SE138749	</t>
  </si>
  <si>
    <t xml:space="preserve">999225213523882	</t>
  </si>
  <si>
    <t>[布里斯班]克雷斯托布鲁克文森特酒店(Crystalbrook Vincent)(109174414)</t>
  </si>
  <si>
    <t>Nature Wall&lt;2人入住&gt;&lt;不退款&gt;</t>
  </si>
  <si>
    <t>PATTERSON/DARREN</t>
  </si>
  <si>
    <t xml:space="preserve">3611153	</t>
  </si>
  <si>
    <t xml:space="preserve">131258	</t>
  </si>
  <si>
    <t xml:space="preserve">999225216170051	</t>
  </si>
  <si>
    <t>[巴彦勒巴]槟城国际会展中心阿玛瑞酒店(Amari Spice Penang)(110042908)</t>
  </si>
  <si>
    <t>尊贵双床房&lt;2人入住&gt;&lt;不退款&gt;</t>
  </si>
  <si>
    <t>pi/dingkun</t>
  </si>
  <si>
    <t xml:space="preserve">3611741	</t>
  </si>
  <si>
    <t xml:space="preserve">999225216638063	</t>
  </si>
  <si>
    <t>[伊斯坦布尔]瑞享伊斯坦布尔金角酒店(Mövenpick Hotel Istanbul Golden Horn)(56174569)</t>
  </si>
  <si>
    <t>海景高级双床房&lt;2人入住&gt;&lt;不退款&gt;&lt;早餐&gt;</t>
  </si>
  <si>
    <t>XU/LONGLONG,Shih/Mingren</t>
  </si>
  <si>
    <t xml:space="preserve">3611812	</t>
  </si>
  <si>
    <t xml:space="preserve">748966	</t>
  </si>
  <si>
    <t xml:space="preserve">999225216984161	</t>
  </si>
  <si>
    <t>[胡志明市]维拉西贡酒店(La Vela Saigon Hotel)(77368247)</t>
  </si>
  <si>
    <t>La Vela Deluxe Double Room&lt;2人入住&gt;&lt;不退款&gt;&lt;早餐&gt;</t>
  </si>
  <si>
    <t>Zhong/Zhaobin,HONG/ZHENXING</t>
  </si>
  <si>
    <t xml:space="preserve">3611948	</t>
  </si>
  <si>
    <t xml:space="preserve">-44248797	</t>
  </si>
  <si>
    <t xml:space="preserve">999225217945506	</t>
  </si>
  <si>
    <t>[迪拜]迪拜龙城精品酒店(Premier Inn Dubai Dragon Mart)(97259881)</t>
  </si>
  <si>
    <t>Double Room, Smoking&lt;2人入住&gt;&lt;不退款&gt;&lt;早餐&gt;</t>
  </si>
  <si>
    <t>LIU/DINGJIE</t>
  </si>
  <si>
    <t xml:space="preserve">3612031	</t>
  </si>
  <si>
    <t xml:space="preserve">8964SE171989	</t>
  </si>
  <si>
    <t xml:space="preserve">25219408904	</t>
  </si>
  <si>
    <t>[新加坡]新加坡81酒店-大阪(Hotel 81 Osaka)(55851904)</t>
  </si>
  <si>
    <t>标准大床间&lt;2人入住&gt;&lt;不退款&gt;</t>
  </si>
  <si>
    <t>LI/CHUNQIONG,GUO/JINXUAN</t>
  </si>
  <si>
    <t xml:space="preserve">3612404	</t>
  </si>
  <si>
    <t xml:space="preserve">999224474637433	</t>
  </si>
  <si>
    <t>HAN/JIA,WANG/JIA</t>
  </si>
  <si>
    <t xml:space="preserve">3436064	</t>
  </si>
  <si>
    <t xml:space="preserve">acknowledge	</t>
  </si>
  <si>
    <t xml:space="preserve">999224960220121	</t>
  </si>
  <si>
    <t>[卡尔弗城]卡尔弗城速8酒店(Super 8 by Wyndham Los Angeles-Culver City Area)(70795136)</t>
  </si>
  <si>
    <t>特大号床间&lt;2人入住&gt;&lt;早餐&gt;</t>
  </si>
  <si>
    <t>SHI/YAN</t>
  </si>
  <si>
    <t xml:space="preserve">3551851	</t>
  </si>
  <si>
    <t xml:space="preserve">87362EE005862	</t>
  </si>
  <si>
    <t xml:space="preserve">999225223345332	</t>
  </si>
  <si>
    <t>[吉隆坡]吉隆坡香格里拉(Shangri-La Kuala Lumpur)(61600027)</t>
  </si>
  <si>
    <t>行政双床房&lt;2人入住&gt;&lt;不退款&gt;</t>
  </si>
  <si>
    <t>Tan/Xuanyuan</t>
  </si>
  <si>
    <t xml:space="preserve">3613717	</t>
  </si>
  <si>
    <t xml:space="preserve">HMY-6PM35P34+MJ-E00	</t>
  </si>
  <si>
    <t xml:space="preserve">999225238652070	</t>
  </si>
  <si>
    <t>[舍维伊拉吕]奥利舍维利国际市场民宿(B&amp;B Hotel Orly Chevilly Marché International)(80332229)</t>
  </si>
  <si>
    <t>双人间&lt;2人入住&gt;&lt;不退款&gt;</t>
  </si>
  <si>
    <t>WI/HANKYUNG</t>
  </si>
  <si>
    <t xml:space="preserve">3616624	</t>
  </si>
  <si>
    <t xml:space="preserve">999225239347136	</t>
  </si>
  <si>
    <t>[北雅加达]雅加达东荟城智选假日酒店(Holiday Inn Express Jakarta Pluit Citygate, an IHG Hotel)(55426409)</t>
  </si>
  <si>
    <t>大号床房&lt;2人入住&gt;&lt;不退款&gt;&lt;早餐&gt;</t>
  </si>
  <si>
    <t>ZHANG/PINGPING</t>
  </si>
  <si>
    <t xml:space="preserve">3616855	</t>
  </si>
  <si>
    <t xml:space="preserve">60026844	</t>
  </si>
  <si>
    <t xml:space="preserve">999225186236845	</t>
  </si>
  <si>
    <t>[洛杉矶]比佛利山庄 C 先生酒店(Mr. C Beverly Hills)(55720370)</t>
  </si>
  <si>
    <t>Deluxe Room, 1 King Bed, Balcony, City View&lt;2人入住&gt;</t>
  </si>
  <si>
    <t>CHEN/WU</t>
  </si>
  <si>
    <t xml:space="preserve">3606428	</t>
  </si>
  <si>
    <t xml:space="preserve">6982SE093335	</t>
  </si>
  <si>
    <t xml:space="preserve">999225240613346	</t>
  </si>
  <si>
    <t>[开普敦]科莫多酒店(The Commodore Hotel)(55665924)</t>
  </si>
  <si>
    <t>豪华大床房&lt;2人入住&gt;&lt;不退款&gt;&lt;早餐&gt;</t>
  </si>
  <si>
    <t>O Tighearnaigh/Lorcan</t>
  </si>
  <si>
    <t xml:space="preserve">3617410	</t>
  </si>
  <si>
    <t xml:space="preserve">999225245017318	</t>
  </si>
  <si>
    <t>[曼谷]曼谷柏悦酒店(Park Hyatt Bangkok)(55451711)</t>
  </si>
  <si>
    <t>特大床房&lt;2人入住&gt;&lt;不退款&gt;</t>
  </si>
  <si>
    <t>LIN/LINGKANG,JIN/FENGJIAO</t>
  </si>
  <si>
    <t xml:space="preserve">3618119	</t>
  </si>
  <si>
    <t xml:space="preserve">HTH-7P52PGVW+HV-E00	</t>
  </si>
  <si>
    <t xml:space="preserve">999225247015316	</t>
  </si>
  <si>
    <t>[曼谷]曼谷文华东方酒店(Mandarin Oriental Bangkok)(55779710)</t>
  </si>
  <si>
    <t>豪华尊贵特大床客房&lt;2人入住&gt;&lt;不退款&gt;</t>
  </si>
  <si>
    <t>WU/KAIJING</t>
  </si>
  <si>
    <t xml:space="preserve">3618507	</t>
  </si>
  <si>
    <t xml:space="preserve">510SE087518	</t>
  </si>
  <si>
    <t xml:space="preserve">999225248584756	</t>
  </si>
  <si>
    <t>[戈尔韦]弗兰尼瑞斯酒店(Flannery's Hotel)(55598987)</t>
  </si>
  <si>
    <t>标准双床房&lt;2人入住&gt;&lt;不退款&gt;</t>
  </si>
  <si>
    <t>GLYNN/ALISON</t>
  </si>
  <si>
    <t xml:space="preserve">3618775	</t>
  </si>
  <si>
    <t xml:space="preserve">999225248735680	</t>
  </si>
  <si>
    <t>TWIN SIS OVER THE STELLA POOL&lt;2人入住&gt;&lt;不退款&gt;&lt;早餐&gt;</t>
  </si>
  <si>
    <t>MANSOUR/ABDULAZIZ</t>
  </si>
  <si>
    <t xml:space="preserve">3618800	</t>
  </si>
  <si>
    <t xml:space="preserve">999225251979048	</t>
  </si>
  <si>
    <t>[普吉岛]拉威棕榈滩度假酒店(Rawai Palm Beach Resort)(55312047)</t>
  </si>
  <si>
    <t>高级池景房&lt;2人入住&gt;&lt;不退款&gt;</t>
  </si>
  <si>
    <t>SRISUKDEE/PAKKAPON</t>
  </si>
  <si>
    <t xml:space="preserve">3619609	</t>
  </si>
  <si>
    <t xml:space="preserve">Sineenuch	</t>
  </si>
  <si>
    <t xml:space="preserve">999225253779885	</t>
  </si>
  <si>
    <t>尊贵豪华房（2张单人床）&lt;2人入住&gt;&lt;不退款&gt;</t>
  </si>
  <si>
    <t>CHEN/XIAOLIN,FENG/JIAO</t>
  </si>
  <si>
    <t xml:space="preserve">3620045	</t>
  </si>
  <si>
    <t xml:space="preserve">510SE087564	</t>
  </si>
  <si>
    <t xml:space="preserve">999225253818024	</t>
  </si>
  <si>
    <t>LUO/GANG</t>
  </si>
  <si>
    <t xml:space="preserve">3620053	</t>
  </si>
  <si>
    <t xml:space="preserve">510SE087565	</t>
  </si>
  <si>
    <t xml:space="preserve">999225262106577	</t>
  </si>
  <si>
    <t>[雅典]雅典金色之城酒店(Athens Golden City Hotel)(55745090)</t>
  </si>
  <si>
    <t>标准双人床房&lt;1人入住&gt;&lt;不退款&gt;&lt;早餐&gt;</t>
  </si>
  <si>
    <t>SUWANNASARN/CHACKRIT</t>
  </si>
  <si>
    <t xml:space="preserve">3621485	</t>
  </si>
  <si>
    <t xml:space="preserve">999225263577235	</t>
  </si>
  <si>
    <t>[巴厘岛]巴厘岛图班库塔哈里斯酒店(HARRIS Hotel Kuta Tuban Bali)(70392122)</t>
  </si>
  <si>
    <t>哈里斯特别房&lt;1人入住&gt;&lt;不退款&gt;&lt;早餐&gt;</t>
  </si>
  <si>
    <t>HE/LONGHUI</t>
  </si>
  <si>
    <t xml:space="preserve">3621958	</t>
  </si>
  <si>
    <t xml:space="preserve">73119	</t>
  </si>
  <si>
    <t xml:space="preserve">999225264303851	</t>
  </si>
  <si>
    <t>[穆盖尔]巴约讷阿多尼斯酒店(Adonis Hotel Bayonne)(70793557)</t>
  </si>
  <si>
    <t>双床间&lt;2人入住&gt;&lt;不退款&gt;</t>
  </si>
  <si>
    <t>FANTAZI/SAMUEL,MICHELET/CATHY</t>
  </si>
  <si>
    <t xml:space="preserve">3622047	</t>
  </si>
  <si>
    <t xml:space="preserve">999225266517283	</t>
  </si>
  <si>
    <t>[乔治市]槟城尼奥酒店(Neo+ Penang)(55665849)</t>
  </si>
  <si>
    <t>猎户座房&lt;2人入住&gt;&lt;不退款&gt;&lt;早餐&gt;</t>
  </si>
  <si>
    <t>CHOU/TSUNGI</t>
  </si>
  <si>
    <t xml:space="preserve">3622661	</t>
  </si>
  <si>
    <t xml:space="preserve">186401	</t>
  </si>
  <si>
    <t xml:space="preserve">999225267220864	</t>
  </si>
  <si>
    <t>[胡志明市]碧文漫步街汉兹梅拉奇酒店(Meraki Hotel)(91807585)</t>
  </si>
  <si>
    <t>双人床房&lt;2人入住&gt;&lt;不退款&gt;</t>
  </si>
  <si>
    <t>KAY/RAYMOND</t>
  </si>
  <si>
    <t xml:space="preserve">3622920	</t>
  </si>
  <si>
    <t xml:space="preserve">|45799787	</t>
  </si>
  <si>
    <t xml:space="preserve">999225267742198	</t>
  </si>
  <si>
    <t>[普吉岛]海顿里拉瓦迪酒店 (Hyton Leelavadee)(Patong Leelavadee Phuket Hotel)(55831883)</t>
  </si>
  <si>
    <t>园景高级房&lt;2人入住&gt;&lt;不退款&gt;</t>
  </si>
  <si>
    <t>NYCKEES/FILIP</t>
  </si>
  <si>
    <t xml:space="preserve">3623035	</t>
  </si>
  <si>
    <t xml:space="preserve">2076-2	</t>
  </si>
  <si>
    <t xml:space="preserve">999225268333151	</t>
  </si>
  <si>
    <t>[孔敬]孔敬冰川酒店(Glacier Hotel Khon Kaen)(55653327)</t>
  </si>
  <si>
    <t>豪华双人床房&lt;2人入住&gt;&lt;不退款&gt;</t>
  </si>
  <si>
    <t>INTHWONG/THARARAT</t>
  </si>
  <si>
    <t xml:space="preserve">3623219	</t>
  </si>
  <si>
    <t xml:space="preserve">999225270106462	</t>
  </si>
  <si>
    <t>[洛斯皮塔莱-德略布雷加特]巴塞罗那费拉便捷酒店(EasyHotel Barcelona Fira)(95084713)</t>
  </si>
  <si>
    <t>双人房&lt;2人入住&gt;&lt;不退款&gt;</t>
  </si>
  <si>
    <t>VELDSTRA/MARCEL</t>
  </si>
  <si>
    <t xml:space="preserve">3623605	</t>
  </si>
  <si>
    <t xml:space="preserve">999225270203585	</t>
  </si>
  <si>
    <t>[埃德蒙顿]戴斯埃德蒙顿酒店(Days Inn by Wyndham Edmonton Downtown)(55280955)</t>
  </si>
  <si>
    <t>舒适客房, 2 张大床, 无烟房&lt;2人入住&gt;</t>
  </si>
  <si>
    <t>MONFERO/ALLYZA</t>
  </si>
  <si>
    <t xml:space="preserve">3623638	</t>
  </si>
  <si>
    <t xml:space="preserve">82476EE021446	</t>
  </si>
  <si>
    <t xml:space="preserve">999225270409954	</t>
  </si>
  <si>
    <t>[巴黎]亨利四世公寓酒店(Hotel Residence Henri IV)(90386253)</t>
  </si>
  <si>
    <t>双人房或双人房El_gance&lt;2人入住&gt;&lt;不退款&gt;&lt;早餐&gt;</t>
  </si>
  <si>
    <t>Challis/Mark</t>
  </si>
  <si>
    <t xml:space="preserve">3623752	</t>
  </si>
  <si>
    <t xml:space="preserve">46096468	</t>
  </si>
  <si>
    <t xml:space="preserve">999225270656850	</t>
  </si>
  <si>
    <t>[普吉岛]普吉岛悦槤(Cassia Phuket)(55402712)</t>
  </si>
  <si>
    <t>One-Bedroom Suite&lt;2人入住&gt;&lt;不退款&gt;</t>
  </si>
  <si>
    <t>MADGWICK/KYLEGREGORY,KORIANOVA/TETIANA</t>
  </si>
  <si>
    <t xml:space="preserve">3623842	</t>
  </si>
  <si>
    <t xml:space="preserve">287003486	</t>
  </si>
  <si>
    <t xml:space="preserve">999225271604008	</t>
  </si>
  <si>
    <t>[曼谷]曼谷千禧希尔顿酒店(Millennium Hilton Bangkok)(55269931)</t>
  </si>
  <si>
    <t>HU/LIJUAN,ZUO/XINGXING</t>
  </si>
  <si>
    <t xml:space="preserve">3624125	</t>
  </si>
  <si>
    <t xml:space="preserve">HTH-7P52PGH6+C4-E00	</t>
  </si>
  <si>
    <t xml:space="preserve">999225272210790	</t>
  </si>
  <si>
    <t>[南旧金山]旧金山机场北旅客之家酒店(Travelodge by Wyndham San Francisco Airport North)(70792150)</t>
  </si>
  <si>
    <t>1 King Bed Non-Smoking&lt;2人入住&gt;&lt;不退款&gt;</t>
  </si>
  <si>
    <t>XIE/WEIXIANG</t>
  </si>
  <si>
    <t xml:space="preserve">3624316	</t>
  </si>
  <si>
    <t xml:space="preserve">999225272414281	</t>
  </si>
  <si>
    <t>[曼谷]曼谷康文特公园酒店(Convenient Park Bangkok)(55451692)</t>
  </si>
  <si>
    <t>高级房&lt;2人入住&gt;&lt;不退款&gt;</t>
  </si>
  <si>
    <t>CHETAWAN/PIYADA</t>
  </si>
  <si>
    <t xml:space="preserve">3624346	</t>
  </si>
  <si>
    <t xml:space="preserve">432457	</t>
  </si>
  <si>
    <t xml:space="preserve">999225272538483	</t>
  </si>
  <si>
    <t>[亨特斯维尔]北湖舒适套房酒店(Comfort Suites Northlake)(103759611)</t>
  </si>
  <si>
    <t>特大号床套房&lt;2人入住&gt;&lt;不退款&gt;&lt;早餐&gt;</t>
  </si>
  <si>
    <t>Turner/Bernard</t>
  </si>
  <si>
    <t xml:space="preserve">3624487	</t>
  </si>
  <si>
    <t xml:space="preserve">HUS-867X9534+2P-E00	</t>
  </si>
  <si>
    <t xml:space="preserve">999225272551411	</t>
  </si>
  <si>
    <t>[Srisa Chorakhe Noi]曼谷迪瓦鲁斯度假酒店(Divalux Resort and Spa Bangkok)(102880729)</t>
  </si>
  <si>
    <t>豪华双床房&lt;2人入住&gt;&lt;不退款&gt;&lt;早餐&gt;</t>
  </si>
  <si>
    <t>Detporntawan/Sittiporn</t>
  </si>
  <si>
    <t xml:space="preserve">3624490	</t>
  </si>
  <si>
    <t xml:space="preserve">2059164ae1af90ae34	</t>
  </si>
  <si>
    <t xml:space="preserve">999225283612513	</t>
  </si>
  <si>
    <t>[帕赛市]马尼拉萨沃伊酒店(Savoy Hotel Manila)(56140523)</t>
  </si>
  <si>
    <t>基本双床房2&lt;2人入住&gt;&lt;不退款&gt;&lt;早餐&gt;</t>
  </si>
  <si>
    <t>WANG/ZICAN</t>
  </si>
  <si>
    <t xml:space="preserve">3626203	</t>
  </si>
  <si>
    <t xml:space="preserve">326617	</t>
  </si>
  <si>
    <t xml:space="preserve">999225285257078	</t>
  </si>
  <si>
    <t>[洛杉矶]洛杉矶国际机场索内斯塔酒店(Sonesta Los Angeles Airport LAX)(55299106)</t>
  </si>
  <si>
    <t>豪华特大床房&lt;2人入住&gt;&lt;不退款&gt;</t>
  </si>
  <si>
    <t>BALLESIL/AILEEN MARIE,PLYS/ALEXANDER</t>
  </si>
  <si>
    <t xml:space="preserve">3626720	</t>
  </si>
  <si>
    <t xml:space="preserve">999225285499709	</t>
  </si>
  <si>
    <t>[曼谷]素坤逸通罗一号拉珀蒂特莎丽尔酒店(La Petite Salil Sukhumvit Thonglor 1)(55665907)</t>
  </si>
  <si>
    <t>GU/YANYUN</t>
  </si>
  <si>
    <t xml:space="preserve">3626752	</t>
  </si>
  <si>
    <t xml:space="preserve">84590	</t>
  </si>
  <si>
    <t xml:space="preserve">999225285796975	</t>
  </si>
  <si>
    <t>家庭套房&lt;2人入住&gt;&lt;不退款&gt;</t>
  </si>
  <si>
    <t>LI/MENGMIN</t>
  </si>
  <si>
    <t xml:space="preserve">3626786	</t>
  </si>
  <si>
    <t xml:space="preserve">999225288183567	</t>
  </si>
  <si>
    <t>[West Pakulonan]加丁塞尔彭阿特里亚酒店(Atria Hotel Gading Serpong)(55841777)</t>
  </si>
  <si>
    <t>尊贵特大床房&lt;2人入住&gt;&lt;不退款&gt;</t>
  </si>
  <si>
    <t>Yu/Xiaoxiang</t>
  </si>
  <si>
    <t xml:space="preserve">3627416	</t>
  </si>
  <si>
    <t xml:space="preserve">999225288496658	</t>
  </si>
  <si>
    <t>[吉隆坡]吉隆坡 EQ 酒店(EQ Kuala Lumpur)(68031232)</t>
  </si>
  <si>
    <t>Tang/Jun</t>
  </si>
  <si>
    <t xml:space="preserve">3627487	</t>
  </si>
  <si>
    <t xml:space="preserve">6257SE171738	</t>
  </si>
  <si>
    <t xml:space="preserve">999225288737196	</t>
  </si>
  <si>
    <t>[新加坡]新加坡滨海宾乐雅酒店(Parkroyal on Beach Road, Singapore)(55328724)</t>
  </si>
  <si>
    <t>宾乐雅俱乐部至尊房&lt;2人入住&gt;&lt;不退款&gt;&lt;早餐&gt;</t>
  </si>
  <si>
    <t>SAMSI/SYAZWAN</t>
  </si>
  <si>
    <t xml:space="preserve">3627536	</t>
  </si>
  <si>
    <t xml:space="preserve">114586046	</t>
  </si>
  <si>
    <t xml:space="preserve">999225290885246	</t>
  </si>
  <si>
    <t>[Loutraki-Perachora]罗塔奇娱乐场俱乐部酒店(Club Hotel Casino Loutraki)(91546014)</t>
  </si>
  <si>
    <t>山景行政房&lt;2人入住&gt;&lt;不退款&gt;</t>
  </si>
  <si>
    <t>Autat/Kaajal</t>
  </si>
  <si>
    <t xml:space="preserve">3628142	</t>
  </si>
  <si>
    <t xml:space="preserve">2961159	</t>
  </si>
  <si>
    <t xml:space="preserve">999225290894251	</t>
  </si>
  <si>
    <t>[威尼斯]阿尔伯高卡瓦乐图奥尔瑟罗公爵酒店(Albergo Cavalletto &amp; Doge Orseolo)(55320483)</t>
  </si>
  <si>
    <t>双人房/双床房, 运河景观&lt;2人入住&gt;&lt;不退款&gt;&lt;早餐&gt;</t>
  </si>
  <si>
    <t>plaiwong/waranon,plaiwong/waranon</t>
  </si>
  <si>
    <t xml:space="preserve">3628151	</t>
  </si>
  <si>
    <t xml:space="preserve">999225290907911	</t>
  </si>
  <si>
    <t>[英戈尔施塔特]美居英戈尔施塔特酒店(Mercure Hotel Ingolstadt)(55626309)</t>
  </si>
  <si>
    <t>标准两张单人床房&lt;2人入住&gt;&lt;不退款&gt;</t>
  </si>
  <si>
    <t>Kanditt/Stephan,Kanditt/Finn Arne,Kanditt/Kira Alida,Kanditt/Yannis Christopher</t>
  </si>
  <si>
    <t xml:space="preserve">3628170	</t>
  </si>
  <si>
    <t xml:space="preserve">999225290922835	</t>
  </si>
  <si>
    <t>[巴黎]巴黎帝国酒店(L'Empire Paris)(55956311)</t>
  </si>
  <si>
    <t>高级双人房&lt;2人入住&gt;&lt;不退款&gt;&lt;早餐&gt;</t>
  </si>
  <si>
    <t>YANG/BO</t>
  </si>
  <si>
    <t xml:space="preserve">3628190	</t>
  </si>
  <si>
    <t xml:space="preserve">999225290947394	</t>
  </si>
  <si>
    <t>[韦尔瓦]维尔瓦理事酒店(Senator Huelva)(55299605)</t>
  </si>
  <si>
    <t>TORRES ALARCON/JOSE</t>
  </si>
  <si>
    <t xml:space="preserve">3628216	</t>
  </si>
  <si>
    <t xml:space="preserve">999225291845264	</t>
  </si>
  <si>
    <t>[里昂]里昂中心蒙普莱斯尔民宿酒店(B&amp;B Hotel Lyon Centre Monplaisir)(80331885)</t>
  </si>
  <si>
    <t>Goua/Ilyas</t>
  </si>
  <si>
    <t xml:space="preserve">3628593	</t>
  </si>
  <si>
    <t xml:space="preserve">999225292033513	</t>
  </si>
  <si>
    <t>[Bang Tin Pet]苏昂麦塔拉度假村(Suanmaithara Resort)(92030571)</t>
  </si>
  <si>
    <t>CHODCHOI/SUPAWADEE</t>
  </si>
  <si>
    <t xml:space="preserve">3628706	</t>
  </si>
  <si>
    <t xml:space="preserve">|46949939	</t>
  </si>
  <si>
    <t xml:space="preserve">999225292215803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</si>
  <si>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</si>
  <si>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</si>
  <si>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WONG/YONG</t>
  </si>
  <si>
    <t xml:space="preserve">3628740	</t>
  </si>
  <si>
    <t xml:space="preserve">999225292397947	</t>
  </si>
  <si>
    <t>[清迈]阿克萨拉传承酒店(Aksara Heritage)(110132607)</t>
  </si>
  <si>
    <t>高级房&lt;2人入住&gt;&lt;不退款&gt;&lt;早餐&gt;</t>
  </si>
  <si>
    <t>HAO/LIHUA</t>
  </si>
  <si>
    <t xml:space="preserve">3628865	</t>
  </si>
  <si>
    <t xml:space="preserve">-46967855	</t>
  </si>
  <si>
    <t xml:space="preserve">999225298635474	</t>
  </si>
  <si>
    <t>[曼谷]康帕斯酒店集团曼谷素坤逸10巷格乐丽雅酒店(Galleria Sukhumvit 10 Bangkok by Compass Hospitality)(55799373)</t>
  </si>
  <si>
    <t>豪华闲逸房&lt;2人入住&gt;&lt;不退款&gt;</t>
  </si>
  <si>
    <t>Jeong/Yu joong</t>
  </si>
  <si>
    <t xml:space="preserve">3629166	</t>
  </si>
  <si>
    <t xml:space="preserve">-47008150	</t>
  </si>
  <si>
    <t xml:space="preserve">999225300320158	</t>
  </si>
  <si>
    <t>[巴黎]贝尔维尤酒店(Hôtel Bellevue Montmartre Paris)(80331555)</t>
  </si>
  <si>
    <t>Smit/Huub</t>
  </si>
  <si>
    <t xml:space="preserve">3629468	</t>
  </si>
  <si>
    <t xml:space="preserve">999225302442527	</t>
  </si>
  <si>
    <t>[戛纳]蒙特弗罗雷戛纳酒店(Hotel Cannes Montfleury)(55452014)</t>
  </si>
  <si>
    <t>景观双人床房&lt;2人入住&gt;&lt;不退款&gt;</t>
  </si>
  <si>
    <t>Postifferi/Camille</t>
  </si>
  <si>
    <t xml:space="preserve">3630002	</t>
  </si>
  <si>
    <t xml:space="preserve">I8D3F2	</t>
  </si>
  <si>
    <t xml:space="preserve">999225302791993	</t>
  </si>
  <si>
    <t>[曼谷]韦纳瑞酒店(Vinary Hotel)(94361662)</t>
  </si>
  <si>
    <t>Superior Room&lt;2人入住&gt;&lt;不退款&gt;</t>
  </si>
  <si>
    <t>KIM/HYUNMIN</t>
  </si>
  <si>
    <t xml:space="preserve">3630153	</t>
  </si>
  <si>
    <t xml:space="preserve">999225302957995	</t>
  </si>
  <si>
    <t>[布城]布城堡斯格兰酒店(Pulse Grande Hotel Putrajaya)(60480573)</t>
  </si>
  <si>
    <t>山景豪华双床房&lt;2人入住&gt;&lt;不退款&gt;</t>
  </si>
  <si>
    <t>UBAIDILLAH/AHMAD</t>
  </si>
  <si>
    <t xml:space="preserve">3630180	</t>
  </si>
  <si>
    <t xml:space="preserve">999225303260180	</t>
  </si>
  <si>
    <t>[迪拜]阿联酋航空大酒店(Emirates Grand Hotel)(55694507)</t>
  </si>
  <si>
    <t>甄选一卧室公寓&lt;2人入住&gt;&lt;不退款&gt;</t>
  </si>
  <si>
    <t>ANDERSEN/CYNTHIA,ANDERSEN/HANS</t>
  </si>
  <si>
    <t xml:space="preserve">3630216	</t>
  </si>
  <si>
    <t xml:space="preserve">999225305532560	</t>
  </si>
  <si>
    <t>[芭堤雅]09 区海滩酒店(Quarter 09 Beach)(69451975)</t>
  </si>
  <si>
    <t>Q09一室房&lt;2人入住&gt;&lt;不退款&gt;</t>
  </si>
  <si>
    <t>PATHOUMPHONE/CHANSOUDA</t>
  </si>
  <si>
    <t xml:space="preserve">3630690	</t>
  </si>
  <si>
    <t xml:space="preserve">RR2305182	</t>
  </si>
  <si>
    <t xml:space="preserve">999225307293067	</t>
  </si>
  <si>
    <t>[中雅加达]智能坦林雅加达酒店(Smart Hotel Thamrin Jakarta)(55328933)</t>
  </si>
  <si>
    <t>华丽双人房（1 张双人床）, 无烟房&lt;2人入住&gt;&lt;不退款&gt;</t>
  </si>
  <si>
    <t>LAW/HUN LEY</t>
  </si>
  <si>
    <t xml:space="preserve">3631277	</t>
  </si>
  <si>
    <t xml:space="preserve">|47160956	</t>
  </si>
  <si>
    <t xml:space="preserve">999225307611381	</t>
  </si>
  <si>
    <t>[巴彦勒巴]槟城橄榄树酒店(Olive Tree Hotel Penang)(55694372)</t>
  </si>
  <si>
    <t>Deluxe Room (bedding subject to availability)&lt;2人入住&gt;&lt;不退款&gt;</t>
  </si>
  <si>
    <t>GUAN/ELIZABETH</t>
  </si>
  <si>
    <t xml:space="preserve">3631325	</t>
  </si>
  <si>
    <t xml:space="preserve">47164983	</t>
  </si>
  <si>
    <t>过时取消</t>
  </si>
  <si>
    <t xml:space="preserve">999225308938119	</t>
  </si>
  <si>
    <t>[密西沙加]机场西舒适酒店(Comfort Inn Airport West)(55560358)</t>
  </si>
  <si>
    <t>双人间 - 带2张双人床&lt;2人入住&gt;&lt;不退款&gt;</t>
  </si>
  <si>
    <t>Ashish/Ashish</t>
  </si>
  <si>
    <t xml:space="preserve">3631725	</t>
  </si>
  <si>
    <t xml:space="preserve">HCA-87M2J9VC+49-E00	</t>
  </si>
  <si>
    <t xml:space="preserve">999225309442692	</t>
  </si>
  <si>
    <t>[中雅加达]雅加达阿什莉瓦希德哈席耶姆酒店(Ashley Wahid Hasyim Jakarta)(55543079)</t>
  </si>
  <si>
    <t>豪华大号床房&lt;2人入住&gt;&lt;不退款&gt;&lt;早餐&gt;</t>
  </si>
  <si>
    <t>YANTI/HELENA</t>
  </si>
  <si>
    <t xml:space="preserve">3631953	</t>
  </si>
  <si>
    <t xml:space="preserve">-47227935	</t>
  </si>
  <si>
    <t xml:space="preserve">999225309444049	</t>
  </si>
  <si>
    <t>[吉隆坡]奥克伍德酒店及公寓吉隆坡(Oakwood Hotel and Residence Kuala Lumpur)(55851894)</t>
  </si>
  <si>
    <t>豪华一卧室公寓&lt;2人入住&gt;&lt;不退款&gt;</t>
  </si>
  <si>
    <t>CHEONG/JACK,MUHAMMAD/WAN</t>
  </si>
  <si>
    <t xml:space="preserve">3631954	</t>
  </si>
  <si>
    <t xml:space="preserve">313928	</t>
  </si>
  <si>
    <t xml:space="preserve">999225309861454	</t>
  </si>
  <si>
    <t>[蒙特利尔]蒙特利尔市中心旅客之家酒店(Travelodge by Wyndham Montreal Centre)(55831941)</t>
  </si>
  <si>
    <t>大号床房（禁烟）&lt;2人入住&gt;&lt;不退款&gt;&lt;早餐&gt;</t>
  </si>
  <si>
    <t>ZHANG/YIPING</t>
  </si>
  <si>
    <t xml:space="preserve">3632040	</t>
  </si>
  <si>
    <t xml:space="preserve">999225310034824	</t>
  </si>
  <si>
    <t>BROWN/MICHAEL,TREPANIER/STEPHANIE</t>
  </si>
  <si>
    <t xml:space="preserve">3632075	</t>
  </si>
  <si>
    <t xml:space="preserve">999225310059608	</t>
  </si>
  <si>
    <t>[伊斯坦布尔]奥托曼传统酒店(Legacy Ottoman Hotel)(56140573)</t>
  </si>
  <si>
    <t>标准双人房&lt;2人入住&gt;&lt;不退款&gt;</t>
  </si>
  <si>
    <t>RAMOS HERMAN/IGNACIO</t>
  </si>
  <si>
    <t xml:space="preserve">3632088	</t>
  </si>
  <si>
    <t xml:space="preserve">999225310075513	</t>
  </si>
  <si>
    <t>[舍维伊拉吕]巴黎南阿多尼斯公寓式酒店(Adonis Paris Sud)(55598814)</t>
  </si>
  <si>
    <t>开放式客房, 1 张双人床, 开放式厨房&lt;2人入住&gt;&lt;不退款&gt;</t>
  </si>
  <si>
    <t>Yaya/Jonathan</t>
  </si>
  <si>
    <t xml:space="preserve">3632091	</t>
  </si>
  <si>
    <t xml:space="preserve">-47247114	</t>
  </si>
  <si>
    <t xml:space="preserve">999225310293676	</t>
  </si>
  <si>
    <t>[棉兰]卡玛酒店(Kama Hotel)(92030173)</t>
  </si>
  <si>
    <t>SAGI/IZZA</t>
  </si>
  <si>
    <t xml:space="preserve">3632147	</t>
  </si>
  <si>
    <t xml:space="preserve">62695	</t>
  </si>
  <si>
    <t xml:space="preserve">999225310476858	</t>
  </si>
  <si>
    <t>[马六甲]马六甲欧罗富豪酒店(Euro Rich Hotel Melaka)(91545506)</t>
  </si>
  <si>
    <t>豪华家庭房&lt;2人入住&gt;&lt;不退款&gt;</t>
  </si>
  <si>
    <t>MOHD/ISKANDAR</t>
  </si>
  <si>
    <t xml:space="preserve">3632196	</t>
  </si>
  <si>
    <t xml:space="preserve">8217398	</t>
  </si>
  <si>
    <t xml:space="preserve">999225310613201	</t>
  </si>
  <si>
    <t>[凯恩斯]克里斯托布鲁克弗林酒店(Crystalbrook Flynn)(110132877)</t>
  </si>
  <si>
    <t>都市双床房&lt;2人入住&gt;&lt;不退款&gt;</t>
  </si>
  <si>
    <t>YU/XUE</t>
  </si>
  <si>
    <t xml:space="preserve">3632236	</t>
  </si>
  <si>
    <t xml:space="preserve">729468	</t>
  </si>
  <si>
    <t xml:space="preserve">999225310596409	</t>
  </si>
  <si>
    <t>[Na Chom Thian]芭堤雅贝菲尔酒店(Bayphere Hotel Pattaya)(103763355)</t>
  </si>
  <si>
    <t>SAMRUALRUEN/CHADCHAI</t>
  </si>
  <si>
    <t xml:space="preserve">3632232	</t>
  </si>
  <si>
    <t xml:space="preserve">287581209	</t>
  </si>
  <si>
    <t xml:space="preserve">999225311135801	</t>
  </si>
  <si>
    <t>[戈尔韦]诺克斯高威酒店(Nox Hotel Galway)(110037512)</t>
  </si>
  <si>
    <t>GULER/SEMIH CAN,PARK/JIYOUNG</t>
  </si>
  <si>
    <t xml:space="preserve">3632501	</t>
  </si>
  <si>
    <t xml:space="preserve">300-998640	</t>
  </si>
  <si>
    <t xml:space="preserve">999225311327231	</t>
  </si>
  <si>
    <t>[Huerta de Murcia]泽尼特穆尔西亚酒店(Zenit Murcia)(90358030)</t>
  </si>
  <si>
    <t>客房&lt;2人入住&gt;&lt;不退款&gt;</t>
  </si>
  <si>
    <t>PENA SOTORRES/ENRIQUE</t>
  </si>
  <si>
    <t xml:space="preserve">3632599	</t>
  </si>
  <si>
    <t xml:space="preserve">999225311394343	</t>
  </si>
  <si>
    <t>[纽约]纽约柏宁酒店(Park Lane New York)(55281240)</t>
  </si>
  <si>
    <t>公园景特大床房&lt;2人入住&gt;&lt;不退款&gt;</t>
  </si>
  <si>
    <t>XIN/YUCHEN</t>
  </si>
  <si>
    <t xml:space="preserve">3632655	</t>
  </si>
  <si>
    <t xml:space="preserve">999225311530385	</t>
  </si>
  <si>
    <t>[弗朗斯地区鲁瓦西]巴黎戴高乐机场怡思得酒店(Innside by Meliá Paris Charles de Gaulle Airport)(55586059)</t>
  </si>
  <si>
    <t>天际线景观内部房&lt;2人入住&gt;&lt;不退款&gt;&lt;早餐&gt;</t>
  </si>
  <si>
    <t>YANG/XIUFANG</t>
  </si>
  <si>
    <t xml:space="preserve">3632736	</t>
  </si>
  <si>
    <t xml:space="preserve">25315481892	</t>
  </si>
  <si>
    <t>[首尔]首尔弘大美居酒店(Mercure Ambassador Seoul Hongdae)(80333025)</t>
  </si>
  <si>
    <t>高级豪华特大床房(带阳台)&lt;2人入住&gt;&lt;不退款&gt;</t>
  </si>
  <si>
    <t>LI/JIN,FU/SISI</t>
  </si>
  <si>
    <t xml:space="preserve">3632847	</t>
  </si>
  <si>
    <t xml:space="preserve">999225316290833	</t>
  </si>
  <si>
    <t>WANG/WENBIN,Wang/Xin yue</t>
  </si>
  <si>
    <t xml:space="preserve">3632905	</t>
  </si>
  <si>
    <t xml:space="preserve">73426	</t>
  </si>
  <si>
    <t xml:space="preserve">999225317707757	</t>
  </si>
  <si>
    <t>[丽贝岛]田园概念度假酒店(Idyllic Concept Resort)(55680408)</t>
  </si>
  <si>
    <t>Deluxe Garden View Room&lt;2人入住&gt;&lt;不退款&gt;</t>
  </si>
  <si>
    <t>JANET/HON</t>
  </si>
  <si>
    <t xml:space="preserve">3633092	</t>
  </si>
  <si>
    <t xml:space="preserve">999225318785470	</t>
  </si>
  <si>
    <t>[Kuala Kuantan]关丹沙赞酒店 - 温德姆商标精选酒店(Shahzan Hotel Kuantan, Trademark Collection by Wyndham)(77366664)</t>
  </si>
  <si>
    <t>1 Deluxe Queen, Non-Smoking&lt;2人入住&gt;&lt;不退款&gt;</t>
  </si>
  <si>
    <t>SAIDAN/NUR AMALINA</t>
  </si>
  <si>
    <t xml:space="preserve">3633283	</t>
  </si>
  <si>
    <t xml:space="preserve">91413EE004849	</t>
  </si>
  <si>
    <t xml:space="preserve">999225319026718	</t>
  </si>
  <si>
    <t>[吉隆坡]迷卡萨全套房酒店(Micasa All Suites Hotel)(55337547)</t>
  </si>
  <si>
    <t>一卧室高级套房&lt;2人入住&gt;&lt;不退款&gt;</t>
  </si>
  <si>
    <t>Shi/Yukun</t>
  </si>
  <si>
    <t xml:space="preserve">3633308	</t>
  </si>
  <si>
    <t xml:space="preserve">6109097	</t>
  </si>
  <si>
    <t xml:space="preserve">999225320407825	</t>
  </si>
  <si>
    <t>[巨港]巨港 - 班德拉桑缇卡精选酒店(Hotel Santika Premiere Bandara - Palembang)(92030923)</t>
  </si>
  <si>
    <t>豪华园景双床房&lt;1人入住&gt;&lt;不退款&gt;&lt;早餐&gt;</t>
  </si>
  <si>
    <t>SHU/JUN</t>
  </si>
  <si>
    <t xml:space="preserve">3633584	</t>
  </si>
  <si>
    <t xml:space="preserve">I8YTUS	</t>
  </si>
  <si>
    <t xml:space="preserve">999225320414135	</t>
  </si>
  <si>
    <t>豪华双床房&lt;2人入住&gt;&lt;不退款&gt;</t>
  </si>
  <si>
    <t>Zhang/No</t>
  </si>
  <si>
    <t xml:space="preserve">3633585	</t>
  </si>
  <si>
    <t xml:space="preserve">999225320975852	</t>
  </si>
  <si>
    <t>[曼谷]圣苏湾机场套房(Sinsuvarn Airport Suite Hotel)(55451691)</t>
  </si>
  <si>
    <t>豪华房(带阳台)&lt;2人入住&gt;&lt;不退款&gt;</t>
  </si>
  <si>
    <t>khontas/prawit</t>
  </si>
  <si>
    <t xml:space="preserve">3633771	</t>
  </si>
  <si>
    <t xml:space="preserve">HTL-WBD-431421505	</t>
  </si>
  <si>
    <t xml:space="preserve">999225321194007	</t>
  </si>
  <si>
    <t>[巴厘岛]库塔巴厘岛温纳别墅假日酒店(Wina Holiday Villa Kuta Bali)(55452217)</t>
  </si>
  <si>
    <t>池景高级房&lt;2人入住&gt;&lt;不退款&gt;&lt;早餐&gt;</t>
  </si>
  <si>
    <t>BATUMALAI/VASSUGE</t>
  </si>
  <si>
    <t xml:space="preserve">3633804	</t>
  </si>
  <si>
    <t xml:space="preserve">RSBN700549	</t>
  </si>
  <si>
    <t xml:space="preserve">999225321527633	</t>
  </si>
  <si>
    <t>[八打灵再也]吉隆坡颐思殿酒店(Eastin Hotel Kuala Lumpur)(55270753)</t>
  </si>
  <si>
    <t>行政豪华房&lt;2人入住&gt;&lt;不退款&gt;&lt;早餐&gt;</t>
  </si>
  <si>
    <t>CHEW/PATRICK</t>
  </si>
  <si>
    <t xml:space="preserve">3633839	</t>
  </si>
  <si>
    <t xml:space="preserve">8000546	</t>
  </si>
  <si>
    <t xml:space="preserve">999225322420975	</t>
  </si>
  <si>
    <t>[帕福斯]首都海岸度假村(Capital Coast Resort and Spa)(55290055)</t>
  </si>
  <si>
    <t>标准房(无阳台)&lt;2人入住&gt;&lt;不退款&gt;&lt;早餐&gt;</t>
  </si>
  <si>
    <t>ma/zihan</t>
  </si>
  <si>
    <t xml:space="preserve">3634094	</t>
  </si>
  <si>
    <t xml:space="preserve">999225322484930	</t>
  </si>
  <si>
    <t>[布达佩斯]布达佩斯神秘酒店(Mystery Hotel Budapest)(100677401)</t>
  </si>
  <si>
    <t>复式特大床房&lt;2人入住&gt;&lt;不退款&gt;</t>
  </si>
  <si>
    <t>ZHU/ZHANPENG</t>
  </si>
  <si>
    <t xml:space="preserve">3634103	</t>
  </si>
  <si>
    <t xml:space="preserve">4116SE030544	</t>
  </si>
  <si>
    <t xml:space="preserve">25322499582	</t>
  </si>
  <si>
    <t>[瓦南布尔]深蓝温泉酒店(Deep Blue Hotel &amp; Hot Springs)(55572913)</t>
  </si>
  <si>
    <t>大床一室房&lt;2人入住&gt;&lt;不退款&gt;&lt;早餐&gt;</t>
  </si>
  <si>
    <t>XIE/KANGXING</t>
  </si>
  <si>
    <t xml:space="preserve">3634111	</t>
  </si>
  <si>
    <t xml:space="preserve">999225322734173	</t>
  </si>
  <si>
    <t>PAAN/NAZARUDDIN</t>
  </si>
  <si>
    <t xml:space="preserve">3634143	</t>
  </si>
  <si>
    <t xml:space="preserve">999225323257449	</t>
  </si>
  <si>
    <t>[芭堤雅]贝拉别墅普瑞玛酒店(Bella Villa Prima)(55944769)</t>
  </si>
  <si>
    <t>池景标准双人房&lt;2人入住&gt;&lt;不退款&gt;</t>
  </si>
  <si>
    <t>SANGSAIKAEW/DUANPHEN</t>
  </si>
  <si>
    <t xml:space="preserve">3634345	</t>
  </si>
  <si>
    <t xml:space="preserve">fcdb6bd4221611eea45294acd-1	</t>
  </si>
  <si>
    <t xml:space="preserve">999225323986699	</t>
  </si>
  <si>
    <t>[Pekiringan]井里汶考德拉酒店(Cordela Hotel Cirebon)(90401199)</t>
  </si>
  <si>
    <t>ADYAN R/NADZIEF</t>
  </si>
  <si>
    <t xml:space="preserve">3634461	</t>
  </si>
  <si>
    <t xml:space="preserve">999225324729035	</t>
  </si>
  <si>
    <t>CHI/XINYU</t>
  </si>
  <si>
    <t xml:space="preserve">3634675	</t>
  </si>
  <si>
    <t xml:space="preserve">999225324824103	</t>
  </si>
  <si>
    <t>IMANUDIN/DAWUD</t>
  </si>
  <si>
    <t xml:space="preserve">3634688	</t>
  </si>
  <si>
    <t xml:space="preserve">999225324829241	</t>
  </si>
  <si>
    <t>[迪拜]德尔蒙精品酒店(Delmon Boutique Hotel)(109175149)</t>
  </si>
  <si>
    <t>Tang/Shiqi</t>
  </si>
  <si>
    <t xml:space="preserve">3634690	</t>
  </si>
  <si>
    <t xml:space="preserve">999225325154762	</t>
  </si>
  <si>
    <t>[波德申]海中天(Avillion Admiral Cove)(55451639)</t>
  </si>
  <si>
    <t>甄选房&lt;2人入住&gt;&lt;不退款&gt;&lt;早餐&gt;</t>
  </si>
  <si>
    <t>NIZAM/JAJA</t>
  </si>
  <si>
    <t xml:space="preserve">3634735	</t>
  </si>
  <si>
    <t xml:space="preserve">999225325284790	</t>
  </si>
  <si>
    <t>[雅典]阿克琉斯酒店(Achillion Hotel)(55505180)</t>
  </si>
  <si>
    <t>MORGAN/WILLIAM BARTHOLOMEW</t>
  </si>
  <si>
    <t xml:space="preserve">3634752	</t>
  </si>
  <si>
    <t xml:space="preserve">999225325861980	</t>
  </si>
  <si>
    <t>[Racha Thewa]素万那普威乐机场酒店(Suvarnabhumi Ville Airport Hotel)(55478352)</t>
  </si>
  <si>
    <t>KEMDONGPLONG/SUJITAR,THUEDEEYING/WORANAN</t>
  </si>
  <si>
    <t xml:space="preserve">3634931	</t>
  </si>
  <si>
    <t xml:space="preserve">999225325871102	</t>
  </si>
  <si>
    <t>MAT AMIN/KHAIRUL ANUAR</t>
  </si>
  <si>
    <t xml:space="preserve">3634937	</t>
  </si>
  <si>
    <t xml:space="preserve">8000654	</t>
  </si>
  <si>
    <t xml:space="preserve">999225325901928	</t>
  </si>
  <si>
    <t>[新山]新山V8酒店(V8 Hotel Johor Bahru)(61520836)</t>
  </si>
  <si>
    <t>Deluxe Twin&lt;2人入住&gt;&lt;不退款&gt;</t>
  </si>
  <si>
    <t>SONG/GAOFENG</t>
  </si>
  <si>
    <t xml:space="preserve">3634944	</t>
  </si>
  <si>
    <t xml:space="preserve">17292	</t>
  </si>
  <si>
    <t xml:space="preserve">999225326476319	</t>
  </si>
  <si>
    <t>[芭堤雅]D@海酒店(D@Sea Hotel)(55585825)</t>
  </si>
  <si>
    <t>工作室&lt;2人入住&gt;&lt;不退款&gt;</t>
  </si>
  <si>
    <t>THINTECHAWAT/SUPHONWATSA</t>
  </si>
  <si>
    <t xml:space="preserve">3635191	</t>
  </si>
  <si>
    <t xml:space="preserve">198224	</t>
  </si>
  <si>
    <t xml:space="preserve">999225326817431	</t>
  </si>
  <si>
    <t>[曼谷]沙吞使馆酒店(The Embassy Sathorn)(55414260)</t>
  </si>
  <si>
    <t>经济双人房&lt;2人入住&gt;&lt;不退款&gt;</t>
  </si>
  <si>
    <t>RITJAROON/SUPAPRON</t>
  </si>
  <si>
    <t xml:space="preserve">3635244	</t>
  </si>
  <si>
    <t xml:space="preserve">999225326905485	</t>
  </si>
  <si>
    <t>[曼谷]曼谷 137 Pillars 公寓酒店(137 Pillars Residences Bangkok)(55611829)</t>
  </si>
  <si>
    <t>STUDIO THE PILLARS EXECUTIVE RESIDENCES&lt;2人入住&gt;&lt;不退款&gt;</t>
  </si>
  <si>
    <t>LIE/BOYAO,FANG/HUANG,LIN/HANBO,HUANG/JINGBIN</t>
  </si>
  <si>
    <t xml:space="preserve">3635252	</t>
  </si>
  <si>
    <t xml:space="preserve">221564	</t>
  </si>
  <si>
    <t xml:space="preserve">999225328316606	</t>
  </si>
  <si>
    <t>[布鲁塞尔]国会大酒店(Hotel du Congres)(55779729)</t>
  </si>
  <si>
    <t>YOU/YU,SONG/PENGCHENG</t>
  </si>
  <si>
    <t xml:space="preserve">3635791	</t>
  </si>
  <si>
    <t xml:space="preserve">44375691	</t>
  </si>
  <si>
    <t xml:space="preserve">999225328685714	</t>
  </si>
  <si>
    <t>[布拉格]EA水晶宫酒店(EA Hotel Crystal Palace)(55547237)</t>
  </si>
  <si>
    <t>Christensen/Kim Fink</t>
  </si>
  <si>
    <t xml:space="preserve">3635852	</t>
  </si>
  <si>
    <t xml:space="preserve">999225328898964	</t>
  </si>
  <si>
    <t>[迪拜]美仑大酒店(Royalton Hotel)(55328798)</t>
  </si>
  <si>
    <t>标准双床间&lt;2人入住&gt;&lt;不退款&gt;</t>
  </si>
  <si>
    <t>AMBE/RENE AKOBINGWA</t>
  </si>
  <si>
    <t xml:space="preserve">3635885	</t>
  </si>
  <si>
    <t xml:space="preserve">22630	</t>
  </si>
  <si>
    <t xml:space="preserve">999225329001319	</t>
  </si>
  <si>
    <t>[帕拉尼亚克]马尼拉金斯福德酒店(Kingsford Hotel Manila)(102881086)</t>
  </si>
  <si>
    <t>Chris/Leonzon</t>
  </si>
  <si>
    <t xml:space="preserve">3635903	</t>
  </si>
  <si>
    <t xml:space="preserve">271-1363634RATE-L1	</t>
  </si>
  <si>
    <t xml:space="preserve">999225329359937	</t>
  </si>
  <si>
    <t>[莱恩费尔登埃希特登]温德姆斯图加特机场展览中心酒店(Wyndham Stuttgart Airport Messe)(55895734)</t>
  </si>
  <si>
    <t>Schoo/Wouter</t>
  </si>
  <si>
    <t xml:space="preserve">3636140	</t>
  </si>
  <si>
    <t xml:space="preserve">80250EE005053	</t>
  </si>
  <si>
    <t xml:space="preserve">999225329441374	</t>
  </si>
  <si>
    <t>QUINN/PATRICK JOSEPH</t>
  </si>
  <si>
    <t xml:space="preserve">3636149	</t>
  </si>
  <si>
    <t xml:space="preserve">999225329446377	</t>
  </si>
  <si>
    <t>[曼谷]曼谷NRC公寓素旺纳普酒店(Nrc Residence Suvarnabhumi Bangkok)(95083839)</t>
  </si>
  <si>
    <t>CHENG/DONGLIANG</t>
  </si>
  <si>
    <t xml:space="preserve">3636150	</t>
  </si>
  <si>
    <t xml:space="preserve">431565615	</t>
  </si>
  <si>
    <t xml:space="preserve">999225329570373	</t>
  </si>
  <si>
    <t>[曼谷]素坤逸安雅娜娜酒店(Anya Nana at Sukhumvit Bangkok)(60494197)</t>
  </si>
  <si>
    <t>SOKHA/TOP,HOR/HAINGLAY</t>
  </si>
  <si>
    <t xml:space="preserve">3636175	</t>
  </si>
  <si>
    <t xml:space="preserve">67607	</t>
  </si>
  <si>
    <t xml:space="preserve">999225330155201	</t>
  </si>
  <si>
    <t>[罗阿诺克拉皮兹]罗阿诺克近加斯顿湖凯艺酒店(Quality Inn Roanoke Near Lake Gaston)(95389081)</t>
  </si>
  <si>
    <t>特大号床间 - 吸烟&lt;2人入住&gt;&lt;不退款&gt;&lt;早餐&gt;</t>
  </si>
  <si>
    <t>MURRAY/KENETRA</t>
  </si>
  <si>
    <t xml:space="preserve">3636362	</t>
  </si>
  <si>
    <t xml:space="preserve">999225330218324	</t>
  </si>
  <si>
    <t>[避兰东]圣淘沙豪华酒店(Grand Sentosa Hotel)(55944632)</t>
  </si>
  <si>
    <t>CHUAH/HOON HONG</t>
  </si>
  <si>
    <t xml:space="preserve">3636372	</t>
  </si>
  <si>
    <t xml:space="preserve">HO3AD31689343896	</t>
  </si>
  <si>
    <t xml:space="preserve">999225330416869	</t>
  </si>
  <si>
    <t>[曼谷]阿兰塔机场酒店(Aranta Suvarnabhumi)(55465048)</t>
  </si>
  <si>
    <t>高级双人床或双床房&lt;2人入住&gt;&lt;不退款&gt;</t>
  </si>
  <si>
    <t>KULUDOMSUB/PLOYCHOMPOO</t>
  </si>
  <si>
    <t xml:space="preserve">3636403	</t>
  </si>
  <si>
    <t xml:space="preserve">999225330471966	</t>
  </si>
  <si>
    <t>[马尼拉]世纪公园酒店(Century Park Hotel)(55694378)</t>
  </si>
  <si>
    <t>CHEN/SENQUAN</t>
  </si>
  <si>
    <t xml:space="preserve">3636415	</t>
  </si>
  <si>
    <t xml:space="preserve">999225330608527	</t>
  </si>
  <si>
    <t>[曼谷]曼谷贵都酒店(S Ratchada Hotel Bangkok)(100679738)</t>
  </si>
  <si>
    <t>直通泳池房&lt;2人入住&gt;&lt;不退款&gt;&lt;早餐&gt;</t>
  </si>
  <si>
    <t>LAN/PEISHENG</t>
  </si>
  <si>
    <t xml:space="preserve">3636453	</t>
  </si>
  <si>
    <t xml:space="preserve">999225330860118	</t>
  </si>
  <si>
    <t>[阿菲]加尔达湖B&amp;B阿尔菲酒店(B&amp;B Hotel Affi - Lago di Garda)(109173929)</t>
  </si>
  <si>
    <t>Kuiper/Claudia</t>
  </si>
  <si>
    <t xml:space="preserve">3636532	</t>
  </si>
  <si>
    <t xml:space="preserve">999225272595261	</t>
  </si>
  <si>
    <t>退单</t>
  </si>
  <si>
    <t>[帕赛市]88万怡酒店(88 Courtyard Hotel)(55694703)</t>
  </si>
  <si>
    <t>高级特大床房&lt;2人入住&gt;&lt;不退款&gt;&lt;早餐&gt;</t>
  </si>
  <si>
    <t>RUSAGARA/SEWABEZA JUSTIN</t>
  </si>
  <si>
    <t xml:space="preserve">3624506	</t>
  </si>
  <si>
    <t xml:space="preserve">832418	</t>
  </si>
  <si>
    <t>,</t>
  </si>
  <si>
    <t>3624506-999225272595261此单多收407.73元退回</t>
  </si>
  <si>
    <t>HKD 317930.11</t>
  </si>
  <si>
    <t>A230718092343911</t>
  </si>
  <si>
    <t>A230718092417911</t>
  </si>
  <si>
    <t>A230718092623925</t>
  </si>
  <si>
    <t>总计：HKD 317930.11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</si>
  <si>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</si>
  <si>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</si>
  <si>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</si>
  <si>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</si>
  <si>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</si>
  <si>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</si>
  <si>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</si>
  <si>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</si>
  <si>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</si>
  <si>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</si>
  <si>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</si>
  <si>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</si>
  <si>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</si>
  <si>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</si>
  <si>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</si>
  <si>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</si>
  <si>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</si>
  <si>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</si>
  <si>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</si>
  <si>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2023-07-14</t>
  </si>
  <si>
    <t>3636532</t>
  </si>
  <si>
    <t>加尔达湖B&amp;B阿尔菲酒店</t>
  </si>
  <si>
    <t>Kuiper Claudia</t>
  </si>
  <si>
    <t>2023-07-15</t>
  </si>
  <si>
    <t>退房日周结</t>
  </si>
  <si>
    <t>1032.55</t>
  </si>
  <si>
    <t>1127.24</t>
  </si>
  <si>
    <t>0</t>
  </si>
  <si>
    <t>0.00</t>
  </si>
  <si>
    <t>携程汇智国际直连</t>
  </si>
  <si>
    <t>925</t>
  </si>
  <si>
    <t>2023-07-14 23:01:46</t>
  </si>
  <si>
    <t>否</t>
  </si>
  <si>
    <t>汇智国际旅游发展有限公司</t>
  </si>
  <si>
    <t>直连</t>
  </si>
  <si>
    <t>意大利</t>
  </si>
  <si>
    <t>3636453</t>
  </si>
  <si>
    <t>曼谷贵都酒店</t>
  </si>
  <si>
    <t>LAN PEISHENG</t>
  </si>
  <si>
    <t>540.62</t>
  </si>
  <si>
    <t>590.20</t>
  </si>
  <si>
    <t>2023-07-14 22:38:30</t>
  </si>
  <si>
    <t>泰国</t>
  </si>
  <si>
    <t>3636415</t>
  </si>
  <si>
    <t>马尼拉世纪公园酒店</t>
  </si>
  <si>
    <t>CHEN SENQUAN</t>
  </si>
  <si>
    <t>419.01</t>
  </si>
  <si>
    <t>457.43</t>
  </si>
  <si>
    <t>2023-07-14 22:26:12</t>
  </si>
  <si>
    <t>菲律宾</t>
  </si>
  <si>
    <t>3636403</t>
  </si>
  <si>
    <t>阿兰塔机场酒店</t>
  </si>
  <si>
    <t>KULUDOMSUB PLOYCHOMPOO</t>
  </si>
  <si>
    <t>189.57</t>
  </si>
  <si>
    <t>206.95</t>
  </si>
  <si>
    <t>2023-07-14 22:21:16</t>
  </si>
  <si>
    <t>3636372</t>
  </si>
  <si>
    <t>圣淘沙豪华酒店</t>
  </si>
  <si>
    <t>CHUAH HOON HONG</t>
  </si>
  <si>
    <t>212.99</t>
  </si>
  <si>
    <t>232.52</t>
  </si>
  <si>
    <t>2023-07-14 22:07:55</t>
  </si>
  <si>
    <t>马来西亚</t>
  </si>
  <si>
    <t>3636362</t>
  </si>
  <si>
    <t>罗阿诺克近加斯顿湖凯艺酒店</t>
  </si>
  <si>
    <t>MURRAY KENETRA</t>
  </si>
  <si>
    <t>699.41</t>
  </si>
  <si>
    <t>763.55</t>
  </si>
  <si>
    <t>2023-07-14 22:04:40</t>
  </si>
  <si>
    <t>美国</t>
  </si>
  <si>
    <t>3636175</t>
  </si>
  <si>
    <t>素坤逸安雅娜娜酒店</t>
  </si>
  <si>
    <t>SOKHA TOP,HOR HAINGLAY</t>
  </si>
  <si>
    <t>185.84</t>
  </si>
  <si>
    <t>202.88</t>
  </si>
  <si>
    <t>2023-07-14 21:29:11</t>
  </si>
  <si>
    <t>3636150</t>
  </si>
  <si>
    <t>曼谷NRC公寓素旺纳普酒店</t>
  </si>
  <si>
    <t>CHENG DONGLIANG</t>
  </si>
  <si>
    <t>126.77</t>
  </si>
  <si>
    <t>138.40</t>
  </si>
  <si>
    <t>2023-07-14 21:21:41</t>
  </si>
  <si>
    <t>3636149</t>
  </si>
  <si>
    <t>圣苏湾机场套房</t>
  </si>
  <si>
    <t>QUINN PATRICK JOSEPH</t>
  </si>
  <si>
    <t>164.99</t>
  </si>
  <si>
    <t>180.12</t>
  </si>
  <si>
    <t>2023-07-14 21:21:22</t>
  </si>
  <si>
    <t>3636140</t>
  </si>
  <si>
    <t>温德姆斯图加特机场展览中心酒店</t>
  </si>
  <si>
    <t>Schoo Wouter</t>
  </si>
  <si>
    <t>688.15</t>
  </si>
  <si>
    <t>751.25</t>
  </si>
  <si>
    <t>2023-07-14 21:16:27</t>
  </si>
  <si>
    <t>德国</t>
  </si>
  <si>
    <t>3635903</t>
  </si>
  <si>
    <t>马尼拉金斯福德酒店</t>
  </si>
  <si>
    <t>Chris Leonzon</t>
  </si>
  <si>
    <t>558.41</t>
  </si>
  <si>
    <t>609.62</t>
  </si>
  <si>
    <t>2023-07-14 20:54:01</t>
  </si>
  <si>
    <t>3635885</t>
  </si>
  <si>
    <t>美仑大酒店</t>
  </si>
  <si>
    <t>AMBE RENE AKOBINGWA</t>
  </si>
  <si>
    <t>189.46</t>
  </si>
  <si>
    <t>206.83</t>
  </si>
  <si>
    <t>2023-07-14 20:47:36</t>
  </si>
  <si>
    <t>阿拉伯联合酋长国</t>
  </si>
  <si>
    <t>3635852</t>
  </si>
  <si>
    <t>水晶宫酒店</t>
  </si>
  <si>
    <t>Christensen Kim Fink</t>
  </si>
  <si>
    <t>1003.17</t>
  </si>
  <si>
    <t>1095.16</t>
  </si>
  <si>
    <t>2023-07-14 20:34:04</t>
  </si>
  <si>
    <t>捷克</t>
  </si>
  <si>
    <t>3635791</t>
  </si>
  <si>
    <t>国会大酒店</t>
  </si>
  <si>
    <t>YOU YU,SONG PENGCHENG</t>
  </si>
  <si>
    <t>741.73</t>
  </si>
  <si>
    <t>809.75</t>
  </si>
  <si>
    <t>2023-07-14 20:10:21</t>
  </si>
  <si>
    <t>比利时</t>
  </si>
  <si>
    <t>3635252</t>
  </si>
  <si>
    <t>曼谷137柱公寓酒店</t>
  </si>
  <si>
    <t>LIE BOYAO,FANG HUANG,LIN HANBO,HUANG JINGBIN</t>
  </si>
  <si>
    <t>1666.90</t>
  </si>
  <si>
    <t>1819.76</t>
  </si>
  <si>
    <t>2023-07-14 18:36:34</t>
  </si>
  <si>
    <t>3635244</t>
  </si>
  <si>
    <t>沙吞使馆酒店</t>
  </si>
  <si>
    <t>RITJAROON SUPAPRON</t>
  </si>
  <si>
    <t>160.57</t>
  </si>
  <si>
    <t>175.30</t>
  </si>
  <si>
    <t>2023-07-14 18:30:37</t>
  </si>
  <si>
    <t>3635191</t>
  </si>
  <si>
    <t>D 海酒店</t>
  </si>
  <si>
    <t>THINTECHAWAT SUPHONWATSA</t>
  </si>
  <si>
    <t>131.20</t>
  </si>
  <si>
    <t>143.23</t>
  </si>
  <si>
    <t>2023-07-14 18:07:42</t>
  </si>
  <si>
    <t>3634944</t>
  </si>
  <si>
    <t>新山V8酒店</t>
  </si>
  <si>
    <t>SONG GAOFENG</t>
  </si>
  <si>
    <t>206.93</t>
  </si>
  <si>
    <t>225.91</t>
  </si>
  <si>
    <t>2023-07-14 17:29:17</t>
  </si>
  <si>
    <t>3634937</t>
  </si>
  <si>
    <t>吉隆坡颐思殿酒店</t>
  </si>
  <si>
    <t>MAT AMIN KHAIRUL ANUAR</t>
  </si>
  <si>
    <t>374.26</t>
  </si>
  <si>
    <t>408.58</t>
  </si>
  <si>
    <t>2023-07-14 17:27:13</t>
  </si>
  <si>
    <t>3634931</t>
  </si>
  <si>
    <t>素万那普威乐机场酒店</t>
  </si>
  <si>
    <t>KEMDONGPLONG SUJITAR,THUEDEEYING WORANAN</t>
  </si>
  <si>
    <t>195.54</t>
  </si>
  <si>
    <t>213.47</t>
  </si>
  <si>
    <t>2023-07-14 17:26:36</t>
  </si>
  <si>
    <t>3634752</t>
  </si>
  <si>
    <t>阿克琉斯酒店</t>
  </si>
  <si>
    <t>MORGAN WILLIAM BARTHOLOMEW</t>
  </si>
  <si>
    <t>297.82</t>
  </si>
  <si>
    <t>325.13</t>
  </si>
  <si>
    <t>2023-07-14 16:56:11</t>
  </si>
  <si>
    <t>希腊</t>
  </si>
  <si>
    <t>3634735</t>
  </si>
  <si>
    <t>海中天</t>
  </si>
  <si>
    <t>NIZAM JAJA</t>
  </si>
  <si>
    <t>411.55</t>
  </si>
  <si>
    <t>449.29</t>
  </si>
  <si>
    <t>2023-07-14 16:49:33</t>
  </si>
  <si>
    <t>3634690</t>
  </si>
  <si>
    <t/>
  </si>
  <si>
    <t>Tang Shiqi</t>
  </si>
  <si>
    <t>163.04</t>
  </si>
  <si>
    <t>177.99</t>
  </si>
  <si>
    <t>2023-07-14 16:32:32</t>
  </si>
  <si>
    <t>3634688</t>
  </si>
  <si>
    <t>井里汶考德拉酒店</t>
  </si>
  <si>
    <t>IMANUDIN DAWUD</t>
  </si>
  <si>
    <t>182.32</t>
  </si>
  <si>
    <t>199.04</t>
  </si>
  <si>
    <t>2023-07-14 16:32:19</t>
  </si>
  <si>
    <t>印度尼西亚</t>
  </si>
  <si>
    <t>3634675</t>
  </si>
  <si>
    <t>芭提雅最佳西方至尊海湾酒店 (SHA Extra Plus)</t>
  </si>
  <si>
    <t>CHI XINYU</t>
  </si>
  <si>
    <t>401.06</t>
  </si>
  <si>
    <t>437.84</t>
  </si>
  <si>
    <t>2023-07-14 16:27:27</t>
  </si>
  <si>
    <t>3634461</t>
  </si>
  <si>
    <t>ADYAN R NADZIEF</t>
  </si>
  <si>
    <t>2023-07-14 15:47:52</t>
  </si>
  <si>
    <t>3634345</t>
  </si>
  <si>
    <t>贝拉别墅普瑞玛酒店</t>
  </si>
  <si>
    <t>SANGSAIKAEW DUANPHEN</t>
  </si>
  <si>
    <t>208.15</t>
  </si>
  <si>
    <t>227.24</t>
  </si>
  <si>
    <t>2023-07-14 15:08:00</t>
  </si>
  <si>
    <t>3634143</t>
  </si>
  <si>
    <t>PAAN NAZARUDDIN</t>
  </si>
  <si>
    <t>464.27</t>
  </si>
  <si>
    <t>506.84</t>
  </si>
  <si>
    <t>2023-07-14 14:39:00</t>
  </si>
  <si>
    <t>3634111</t>
  </si>
  <si>
    <t>深蓝温泉酒店</t>
  </si>
  <si>
    <t>XIE KANGXING</t>
  </si>
  <si>
    <t>715.40</t>
  </si>
  <si>
    <t>781.00</t>
  </si>
  <si>
    <t>2023-07-14 14:26:56</t>
  </si>
  <si>
    <t>澳大利亚</t>
  </si>
  <si>
    <t>3634103</t>
  </si>
  <si>
    <t>布达佩斯神秘酒店</t>
  </si>
  <si>
    <t>ZHU ZHANPENG</t>
  </si>
  <si>
    <t>1212.30</t>
  </si>
  <si>
    <t>1323.47</t>
  </si>
  <si>
    <t>2023-07-14 14:25:21</t>
  </si>
  <si>
    <t>匈牙利</t>
  </si>
  <si>
    <t>3634094</t>
  </si>
  <si>
    <t>首都海岸度假村</t>
  </si>
  <si>
    <t>ma zihan</t>
  </si>
  <si>
    <t>772.37</t>
  </si>
  <si>
    <t>843.20</t>
  </si>
  <si>
    <t>2023-07-14 14:21:54</t>
  </si>
  <si>
    <t>塞浦路斯</t>
  </si>
  <si>
    <t>3633839</t>
  </si>
  <si>
    <t>CHEW PATRICK</t>
  </si>
  <si>
    <t>2023-07-14 13:35:27</t>
  </si>
  <si>
    <t>3633804</t>
  </si>
  <si>
    <t>库塔巴厘岛温纳别墅假日酒店</t>
  </si>
  <si>
    <t>BATUMALAI VASSUGE</t>
  </si>
  <si>
    <t>245.35</t>
  </si>
  <si>
    <t>267.85</t>
  </si>
  <si>
    <t>2023-07-14 13:18:36</t>
  </si>
  <si>
    <t>3633771</t>
  </si>
  <si>
    <t>khontas prawit</t>
  </si>
  <si>
    <t>156.89</t>
  </si>
  <si>
    <t>171.28</t>
  </si>
  <si>
    <t>2023-07-14 13:07:40</t>
  </si>
  <si>
    <t>3633585</t>
  </si>
  <si>
    <t>奥克伍德酒店及公寓吉隆坡</t>
  </si>
  <si>
    <t>Zhang No</t>
  </si>
  <si>
    <t>355.44</t>
  </si>
  <si>
    <t>388.03</t>
  </si>
  <si>
    <t>2023-07-14 12:39:46</t>
  </si>
  <si>
    <t>3633584</t>
  </si>
  <si>
    <t>巨港 - 班德拉桑缇卡精选酒店</t>
  </si>
  <si>
    <t>SHU JUN</t>
  </si>
  <si>
    <t>371.19</t>
  </si>
  <si>
    <t>405.23</t>
  </si>
  <si>
    <t>2023-07-14 12:39:22</t>
  </si>
  <si>
    <t>3633308</t>
  </si>
  <si>
    <t>迷卡萨全套房酒店</t>
  </si>
  <si>
    <t>Shi Yukun</t>
  </si>
  <si>
    <t>2023-07-14 11:28:04</t>
  </si>
  <si>
    <t>3633283</t>
  </si>
  <si>
    <t>关丹沙赞酒店</t>
  </si>
  <si>
    <t>SAIDAN NUR AMALINA</t>
  </si>
  <si>
    <t>200.85</t>
  </si>
  <si>
    <t>219.27</t>
  </si>
  <si>
    <t>2023-07-14 11:15:11</t>
  </si>
  <si>
    <t>3633092</t>
  </si>
  <si>
    <t>田园概念度假酒店</t>
  </si>
  <si>
    <t>JANET HON</t>
  </si>
  <si>
    <t>694.03</t>
  </si>
  <si>
    <t>757.68</t>
  </si>
  <si>
    <t>2023-07-14 10:17:54</t>
  </si>
  <si>
    <t>3632905</t>
  </si>
  <si>
    <t>巴厘岛图班哈里斯酒店</t>
  </si>
  <si>
    <t>WANG WENBIN,Wang Xin yue</t>
  </si>
  <si>
    <t>613.88</t>
  </si>
  <si>
    <t>670.18</t>
  </si>
  <si>
    <t>2023-07-14 09:03:58</t>
  </si>
  <si>
    <t>3632847</t>
  </si>
  <si>
    <t>首尔弘大美居酒店</t>
  </si>
  <si>
    <t>LI JIN,FU SISI</t>
  </si>
  <si>
    <t>1837.52</t>
  </si>
  <si>
    <t>2006.03</t>
  </si>
  <si>
    <t>2023-07-14 08:23:14</t>
  </si>
  <si>
    <t>韩国</t>
  </si>
  <si>
    <t>3632736</t>
  </si>
  <si>
    <t>巴黎戴高乐机场怡思得酒店</t>
  </si>
  <si>
    <t>YANG XIUFANG</t>
  </si>
  <si>
    <t>1519.37</t>
  </si>
  <si>
    <t>1658.70</t>
  </si>
  <si>
    <t>2023-07-14 07:18:35</t>
  </si>
  <si>
    <t>法国</t>
  </si>
  <si>
    <t>3632655</t>
  </si>
  <si>
    <t>纽约柏宁酒店</t>
  </si>
  <si>
    <t>XIN YUCHEN</t>
  </si>
  <si>
    <t>2744.36</t>
  </si>
  <si>
    <t>2996.03</t>
  </si>
  <si>
    <t>2023-07-14 05:56:57</t>
  </si>
  <si>
    <t>3632599</t>
  </si>
  <si>
    <t>泽尼特穆尔西亚酒店</t>
  </si>
  <si>
    <t>PENA SOTORRES ENRIQUE</t>
  </si>
  <si>
    <t>468.36</t>
  </si>
  <si>
    <t>511.31</t>
  </si>
  <si>
    <t>2023-07-14 04:31:05</t>
  </si>
  <si>
    <t>西班牙</t>
  </si>
  <si>
    <t>3632501</t>
  </si>
  <si>
    <t>诺克斯高威酒店</t>
  </si>
  <si>
    <t>GULER SEMIH CAN,PARK JIYOUNG</t>
  </si>
  <si>
    <t>1596.44</t>
  </si>
  <si>
    <t>1742.84</t>
  </si>
  <si>
    <t>2023-07-14 02:13:14</t>
  </si>
  <si>
    <t>爱尔兰</t>
  </si>
  <si>
    <t>3632236</t>
  </si>
  <si>
    <t>克里斯托布鲁克弗林酒店</t>
  </si>
  <si>
    <t>YU XUE</t>
  </si>
  <si>
    <t>1462.49</t>
  </si>
  <si>
    <t>1594.86</t>
  </si>
  <si>
    <t>2023-07-14 00:10:13</t>
  </si>
  <si>
    <t>3632232</t>
  </si>
  <si>
    <t>SAMRUALRUEN CHADCHAI</t>
  </si>
  <si>
    <t>435.50</t>
  </si>
  <si>
    <t>474.92</t>
  </si>
  <si>
    <t>2023-07-14 00:07:50</t>
  </si>
  <si>
    <t>2023-07-13</t>
  </si>
  <si>
    <t>3632196</t>
  </si>
  <si>
    <t>马六甲欧罗富豪酒店</t>
  </si>
  <si>
    <t>MOHD ISKANDAR</t>
  </si>
  <si>
    <t>224.87</t>
  </si>
  <si>
    <t>245.22</t>
  </si>
  <si>
    <t>2023-07-13 23:53:33</t>
  </si>
  <si>
    <t>3632147</t>
  </si>
  <si>
    <t>卡玛酒店</t>
  </si>
  <si>
    <t>SAGI IZZA</t>
  </si>
  <si>
    <t>178.18</t>
  </si>
  <si>
    <t>194.31</t>
  </si>
  <si>
    <t>2023-07-13 23:30:21</t>
  </si>
  <si>
    <t>3632091</t>
  </si>
  <si>
    <t>巴黎南阿多尼斯公寓式酒店</t>
  </si>
  <si>
    <t>Yaya Jonathan</t>
  </si>
  <si>
    <t>454.83</t>
  </si>
  <si>
    <t>496.00</t>
  </si>
  <si>
    <t>2023-07-13 23:10:40</t>
  </si>
  <si>
    <t>3632088</t>
  </si>
  <si>
    <t>奥托曼传统酒店</t>
  </si>
  <si>
    <t>RAMOS HERMAN IGNACIO</t>
  </si>
  <si>
    <t>850.05</t>
  </si>
  <si>
    <t>926.99</t>
  </si>
  <si>
    <t>2023-07-13 23:06:12</t>
  </si>
  <si>
    <t>土耳其</t>
  </si>
  <si>
    <t>3632075</t>
  </si>
  <si>
    <t>蒙特利尔市中心旅客之家酒店</t>
  </si>
  <si>
    <t>BROWN MICHAEL,TREPANIER STEPHANIE</t>
  </si>
  <si>
    <t>1263.96</t>
  </si>
  <si>
    <t>1378.36</t>
  </si>
  <si>
    <t>2023-07-13 23:04:12</t>
  </si>
  <si>
    <t>加拿大</t>
  </si>
  <si>
    <t>3632040</t>
  </si>
  <si>
    <t>ZHANG YIPING</t>
  </si>
  <si>
    <t>2023-07-13 22:52:27</t>
  </si>
  <si>
    <t>3631954</t>
  </si>
  <si>
    <t>CHEONG JACK,MUHAMMAD WAN</t>
  </si>
  <si>
    <t>397.13</t>
  </si>
  <si>
    <t>433.07</t>
  </si>
  <si>
    <t>2023-07-13 22:36:01</t>
  </si>
  <si>
    <t>3631953</t>
  </si>
  <si>
    <t>阿什利·瓦希德·哈西姆·雅加达</t>
  </si>
  <si>
    <t>YANTI HELENA</t>
  </si>
  <si>
    <t>465.49</t>
  </si>
  <si>
    <t>507.62</t>
  </si>
  <si>
    <t>2023-07-13 22:40:38</t>
  </si>
  <si>
    <t>3631725</t>
  </si>
  <si>
    <t>机场西舒适酒店</t>
  </si>
  <si>
    <t>Ashish Ashish</t>
  </si>
  <si>
    <t>1054.93</t>
  </si>
  <si>
    <t>1150.41</t>
  </si>
  <si>
    <t>2023-07-13 21:55:17</t>
  </si>
  <si>
    <t>3631325</t>
  </si>
  <si>
    <t>槟城橄榄树酒店</t>
  </si>
  <si>
    <t>GUAN ELIZABETH</t>
  </si>
  <si>
    <t>426.96</t>
  </si>
  <si>
    <t>465.61</t>
  </si>
  <si>
    <t>2023-07-13 20:36:41</t>
  </si>
  <si>
    <t>3631277</t>
  </si>
  <si>
    <t>智能坦林雅加达酒店</t>
  </si>
  <si>
    <t>LAW HUN LEY</t>
  </si>
  <si>
    <t>116.83</t>
  </si>
  <si>
    <t>127.41</t>
  </si>
  <si>
    <t>2023-07-13 20:22:25</t>
  </si>
  <si>
    <t>3630690</t>
  </si>
  <si>
    <t>09 区海滩酒店</t>
  </si>
  <si>
    <t>PATHOUMPHONE CHANSOUDA</t>
  </si>
  <si>
    <t>274.22</t>
  </si>
  <si>
    <t>299.04</t>
  </si>
  <si>
    <t>2023-07-13 18:22:34</t>
  </si>
  <si>
    <t>3630216</t>
  </si>
  <si>
    <t>阿联酋航空大酒店</t>
  </si>
  <si>
    <t>ANDERSEN CYNTHIA,ANDERSEN HANS</t>
  </si>
  <si>
    <t>873.81</t>
  </si>
  <si>
    <t>952.90</t>
  </si>
  <si>
    <t>2023-07-13 16:28:31</t>
  </si>
  <si>
    <t>3630180</t>
  </si>
  <si>
    <t>布城堡斯格兰酒店</t>
  </si>
  <si>
    <t>UBAIDILLAH AHMAD</t>
  </si>
  <si>
    <t>706.05</t>
  </si>
  <si>
    <t>769.96</t>
  </si>
  <si>
    <t>2023-07-13 16:12:46</t>
  </si>
  <si>
    <t>3630153</t>
  </si>
  <si>
    <t>韦纳瑞酒店</t>
  </si>
  <si>
    <t>KIM HYUNMIN</t>
  </si>
  <si>
    <t>354.57</t>
  </si>
  <si>
    <t>386.66</t>
  </si>
  <si>
    <t>193.32</t>
  </si>
  <si>
    <t>-193</t>
  </si>
  <si>
    <t>-177</t>
  </si>
  <si>
    <t>2023-07-13 16:03:59</t>
  </si>
  <si>
    <t>3630002</t>
  </si>
  <si>
    <t>蒙特弗罗雷戛纳酒店</t>
  </si>
  <si>
    <t>Postifferi Camille</t>
  </si>
  <si>
    <t>2174.02</t>
  </si>
  <si>
    <t>2370.80</t>
  </si>
  <si>
    <t>2023-07-13 15:45:07</t>
  </si>
  <si>
    <t>3629468</t>
  </si>
  <si>
    <t>巴黎蒙马特贝尔维尤酒店</t>
  </si>
  <si>
    <t>Smit Huub</t>
  </si>
  <si>
    <t>802.75</t>
  </si>
  <si>
    <t>875.41</t>
  </si>
  <si>
    <t>2023-07-13 13:48:24</t>
  </si>
  <si>
    <t>3629166</t>
  </si>
  <si>
    <t>曼谷格乐丽雅10酒店</t>
  </si>
  <si>
    <t>Jeong Yu joong</t>
  </si>
  <si>
    <t>337.54</t>
  </si>
  <si>
    <t>368.09</t>
  </si>
  <si>
    <t>2023-07-13 12:32:30</t>
  </si>
  <si>
    <t>3628865</t>
  </si>
  <si>
    <t>阿克萨拉传承酒店</t>
  </si>
  <si>
    <t>HAO LIHUA</t>
  </si>
  <si>
    <t>730.43</t>
  </si>
  <si>
    <t>796.54</t>
  </si>
  <si>
    <t>2023-07-13 11:04:16</t>
  </si>
  <si>
    <t>3628740</t>
  </si>
  <si>
    <t>吉隆坡嘉登斯圣吉尔斯签名酒店及公寓</t>
  </si>
  <si>
    <t>WONG YONG</t>
  </si>
  <si>
    <t>1248.46</t>
  </si>
  <si>
    <t>1361.46</t>
  </si>
  <si>
    <t>2023-07-13 10:43:26</t>
  </si>
  <si>
    <t>3628706</t>
  </si>
  <si>
    <t>苏昂麦塔拉度假村</t>
  </si>
  <si>
    <t>CHODCHOI SUPAWADEE</t>
  </si>
  <si>
    <t>110.78</t>
  </si>
  <si>
    <t>120.81</t>
  </si>
  <si>
    <t>2023-07-13 10:31:39</t>
  </si>
  <si>
    <t>3628593</t>
  </si>
  <si>
    <t>里昂中心蒙普莱斯尔民宿酒店</t>
  </si>
  <si>
    <t>Goua Ilyas</t>
  </si>
  <si>
    <t>407.49</t>
  </si>
  <si>
    <t>444.37</t>
  </si>
  <si>
    <t>2023-07-13 09:57:03</t>
  </si>
  <si>
    <t>3628216</t>
  </si>
  <si>
    <t>维尔瓦理事酒店</t>
  </si>
  <si>
    <t>TORRES ALARCON JOSE</t>
  </si>
  <si>
    <t>639.68</t>
  </si>
  <si>
    <t>697.58</t>
  </si>
  <si>
    <t>2023-07-13 06:08:38</t>
  </si>
  <si>
    <t>3628190</t>
  </si>
  <si>
    <t>巴黎帝国酒店</t>
  </si>
  <si>
    <t>YANG BO</t>
  </si>
  <si>
    <t>3751.83</t>
  </si>
  <si>
    <t>4091.42</t>
  </si>
  <si>
    <t>2023-07-13 05:40:04</t>
  </si>
  <si>
    <t>3628170</t>
  </si>
  <si>
    <t>美居英戈尔施塔特酒店</t>
  </si>
  <si>
    <t>Kanditt Stephan,Kanditt Finn Arne,Kanditt Kira Alida,Kanditt Yannis Christopher</t>
  </si>
  <si>
    <t>1200.81</t>
  </si>
  <si>
    <t>1309.50</t>
  </si>
  <si>
    <t>2023-07-13 05:17:10</t>
  </si>
  <si>
    <t>3628151</t>
  </si>
  <si>
    <t>阿尔伯高卡瓦乐图奥尔瑟罗公爵酒店</t>
  </si>
  <si>
    <t>plaiwong waranon,plaiwong waranon</t>
  </si>
  <si>
    <t>1967.12</t>
  </si>
  <si>
    <t>2145.17</t>
  </si>
  <si>
    <t>2023-07-13 04:54:45</t>
  </si>
  <si>
    <t>3628142</t>
  </si>
  <si>
    <t>罗塔奇娱乐场俱乐部酒店</t>
  </si>
  <si>
    <t>Autat Kaajal</t>
  </si>
  <si>
    <t>1914.38</t>
  </si>
  <si>
    <t>2087.66</t>
  </si>
  <si>
    <t>2023-07-13 04:40:00</t>
  </si>
  <si>
    <t>2023-07-12</t>
  </si>
  <si>
    <t>3627536</t>
  </si>
  <si>
    <t>新加坡滨海宾乐雅酒店</t>
  </si>
  <si>
    <t>SAMSI SYAZWAN</t>
  </si>
  <si>
    <t>1971.05</t>
  </si>
  <si>
    <t>2134.79</t>
  </si>
  <si>
    <t>2023-07-12 22:23:21</t>
  </si>
  <si>
    <t>新加坡</t>
  </si>
  <si>
    <t>3627487</t>
  </si>
  <si>
    <t>吉隆坡EQ酒店</t>
  </si>
  <si>
    <t>Tang Jun</t>
  </si>
  <si>
    <t>1413.71</t>
  </si>
  <si>
    <t>1531.15</t>
  </si>
  <si>
    <t>2023-07-12 22:10:34</t>
  </si>
  <si>
    <t>3627416</t>
  </si>
  <si>
    <t>加丁塞尔彭阿特里亚酒店</t>
  </si>
  <si>
    <t>Yu Xiaoxiang</t>
  </si>
  <si>
    <t>776.53</t>
  </si>
  <si>
    <t>841.04</t>
  </si>
  <si>
    <t>2023-07-12 21:49:03</t>
  </si>
  <si>
    <t>3626786</t>
  </si>
  <si>
    <t>曼谷千禧希尔顿酒店</t>
  </si>
  <si>
    <t>LI MENGMIN</t>
  </si>
  <si>
    <t>3444.02</t>
  </si>
  <si>
    <t>3730.12</t>
  </si>
  <si>
    <t>2023-07-12 19:33:57</t>
  </si>
  <si>
    <t>3626752</t>
  </si>
  <si>
    <t>素坤逸通罗一号拉珀蒂特莎丽尔酒店</t>
  </si>
  <si>
    <t>GU YANYUN</t>
  </si>
  <si>
    <t>317.00</t>
  </si>
  <si>
    <t>343.33</t>
  </si>
  <si>
    <t>2023-07-13 14:42:07</t>
  </si>
  <si>
    <t>直采</t>
  </si>
  <si>
    <t>3626720</t>
  </si>
  <si>
    <t>洛杉矶国际机场索内斯塔酒店</t>
  </si>
  <si>
    <t>BALLESIL AILEEN MARIE,PLYS ALEXANDER</t>
  </si>
  <si>
    <t>2265.63</t>
  </si>
  <si>
    <t>2453.84</t>
  </si>
  <si>
    <t>2023-07-12 19:06:11</t>
  </si>
  <si>
    <t>3626203</t>
  </si>
  <si>
    <t>马尼拉萨沃伊酒店</t>
  </si>
  <si>
    <t>WANG ZICAN</t>
  </si>
  <si>
    <t>1862.22</t>
  </si>
  <si>
    <t>2016.92</t>
  </si>
  <si>
    <t>2023-07-12 17:42:21</t>
  </si>
  <si>
    <t>3624487</t>
  </si>
  <si>
    <t>北湖舒适套房酒店</t>
  </si>
  <si>
    <t>Turner Bernard</t>
  </si>
  <si>
    <t>983.44</t>
  </si>
  <si>
    <t>1065.14</t>
  </si>
  <si>
    <t>2023-07-12 11:04:28</t>
  </si>
  <si>
    <t>3624346</t>
  </si>
  <si>
    <t>曼谷康文特公园酒店</t>
  </si>
  <si>
    <t>CHETAWAN PIYADA</t>
  </si>
  <si>
    <t>415.49</t>
  </si>
  <si>
    <t>450.00</t>
  </si>
  <si>
    <t>2023-07-12 10:50:38</t>
  </si>
  <si>
    <t>3624316</t>
  </si>
  <si>
    <t>旧金山机场北旅客之家酒店</t>
  </si>
  <si>
    <t>XIE WEIXIANG</t>
  </si>
  <si>
    <t>1392.98</t>
  </si>
  <si>
    <t>1508.70</t>
  </si>
  <si>
    <t>2023-07-12 10:34:21</t>
  </si>
  <si>
    <t>3624125</t>
  </si>
  <si>
    <t>HU LIJUAN,ZUO XINGXING</t>
  </si>
  <si>
    <t>3425.87</t>
  </si>
  <si>
    <t>3710.46</t>
  </si>
  <si>
    <t>2023-07-12 09:42:07</t>
  </si>
  <si>
    <t>3623842</t>
  </si>
  <si>
    <t>普吉岛悦梿酒店(SHA Plus+)</t>
  </si>
  <si>
    <t>MADGWICK KYLEGREGORY,KORIANOVA TETIANA</t>
  </si>
  <si>
    <t>1189.64</t>
  </si>
  <si>
    <t>1288.47</t>
  </si>
  <si>
    <t>2023-07-12 07:40:24</t>
  </si>
  <si>
    <t>3623752</t>
  </si>
  <si>
    <t>亨利四世公寓酒店</t>
  </si>
  <si>
    <t>Challis Mark</t>
  </si>
  <si>
    <t>4309.40</t>
  </si>
  <si>
    <t>4667.39</t>
  </si>
  <si>
    <t>2023-07-12 06:18:17</t>
  </si>
  <si>
    <t>3623638</t>
  </si>
  <si>
    <t>戴斯埃德蒙顿酒店</t>
  </si>
  <si>
    <t>MONFERO ALLYZA</t>
  </si>
  <si>
    <t>687.47</t>
  </si>
  <si>
    <t>744.58</t>
  </si>
  <si>
    <t>2023-07-12 03:23:46</t>
  </si>
  <si>
    <t>3623605</t>
  </si>
  <si>
    <t>巴塞罗那费拉便捷酒店</t>
  </si>
  <si>
    <t>VELDSTRA MARCEL</t>
  </si>
  <si>
    <t>899.32</t>
  </si>
  <si>
    <t>974.03</t>
  </si>
  <si>
    <t>2023-07-12 02:33:52</t>
  </si>
  <si>
    <t>2023-07-11</t>
  </si>
  <si>
    <t>3623219</t>
  </si>
  <si>
    <t>孔敬冰川酒店</t>
  </si>
  <si>
    <t>INTHWONG THARARAT</t>
  </si>
  <si>
    <t>262.57</t>
  </si>
  <si>
    <t>283.74</t>
  </si>
  <si>
    <t>2023-07-11 23:23:54</t>
  </si>
  <si>
    <t>3623035</t>
  </si>
  <si>
    <t>海顿里拉瓦迪酒店 (Hyton Leelavadee)</t>
  </si>
  <si>
    <t>NYCKEES FILIP</t>
  </si>
  <si>
    <t>858.51</t>
  </si>
  <si>
    <t>927.72</t>
  </si>
  <si>
    <t>2023-07-11 22:34:43</t>
  </si>
  <si>
    <t>3622920</t>
  </si>
  <si>
    <t>碧文漫步街汉兹梅拉奇酒店</t>
  </si>
  <si>
    <t>KAY RAYMOND</t>
  </si>
  <si>
    <t>247.17</t>
  </si>
  <si>
    <t>267.10</t>
  </si>
  <si>
    <t>2023-07-11 22:20:02</t>
  </si>
  <si>
    <t>越南</t>
  </si>
  <si>
    <t>3622661</t>
  </si>
  <si>
    <t>槟城尼奥酒店</t>
  </si>
  <si>
    <t>CHOU TSUNGI</t>
  </si>
  <si>
    <t>1041.32</t>
  </si>
  <si>
    <t>1125.27</t>
  </si>
  <si>
    <t>2023-07-11 21:36:38</t>
  </si>
  <si>
    <t>3622047</t>
  </si>
  <si>
    <t>巴约讷阿多尼斯酒店</t>
  </si>
  <si>
    <t>FANTAZI SAMUEL,MICHELET CATHY</t>
  </si>
  <si>
    <t>2023.44</t>
  </si>
  <si>
    <t>2186.56</t>
  </si>
  <si>
    <t>2023-07-11 19:46:06</t>
  </si>
  <si>
    <t>3621958</t>
  </si>
  <si>
    <t>HE LONGHUI</t>
  </si>
  <si>
    <t>306.94</t>
  </si>
  <si>
    <t>331.68</t>
  </si>
  <si>
    <t>2023-07-11 19:07:57</t>
  </si>
  <si>
    <t>3621485</t>
  </si>
  <si>
    <t>雅典金色之城酒店</t>
  </si>
  <si>
    <t>SUWANNASARN CHACKRIT</t>
  </si>
  <si>
    <t>1328.66</t>
  </si>
  <si>
    <t>1435.77</t>
  </si>
  <si>
    <t>2023-07-11 17:54:32</t>
  </si>
  <si>
    <t>3620053</t>
  </si>
  <si>
    <t>曼谷文华东方酒店</t>
  </si>
  <si>
    <t>LUO GANG</t>
  </si>
  <si>
    <t>8220.27</t>
  </si>
  <si>
    <t>8882.94</t>
  </si>
  <si>
    <t>2023-07-11 12:21:00</t>
  </si>
  <si>
    <t>3620045</t>
  </si>
  <si>
    <t>CHEN XIAOLIN,FENG JIAO</t>
  </si>
  <si>
    <t>2023-07-11 12:18:28</t>
  </si>
  <si>
    <t>3619609</t>
  </si>
  <si>
    <t>拉威棕榈滩度假酒店(SHA Extra Plus)</t>
  </si>
  <si>
    <t>SRISUKDEE PAKKAPON</t>
  </si>
  <si>
    <t>848.00</t>
  </si>
  <si>
    <t>916.36</t>
  </si>
  <si>
    <t>2023-07-11 10:54:14</t>
  </si>
  <si>
    <t>3618800</t>
  </si>
  <si>
    <t>普吉岛SIS卡塔度假村</t>
  </si>
  <si>
    <t>MANSOUR ABDULAZIZ</t>
  </si>
  <si>
    <t>1721.72</t>
  </si>
  <si>
    <t>1860.72</t>
  </si>
  <si>
    <t>2023-07-11 00:54:32</t>
  </si>
  <si>
    <t>3618775</t>
  </si>
  <si>
    <t>弗兰尼瑞斯酒店</t>
  </si>
  <si>
    <t>GLYNN ALISON</t>
  </si>
  <si>
    <t>2787.19</t>
  </si>
  <si>
    <t>3012.20</t>
  </si>
  <si>
    <t>2023-07-11 00:38:08</t>
  </si>
  <si>
    <t>2023-07-10</t>
  </si>
  <si>
    <t>3618507</t>
  </si>
  <si>
    <t>WU KAIJING</t>
  </si>
  <si>
    <t>8215.75</t>
  </si>
  <si>
    <t>8879.01</t>
  </si>
  <si>
    <t>2023-07-10 22:54:12</t>
  </si>
  <si>
    <t>3618119</t>
  </si>
  <si>
    <t>曼谷柏悦酒店</t>
  </si>
  <si>
    <t>LIN LINGKANG,JIN FENGJIAO</t>
  </si>
  <si>
    <t>2280.49</t>
  </si>
  <si>
    <t>2464.60</t>
  </si>
  <si>
    <t>2023-07-10 21:35:35</t>
  </si>
  <si>
    <t>3617410</t>
  </si>
  <si>
    <t>开普敦科莫多酒店</t>
  </si>
  <si>
    <t>O Tighearnaigh Lorcan</t>
  </si>
  <si>
    <t>3436.51</t>
  </si>
  <si>
    <t>3713.94</t>
  </si>
  <si>
    <t>2023-07-10 19:05:19</t>
  </si>
  <si>
    <t>南非</t>
  </si>
  <si>
    <t>3616855</t>
  </si>
  <si>
    <t>雅加达东荟城智选假日酒店</t>
  </si>
  <si>
    <t>ZHANG PINGPING</t>
  </si>
  <si>
    <t>616.82</t>
  </si>
  <si>
    <t>666.62</t>
  </si>
  <si>
    <t>2023-07-10 17:24:04</t>
  </si>
  <si>
    <t>3616624</t>
  </si>
  <si>
    <t>奥利舍维利国际市场民宿</t>
  </si>
  <si>
    <t>WI HANKYUNG</t>
  </si>
  <si>
    <t>502.31</t>
  </si>
  <si>
    <t>542.86</t>
  </si>
  <si>
    <t>2023-07-10 16:36:23</t>
  </si>
  <si>
    <t>2023-07-09</t>
  </si>
  <si>
    <t>3613717</t>
  </si>
  <si>
    <t>吉隆坡香格里拉</t>
  </si>
  <si>
    <t>Tan Xuanyuan</t>
  </si>
  <si>
    <t>5049.31</t>
  </si>
  <si>
    <t>5456.94</t>
  </si>
  <si>
    <t>2023-07-09 21:54:33</t>
  </si>
  <si>
    <t>3612404</t>
  </si>
  <si>
    <t>新加坡81酒店-大阪 (Staycation Approved)</t>
  </si>
  <si>
    <t>LI CHUNQIONG,GUO JINXUAN</t>
  </si>
  <si>
    <t>3446.33</t>
  </si>
  <si>
    <t>3724.55</t>
  </si>
  <si>
    <t>2023-07-09 16:41:03</t>
  </si>
  <si>
    <t>3612031</t>
  </si>
  <si>
    <t>迪拜龙城高级旅馆</t>
  </si>
  <si>
    <t>LIU DINGJIE</t>
  </si>
  <si>
    <t>811.32</t>
  </si>
  <si>
    <t>876.82</t>
  </si>
  <si>
    <t>2023-07-09 15:01:23</t>
  </si>
  <si>
    <t>3611948</t>
  </si>
  <si>
    <t>西贡拉维拉酒店</t>
  </si>
  <si>
    <t>Zhong Zhaobin,HONG ZHENXING</t>
  </si>
  <si>
    <t>7488.64</t>
  </si>
  <si>
    <t>8093.20</t>
  </si>
  <si>
    <t>2023-07-09 14:01:20</t>
  </si>
  <si>
    <t>3611812</t>
  </si>
  <si>
    <t>瑞享伊斯坦布尔金角酒店</t>
  </si>
  <si>
    <t>XU LONGLONG,Shih Mingren</t>
  </si>
  <si>
    <t>1178.52</t>
  </si>
  <si>
    <t>1273.66</t>
  </si>
  <si>
    <t>2023-07-09 13:41:45</t>
  </si>
  <si>
    <t>3611741</t>
  </si>
  <si>
    <t>槟城国际会展中心阿玛瑞酒店</t>
  </si>
  <si>
    <t>pi dingkun</t>
  </si>
  <si>
    <t>3633.87</t>
  </si>
  <si>
    <t>3927.23</t>
  </si>
  <si>
    <t>2023-07-09 13:15:23</t>
  </si>
  <si>
    <t>3611153</t>
  </si>
  <si>
    <t>克雷斯托布鲁克文森特酒店</t>
  </si>
  <si>
    <t>PATTERSON DARREN</t>
  </si>
  <si>
    <t>1526.19</t>
  </si>
  <si>
    <t>1649.40</t>
  </si>
  <si>
    <t>2023-07-09 10:37:15</t>
  </si>
  <si>
    <t>3610696</t>
  </si>
  <si>
    <t>布鲁克林大桥1号酒店</t>
  </si>
  <si>
    <t>MIAO YU</t>
  </si>
  <si>
    <t>3552.25</t>
  </si>
  <si>
    <t>3839.02</t>
  </si>
  <si>
    <t>2023-07-09 05:31:24</t>
  </si>
  <si>
    <t>3610521</t>
  </si>
  <si>
    <t>泰姬俱乐部大厦酒店</t>
  </si>
  <si>
    <t>BM Ashwin</t>
  </si>
  <si>
    <t>3005.76</t>
  </si>
  <si>
    <t>3248.42</t>
  </si>
  <si>
    <t>2023-07-09 01:55:07</t>
  </si>
  <si>
    <t>印度</t>
  </si>
  <si>
    <t>3610405</t>
  </si>
  <si>
    <t>木浦现代 Lahan 酒店</t>
  </si>
  <si>
    <t>CHO INWOO</t>
  </si>
  <si>
    <t>798.18</t>
  </si>
  <si>
    <t>862.90</t>
  </si>
  <si>
    <t>2023-07-09 00:08:16</t>
  </si>
  <si>
    <t>2023-07-08</t>
  </si>
  <si>
    <t>3607866</t>
  </si>
  <si>
    <t>兰卡威彩虹度假酒店</t>
  </si>
  <si>
    <t>Sachdev Kiran</t>
  </si>
  <si>
    <t>4513.83</t>
  </si>
  <si>
    <t>4879.82</t>
  </si>
  <si>
    <t>2023-07-08 13:33:32</t>
  </si>
  <si>
    <t>2023-07-07</t>
  </si>
  <si>
    <t>3603850</t>
  </si>
  <si>
    <t>夏威夷·火奴鲁鲁机场酒店</t>
  </si>
  <si>
    <t>Jiang Li</t>
  </si>
  <si>
    <t>1193.53</t>
  </si>
  <si>
    <t>1284.61</t>
  </si>
  <si>
    <t>2023-07-07 14:43:48</t>
  </si>
  <si>
    <t>3603622</t>
  </si>
  <si>
    <t>柔似密洛杉矶品质酒店</t>
  </si>
  <si>
    <t>QING RENQIANG</t>
  </si>
  <si>
    <t>1103.22</t>
  </si>
  <si>
    <t>1187.41</t>
  </si>
  <si>
    <t>2023-07-07 14:00:06</t>
  </si>
  <si>
    <t>3602689</t>
  </si>
  <si>
    <t>韦斯特考得酒店</t>
  </si>
  <si>
    <t>Wolleswinkel Willem,Hwang Yoori</t>
  </si>
  <si>
    <t>2343.62</t>
  </si>
  <si>
    <t>2522.46</t>
  </si>
  <si>
    <t>2023-07-07 09:26:35</t>
  </si>
  <si>
    <t>荷兰</t>
  </si>
  <si>
    <t>3602276</t>
  </si>
  <si>
    <t>赛德赖斯酒店</t>
  </si>
  <si>
    <t>van Manen Jan,Massink Lisette,Shenwary Mohamad,van Manen Hugo,Rrestemi Ana</t>
  </si>
  <si>
    <t>2453.88</t>
  </si>
  <si>
    <t>2641.14</t>
  </si>
  <si>
    <t>2023-07-07 03:34:10</t>
  </si>
  <si>
    <t>3602073</t>
  </si>
  <si>
    <t>宜必思尚品酒店，伦敦希思罗机场</t>
  </si>
  <si>
    <t>WU ANNI</t>
  </si>
  <si>
    <t>469.24</t>
  </si>
  <si>
    <t>504.99</t>
  </si>
  <si>
    <t>2023-07-07 00:34:34</t>
  </si>
  <si>
    <t>英国</t>
  </si>
  <si>
    <t>2023-07-06</t>
  </si>
  <si>
    <t>3601764</t>
  </si>
  <si>
    <t>曼谷素坤逸奥克伍德华庭工作室酒店</t>
  </si>
  <si>
    <t>Pereira Valentina,Choi Chun Wai Raymond</t>
  </si>
  <si>
    <t>2038.85</t>
  </si>
  <si>
    <t>2194.20</t>
  </si>
  <si>
    <t>2023-07-06 23:29:07</t>
  </si>
  <si>
    <t>3601668</t>
  </si>
  <si>
    <t>LI CHAN</t>
  </si>
  <si>
    <t>1790.95</t>
  </si>
  <si>
    <t>1927.41</t>
  </si>
  <si>
    <t>2023-07-06 22:50:24</t>
  </si>
  <si>
    <t>3599088</t>
  </si>
  <si>
    <t>雷兹乌姆酒店</t>
  </si>
  <si>
    <t>BUDIYANTO AGUS</t>
  </si>
  <si>
    <t>284.52</t>
  </si>
  <si>
    <t>306.20</t>
  </si>
  <si>
    <t>2023-07-06 12:57:04</t>
  </si>
  <si>
    <t>2023-07-05</t>
  </si>
  <si>
    <t>3596622</t>
  </si>
  <si>
    <t>马尼拉利姆度假村</t>
  </si>
  <si>
    <t>POLIDO ELLAINE</t>
  </si>
  <si>
    <t>1590.05</t>
  </si>
  <si>
    <t>1721.95</t>
  </si>
  <si>
    <t>2023-07-05 20:18:23</t>
  </si>
  <si>
    <t>3596403</t>
  </si>
  <si>
    <t>克幕居家酒店</t>
  </si>
  <si>
    <t>AISHAH SITI</t>
  </si>
  <si>
    <t>439.17</t>
  </si>
  <si>
    <t>475.60</t>
  </si>
  <si>
    <t>2023-07-05 19:49:56</t>
  </si>
  <si>
    <t>3595868</t>
  </si>
  <si>
    <t>新加坡 M Social 酒店 (SG Clean)</t>
  </si>
  <si>
    <t>YIN LIJUAN,WU JINGJING</t>
  </si>
  <si>
    <t>4135.22</t>
  </si>
  <si>
    <t>4478.25</t>
  </si>
  <si>
    <t>2023-07-05 17:43:53</t>
  </si>
  <si>
    <t>3593463</t>
  </si>
  <si>
    <t>库塔卡纳酒店</t>
  </si>
  <si>
    <t>Chidambaram Nagappan,Chidambaram Nagappan</t>
  </si>
  <si>
    <t>727.16</t>
  </si>
  <si>
    <t>787.48</t>
  </si>
  <si>
    <t>2023-07-05 02:06:31</t>
  </si>
  <si>
    <t>2023-07-04</t>
  </si>
  <si>
    <t>3591854</t>
  </si>
  <si>
    <t>特伦特姆巴东</t>
  </si>
  <si>
    <t>ROSARI MARIA PUTRI</t>
  </si>
  <si>
    <t>737.14</t>
  </si>
  <si>
    <t>795.36</t>
  </si>
  <si>
    <t>2023-07-04 19:07:44</t>
  </si>
  <si>
    <t>3589476</t>
  </si>
  <si>
    <t>曼谷素坤逸 15 瑞享饭店 (SHA Plus+)</t>
  </si>
  <si>
    <t>LAM CHING YEE</t>
  </si>
  <si>
    <t>1740.00</t>
  </si>
  <si>
    <t>1877.43</t>
  </si>
  <si>
    <t>2023-07-04 18:40:00</t>
  </si>
  <si>
    <t>3588645</t>
  </si>
  <si>
    <t>航展诺富特酒店</t>
  </si>
  <si>
    <t>Turner Jacob</t>
  </si>
  <si>
    <t>1386.87</t>
  </si>
  <si>
    <t>1494.95</t>
  </si>
  <si>
    <t>2023-07-04 00:17:59</t>
  </si>
  <si>
    <t>2023-07-03</t>
  </si>
  <si>
    <t>3588547</t>
  </si>
  <si>
    <t>曼谷江山酒店素坤逸24</t>
  </si>
  <si>
    <t>SHAO QING</t>
  </si>
  <si>
    <t>225.44</t>
  </si>
  <si>
    <t>243.01</t>
  </si>
  <si>
    <t>2023-07-03 23:37:02</t>
  </si>
  <si>
    <t>3586923</t>
  </si>
  <si>
    <t>美丽都查马丁酒店</t>
  </si>
  <si>
    <t>AGUIRRE DANIEL</t>
  </si>
  <si>
    <t>861.25</t>
  </si>
  <si>
    <t>928.37</t>
  </si>
  <si>
    <t>2023-07-03 18:07:10</t>
  </si>
  <si>
    <t>3586903</t>
  </si>
  <si>
    <t>阿万特酒店</t>
  </si>
  <si>
    <t>GUO ZHONGHUI</t>
  </si>
  <si>
    <t>876.00</t>
  </si>
  <si>
    <t>944.27</t>
  </si>
  <si>
    <t>2023-07-03 19:18:13</t>
  </si>
  <si>
    <t>3586795</t>
  </si>
  <si>
    <t>宜必思经济型酒店安特卫普中央车站店</t>
  </si>
  <si>
    <t>ZHU JIAYE,QIAO DONGJIAO,WANG WAN,WANG LING</t>
  </si>
  <si>
    <t>3342.06</t>
  </si>
  <si>
    <t>3602.52</t>
  </si>
  <si>
    <t>2023-07-03 17:10:03</t>
  </si>
  <si>
    <t>2023-07-02</t>
  </si>
  <si>
    <t>3583799</t>
  </si>
  <si>
    <t>The Nicolaus Hotel</t>
  </si>
  <si>
    <t>BORST MARTHA-THERESA</t>
  </si>
  <si>
    <t>953.73</t>
  </si>
  <si>
    <t>1028.06</t>
  </si>
  <si>
    <t>2023-07-02 21:51:46</t>
  </si>
  <si>
    <t>3582857</t>
  </si>
  <si>
    <t>LIM GLADYS HUI XIAN,YEOH AING GOAY</t>
  </si>
  <si>
    <t>2951.98</t>
  </si>
  <si>
    <t>3182.04</t>
  </si>
  <si>
    <t>2023-07-03 11:10:40</t>
  </si>
  <si>
    <t>3582553</t>
  </si>
  <si>
    <t>GONZALEZ DIAZ MONICA</t>
  </si>
  <si>
    <t>2023-07-02 17:39:27</t>
  </si>
  <si>
    <t>3581775</t>
  </si>
  <si>
    <t>普吉岛安达曼拥抱酒店 (SHA Extra Plus)</t>
  </si>
  <si>
    <t>WANG YING</t>
  </si>
  <si>
    <t>1598.33</t>
  </si>
  <si>
    <t>1722.90</t>
  </si>
  <si>
    <t>2023-07-02 14:18:31</t>
  </si>
  <si>
    <t>3581717</t>
  </si>
  <si>
    <t>小樽君乐酒店</t>
  </si>
  <si>
    <t>JIN XIAOWEI,Li Xiaochun,Miao Baomei</t>
  </si>
  <si>
    <t>8315.90</t>
  </si>
  <si>
    <t>8964.00</t>
  </si>
  <si>
    <t>2023-07-02 14:11:15</t>
  </si>
  <si>
    <t>日本</t>
  </si>
  <si>
    <t>3581296</t>
  </si>
  <si>
    <t>新加坡81酒店-好莱坞 (Staycation Approved)</t>
  </si>
  <si>
    <t>COTA LI JINHANG</t>
  </si>
  <si>
    <t>1840.07</t>
  </si>
  <si>
    <t>1983.48</t>
  </si>
  <si>
    <t>2023-07-02 12:54:22</t>
  </si>
  <si>
    <t>2023-07-01</t>
  </si>
  <si>
    <t>3579522</t>
  </si>
  <si>
    <t>东京银座QUINTESSA酒店</t>
  </si>
  <si>
    <t>Ye Yangzi,Zhang Yufan</t>
  </si>
  <si>
    <t>3573.06</t>
  </si>
  <si>
    <t>3849.86</t>
  </si>
  <si>
    <t>2023-07-01 21:58:24</t>
  </si>
  <si>
    <t>3576466</t>
  </si>
  <si>
    <t>大阪KKR酒店</t>
  </si>
  <si>
    <t>ZHANG BEI,LI WEI,AN GANG,SHEN WEIHONG</t>
  </si>
  <si>
    <t>3043.09</t>
  </si>
  <si>
    <t>3278.84</t>
  </si>
  <si>
    <t>2023-07-01 10:11:10</t>
  </si>
  <si>
    <t>3576451</t>
  </si>
  <si>
    <t>布城帝盛酒店</t>
  </si>
  <si>
    <t>KAMSAH DR NAZRI</t>
  </si>
  <si>
    <t>291.48</t>
  </si>
  <si>
    <t>314.06</t>
  </si>
  <si>
    <t>2023-07-01 10:05:43</t>
  </si>
  <si>
    <t>2023-06-29</t>
  </si>
  <si>
    <t>3570788</t>
  </si>
  <si>
    <t>新加坡81酒店-黄金</t>
  </si>
  <si>
    <t>CHEN YATING</t>
  </si>
  <si>
    <t>442.39</t>
  </si>
  <si>
    <t>477.43</t>
  </si>
  <si>
    <t>2023-06-29 22:55:21</t>
  </si>
  <si>
    <t>2023-06-28</t>
  </si>
  <si>
    <t>3565031</t>
  </si>
  <si>
    <t>科尔克酒店</t>
  </si>
  <si>
    <t>ZHOU FEI</t>
  </si>
  <si>
    <t>1765.36</t>
  </si>
  <si>
    <t>1911.39</t>
  </si>
  <si>
    <t>2023-06-28 21:26:25</t>
  </si>
  <si>
    <t>3564079</t>
  </si>
  <si>
    <t>博多舒适酒店</t>
  </si>
  <si>
    <t>BA YONG</t>
  </si>
  <si>
    <t>1743.53</t>
  </si>
  <si>
    <t>1887.75</t>
  </si>
  <si>
    <t>2023-06-28 18:50:10</t>
  </si>
  <si>
    <t>2023-06-27</t>
  </si>
  <si>
    <t>3559199</t>
  </si>
  <si>
    <t>新加坡宜必思快捷-水晶</t>
  </si>
  <si>
    <t>TANG MINGJIANG</t>
  </si>
  <si>
    <t>457.77</t>
  </si>
  <si>
    <t>494.08</t>
  </si>
  <si>
    <t>2023-06-27 18:27:47</t>
  </si>
  <si>
    <t>3556238</t>
  </si>
  <si>
    <t>哲莱酒店@劳勿，彭亨</t>
  </si>
  <si>
    <t>BIN ABDUL MALEK MUHAMMAD AMIRUL</t>
  </si>
  <si>
    <t>156.96</t>
  </si>
  <si>
    <t>170.55</t>
  </si>
  <si>
    <t>2023-06-27 01:28:08</t>
  </si>
  <si>
    <t>2023-06-26</t>
  </si>
  <si>
    <t>3552099</t>
  </si>
  <si>
    <t>卓美亚绿之萨比尔之家酒店</t>
  </si>
  <si>
    <t>PRAKASH KUSHAL</t>
  </si>
  <si>
    <t>6541.74</t>
  </si>
  <si>
    <t>7108.27</t>
  </si>
  <si>
    <t>2023-06-26 03:42:13</t>
  </si>
  <si>
    <t>2023-06-25</t>
  </si>
  <si>
    <t>3551851</t>
  </si>
  <si>
    <t>卡尔弗城速8酒店</t>
  </si>
  <si>
    <t>SHI YAN</t>
  </si>
  <si>
    <t>3354.16</t>
  </si>
  <si>
    <t>3644.64</t>
  </si>
  <si>
    <t>2023-06-25 23:43:52</t>
  </si>
  <si>
    <t>2023-06-24</t>
  </si>
  <si>
    <t>3546405</t>
  </si>
  <si>
    <t>珀缇维假日及温泉酒店</t>
  </si>
  <si>
    <t>Sravya Sekhar Gummapu,Sravya Sekhar Gummapu</t>
  </si>
  <si>
    <t>703.92</t>
  </si>
  <si>
    <t>764.88</t>
  </si>
  <si>
    <t>2023-06-24 17:57:12</t>
  </si>
  <si>
    <t>3544584</t>
  </si>
  <si>
    <t>YONG AIMINN</t>
  </si>
  <si>
    <t>453.09</t>
  </si>
  <si>
    <t>492.33</t>
  </si>
  <si>
    <t>2023-06-24 09:02:27</t>
  </si>
  <si>
    <t>2023-06-22</t>
  </si>
  <si>
    <t>3537622</t>
  </si>
  <si>
    <t>曼谷暹罗智选假日酒店</t>
  </si>
  <si>
    <t>HAN JING,XIE WEI</t>
  </si>
  <si>
    <t>923.00</t>
  </si>
  <si>
    <t>1004.24</t>
  </si>
  <si>
    <t>2023-06-22 14:37:52</t>
  </si>
  <si>
    <t>3537313</t>
  </si>
  <si>
    <t>LI HUI TUNG</t>
  </si>
  <si>
    <t>1840.37</t>
  </si>
  <si>
    <t>2002.36</t>
  </si>
  <si>
    <t>2023-06-22 13:28:13</t>
  </si>
  <si>
    <t>2023-06-21</t>
  </si>
  <si>
    <t>3533876</t>
  </si>
  <si>
    <t>奥拉尼迪斯尼度假酒店</t>
  </si>
  <si>
    <t>Liu Yang</t>
  </si>
  <si>
    <t>5572.02</t>
  </si>
  <si>
    <t>6057.86</t>
  </si>
  <si>
    <t>2023-06-21 17:45:52</t>
  </si>
  <si>
    <t>3532956</t>
  </si>
  <si>
    <t>XIONG SHIPING</t>
  </si>
  <si>
    <t>912.79</t>
  </si>
  <si>
    <t>992.38</t>
  </si>
  <si>
    <t>2023-06-21 13:56:17</t>
  </si>
  <si>
    <t>2023-06-20</t>
  </si>
  <si>
    <t>3530232</t>
  </si>
  <si>
    <t>哥打京那巴鲁乡格里拉酒店</t>
  </si>
  <si>
    <t>LI MINGHAI,XU JIAN</t>
  </si>
  <si>
    <t>378.57</t>
  </si>
  <si>
    <t>412.30</t>
  </si>
  <si>
    <t>2023-06-20 20:55:36</t>
  </si>
  <si>
    <t>2023-06-19</t>
  </si>
  <si>
    <t>3522694</t>
  </si>
  <si>
    <t>城市公园斯堪迪克酒店</t>
  </si>
  <si>
    <t>CHOI JIN WHA,WE HYUNG JUN</t>
  </si>
  <si>
    <t>994.89</t>
  </si>
  <si>
    <t>1089.33</t>
  </si>
  <si>
    <t>2023-06-19 00:27:29</t>
  </si>
  <si>
    <t>挪威</t>
  </si>
  <si>
    <t>2023-06-18</t>
  </si>
  <si>
    <t>3522475</t>
  </si>
  <si>
    <t>哥打京那巴鲁六十三酒店</t>
  </si>
  <si>
    <t>HUANG WANGMIN,WU MENGTING</t>
  </si>
  <si>
    <t>287.78</t>
  </si>
  <si>
    <t>315.10</t>
  </si>
  <si>
    <t>2023-06-18 23:32:13</t>
  </si>
  <si>
    <t>3522437</t>
  </si>
  <si>
    <t>大阪难波日和酒店</t>
  </si>
  <si>
    <t>YE MIN,Ye Qing</t>
  </si>
  <si>
    <t>2819.72</t>
  </si>
  <si>
    <t>3087.40</t>
  </si>
  <si>
    <t>2023-06-18 23:12:07</t>
  </si>
  <si>
    <t>3522248</t>
  </si>
  <si>
    <t>拉亚特酒店</t>
  </si>
  <si>
    <t>MARQUIS STEFFY</t>
  </si>
  <si>
    <t>596.43</t>
  </si>
  <si>
    <t>653.05</t>
  </si>
  <si>
    <t>2023-06-18 22:54:56</t>
  </si>
  <si>
    <t>3521874</t>
  </si>
  <si>
    <t>伊斯坦布尔摩顿莫纳帕梅西科伊住宿加早餐旅馆</t>
  </si>
  <si>
    <t>Hevenk Turgay</t>
  </si>
  <si>
    <t>367.90</t>
  </si>
  <si>
    <t>402.82</t>
  </si>
  <si>
    <t>2023-06-18 21:21:38</t>
  </si>
  <si>
    <t>3518463</t>
  </si>
  <si>
    <t>WU XINNING</t>
  </si>
  <si>
    <t>782.00</t>
  </si>
  <si>
    <t>856.24</t>
  </si>
  <si>
    <t>2023-06-18 10:17:33</t>
  </si>
  <si>
    <t>2023-06-16</t>
  </si>
  <si>
    <t>3509784</t>
  </si>
  <si>
    <t>曼谷盛泰乐水门酒店</t>
  </si>
  <si>
    <t>BALBUENA DEBBIE LOVE ARELLANO</t>
  </si>
  <si>
    <t>1518.83</t>
  </si>
  <si>
    <t>1661.56</t>
  </si>
  <si>
    <t>2023-06-16 08:02:29</t>
  </si>
  <si>
    <t>3509616</t>
  </si>
  <si>
    <t>国际机场 KLIA-KLIA2途恩酒店</t>
  </si>
  <si>
    <t>Ding Chunmei,Ge Yan,Du Pengbin,Cun Yuxin</t>
  </si>
  <si>
    <t>860.00</t>
  </si>
  <si>
    <t>940.20</t>
  </si>
  <si>
    <t>2023-06-16 00:03:26</t>
  </si>
  <si>
    <t>2023-06-14</t>
  </si>
  <si>
    <t>3504556</t>
  </si>
  <si>
    <t>芭堤雅U中天酒店</t>
  </si>
  <si>
    <t>WANG ZHIYUAN,PAN HUANGLIN</t>
  </si>
  <si>
    <t>2085.21</t>
  </si>
  <si>
    <t>2277.18</t>
  </si>
  <si>
    <t>2023-06-14 20:52:07</t>
  </si>
  <si>
    <t>3502828</t>
  </si>
  <si>
    <t>槟城香格里拉沙洋度假酒店 (槟城对抗新冠肺炎认证)</t>
  </si>
  <si>
    <t>REN XIAOQIAN</t>
  </si>
  <si>
    <t>3702.82</t>
  </si>
  <si>
    <t>4043.70</t>
  </si>
  <si>
    <t>2023-06-14 14:03:59</t>
  </si>
  <si>
    <t>2023-06-13</t>
  </si>
  <si>
    <t>3499409</t>
  </si>
  <si>
    <t>东京壹酒店</t>
  </si>
  <si>
    <t>LI PEIRAN,LIU JIN</t>
  </si>
  <si>
    <t>902.79</t>
  </si>
  <si>
    <t>987.52</t>
  </si>
  <si>
    <t>2023-06-13 16:40:07</t>
  </si>
  <si>
    <t>3499401</t>
  </si>
  <si>
    <t>LIU YI,LIANG JIN</t>
  </si>
  <si>
    <t>3652.34</t>
  </si>
  <si>
    <t>3995.12</t>
  </si>
  <si>
    <t>2023-06-13 16:37:07</t>
  </si>
  <si>
    <t>2023-06-12</t>
  </si>
  <si>
    <t>3496923</t>
  </si>
  <si>
    <t>新加坡庄家大酒店</t>
  </si>
  <si>
    <t>Ma Zhenzhen</t>
  </si>
  <si>
    <t>9935.67</t>
  </si>
  <si>
    <t>10897.96</t>
  </si>
  <si>
    <t>2023-06-12 23:26:02</t>
  </si>
  <si>
    <t>2023-06-11</t>
  </si>
  <si>
    <t>3492774</t>
  </si>
  <si>
    <t>吉隆坡国际机场柯塔瓦里森桔子酒店</t>
  </si>
  <si>
    <t>CHEN YUQI,WU JIAWEI</t>
  </si>
  <si>
    <t>252.54</t>
  </si>
  <si>
    <t>277.00</t>
  </si>
  <si>
    <t>2023-06-11 21:59:46</t>
  </si>
  <si>
    <t>2023-06-08</t>
  </si>
  <si>
    <t>3475821</t>
  </si>
  <si>
    <t>尤马城市郊外小屋</t>
  </si>
  <si>
    <t>Hernandez Garcia Mariana</t>
  </si>
  <si>
    <t>900.68</t>
  </si>
  <si>
    <t>989.00</t>
  </si>
  <si>
    <t>2023-06-08 02:26:26</t>
  </si>
  <si>
    <t>2023-06-07</t>
  </si>
  <si>
    <t>3475438</t>
  </si>
  <si>
    <t>GONZALES ARIS JOSEPH</t>
  </si>
  <si>
    <t>1794.52</t>
  </si>
  <si>
    <t>1972.00</t>
  </si>
  <si>
    <t>2023-06-07 23:50:42</t>
  </si>
  <si>
    <t>2023-06-06</t>
  </si>
  <si>
    <t>3470359</t>
  </si>
  <si>
    <t>宜必思慕尼黑市苏德酒店</t>
  </si>
  <si>
    <t>zhao hong,zhang tengjin</t>
  </si>
  <si>
    <t>1373.80</t>
  </si>
  <si>
    <t>1512.00</t>
  </si>
  <si>
    <t>2023-06-06 21:11:55</t>
  </si>
  <si>
    <t>2023-05-31</t>
  </si>
  <si>
    <t>3443135</t>
  </si>
  <si>
    <t>苏梅岛W酒店</t>
  </si>
  <si>
    <t>ZHANG QIWEI,Ding danjun</t>
  </si>
  <si>
    <t>8152.20</t>
  </si>
  <si>
    <t>9000.00</t>
  </si>
  <si>
    <t>2023-05-31 16:29:49</t>
  </si>
  <si>
    <t>2023-05-29</t>
  </si>
  <si>
    <t>3436064</t>
  </si>
  <si>
    <t>巴厘岛库塔索尔沙滩别墅美利亚酒店 - CHSE 认证</t>
  </si>
  <si>
    <t>HAN JIA,WANG JIA</t>
  </si>
  <si>
    <t>282.95</t>
  </si>
  <si>
    <t>313.00</t>
  </si>
  <si>
    <t>2023-05-29 21:04:19</t>
  </si>
  <si>
    <t>2023-05-27</t>
  </si>
  <si>
    <t>3428340</t>
  </si>
  <si>
    <t>罗马蒙特马里奥 LH 酒店</t>
  </si>
  <si>
    <t>PICA FRANCESCO</t>
  </si>
  <si>
    <t>560.54</t>
  </si>
  <si>
    <t>620.00</t>
  </si>
  <si>
    <t>2023-05-27 18:24:42</t>
  </si>
  <si>
    <t>2023-05-26</t>
  </si>
  <si>
    <t>3421801</t>
  </si>
  <si>
    <t>波尔图特林达德酒店</t>
  </si>
  <si>
    <t>RAMANANARIVO TONY</t>
  </si>
  <si>
    <t>845.55</t>
  </si>
  <si>
    <t>934.00</t>
  </si>
  <si>
    <t>2023-05-26 05:55:45</t>
  </si>
  <si>
    <t>葡萄牙</t>
  </si>
  <si>
    <t>2023-05-07</t>
  </si>
  <si>
    <t>3335869</t>
  </si>
  <si>
    <t>贝尔塔酒店</t>
  </si>
  <si>
    <t>OLLIVIER Patrice</t>
  </si>
  <si>
    <t>2439.21</t>
  </si>
  <si>
    <t>2769.00</t>
  </si>
  <si>
    <t>2023-05-07 03:17:49</t>
  </si>
  <si>
    <t>2023-05-06</t>
  </si>
  <si>
    <t>3331643</t>
  </si>
  <si>
    <t>普吉岛卡塔坦尼海滩度假村(SHA Extra Plus)</t>
  </si>
  <si>
    <t>BAO LIXIA,WANG JILIANG</t>
  </si>
  <si>
    <t>4052.05</t>
  </si>
  <si>
    <t>4590.00</t>
  </si>
  <si>
    <t>2023-05-06 11:49:39</t>
  </si>
  <si>
    <t>2023-05-04</t>
  </si>
  <si>
    <t>3325274</t>
  </si>
  <si>
    <t>曼谷日航酒店</t>
  </si>
  <si>
    <t>TAI YUKYING</t>
  </si>
  <si>
    <t>3718.27</t>
  </si>
  <si>
    <t>4210.00</t>
  </si>
  <si>
    <t>2023-05-04 17:32:00</t>
  </si>
  <si>
    <t>3323170</t>
  </si>
  <si>
    <t>卡萨卡博尔鲁特旅馆</t>
  </si>
  <si>
    <t>Imset Anne-Marit Bildoe</t>
  </si>
  <si>
    <t>1061.61</t>
  </si>
  <si>
    <t>1202.00</t>
  </si>
  <si>
    <t>2023-05-04 05:49:38</t>
  </si>
  <si>
    <t>2023-04-29</t>
  </si>
  <si>
    <t>3304940</t>
  </si>
  <si>
    <t>宿务迈瑞柏高碧海度假村</t>
  </si>
  <si>
    <t>CHO YEONGWOO,JUNG DA-SOL</t>
  </si>
  <si>
    <t>2511.25</t>
  </si>
  <si>
    <t>2844.00</t>
  </si>
  <si>
    <t>2023-05-04 10:11:17</t>
  </si>
  <si>
    <t>2023-04-28</t>
  </si>
  <si>
    <t>3302152</t>
  </si>
  <si>
    <t>萨姆迪酒店</t>
  </si>
  <si>
    <t>KWON HEEJIN</t>
  </si>
  <si>
    <t>197.22</t>
  </si>
  <si>
    <t>223.00</t>
  </si>
  <si>
    <t>2023-04-28 21:24:02</t>
  </si>
  <si>
    <t>2023-04-13</t>
  </si>
  <si>
    <t>3224724</t>
  </si>
  <si>
    <t>长滩岛阿兰达度假酒店</t>
  </si>
  <si>
    <t>Eum Hyun Jung</t>
  </si>
  <si>
    <t>215.11</t>
  </si>
  <si>
    <t>245.00</t>
  </si>
  <si>
    <t>2023-04-13 23:39:02</t>
  </si>
  <si>
    <t>2023-03-27</t>
  </si>
  <si>
    <t>3176399</t>
  </si>
  <si>
    <t>利希腾贝格舒适酒店</t>
  </si>
  <si>
    <t>Oller Prados Laura,Rooze Sascha Jacob</t>
  </si>
  <si>
    <t>1942.33</t>
  </si>
  <si>
    <t>2215.00</t>
  </si>
  <si>
    <t>2023-03-27 21:50:38</t>
  </si>
  <si>
    <t>2023-01-19</t>
  </si>
  <si>
    <t>2962147</t>
  </si>
  <si>
    <t>托斯卡纳套房与赌场酒店</t>
  </si>
  <si>
    <t>MENDOZA ALEXUS</t>
  </si>
  <si>
    <t>1781.32</t>
  </si>
  <si>
    <t>2061.00</t>
  </si>
  <si>
    <t>2023-01-19 10:04:42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</si>
</sst>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45119</v>
      </c>
      <c r="G2" s="6">
        <v>45122</v>
      </c>
      <c r="H2" s="4">
        <v>1</v>
      </c>
      <c r="I2" s="4">
        <v>3</v>
      </c>
      <c r="J2" s="4">
        <v>3</v>
      </c>
      <c r="K2" s="4" t="s">
        <v>30</v>
      </c>
      <c r="L2" s="4">
        <v>2061</v>
      </c>
      <c r="M2" s="4">
        <v>2061</v>
      </c>
      <c r="N2" s="4" t="s">
        <v>31</v>
      </c>
      <c r="O2" s="4" t="s">
        <v>32</v>
      </c>
      <c r="P2" s="4" t="s">
        <v>33</v>
      </c>
      <c r="Q2" s="4">
        <v>0</v>
      </c>
      <c r="R2" s="9">
        <v>44945</v>
      </c>
      <c r="S2" s="6">
        <v>45125</v>
      </c>
      <c r="T2" s="4" t="s">
        <v>34</v>
      </c>
      <c r="U2" s="4">
        <v>2061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45117</v>
      </c>
      <c r="G3" s="6">
        <v>45122</v>
      </c>
      <c r="H3" s="4">
        <v>1</v>
      </c>
      <c r="I3" s="4">
        <v>5</v>
      </c>
      <c r="J3" s="4">
        <v>5</v>
      </c>
      <c r="K3" s="4" t="s">
        <v>30</v>
      </c>
      <c r="L3" s="4">
        <v>2215</v>
      </c>
      <c r="M3" s="4">
        <v>2215</v>
      </c>
      <c r="N3" s="4" t="s">
        <v>40</v>
      </c>
      <c r="O3" s="4" t="s">
        <v>32</v>
      </c>
      <c r="P3" s="4" t="s">
        <v>33</v>
      </c>
      <c r="Q3" s="4">
        <v>0</v>
      </c>
      <c r="R3" s="9">
        <v>45012</v>
      </c>
      <c r="S3" s="6">
        <v>45125</v>
      </c>
      <c r="T3" s="4" t="s">
        <v>34</v>
      </c>
      <c r="U3" s="4">
        <v>2215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45121</v>
      </c>
      <c r="G4" s="6">
        <v>45122</v>
      </c>
      <c r="H4" s="4">
        <v>1</v>
      </c>
      <c r="I4" s="4">
        <v>1</v>
      </c>
      <c r="J4" s="4">
        <v>1</v>
      </c>
      <c r="K4" s="4" t="s">
        <v>30</v>
      </c>
      <c r="L4" s="4">
        <v>245</v>
      </c>
      <c r="M4" s="4">
        <v>245</v>
      </c>
      <c r="N4" s="4" t="s">
        <v>46</v>
      </c>
      <c r="O4" s="4" t="s">
        <v>32</v>
      </c>
      <c r="P4" s="4" t="s">
        <v>33</v>
      </c>
      <c r="Q4" s="4">
        <v>0</v>
      </c>
      <c r="R4" s="9">
        <v>45029</v>
      </c>
      <c r="S4" s="6">
        <v>45125</v>
      </c>
      <c r="T4" s="4" t="s">
        <v>34</v>
      </c>
      <c r="U4" s="4">
        <v>245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45121</v>
      </c>
      <c r="G5" s="6">
        <v>45122</v>
      </c>
      <c r="H5" s="4">
        <v>1</v>
      </c>
      <c r="I5" s="4">
        <v>1</v>
      </c>
      <c r="J5" s="4">
        <v>1</v>
      </c>
      <c r="K5" s="4" t="s">
        <v>30</v>
      </c>
      <c r="L5" s="4">
        <v>223</v>
      </c>
      <c r="M5" s="4">
        <v>223</v>
      </c>
      <c r="N5" s="4" t="s">
        <v>52</v>
      </c>
      <c r="O5" s="4" t="s">
        <v>32</v>
      </c>
      <c r="P5" s="4" t="s">
        <v>33</v>
      </c>
      <c r="Q5" s="4">
        <v>0</v>
      </c>
      <c r="R5" s="9">
        <v>45044</v>
      </c>
      <c r="S5" s="6">
        <v>45125</v>
      </c>
      <c r="T5" s="4" t="s">
        <v>34</v>
      </c>
      <c r="U5" s="4">
        <v>223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45119</v>
      </c>
      <c r="G6" s="6">
        <v>45122</v>
      </c>
      <c r="H6" s="4">
        <v>1</v>
      </c>
      <c r="I6" s="4">
        <v>3</v>
      </c>
      <c r="J6" s="4">
        <v>3</v>
      </c>
      <c r="K6" s="4" t="s">
        <v>30</v>
      </c>
      <c r="L6" s="4">
        <v>2844</v>
      </c>
      <c r="M6" s="4">
        <v>2844</v>
      </c>
      <c r="N6" s="4" t="s">
        <v>58</v>
      </c>
      <c r="O6" s="4" t="s">
        <v>32</v>
      </c>
      <c r="P6" s="4" t="s">
        <v>33</v>
      </c>
      <c r="Q6" s="4">
        <v>0</v>
      </c>
      <c r="R6" s="9">
        <v>45045</v>
      </c>
      <c r="S6" s="6">
        <v>45125</v>
      </c>
      <c r="T6" s="4" t="s">
        <v>34</v>
      </c>
      <c r="U6" s="4">
        <v>2844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45116</v>
      </c>
      <c r="G7" s="6">
        <v>45122</v>
      </c>
      <c r="H7" s="4">
        <v>1</v>
      </c>
      <c r="I7" s="4">
        <v>6</v>
      </c>
      <c r="J7" s="4">
        <v>6</v>
      </c>
      <c r="K7" s="4" t="s">
        <v>30</v>
      </c>
      <c r="L7" s="4">
        <v>7596</v>
      </c>
      <c r="M7" s="4">
        <v>7596</v>
      </c>
      <c r="N7" s="4" t="s">
        <v>64</v>
      </c>
      <c r="O7" s="4" t="s">
        <v>32</v>
      </c>
      <c r="P7" s="4" t="s">
        <v>33</v>
      </c>
      <c r="Q7" s="4">
        <v>0</v>
      </c>
      <c r="R7" s="9">
        <v>45045</v>
      </c>
      <c r="S7" s="6">
        <v>45125</v>
      </c>
      <c r="T7" s="4" t="s">
        <v>34</v>
      </c>
      <c r="U7" s="4">
        <v>7596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45120</v>
      </c>
      <c r="G8" s="6">
        <v>45122</v>
      </c>
      <c r="H8" s="4">
        <v>1</v>
      </c>
      <c r="I8" s="4">
        <v>2</v>
      </c>
      <c r="J8" s="4">
        <v>2</v>
      </c>
      <c r="K8" s="4" t="s">
        <v>30</v>
      </c>
      <c r="L8" s="4">
        <v>1202</v>
      </c>
      <c r="M8" s="4">
        <v>1202</v>
      </c>
      <c r="N8" s="4" t="s">
        <v>70</v>
      </c>
      <c r="O8" s="4" t="s">
        <v>32</v>
      </c>
      <c r="P8" s="4" t="s">
        <v>33</v>
      </c>
      <c r="Q8" s="4">
        <v>0</v>
      </c>
      <c r="R8" s="9">
        <v>45050</v>
      </c>
      <c r="S8" s="6">
        <v>45125</v>
      </c>
      <c r="T8" s="4" t="s">
        <v>34</v>
      </c>
      <c r="U8" s="4">
        <v>1202</v>
      </c>
      <c r="V8" s="4">
        <v>0</v>
      </c>
      <c r="W8" s="4">
        <v>0</v>
      </c>
      <c r="X8" s="4" t="s">
        <v>71</v>
      </c>
      <c r="Y8" s="4" t="s">
        <v>66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45117</v>
      </c>
      <c r="G9" s="6">
        <v>45122</v>
      </c>
      <c r="H9" s="4">
        <v>1</v>
      </c>
      <c r="I9" s="4">
        <v>5</v>
      </c>
      <c r="J9" s="4">
        <v>5</v>
      </c>
      <c r="K9" s="4" t="s">
        <v>30</v>
      </c>
      <c r="L9" s="4">
        <v>4210</v>
      </c>
      <c r="M9" s="4">
        <v>4210</v>
      </c>
      <c r="N9" s="4" t="s">
        <v>75</v>
      </c>
      <c r="O9" s="4" t="s">
        <v>32</v>
      </c>
      <c r="P9" s="4" t="s">
        <v>33</v>
      </c>
      <c r="Q9" s="4">
        <v>0</v>
      </c>
      <c r="R9" s="9">
        <v>45050</v>
      </c>
      <c r="S9" s="6">
        <v>45125</v>
      </c>
      <c r="T9" s="4" t="s">
        <v>34</v>
      </c>
      <c r="U9" s="4">
        <v>4210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45119</v>
      </c>
      <c r="G10" s="6">
        <v>45122</v>
      </c>
      <c r="H10" s="4">
        <v>1</v>
      </c>
      <c r="I10" s="4">
        <v>3</v>
      </c>
      <c r="J10" s="4">
        <v>3</v>
      </c>
      <c r="K10" s="4" t="s">
        <v>30</v>
      </c>
      <c r="L10" s="4">
        <v>4590</v>
      </c>
      <c r="M10" s="4">
        <v>4590</v>
      </c>
      <c r="N10" s="4" t="s">
        <v>81</v>
      </c>
      <c r="O10" s="4" t="s">
        <v>32</v>
      </c>
      <c r="P10" s="4" t="s">
        <v>33</v>
      </c>
      <c r="Q10" s="4">
        <v>0</v>
      </c>
      <c r="R10" s="9">
        <v>45052</v>
      </c>
      <c r="S10" s="6">
        <v>45125</v>
      </c>
      <c r="T10" s="4" t="s">
        <v>34</v>
      </c>
      <c r="U10" s="4">
        <v>4590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45119</v>
      </c>
      <c r="G11" s="6">
        <v>45122</v>
      </c>
      <c r="H11" s="4">
        <v>1</v>
      </c>
      <c r="I11" s="4">
        <v>3</v>
      </c>
      <c r="J11" s="4">
        <v>3</v>
      </c>
      <c r="K11" s="4" t="s">
        <v>30</v>
      </c>
      <c r="L11" s="4">
        <v>2769</v>
      </c>
      <c r="M11" s="4">
        <v>2769</v>
      </c>
      <c r="N11" s="4" t="s">
        <v>87</v>
      </c>
      <c r="O11" s="4" t="s">
        <v>32</v>
      </c>
      <c r="P11" s="4" t="s">
        <v>33</v>
      </c>
      <c r="Q11" s="4">
        <v>0</v>
      </c>
      <c r="R11" s="9">
        <v>45053</v>
      </c>
      <c r="S11" s="6">
        <v>45125</v>
      </c>
      <c r="T11" s="4" t="s">
        <v>34</v>
      </c>
      <c r="U11" s="4">
        <v>2769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91</v>
      </c>
      <c r="E12" s="4" t="s">
        <v>92</v>
      </c>
      <c r="F12" s="6">
        <v>45119</v>
      </c>
      <c r="G12" s="6">
        <v>45122</v>
      </c>
      <c r="H12" s="4">
        <v>2</v>
      </c>
      <c r="I12" s="4">
        <v>3</v>
      </c>
      <c r="J12" s="4">
        <v>6</v>
      </c>
      <c r="K12" s="4" t="s">
        <v>30</v>
      </c>
      <c r="L12" s="4">
        <v>9222</v>
      </c>
      <c r="M12" s="4">
        <v>9222</v>
      </c>
      <c r="N12" s="4" t="s">
        <v>93</v>
      </c>
      <c r="O12" s="4" t="s">
        <v>32</v>
      </c>
      <c r="P12" s="4" t="s">
        <v>33</v>
      </c>
      <c r="Q12" s="4">
        <v>0</v>
      </c>
      <c r="R12" s="9">
        <v>45058</v>
      </c>
      <c r="S12" s="6">
        <v>45125</v>
      </c>
      <c r="T12" s="4" t="s">
        <v>34</v>
      </c>
      <c r="U12" s="4">
        <v>9222</v>
      </c>
      <c r="V12" s="4">
        <v>0</v>
      </c>
      <c r="W12" s="4">
        <v>0</v>
      </c>
      <c r="X12" s="4" t="s">
        <v>94</v>
      </c>
      <c r="Y12" s="4" t="s">
        <v>66</v>
      </c>
    </row>
    <row r="13" s="4" customFormat="1" spans="1:25">
      <c r="A13" s="4" t="s">
        <v>90</v>
      </c>
      <c r="B13" s="4" t="s">
        <v>26</v>
      </c>
      <c r="C13" s="4" t="s">
        <v>95</v>
      </c>
      <c r="D13" s="4" t="s">
        <v>91</v>
      </c>
      <c r="E13" s="4" t="s">
        <v>92</v>
      </c>
      <c r="F13" s="6">
        <v>45119</v>
      </c>
      <c r="G13" s="6">
        <v>45122</v>
      </c>
      <c r="H13" s="4">
        <v>2</v>
      </c>
      <c r="I13" s="4">
        <v>3</v>
      </c>
      <c r="J13" s="4">
        <v>6</v>
      </c>
      <c r="K13" s="4" t="s">
        <v>30</v>
      </c>
      <c r="L13" s="4">
        <v>-9222</v>
      </c>
      <c r="M13" s="4">
        <v>-9222</v>
      </c>
      <c r="N13" s="4" t="s">
        <v>93</v>
      </c>
      <c r="O13" s="4" t="s">
        <v>32</v>
      </c>
      <c r="P13" s="4" t="s">
        <v>33</v>
      </c>
      <c r="Q13" s="4">
        <v>0</v>
      </c>
      <c r="R13" s="9">
        <v>45058</v>
      </c>
      <c r="S13" s="6">
        <v>45125</v>
      </c>
      <c r="T13" s="4" t="s">
        <v>34</v>
      </c>
      <c r="U13" s="4">
        <v>-9222</v>
      </c>
      <c r="V13" s="4">
        <v>0</v>
      </c>
      <c r="W13" s="4">
        <v>0</v>
      </c>
      <c r="X13" s="4" t="s">
        <v>94</v>
      </c>
      <c r="Y13" s="4" t="s">
        <v>66</v>
      </c>
    </row>
    <row r="14" s="4" customFormat="1" spans="1:26">
      <c r="A14" s="4" t="s">
        <v>96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45119</v>
      </c>
      <c r="G14" s="6">
        <v>45122</v>
      </c>
      <c r="H14" s="4">
        <v>2</v>
      </c>
      <c r="I14" s="4">
        <v>3</v>
      </c>
      <c r="J14" s="4">
        <v>6</v>
      </c>
      <c r="K14" s="4" t="s">
        <v>30</v>
      </c>
      <c r="L14" s="4">
        <v>9222</v>
      </c>
      <c r="M14" s="4">
        <v>9222</v>
      </c>
      <c r="N14" s="4" t="s">
        <v>97</v>
      </c>
      <c r="O14" s="4" t="s">
        <v>32</v>
      </c>
      <c r="P14" s="4" t="s">
        <v>33</v>
      </c>
      <c r="Q14" s="4">
        <v>0</v>
      </c>
      <c r="R14" s="9">
        <v>45058.0000115741</v>
      </c>
      <c r="S14" s="6">
        <v>45125</v>
      </c>
      <c r="T14" s="4" t="s">
        <v>34</v>
      </c>
      <c r="U14" s="4">
        <v>9222</v>
      </c>
      <c r="V14" s="4">
        <v>0</v>
      </c>
      <c r="W14" s="4">
        <v>0</v>
      </c>
      <c r="X14" s="4" t="s">
        <v>98</v>
      </c>
      <c r="Y14" s="4">
        <v>3639176</v>
      </c>
      <c r="Z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45121</v>
      </c>
      <c r="G15" s="6">
        <v>45122</v>
      </c>
      <c r="H15" s="4">
        <v>1</v>
      </c>
      <c r="I15" s="4">
        <v>1</v>
      </c>
      <c r="J15" s="4">
        <v>1</v>
      </c>
      <c r="K15" s="4" t="s">
        <v>30</v>
      </c>
      <c r="L15" s="4">
        <v>2028</v>
      </c>
      <c r="M15" s="4">
        <v>2028</v>
      </c>
      <c r="N15" s="4" t="s">
        <v>103</v>
      </c>
      <c r="O15" s="4" t="s">
        <v>32</v>
      </c>
      <c r="P15" s="4" t="s">
        <v>33</v>
      </c>
      <c r="Q15" s="4">
        <v>0</v>
      </c>
      <c r="R15" s="9">
        <v>45062</v>
      </c>
      <c r="S15" s="6">
        <v>45125</v>
      </c>
      <c r="T15" s="4" t="s">
        <v>34</v>
      </c>
      <c r="U15" s="4">
        <v>2028</v>
      </c>
      <c r="V15" s="4">
        <v>0</v>
      </c>
      <c r="W15" s="4">
        <v>0</v>
      </c>
      <c r="X15" s="4" t="s">
        <v>104</v>
      </c>
      <c r="Y15" s="4" t="s">
        <v>66</v>
      </c>
    </row>
    <row r="16" s="4" customFormat="1" spans="1:25">
      <c r="A16" s="4" t="s">
        <v>100</v>
      </c>
      <c r="B16" s="4" t="s">
        <v>26</v>
      </c>
      <c r="C16" s="4" t="s">
        <v>95</v>
      </c>
      <c r="D16" s="4" t="s">
        <v>101</v>
      </c>
      <c r="E16" s="4" t="s">
        <v>102</v>
      </c>
      <c r="F16" s="6">
        <v>45121</v>
      </c>
      <c r="G16" s="6">
        <v>45122</v>
      </c>
      <c r="H16" s="4">
        <v>1</v>
      </c>
      <c r="I16" s="4">
        <v>1</v>
      </c>
      <c r="J16" s="4">
        <v>1</v>
      </c>
      <c r="K16" s="4" t="s">
        <v>30</v>
      </c>
      <c r="L16" s="4">
        <v>-2028</v>
      </c>
      <c r="M16" s="4">
        <v>-2028</v>
      </c>
      <c r="N16" s="4" t="s">
        <v>103</v>
      </c>
      <c r="O16" s="4" t="s">
        <v>32</v>
      </c>
      <c r="P16" s="4" t="s">
        <v>33</v>
      </c>
      <c r="Q16" s="4">
        <v>0</v>
      </c>
      <c r="R16" s="9">
        <v>45062</v>
      </c>
      <c r="S16" s="6">
        <v>45125</v>
      </c>
      <c r="T16" s="4" t="s">
        <v>34</v>
      </c>
      <c r="U16" s="4">
        <v>-2028</v>
      </c>
      <c r="V16" s="4">
        <v>0</v>
      </c>
      <c r="W16" s="4">
        <v>0</v>
      </c>
      <c r="X16" s="4" t="s">
        <v>104</v>
      </c>
      <c r="Y16" s="4" t="s">
        <v>66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45120</v>
      </c>
      <c r="G17" s="6">
        <v>45122</v>
      </c>
      <c r="H17" s="4">
        <v>1</v>
      </c>
      <c r="I17" s="4">
        <v>2</v>
      </c>
      <c r="J17" s="4">
        <v>2</v>
      </c>
      <c r="K17" s="4" t="s">
        <v>30</v>
      </c>
      <c r="L17" s="4">
        <v>2140</v>
      </c>
      <c r="M17" s="4">
        <v>2140</v>
      </c>
      <c r="N17" s="4" t="s">
        <v>108</v>
      </c>
      <c r="O17" s="4" t="s">
        <v>32</v>
      </c>
      <c r="P17" s="4" t="s">
        <v>33</v>
      </c>
      <c r="Q17" s="4">
        <v>0</v>
      </c>
      <c r="R17" s="9">
        <v>45069</v>
      </c>
      <c r="S17" s="6">
        <v>45125</v>
      </c>
      <c r="T17" s="4" t="s">
        <v>34</v>
      </c>
      <c r="U17" s="4">
        <v>2140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45121</v>
      </c>
      <c r="G18" s="6">
        <v>45122</v>
      </c>
      <c r="H18" s="4">
        <v>1</v>
      </c>
      <c r="I18" s="4">
        <v>1</v>
      </c>
      <c r="J18" s="4">
        <v>1</v>
      </c>
      <c r="K18" s="4" t="s">
        <v>30</v>
      </c>
      <c r="L18" s="4">
        <v>934</v>
      </c>
      <c r="M18" s="4">
        <v>934</v>
      </c>
      <c r="N18" s="4" t="s">
        <v>114</v>
      </c>
      <c r="O18" s="4" t="s">
        <v>32</v>
      </c>
      <c r="P18" s="4" t="s">
        <v>33</v>
      </c>
      <c r="Q18" s="4">
        <v>0</v>
      </c>
      <c r="R18" s="9">
        <v>45072</v>
      </c>
      <c r="S18" s="6">
        <v>45125</v>
      </c>
      <c r="T18" s="4" t="s">
        <v>34</v>
      </c>
      <c r="U18" s="4">
        <v>934</v>
      </c>
      <c r="V18" s="4">
        <v>0</v>
      </c>
      <c r="W18" s="4">
        <v>0</v>
      </c>
      <c r="X18" s="4" t="s">
        <v>115</v>
      </c>
      <c r="Y18" s="4" t="s">
        <v>66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45121</v>
      </c>
      <c r="G19" s="6">
        <v>45122</v>
      </c>
      <c r="H19" s="4">
        <v>1</v>
      </c>
      <c r="I19" s="4">
        <v>1</v>
      </c>
      <c r="J19" s="4">
        <v>1</v>
      </c>
      <c r="K19" s="4" t="s">
        <v>30</v>
      </c>
      <c r="L19" s="4">
        <v>620</v>
      </c>
      <c r="M19" s="4">
        <v>620</v>
      </c>
      <c r="N19" s="4" t="s">
        <v>119</v>
      </c>
      <c r="O19" s="4" t="s">
        <v>32</v>
      </c>
      <c r="P19" s="4" t="s">
        <v>33</v>
      </c>
      <c r="Q19" s="4">
        <v>0</v>
      </c>
      <c r="R19" s="9">
        <v>45073</v>
      </c>
      <c r="S19" s="6">
        <v>45125</v>
      </c>
      <c r="T19" s="4" t="s">
        <v>34</v>
      </c>
      <c r="U19" s="4">
        <v>620</v>
      </c>
      <c r="V19" s="4">
        <v>0</v>
      </c>
      <c r="W19" s="4">
        <v>0</v>
      </c>
      <c r="X19" s="4" t="s">
        <v>120</v>
      </c>
      <c r="Y19" s="4" t="s">
        <v>66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45118</v>
      </c>
      <c r="G20" s="6">
        <v>45122</v>
      </c>
      <c r="H20" s="4">
        <v>1</v>
      </c>
      <c r="I20" s="4">
        <v>4</v>
      </c>
      <c r="J20" s="4">
        <v>4</v>
      </c>
      <c r="K20" s="4" t="s">
        <v>30</v>
      </c>
      <c r="L20" s="4">
        <v>1312</v>
      </c>
      <c r="M20" s="4">
        <v>1312</v>
      </c>
      <c r="N20" s="4" t="s">
        <v>124</v>
      </c>
      <c r="O20" s="4" t="s">
        <v>32</v>
      </c>
      <c r="P20" s="4" t="s">
        <v>33</v>
      </c>
      <c r="Q20" s="4">
        <v>0</v>
      </c>
      <c r="R20" s="9">
        <v>45077</v>
      </c>
      <c r="S20" s="6">
        <v>45125</v>
      </c>
      <c r="T20" s="4" t="s">
        <v>34</v>
      </c>
      <c r="U20" s="4">
        <v>1312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45119</v>
      </c>
      <c r="G21" s="6">
        <v>45122</v>
      </c>
      <c r="H21" s="4">
        <v>1</v>
      </c>
      <c r="I21" s="4">
        <v>3</v>
      </c>
      <c r="J21" s="4">
        <v>3</v>
      </c>
      <c r="K21" s="4" t="s">
        <v>30</v>
      </c>
      <c r="L21" s="4">
        <v>9000</v>
      </c>
      <c r="M21" s="4">
        <v>9000</v>
      </c>
      <c r="N21" s="4" t="s">
        <v>130</v>
      </c>
      <c r="O21" s="4" t="s">
        <v>32</v>
      </c>
      <c r="P21" s="4" t="s">
        <v>33</v>
      </c>
      <c r="Q21" s="4">
        <v>0</v>
      </c>
      <c r="R21" s="9">
        <v>45077</v>
      </c>
      <c r="S21" s="6">
        <v>45125</v>
      </c>
      <c r="T21" s="4" t="s">
        <v>34</v>
      </c>
      <c r="U21" s="4">
        <v>9000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121</v>
      </c>
      <c r="B22" s="4" t="s">
        <v>26</v>
      </c>
      <c r="C22" s="4" t="s">
        <v>95</v>
      </c>
      <c r="D22" s="4" t="s">
        <v>122</v>
      </c>
      <c r="E22" s="4" t="s">
        <v>123</v>
      </c>
      <c r="F22" s="6">
        <v>45118</v>
      </c>
      <c r="G22" s="6">
        <v>45122</v>
      </c>
      <c r="H22" s="4">
        <v>1</v>
      </c>
      <c r="I22" s="4">
        <v>4</v>
      </c>
      <c r="J22" s="4">
        <v>4</v>
      </c>
      <c r="K22" s="4" t="s">
        <v>30</v>
      </c>
      <c r="L22" s="4">
        <v>-1312</v>
      </c>
      <c r="M22" s="4">
        <v>-1312</v>
      </c>
      <c r="N22" s="4" t="s">
        <v>124</v>
      </c>
      <c r="O22" s="4" t="s">
        <v>32</v>
      </c>
      <c r="P22" s="4" t="s">
        <v>33</v>
      </c>
      <c r="Q22" s="4">
        <v>0</v>
      </c>
      <c r="R22" s="9">
        <v>45077</v>
      </c>
      <c r="S22" s="6">
        <v>45125</v>
      </c>
      <c r="T22" s="4" t="s">
        <v>34</v>
      </c>
      <c r="U22" s="4">
        <v>-1312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45117</v>
      </c>
      <c r="G23" s="6">
        <v>45122</v>
      </c>
      <c r="H23" s="4">
        <v>1</v>
      </c>
      <c r="I23" s="4">
        <v>5</v>
      </c>
      <c r="J23" s="4">
        <v>5</v>
      </c>
      <c r="K23" s="4" t="s">
        <v>30</v>
      </c>
      <c r="L23" s="4">
        <v>9480</v>
      </c>
      <c r="M23" s="4">
        <v>9480</v>
      </c>
      <c r="N23" s="4" t="s">
        <v>136</v>
      </c>
      <c r="O23" s="4" t="s">
        <v>32</v>
      </c>
      <c r="P23" s="4" t="s">
        <v>33</v>
      </c>
      <c r="Q23" s="4">
        <v>0</v>
      </c>
      <c r="R23" s="9">
        <v>45081</v>
      </c>
      <c r="S23" s="6">
        <v>45125</v>
      </c>
      <c r="T23" s="4" t="s">
        <v>34</v>
      </c>
      <c r="U23" s="4">
        <v>9480</v>
      </c>
      <c r="V23" s="4">
        <v>0</v>
      </c>
      <c r="W23" s="4">
        <v>0</v>
      </c>
      <c r="X23" s="4" t="s">
        <v>137</v>
      </c>
      <c r="Y23" s="4" t="s">
        <v>66</v>
      </c>
    </row>
    <row r="24" s="4" customFormat="1" spans="1:25">
      <c r="A24" s="4" t="s">
        <v>133</v>
      </c>
      <c r="B24" s="4" t="s">
        <v>26</v>
      </c>
      <c r="C24" s="4" t="s">
        <v>95</v>
      </c>
      <c r="D24" s="4" t="s">
        <v>134</v>
      </c>
      <c r="E24" s="4" t="s">
        <v>135</v>
      </c>
      <c r="F24" s="6">
        <v>45117</v>
      </c>
      <c r="G24" s="6">
        <v>45122</v>
      </c>
      <c r="H24" s="4">
        <v>1</v>
      </c>
      <c r="I24" s="4">
        <v>5</v>
      </c>
      <c r="J24" s="4">
        <v>5</v>
      </c>
      <c r="K24" s="4" t="s">
        <v>30</v>
      </c>
      <c r="L24" s="4">
        <v>-9480</v>
      </c>
      <c r="M24" s="4">
        <v>-9480</v>
      </c>
      <c r="N24" s="4" t="s">
        <v>136</v>
      </c>
      <c r="O24" s="4" t="s">
        <v>32</v>
      </c>
      <c r="P24" s="4" t="s">
        <v>33</v>
      </c>
      <c r="Q24" s="4">
        <v>0</v>
      </c>
      <c r="R24" s="9">
        <v>45081</v>
      </c>
      <c r="S24" s="6">
        <v>45125</v>
      </c>
      <c r="T24" s="4" t="s">
        <v>34</v>
      </c>
      <c r="U24" s="4">
        <v>-9480</v>
      </c>
      <c r="V24" s="4">
        <v>0</v>
      </c>
      <c r="W24" s="4">
        <v>0</v>
      </c>
      <c r="X24" s="4" t="s">
        <v>137</v>
      </c>
      <c r="Y24" s="4" t="s">
        <v>66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45118</v>
      </c>
      <c r="G25" s="6">
        <v>45122</v>
      </c>
      <c r="H25" s="4">
        <v>1</v>
      </c>
      <c r="I25" s="4">
        <v>4</v>
      </c>
      <c r="J25" s="4">
        <v>4</v>
      </c>
      <c r="K25" s="4" t="s">
        <v>30</v>
      </c>
      <c r="L25" s="4">
        <v>1972</v>
      </c>
      <c r="M25" s="4">
        <v>1972</v>
      </c>
      <c r="N25" s="4" t="s">
        <v>141</v>
      </c>
      <c r="O25" s="4" t="s">
        <v>32</v>
      </c>
      <c r="P25" s="4" t="s">
        <v>33</v>
      </c>
      <c r="Q25" s="4">
        <v>0</v>
      </c>
      <c r="R25" s="9">
        <v>45084.0000115741</v>
      </c>
      <c r="S25" s="6">
        <v>45125</v>
      </c>
      <c r="T25" s="4" t="s">
        <v>34</v>
      </c>
      <c r="U25" s="4">
        <v>1972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45121</v>
      </c>
      <c r="G26" s="6">
        <v>45122</v>
      </c>
      <c r="H26" s="4">
        <v>1</v>
      </c>
      <c r="I26" s="4">
        <v>1</v>
      </c>
      <c r="J26" s="4">
        <v>1</v>
      </c>
      <c r="K26" s="4" t="s">
        <v>30</v>
      </c>
      <c r="L26" s="4">
        <v>989</v>
      </c>
      <c r="M26" s="4">
        <v>989</v>
      </c>
      <c r="N26" s="4" t="s">
        <v>147</v>
      </c>
      <c r="O26" s="4" t="s">
        <v>32</v>
      </c>
      <c r="P26" s="4" t="s">
        <v>33</v>
      </c>
      <c r="Q26" s="4">
        <v>0</v>
      </c>
      <c r="R26" s="9">
        <v>45085</v>
      </c>
      <c r="S26" s="6">
        <v>45125</v>
      </c>
      <c r="T26" s="4" t="s">
        <v>34</v>
      </c>
      <c r="U26" s="4">
        <v>989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45120</v>
      </c>
      <c r="G27" s="6">
        <v>45122</v>
      </c>
      <c r="H27" s="4">
        <v>1</v>
      </c>
      <c r="I27" s="4">
        <v>2</v>
      </c>
      <c r="J27" s="4">
        <v>2</v>
      </c>
      <c r="K27" s="4" t="s">
        <v>30</v>
      </c>
      <c r="L27" s="4">
        <v>6776</v>
      </c>
      <c r="M27" s="4">
        <v>6776</v>
      </c>
      <c r="N27" s="4" t="s">
        <v>153</v>
      </c>
      <c r="O27" s="4" t="s">
        <v>32</v>
      </c>
      <c r="P27" s="4" t="s">
        <v>33</v>
      </c>
      <c r="Q27" s="4">
        <v>0</v>
      </c>
      <c r="R27" s="9">
        <v>45087</v>
      </c>
      <c r="S27" s="6">
        <v>45125</v>
      </c>
      <c r="T27" s="4" t="s">
        <v>34</v>
      </c>
      <c r="U27" s="4">
        <v>6776</v>
      </c>
      <c r="V27" s="4">
        <v>0</v>
      </c>
      <c r="W27" s="4">
        <v>0</v>
      </c>
      <c r="X27" s="4" t="s">
        <v>154</v>
      </c>
      <c r="Y27" s="4" t="s">
        <v>66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45119</v>
      </c>
      <c r="G28" s="6">
        <v>45122</v>
      </c>
      <c r="H28" s="4">
        <v>1</v>
      </c>
      <c r="I28" s="4">
        <v>3</v>
      </c>
      <c r="J28" s="4">
        <v>3</v>
      </c>
      <c r="K28" s="4" t="s">
        <v>30</v>
      </c>
      <c r="L28" s="4">
        <v>1020</v>
      </c>
      <c r="M28" s="4">
        <v>1020</v>
      </c>
      <c r="N28" s="4" t="s">
        <v>158</v>
      </c>
      <c r="O28" s="4" t="s">
        <v>32</v>
      </c>
      <c r="P28" s="4" t="s">
        <v>33</v>
      </c>
      <c r="Q28" s="4">
        <v>0</v>
      </c>
      <c r="R28" s="9">
        <v>45087.0000115741</v>
      </c>
      <c r="S28" s="6">
        <v>45125</v>
      </c>
      <c r="T28" s="4" t="s">
        <v>34</v>
      </c>
      <c r="U28" s="4">
        <v>1020</v>
      </c>
      <c r="V28" s="4">
        <v>0</v>
      </c>
      <c r="W28" s="4">
        <v>0</v>
      </c>
      <c r="X28" s="4" t="s">
        <v>159</v>
      </c>
      <c r="Y28" s="4" t="s">
        <v>66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45121</v>
      </c>
      <c r="G29" s="6">
        <v>45122</v>
      </c>
      <c r="H29" s="4">
        <v>1</v>
      </c>
      <c r="I29" s="4">
        <v>1</v>
      </c>
      <c r="J29" s="4">
        <v>1</v>
      </c>
      <c r="K29" s="4" t="s">
        <v>30</v>
      </c>
      <c r="L29" s="4">
        <v>277</v>
      </c>
      <c r="M29" s="4">
        <v>277</v>
      </c>
      <c r="N29" s="4" t="s">
        <v>163</v>
      </c>
      <c r="O29" s="4" t="s">
        <v>32</v>
      </c>
      <c r="P29" s="4" t="s">
        <v>33</v>
      </c>
      <c r="Q29" s="4">
        <v>0</v>
      </c>
      <c r="R29" s="9">
        <v>45088</v>
      </c>
      <c r="S29" s="6">
        <v>45125</v>
      </c>
      <c r="T29" s="4" t="s">
        <v>34</v>
      </c>
      <c r="U29" s="4">
        <v>277</v>
      </c>
      <c r="V29" s="4">
        <v>0</v>
      </c>
      <c r="W29" s="4">
        <v>0</v>
      </c>
      <c r="X29" s="4" t="s">
        <v>164</v>
      </c>
      <c r="Y29" s="4" t="s">
        <v>165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45115</v>
      </c>
      <c r="G30" s="6">
        <v>45122</v>
      </c>
      <c r="H30" s="4">
        <v>1</v>
      </c>
      <c r="I30" s="4">
        <v>7</v>
      </c>
      <c r="J30" s="4">
        <v>7</v>
      </c>
      <c r="K30" s="4" t="s">
        <v>30</v>
      </c>
      <c r="L30" s="4">
        <v>10897.96</v>
      </c>
      <c r="M30" s="4">
        <v>10897.96</v>
      </c>
      <c r="N30" s="4" t="s">
        <v>169</v>
      </c>
      <c r="O30" s="4" t="s">
        <v>32</v>
      </c>
      <c r="P30" s="4" t="s">
        <v>33</v>
      </c>
      <c r="Q30" s="4">
        <v>0</v>
      </c>
      <c r="R30" s="9">
        <v>45089.0000115741</v>
      </c>
      <c r="S30" s="6">
        <v>45125</v>
      </c>
      <c r="T30" s="4" t="s">
        <v>34</v>
      </c>
      <c r="U30" s="4">
        <v>10897.96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45120</v>
      </c>
      <c r="G31" s="6">
        <v>45122</v>
      </c>
      <c r="H31" s="4">
        <v>1</v>
      </c>
      <c r="I31" s="4">
        <v>2</v>
      </c>
      <c r="J31" s="4">
        <v>2</v>
      </c>
      <c r="K31" s="4" t="s">
        <v>30</v>
      </c>
      <c r="L31" s="4">
        <v>4412.95</v>
      </c>
      <c r="M31" s="4">
        <v>4412.95</v>
      </c>
      <c r="N31" s="4" t="s">
        <v>175</v>
      </c>
      <c r="O31" s="4" t="s">
        <v>32</v>
      </c>
      <c r="P31" s="4" t="s">
        <v>33</v>
      </c>
      <c r="Q31" s="4">
        <v>0</v>
      </c>
      <c r="R31" s="9">
        <v>45090.0000115741</v>
      </c>
      <c r="S31" s="6">
        <v>45125</v>
      </c>
      <c r="T31" s="4" t="s">
        <v>34</v>
      </c>
      <c r="U31" s="4">
        <v>4412.95</v>
      </c>
      <c r="V31" s="4">
        <v>0</v>
      </c>
      <c r="W31" s="4">
        <v>0</v>
      </c>
      <c r="X31" s="4" t="s">
        <v>176</v>
      </c>
      <c r="Y31" s="4" t="s">
        <v>66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45118</v>
      </c>
      <c r="G32" s="6">
        <v>45122</v>
      </c>
      <c r="H32" s="4">
        <v>2</v>
      </c>
      <c r="I32" s="4">
        <v>4</v>
      </c>
      <c r="J32" s="4">
        <v>8</v>
      </c>
      <c r="K32" s="4" t="s">
        <v>30</v>
      </c>
      <c r="L32" s="4">
        <v>3995.04</v>
      </c>
      <c r="M32" s="4">
        <v>3995.04</v>
      </c>
      <c r="N32" s="4" t="s">
        <v>180</v>
      </c>
      <c r="O32" s="4" t="s">
        <v>32</v>
      </c>
      <c r="P32" s="4" t="s">
        <v>33</v>
      </c>
      <c r="Q32" s="4">
        <v>0</v>
      </c>
      <c r="R32" s="9">
        <v>45090.0000115741</v>
      </c>
      <c r="S32" s="6">
        <v>45125</v>
      </c>
      <c r="T32" s="4" t="s">
        <v>34</v>
      </c>
      <c r="U32" s="4">
        <v>3995.04</v>
      </c>
      <c r="V32" s="4">
        <v>0</v>
      </c>
      <c r="W32" s="4">
        <v>0</v>
      </c>
      <c r="X32" s="4" t="s">
        <v>181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45119</v>
      </c>
      <c r="G33" s="6">
        <v>45122</v>
      </c>
      <c r="H33" s="4">
        <v>1</v>
      </c>
      <c r="I33" s="4">
        <v>3</v>
      </c>
      <c r="J33" s="4">
        <v>3</v>
      </c>
      <c r="K33" s="4" t="s">
        <v>30</v>
      </c>
      <c r="L33" s="4">
        <v>4043.7</v>
      </c>
      <c r="M33" s="4">
        <v>4043.7</v>
      </c>
      <c r="N33" s="4" t="s">
        <v>186</v>
      </c>
      <c r="O33" s="4" t="s">
        <v>32</v>
      </c>
      <c r="P33" s="4" t="s">
        <v>33</v>
      </c>
      <c r="Q33" s="4">
        <v>0</v>
      </c>
      <c r="R33" s="9">
        <v>45091.0000115741</v>
      </c>
      <c r="S33" s="6">
        <v>45125</v>
      </c>
      <c r="T33" s="4" t="s">
        <v>34</v>
      </c>
      <c r="U33" s="4">
        <v>4043.7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45119</v>
      </c>
      <c r="G34" s="6">
        <v>45122</v>
      </c>
      <c r="H34" s="4">
        <v>2</v>
      </c>
      <c r="I34" s="4">
        <v>3</v>
      </c>
      <c r="J34" s="4">
        <v>6</v>
      </c>
      <c r="K34" s="4" t="s">
        <v>30</v>
      </c>
      <c r="L34" s="4">
        <v>2277.18</v>
      </c>
      <c r="M34" s="4">
        <v>2277.18</v>
      </c>
      <c r="N34" s="4" t="s">
        <v>192</v>
      </c>
      <c r="O34" s="4" t="s">
        <v>32</v>
      </c>
      <c r="P34" s="4" t="s">
        <v>33</v>
      </c>
      <c r="Q34" s="4">
        <v>0</v>
      </c>
      <c r="R34" s="9">
        <v>45091.0000115741</v>
      </c>
      <c r="S34" s="6">
        <v>45125</v>
      </c>
      <c r="T34" s="4" t="s">
        <v>34</v>
      </c>
      <c r="U34" s="4">
        <v>2277.18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172</v>
      </c>
      <c r="B35" s="4" t="s">
        <v>26</v>
      </c>
      <c r="C35" s="4" t="s">
        <v>95</v>
      </c>
      <c r="D35" s="4" t="s">
        <v>173</v>
      </c>
      <c r="E35" s="4" t="s">
        <v>174</v>
      </c>
      <c r="F35" s="6">
        <v>45120</v>
      </c>
      <c r="G35" s="6">
        <v>45122</v>
      </c>
      <c r="H35" s="4">
        <v>1</v>
      </c>
      <c r="I35" s="4">
        <v>2</v>
      </c>
      <c r="J35" s="4">
        <v>2</v>
      </c>
      <c r="K35" s="4" t="s">
        <v>30</v>
      </c>
      <c r="L35" s="4">
        <v>-4412.95</v>
      </c>
      <c r="M35" s="4">
        <v>-4412.95</v>
      </c>
      <c r="N35" s="4" t="s">
        <v>175</v>
      </c>
      <c r="O35" s="4" t="s">
        <v>32</v>
      </c>
      <c r="P35" s="4" t="s">
        <v>33</v>
      </c>
      <c r="Q35" s="4">
        <v>0</v>
      </c>
      <c r="R35" s="9">
        <v>45090.0000115741</v>
      </c>
      <c r="S35" s="6">
        <v>45125</v>
      </c>
      <c r="T35" s="4" t="s">
        <v>34</v>
      </c>
      <c r="U35" s="4">
        <v>-4412.95</v>
      </c>
      <c r="V35" s="4">
        <v>0</v>
      </c>
      <c r="W35" s="4">
        <v>0</v>
      </c>
      <c r="X35" s="4" t="s">
        <v>176</v>
      </c>
      <c r="Y35" s="4" t="s">
        <v>66</v>
      </c>
    </row>
    <row r="36" s="4" customFormat="1" spans="1:26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69</v>
      </c>
      <c r="F36" s="6">
        <v>45121</v>
      </c>
      <c r="G36" s="6">
        <v>45122</v>
      </c>
      <c r="H36" s="4">
        <v>2</v>
      </c>
      <c r="I36" s="4">
        <v>1</v>
      </c>
      <c r="J36" s="4">
        <v>2</v>
      </c>
      <c r="K36" s="4" t="s">
        <v>30</v>
      </c>
      <c r="L36" s="4">
        <v>940.2</v>
      </c>
      <c r="M36" s="4">
        <v>940.2</v>
      </c>
      <c r="N36" s="4" t="s">
        <v>197</v>
      </c>
      <c r="O36" s="4" t="s">
        <v>32</v>
      </c>
      <c r="P36" s="4" t="s">
        <v>33</v>
      </c>
      <c r="Q36" s="4">
        <v>0</v>
      </c>
      <c r="R36" s="9">
        <v>45093</v>
      </c>
      <c r="S36" s="6">
        <v>45125</v>
      </c>
      <c r="T36" s="4" t="s">
        <v>34</v>
      </c>
      <c r="U36" s="4">
        <v>940.2</v>
      </c>
      <c r="V36" s="4">
        <v>0</v>
      </c>
      <c r="W36" s="4">
        <v>0</v>
      </c>
      <c r="X36" s="4" t="s">
        <v>198</v>
      </c>
      <c r="Y36" s="4">
        <v>270096393</v>
      </c>
      <c r="Z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139</v>
      </c>
      <c r="E37" s="4" t="s">
        <v>201</v>
      </c>
      <c r="F37" s="6">
        <v>45118</v>
      </c>
      <c r="G37" s="6">
        <v>45122</v>
      </c>
      <c r="H37" s="4">
        <v>1</v>
      </c>
      <c r="I37" s="4">
        <v>4</v>
      </c>
      <c r="J37" s="4">
        <v>4</v>
      </c>
      <c r="K37" s="4" t="s">
        <v>30</v>
      </c>
      <c r="L37" s="4">
        <v>1661.4</v>
      </c>
      <c r="M37" s="4">
        <v>1661.4</v>
      </c>
      <c r="N37" s="4" t="s">
        <v>202</v>
      </c>
      <c r="O37" s="4" t="s">
        <v>32</v>
      </c>
      <c r="P37" s="4" t="s">
        <v>33</v>
      </c>
      <c r="Q37" s="4">
        <v>0</v>
      </c>
      <c r="R37" s="9">
        <v>45093.0000115741</v>
      </c>
      <c r="S37" s="6">
        <v>45125</v>
      </c>
      <c r="T37" s="4" t="s">
        <v>34</v>
      </c>
      <c r="U37" s="4">
        <v>1661.4</v>
      </c>
      <c r="V37" s="4">
        <v>0</v>
      </c>
      <c r="W37" s="4">
        <v>0</v>
      </c>
      <c r="X37" s="4" t="s">
        <v>203</v>
      </c>
      <c r="Y37" s="4" t="s">
        <v>204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74</v>
      </c>
      <c r="F38" s="6">
        <v>45120</v>
      </c>
      <c r="G38" s="6">
        <v>45122</v>
      </c>
      <c r="H38" s="4">
        <v>1</v>
      </c>
      <c r="I38" s="4">
        <v>2</v>
      </c>
      <c r="J38" s="4">
        <v>2</v>
      </c>
      <c r="K38" s="4" t="s">
        <v>30</v>
      </c>
      <c r="L38" s="4">
        <v>856.24</v>
      </c>
      <c r="M38" s="4">
        <v>856.24</v>
      </c>
      <c r="N38" s="4" t="s">
        <v>207</v>
      </c>
      <c r="O38" s="4" t="s">
        <v>32</v>
      </c>
      <c r="P38" s="4" t="s">
        <v>33</v>
      </c>
      <c r="Q38" s="4">
        <v>0</v>
      </c>
      <c r="R38" s="9">
        <v>45095.0000115741</v>
      </c>
      <c r="S38" s="6">
        <v>45125</v>
      </c>
      <c r="T38" s="4" t="s">
        <v>34</v>
      </c>
      <c r="U38" s="4">
        <v>856.24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61</v>
      </c>
      <c r="B39" s="4" t="s">
        <v>26</v>
      </c>
      <c r="C39" s="4" t="s">
        <v>95</v>
      </c>
      <c r="D39" s="4" t="s">
        <v>62</v>
      </c>
      <c r="E39" s="4" t="s">
        <v>63</v>
      </c>
      <c r="F39" s="6">
        <v>45116</v>
      </c>
      <c r="G39" s="6">
        <v>45122</v>
      </c>
      <c r="H39" s="4">
        <v>1</v>
      </c>
      <c r="I39" s="4">
        <v>6</v>
      </c>
      <c r="J39" s="4">
        <v>6</v>
      </c>
      <c r="K39" s="4" t="s">
        <v>30</v>
      </c>
      <c r="L39" s="4">
        <v>-7596</v>
      </c>
      <c r="M39" s="4">
        <v>-7596</v>
      </c>
      <c r="N39" s="4" t="s">
        <v>64</v>
      </c>
      <c r="O39" s="4" t="s">
        <v>32</v>
      </c>
      <c r="P39" s="4" t="s">
        <v>33</v>
      </c>
      <c r="Q39" s="4">
        <v>0</v>
      </c>
      <c r="R39" s="9">
        <v>45045</v>
      </c>
      <c r="S39" s="6">
        <v>45125</v>
      </c>
      <c r="T39" s="4" t="s">
        <v>34</v>
      </c>
      <c r="U39" s="4">
        <v>-7596</v>
      </c>
      <c r="V39" s="4">
        <v>0</v>
      </c>
      <c r="W39" s="4">
        <v>0</v>
      </c>
      <c r="X39" s="4" t="s">
        <v>65</v>
      </c>
      <c r="Y39" s="4" t="s">
        <v>66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45121</v>
      </c>
      <c r="G40" s="6">
        <v>45122</v>
      </c>
      <c r="H40" s="4">
        <v>1</v>
      </c>
      <c r="I40" s="4">
        <v>1</v>
      </c>
      <c r="J40" s="4">
        <v>1</v>
      </c>
      <c r="K40" s="4" t="s">
        <v>30</v>
      </c>
      <c r="L40" s="4">
        <v>402.82</v>
      </c>
      <c r="M40" s="4">
        <v>402.82</v>
      </c>
      <c r="N40" s="4" t="s">
        <v>213</v>
      </c>
      <c r="O40" s="4" t="s">
        <v>32</v>
      </c>
      <c r="P40" s="4" t="s">
        <v>33</v>
      </c>
      <c r="Q40" s="4">
        <v>0</v>
      </c>
      <c r="R40" s="9">
        <v>45095.0000115741</v>
      </c>
      <c r="S40" s="6">
        <v>45125</v>
      </c>
      <c r="T40" s="4" t="s">
        <v>34</v>
      </c>
      <c r="U40" s="4">
        <v>402.82</v>
      </c>
      <c r="V40" s="4">
        <v>0</v>
      </c>
      <c r="W40" s="4">
        <v>0</v>
      </c>
      <c r="X40" s="4" t="s">
        <v>214</v>
      </c>
      <c r="Y40" s="4" t="s">
        <v>215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6">
        <v>45121</v>
      </c>
      <c r="G41" s="6">
        <v>45122</v>
      </c>
      <c r="H41" s="4">
        <v>1</v>
      </c>
      <c r="I41" s="4">
        <v>1</v>
      </c>
      <c r="J41" s="4">
        <v>1</v>
      </c>
      <c r="K41" s="4" t="s">
        <v>30</v>
      </c>
      <c r="L41" s="4">
        <v>653.05</v>
      </c>
      <c r="M41" s="4">
        <v>653.05</v>
      </c>
      <c r="N41" s="4" t="s">
        <v>219</v>
      </c>
      <c r="O41" s="4" t="s">
        <v>32</v>
      </c>
      <c r="P41" s="4" t="s">
        <v>33</v>
      </c>
      <c r="Q41" s="4">
        <v>0</v>
      </c>
      <c r="R41" s="9">
        <v>45095.0000115741</v>
      </c>
      <c r="S41" s="6">
        <v>45125</v>
      </c>
      <c r="T41" s="4" t="s">
        <v>34</v>
      </c>
      <c r="U41" s="4">
        <v>653.05</v>
      </c>
      <c r="V41" s="4">
        <v>0</v>
      </c>
      <c r="W41" s="4">
        <v>0</v>
      </c>
      <c r="X41" s="4" t="s">
        <v>220</v>
      </c>
      <c r="Y41" s="4" t="s">
        <v>66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45120</v>
      </c>
      <c r="G42" s="6">
        <v>45122</v>
      </c>
      <c r="H42" s="4">
        <v>2</v>
      </c>
      <c r="I42" s="4">
        <v>2</v>
      </c>
      <c r="J42" s="4">
        <v>4</v>
      </c>
      <c r="K42" s="4" t="s">
        <v>30</v>
      </c>
      <c r="L42" s="4">
        <v>3087.4</v>
      </c>
      <c r="M42" s="4">
        <v>3087.4</v>
      </c>
      <c r="N42" s="4" t="s">
        <v>224</v>
      </c>
      <c r="O42" s="4" t="s">
        <v>32</v>
      </c>
      <c r="P42" s="4" t="s">
        <v>33</v>
      </c>
      <c r="Q42" s="4">
        <v>0</v>
      </c>
      <c r="R42" s="9">
        <v>45095</v>
      </c>
      <c r="S42" s="6">
        <v>45125</v>
      </c>
      <c r="T42" s="4" t="s">
        <v>34</v>
      </c>
      <c r="U42" s="4">
        <v>3087.4</v>
      </c>
      <c r="V42" s="4">
        <v>0</v>
      </c>
      <c r="W42" s="4">
        <v>0</v>
      </c>
      <c r="X42" s="4" t="s">
        <v>225</v>
      </c>
      <c r="Y42" s="4" t="s">
        <v>226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228</v>
      </c>
      <c r="E43" s="4" t="s">
        <v>229</v>
      </c>
      <c r="F43" s="6">
        <v>45121</v>
      </c>
      <c r="G43" s="6">
        <v>45122</v>
      </c>
      <c r="H43" s="4">
        <v>1</v>
      </c>
      <c r="I43" s="4">
        <v>1</v>
      </c>
      <c r="J43" s="4">
        <v>1</v>
      </c>
      <c r="K43" s="4" t="s">
        <v>30</v>
      </c>
      <c r="L43" s="4">
        <v>315.1</v>
      </c>
      <c r="M43" s="4">
        <v>315.1</v>
      </c>
      <c r="N43" s="4" t="s">
        <v>230</v>
      </c>
      <c r="O43" s="4" t="s">
        <v>32</v>
      </c>
      <c r="P43" s="4" t="s">
        <v>33</v>
      </c>
      <c r="Q43" s="4">
        <v>0</v>
      </c>
      <c r="R43" s="9">
        <v>45095.0000115741</v>
      </c>
      <c r="S43" s="6">
        <v>45125</v>
      </c>
      <c r="T43" s="4" t="s">
        <v>34</v>
      </c>
      <c r="U43" s="4">
        <v>315.1</v>
      </c>
      <c r="V43" s="4">
        <v>0</v>
      </c>
      <c r="W43" s="4">
        <v>0</v>
      </c>
      <c r="X43" s="4" t="s">
        <v>231</v>
      </c>
      <c r="Y43" s="4" t="s">
        <v>232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234</v>
      </c>
      <c r="E44" s="4" t="s">
        <v>235</v>
      </c>
      <c r="F44" s="6">
        <v>45121</v>
      </c>
      <c r="G44" s="6">
        <v>45122</v>
      </c>
      <c r="H44" s="4">
        <v>1</v>
      </c>
      <c r="I44" s="4">
        <v>1</v>
      </c>
      <c r="J44" s="4">
        <v>1</v>
      </c>
      <c r="K44" s="4" t="s">
        <v>30</v>
      </c>
      <c r="L44" s="4">
        <v>1089.33</v>
      </c>
      <c r="M44" s="4">
        <v>1089.33</v>
      </c>
      <c r="N44" s="4" t="s">
        <v>236</v>
      </c>
      <c r="O44" s="4" t="s">
        <v>32</v>
      </c>
      <c r="P44" s="4" t="s">
        <v>33</v>
      </c>
      <c r="Q44" s="4">
        <v>0</v>
      </c>
      <c r="R44" s="9">
        <v>45096.0000115741</v>
      </c>
      <c r="S44" s="6">
        <v>45125</v>
      </c>
      <c r="T44" s="4" t="s">
        <v>34</v>
      </c>
      <c r="U44" s="4">
        <v>1089.33</v>
      </c>
      <c r="V44" s="4">
        <v>0</v>
      </c>
      <c r="W44" s="4">
        <v>0</v>
      </c>
      <c r="X44" s="4" t="s">
        <v>237</v>
      </c>
      <c r="Y44" s="4" t="s">
        <v>238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45120</v>
      </c>
      <c r="G45" s="6">
        <v>45122</v>
      </c>
      <c r="H45" s="4">
        <v>1</v>
      </c>
      <c r="I45" s="4">
        <v>2</v>
      </c>
      <c r="J45" s="4">
        <v>2</v>
      </c>
      <c r="K45" s="4" t="s">
        <v>30</v>
      </c>
      <c r="L45" s="4">
        <v>412.3</v>
      </c>
      <c r="M45" s="4">
        <v>412.3</v>
      </c>
      <c r="N45" s="4" t="s">
        <v>242</v>
      </c>
      <c r="O45" s="4" t="s">
        <v>32</v>
      </c>
      <c r="P45" s="4" t="s">
        <v>33</v>
      </c>
      <c r="Q45" s="4">
        <v>0</v>
      </c>
      <c r="R45" s="9">
        <v>45097</v>
      </c>
      <c r="S45" s="6">
        <v>45125</v>
      </c>
      <c r="T45" s="4" t="s">
        <v>34</v>
      </c>
      <c r="U45" s="4">
        <v>412.3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45119</v>
      </c>
      <c r="G46" s="6">
        <v>45122</v>
      </c>
      <c r="H46" s="4">
        <v>1</v>
      </c>
      <c r="I46" s="4">
        <v>3</v>
      </c>
      <c r="J46" s="4">
        <v>3</v>
      </c>
      <c r="K46" s="4" t="s">
        <v>30</v>
      </c>
      <c r="L46" s="4">
        <v>829.41</v>
      </c>
      <c r="M46" s="4">
        <v>829.41</v>
      </c>
      <c r="N46" s="4" t="s">
        <v>248</v>
      </c>
      <c r="O46" s="4" t="s">
        <v>32</v>
      </c>
      <c r="P46" s="4" t="s">
        <v>33</v>
      </c>
      <c r="Q46" s="4">
        <v>0</v>
      </c>
      <c r="R46" s="9">
        <v>45098</v>
      </c>
      <c r="S46" s="6">
        <v>45125</v>
      </c>
      <c r="T46" s="4" t="s">
        <v>34</v>
      </c>
      <c r="U46" s="4">
        <v>829.41</v>
      </c>
      <c r="V46" s="4">
        <v>0</v>
      </c>
      <c r="W46" s="4">
        <v>0</v>
      </c>
      <c r="X46" s="4" t="s">
        <v>249</v>
      </c>
      <c r="Y46" s="4" t="s">
        <v>66</v>
      </c>
    </row>
    <row r="47" s="4" customFormat="1" spans="1:25">
      <c r="A47" s="4" t="s">
        <v>245</v>
      </c>
      <c r="B47" s="4" t="s">
        <v>26</v>
      </c>
      <c r="C47" s="4" t="s">
        <v>95</v>
      </c>
      <c r="D47" s="4" t="s">
        <v>246</v>
      </c>
      <c r="E47" s="4" t="s">
        <v>247</v>
      </c>
      <c r="F47" s="6">
        <v>45119</v>
      </c>
      <c r="G47" s="6">
        <v>45122</v>
      </c>
      <c r="H47" s="4">
        <v>1</v>
      </c>
      <c r="I47" s="4">
        <v>3</v>
      </c>
      <c r="J47" s="4">
        <v>3</v>
      </c>
      <c r="K47" s="4" t="s">
        <v>30</v>
      </c>
      <c r="L47" s="4">
        <v>-829.41</v>
      </c>
      <c r="M47" s="4">
        <v>-829.41</v>
      </c>
      <c r="N47" s="4" t="s">
        <v>248</v>
      </c>
      <c r="O47" s="4" t="s">
        <v>32</v>
      </c>
      <c r="P47" s="4" t="s">
        <v>33</v>
      </c>
      <c r="Q47" s="4">
        <v>0</v>
      </c>
      <c r="R47" s="9">
        <v>45098</v>
      </c>
      <c r="S47" s="6">
        <v>45125</v>
      </c>
      <c r="T47" s="4" t="s">
        <v>34</v>
      </c>
      <c r="U47" s="4">
        <v>-829.41</v>
      </c>
      <c r="V47" s="4">
        <v>0</v>
      </c>
      <c r="W47" s="4">
        <v>0</v>
      </c>
      <c r="X47" s="4" t="s">
        <v>249</v>
      </c>
      <c r="Y47" s="4" t="s">
        <v>66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178</v>
      </c>
      <c r="E48" s="4" t="s">
        <v>179</v>
      </c>
      <c r="F48" s="6">
        <v>45120</v>
      </c>
      <c r="G48" s="6">
        <v>45122</v>
      </c>
      <c r="H48" s="4">
        <v>1</v>
      </c>
      <c r="I48" s="4">
        <v>2</v>
      </c>
      <c r="J48" s="4">
        <v>2</v>
      </c>
      <c r="K48" s="4" t="s">
        <v>30</v>
      </c>
      <c r="L48" s="4">
        <v>992.32</v>
      </c>
      <c r="M48" s="4">
        <v>992.32</v>
      </c>
      <c r="N48" s="4" t="s">
        <v>251</v>
      </c>
      <c r="O48" s="4" t="s">
        <v>32</v>
      </c>
      <c r="P48" s="4" t="s">
        <v>33</v>
      </c>
      <c r="Q48" s="4">
        <v>0</v>
      </c>
      <c r="R48" s="9">
        <v>45098.0000115741</v>
      </c>
      <c r="S48" s="6">
        <v>45125</v>
      </c>
      <c r="T48" s="4" t="s">
        <v>34</v>
      </c>
      <c r="U48" s="4">
        <v>992.32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45121</v>
      </c>
      <c r="G49" s="6">
        <v>45122</v>
      </c>
      <c r="H49" s="4">
        <v>1</v>
      </c>
      <c r="I49" s="4">
        <v>1</v>
      </c>
      <c r="J49" s="4">
        <v>1</v>
      </c>
      <c r="K49" s="4" t="s">
        <v>30</v>
      </c>
      <c r="L49" s="4">
        <v>6057.86</v>
      </c>
      <c r="M49" s="4">
        <v>6057.86</v>
      </c>
      <c r="N49" s="4" t="s">
        <v>257</v>
      </c>
      <c r="O49" s="4" t="s">
        <v>32</v>
      </c>
      <c r="P49" s="4" t="s">
        <v>33</v>
      </c>
      <c r="Q49" s="4">
        <v>0</v>
      </c>
      <c r="R49" s="9">
        <v>45098</v>
      </c>
      <c r="S49" s="6">
        <v>45125</v>
      </c>
      <c r="T49" s="4" t="s">
        <v>34</v>
      </c>
      <c r="U49" s="4">
        <v>6057.86</v>
      </c>
      <c r="V49" s="4">
        <v>0</v>
      </c>
      <c r="W49" s="4">
        <v>0</v>
      </c>
      <c r="X49" s="4" t="s">
        <v>258</v>
      </c>
      <c r="Y49" s="4" t="s">
        <v>66</v>
      </c>
    </row>
    <row r="50" s="4" customFormat="1" spans="1:26">
      <c r="A50" s="4" t="s">
        <v>96</v>
      </c>
      <c r="B50" s="4" t="s">
        <v>26</v>
      </c>
      <c r="C50" s="4" t="s">
        <v>95</v>
      </c>
      <c r="D50" s="4" t="s">
        <v>91</v>
      </c>
      <c r="E50" s="4" t="s">
        <v>92</v>
      </c>
      <c r="F50" s="6">
        <v>45119</v>
      </c>
      <c r="G50" s="6">
        <v>45122</v>
      </c>
      <c r="H50" s="4">
        <v>2</v>
      </c>
      <c r="I50" s="4">
        <v>3</v>
      </c>
      <c r="J50" s="4">
        <v>6</v>
      </c>
      <c r="K50" s="4" t="s">
        <v>30</v>
      </c>
      <c r="L50" s="4">
        <v>-9222</v>
      </c>
      <c r="M50" s="4">
        <v>-9222</v>
      </c>
      <c r="N50" s="4" t="s">
        <v>97</v>
      </c>
      <c r="O50" s="4" t="s">
        <v>32</v>
      </c>
      <c r="P50" s="4" t="s">
        <v>33</v>
      </c>
      <c r="Q50" s="4">
        <v>0</v>
      </c>
      <c r="R50" s="9">
        <v>45058.0000115741</v>
      </c>
      <c r="S50" s="6">
        <v>45125</v>
      </c>
      <c r="T50" s="4" t="s">
        <v>34</v>
      </c>
      <c r="U50" s="4">
        <v>-9222</v>
      </c>
      <c r="V50" s="4">
        <v>0</v>
      </c>
      <c r="W50" s="4">
        <v>0</v>
      </c>
      <c r="X50" s="4" t="s">
        <v>98</v>
      </c>
      <c r="Y50" s="4">
        <v>3639176</v>
      </c>
      <c r="Z50" s="4" t="s">
        <v>99</v>
      </c>
    </row>
    <row r="51" s="4" customFormat="1" spans="1:25">
      <c r="A51" s="4" t="s">
        <v>155</v>
      </c>
      <c r="B51" s="4" t="s">
        <v>26</v>
      </c>
      <c r="C51" s="4" t="s">
        <v>95</v>
      </c>
      <c r="D51" s="4" t="s">
        <v>156</v>
      </c>
      <c r="E51" s="4" t="s">
        <v>157</v>
      </c>
      <c r="F51" s="6">
        <v>45119</v>
      </c>
      <c r="G51" s="6">
        <v>45122</v>
      </c>
      <c r="H51" s="4">
        <v>1</v>
      </c>
      <c r="I51" s="4">
        <v>3</v>
      </c>
      <c r="J51" s="4">
        <v>3</v>
      </c>
      <c r="K51" s="4" t="s">
        <v>30</v>
      </c>
      <c r="L51" s="4">
        <v>-1020</v>
      </c>
      <c r="M51" s="4">
        <v>-1020</v>
      </c>
      <c r="N51" s="4" t="s">
        <v>158</v>
      </c>
      <c r="O51" s="4" t="s">
        <v>32</v>
      </c>
      <c r="P51" s="4" t="s">
        <v>33</v>
      </c>
      <c r="Q51" s="4">
        <v>0</v>
      </c>
      <c r="R51" s="9">
        <v>45087.0000115741</v>
      </c>
      <c r="S51" s="6">
        <v>45125</v>
      </c>
      <c r="T51" s="4" t="s">
        <v>34</v>
      </c>
      <c r="U51" s="4">
        <v>-1020</v>
      </c>
      <c r="V51" s="4">
        <v>0</v>
      </c>
      <c r="W51" s="4">
        <v>0</v>
      </c>
      <c r="X51" s="4" t="s">
        <v>159</v>
      </c>
      <c r="Y51" s="4" t="s">
        <v>66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178</v>
      </c>
      <c r="E52" s="4" t="s">
        <v>179</v>
      </c>
      <c r="F52" s="6">
        <v>45118</v>
      </c>
      <c r="G52" s="6">
        <v>45122</v>
      </c>
      <c r="H52" s="4">
        <v>1</v>
      </c>
      <c r="I52" s="4">
        <v>4</v>
      </c>
      <c r="J52" s="4">
        <v>4</v>
      </c>
      <c r="K52" s="4" t="s">
        <v>30</v>
      </c>
      <c r="L52" s="4">
        <v>2002.36</v>
      </c>
      <c r="M52" s="4">
        <v>2002.36</v>
      </c>
      <c r="N52" s="4" t="s">
        <v>260</v>
      </c>
      <c r="O52" s="4" t="s">
        <v>32</v>
      </c>
      <c r="P52" s="4" t="s">
        <v>33</v>
      </c>
      <c r="Q52" s="4">
        <v>0</v>
      </c>
      <c r="R52" s="9">
        <v>45099.0000115741</v>
      </c>
      <c r="S52" s="6">
        <v>45125</v>
      </c>
      <c r="T52" s="4" t="s">
        <v>34</v>
      </c>
      <c r="U52" s="4">
        <v>2002.36</v>
      </c>
      <c r="V52" s="4">
        <v>0</v>
      </c>
      <c r="W52" s="4">
        <v>0</v>
      </c>
      <c r="X52" s="4" t="s">
        <v>261</v>
      </c>
      <c r="Y52" s="4" t="s">
        <v>262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178</v>
      </c>
      <c r="E53" s="4" t="s">
        <v>179</v>
      </c>
      <c r="F53" s="6">
        <v>45120</v>
      </c>
      <c r="G53" s="6">
        <v>45122</v>
      </c>
      <c r="H53" s="4">
        <v>1</v>
      </c>
      <c r="I53" s="4">
        <v>2</v>
      </c>
      <c r="J53" s="4">
        <v>2</v>
      </c>
      <c r="K53" s="4" t="s">
        <v>30</v>
      </c>
      <c r="L53" s="4">
        <v>1004.24</v>
      </c>
      <c r="M53" s="4">
        <v>1004.24</v>
      </c>
      <c r="N53" s="4" t="s">
        <v>264</v>
      </c>
      <c r="O53" s="4" t="s">
        <v>32</v>
      </c>
      <c r="P53" s="4" t="s">
        <v>33</v>
      </c>
      <c r="Q53" s="4">
        <v>0</v>
      </c>
      <c r="R53" s="9">
        <v>45099</v>
      </c>
      <c r="S53" s="6">
        <v>45125</v>
      </c>
      <c r="T53" s="4" t="s">
        <v>34</v>
      </c>
      <c r="U53" s="4">
        <v>1004.24</v>
      </c>
      <c r="V53" s="4">
        <v>0</v>
      </c>
      <c r="W53" s="4">
        <v>0</v>
      </c>
      <c r="X53" s="4" t="s">
        <v>265</v>
      </c>
      <c r="Y53" s="4" t="s">
        <v>266</v>
      </c>
    </row>
    <row r="54" s="4" customFormat="1" spans="1:25">
      <c r="A54" s="4" t="s">
        <v>267</v>
      </c>
      <c r="B54" s="4" t="s">
        <v>26</v>
      </c>
      <c r="C54" s="4" t="s">
        <v>27</v>
      </c>
      <c r="D54" s="4" t="s">
        <v>268</v>
      </c>
      <c r="E54" s="4" t="s">
        <v>269</v>
      </c>
      <c r="F54" s="6">
        <v>45121</v>
      </c>
      <c r="G54" s="6">
        <v>45122</v>
      </c>
      <c r="H54" s="4">
        <v>1</v>
      </c>
      <c r="I54" s="4">
        <v>1</v>
      </c>
      <c r="J54" s="4">
        <v>1</v>
      </c>
      <c r="K54" s="4" t="s">
        <v>30</v>
      </c>
      <c r="L54" s="4">
        <v>492.33</v>
      </c>
      <c r="M54" s="4">
        <v>492.33</v>
      </c>
      <c r="N54" s="4" t="s">
        <v>270</v>
      </c>
      <c r="O54" s="4" t="s">
        <v>32</v>
      </c>
      <c r="P54" s="4" t="s">
        <v>33</v>
      </c>
      <c r="Q54" s="4">
        <v>0</v>
      </c>
      <c r="R54" s="9">
        <v>45101.0000115741</v>
      </c>
      <c r="S54" s="6">
        <v>45125</v>
      </c>
      <c r="T54" s="4" t="s">
        <v>34</v>
      </c>
      <c r="U54" s="4">
        <v>492.33</v>
      </c>
      <c r="V54" s="4">
        <v>0</v>
      </c>
      <c r="W54" s="4">
        <v>0</v>
      </c>
      <c r="X54" s="4" t="s">
        <v>271</v>
      </c>
      <c r="Y54" s="4" t="s">
        <v>272</v>
      </c>
    </row>
    <row r="55" s="4" customFormat="1" spans="1:25">
      <c r="A55" s="4" t="s">
        <v>273</v>
      </c>
      <c r="B55" s="4" t="s">
        <v>26</v>
      </c>
      <c r="C55" s="4" t="s">
        <v>27</v>
      </c>
      <c r="D55" s="4" t="s">
        <v>274</v>
      </c>
      <c r="E55" s="4" t="s">
        <v>275</v>
      </c>
      <c r="F55" s="6">
        <v>45121</v>
      </c>
      <c r="G55" s="6">
        <v>45122</v>
      </c>
      <c r="H55" s="4">
        <v>1</v>
      </c>
      <c r="I55" s="4">
        <v>1</v>
      </c>
      <c r="J55" s="4">
        <v>1</v>
      </c>
      <c r="K55" s="4" t="s">
        <v>30</v>
      </c>
      <c r="L55" s="4">
        <v>764.88</v>
      </c>
      <c r="M55" s="4">
        <v>764.88</v>
      </c>
      <c r="N55" s="4" t="s">
        <v>276</v>
      </c>
      <c r="O55" s="4" t="s">
        <v>32</v>
      </c>
      <c r="P55" s="4" t="s">
        <v>33</v>
      </c>
      <c r="Q55" s="4">
        <v>0</v>
      </c>
      <c r="R55" s="9">
        <v>45101.0000115741</v>
      </c>
      <c r="S55" s="6">
        <v>45125</v>
      </c>
      <c r="T55" s="4" t="s">
        <v>34</v>
      </c>
      <c r="U55" s="4">
        <v>764.88</v>
      </c>
      <c r="V55" s="4">
        <v>0</v>
      </c>
      <c r="W55" s="4">
        <v>0</v>
      </c>
      <c r="X55" s="4" t="s">
        <v>277</v>
      </c>
      <c r="Y55" s="4" t="s">
        <v>278</v>
      </c>
    </row>
    <row r="56" s="4" customFormat="1" spans="1:25">
      <c r="A56" s="4" t="s">
        <v>279</v>
      </c>
      <c r="B56" s="4" t="s">
        <v>26</v>
      </c>
      <c r="C56" s="4" t="s">
        <v>27</v>
      </c>
      <c r="D56" s="4" t="s">
        <v>280</v>
      </c>
      <c r="E56" s="4" t="s">
        <v>281</v>
      </c>
      <c r="F56" s="6">
        <v>45115</v>
      </c>
      <c r="G56" s="6">
        <v>45122</v>
      </c>
      <c r="H56" s="4">
        <v>1</v>
      </c>
      <c r="I56" s="4">
        <v>7</v>
      </c>
      <c r="J56" s="4">
        <v>7</v>
      </c>
      <c r="K56" s="4" t="s">
        <v>30</v>
      </c>
      <c r="L56" s="4">
        <v>7108.27</v>
      </c>
      <c r="M56" s="4">
        <v>7108.27</v>
      </c>
      <c r="N56" s="4" t="s">
        <v>282</v>
      </c>
      <c r="O56" s="4" t="s">
        <v>32</v>
      </c>
      <c r="P56" s="4" t="s">
        <v>33</v>
      </c>
      <c r="Q56" s="4">
        <v>0</v>
      </c>
      <c r="R56" s="9">
        <v>45103.0000115741</v>
      </c>
      <c r="S56" s="6">
        <v>45125</v>
      </c>
      <c r="T56" s="4" t="s">
        <v>34</v>
      </c>
      <c r="U56" s="4">
        <v>7108.27</v>
      </c>
      <c r="V56" s="4">
        <v>0</v>
      </c>
      <c r="W56" s="4">
        <v>0</v>
      </c>
      <c r="X56" s="4" t="s">
        <v>283</v>
      </c>
      <c r="Y56" s="4" t="s">
        <v>284</v>
      </c>
    </row>
    <row r="57" s="4" customFormat="1" spans="1:25">
      <c r="A57" s="4" t="s">
        <v>285</v>
      </c>
      <c r="B57" s="4" t="s">
        <v>26</v>
      </c>
      <c r="C57" s="4" t="s">
        <v>27</v>
      </c>
      <c r="D57" s="4" t="s">
        <v>286</v>
      </c>
      <c r="E57" s="4" t="s">
        <v>287</v>
      </c>
      <c r="F57" s="6">
        <v>45121</v>
      </c>
      <c r="G57" s="6">
        <v>45122</v>
      </c>
      <c r="H57" s="4">
        <v>1</v>
      </c>
      <c r="I57" s="4">
        <v>1</v>
      </c>
      <c r="J57" s="4">
        <v>1</v>
      </c>
      <c r="K57" s="4" t="s">
        <v>30</v>
      </c>
      <c r="L57" s="4">
        <v>170.55</v>
      </c>
      <c r="M57" s="4">
        <v>170.55</v>
      </c>
      <c r="N57" s="4" t="s">
        <v>288</v>
      </c>
      <c r="O57" s="4" t="s">
        <v>32</v>
      </c>
      <c r="P57" s="4" t="s">
        <v>33</v>
      </c>
      <c r="Q57" s="4">
        <v>0</v>
      </c>
      <c r="R57" s="9">
        <v>45104.0000115741</v>
      </c>
      <c r="S57" s="6">
        <v>45125</v>
      </c>
      <c r="T57" s="4" t="s">
        <v>34</v>
      </c>
      <c r="U57" s="4">
        <v>170.55</v>
      </c>
      <c r="V57" s="4">
        <v>0</v>
      </c>
      <c r="W57" s="4">
        <v>0</v>
      </c>
      <c r="X57" s="4" t="s">
        <v>289</v>
      </c>
      <c r="Y57" s="4" t="s">
        <v>290</v>
      </c>
    </row>
    <row r="58" s="4" customFormat="1" spans="1:25">
      <c r="A58" s="4" t="s">
        <v>291</v>
      </c>
      <c r="B58" s="4" t="s">
        <v>26</v>
      </c>
      <c r="C58" s="4" t="s">
        <v>27</v>
      </c>
      <c r="D58" s="4" t="s">
        <v>292</v>
      </c>
      <c r="E58" s="4" t="s">
        <v>293</v>
      </c>
      <c r="F58" s="6">
        <v>45121</v>
      </c>
      <c r="G58" s="6">
        <v>45122</v>
      </c>
      <c r="H58" s="4">
        <v>1</v>
      </c>
      <c r="I58" s="4">
        <v>1</v>
      </c>
      <c r="J58" s="4">
        <v>1</v>
      </c>
      <c r="K58" s="4" t="s">
        <v>30</v>
      </c>
      <c r="L58" s="4">
        <v>2782.35</v>
      </c>
      <c r="M58" s="4">
        <v>2782.35</v>
      </c>
      <c r="N58" s="4" t="s">
        <v>294</v>
      </c>
      <c r="O58" s="4" t="s">
        <v>32</v>
      </c>
      <c r="P58" s="4" t="s">
        <v>33</v>
      </c>
      <c r="Q58" s="4">
        <v>0</v>
      </c>
      <c r="R58" s="9">
        <v>45104</v>
      </c>
      <c r="S58" s="6">
        <v>45125</v>
      </c>
      <c r="T58" s="4" t="s">
        <v>34</v>
      </c>
      <c r="U58" s="4">
        <v>2782.35</v>
      </c>
      <c r="V58" s="4">
        <v>0</v>
      </c>
      <c r="W58" s="4">
        <v>0</v>
      </c>
      <c r="X58" s="4" t="s">
        <v>295</v>
      </c>
      <c r="Y58" s="4" t="s">
        <v>66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297</v>
      </c>
      <c r="E59" s="4" t="s">
        <v>298</v>
      </c>
      <c r="F59" s="6">
        <v>45121</v>
      </c>
      <c r="G59" s="6">
        <v>45122</v>
      </c>
      <c r="H59" s="4">
        <v>1</v>
      </c>
      <c r="I59" s="4">
        <v>1</v>
      </c>
      <c r="J59" s="4">
        <v>1</v>
      </c>
      <c r="K59" s="4" t="s">
        <v>30</v>
      </c>
      <c r="L59" s="4">
        <v>494.08</v>
      </c>
      <c r="M59" s="4">
        <v>494.08</v>
      </c>
      <c r="N59" s="4" t="s">
        <v>299</v>
      </c>
      <c r="O59" s="4" t="s">
        <v>32</v>
      </c>
      <c r="P59" s="4" t="s">
        <v>33</v>
      </c>
      <c r="Q59" s="4">
        <v>0</v>
      </c>
      <c r="R59" s="9">
        <v>45104.0000115741</v>
      </c>
      <c r="S59" s="6">
        <v>45125</v>
      </c>
      <c r="T59" s="4" t="s">
        <v>34</v>
      </c>
      <c r="U59" s="4">
        <v>494.08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74</v>
      </c>
      <c r="F60" s="6">
        <v>45121</v>
      </c>
      <c r="G60" s="6">
        <v>45122</v>
      </c>
      <c r="H60" s="4">
        <v>1</v>
      </c>
      <c r="I60" s="4">
        <v>1</v>
      </c>
      <c r="J60" s="4">
        <v>1</v>
      </c>
      <c r="K60" s="4" t="s">
        <v>30</v>
      </c>
      <c r="L60" s="4">
        <v>480.25</v>
      </c>
      <c r="M60" s="4">
        <v>480.25</v>
      </c>
      <c r="N60" s="4" t="s">
        <v>304</v>
      </c>
      <c r="O60" s="4" t="s">
        <v>32</v>
      </c>
      <c r="P60" s="4" t="s">
        <v>33</v>
      </c>
      <c r="Q60" s="4">
        <v>0</v>
      </c>
      <c r="R60" s="9">
        <v>45105</v>
      </c>
      <c r="S60" s="6">
        <v>45125</v>
      </c>
      <c r="T60" s="4" t="s">
        <v>34</v>
      </c>
      <c r="U60" s="4">
        <v>480.25</v>
      </c>
      <c r="V60" s="4">
        <v>0</v>
      </c>
      <c r="W60" s="4">
        <v>0</v>
      </c>
      <c r="X60" s="4" t="s">
        <v>305</v>
      </c>
      <c r="Y60" s="4" t="s">
        <v>66</v>
      </c>
    </row>
    <row r="61" s="4" customFormat="1" spans="1:25">
      <c r="A61" s="4" t="s">
        <v>150</v>
      </c>
      <c r="B61" s="4" t="s">
        <v>26</v>
      </c>
      <c r="C61" s="4" t="s">
        <v>95</v>
      </c>
      <c r="D61" s="4" t="s">
        <v>151</v>
      </c>
      <c r="E61" s="4" t="s">
        <v>152</v>
      </c>
      <c r="F61" s="6">
        <v>45120</v>
      </c>
      <c r="G61" s="6">
        <v>45122</v>
      </c>
      <c r="H61" s="4">
        <v>1</v>
      </c>
      <c r="I61" s="4">
        <v>2</v>
      </c>
      <c r="J61" s="4">
        <v>2</v>
      </c>
      <c r="K61" s="4" t="s">
        <v>30</v>
      </c>
      <c r="L61" s="4">
        <v>-6776</v>
      </c>
      <c r="M61" s="4">
        <v>-6776</v>
      </c>
      <c r="N61" s="4" t="s">
        <v>153</v>
      </c>
      <c r="O61" s="4" t="s">
        <v>32</v>
      </c>
      <c r="P61" s="4" t="s">
        <v>33</v>
      </c>
      <c r="Q61" s="4">
        <v>0</v>
      </c>
      <c r="R61" s="9">
        <v>45087</v>
      </c>
      <c r="S61" s="6">
        <v>45125</v>
      </c>
      <c r="T61" s="4" t="s">
        <v>34</v>
      </c>
      <c r="U61" s="4">
        <v>-6776</v>
      </c>
      <c r="V61" s="4">
        <v>0</v>
      </c>
      <c r="W61" s="4">
        <v>0</v>
      </c>
      <c r="X61" s="4" t="s">
        <v>154</v>
      </c>
      <c r="Y61" s="4" t="s">
        <v>66</v>
      </c>
    </row>
    <row r="62" s="4" customFormat="1" spans="1:25">
      <c r="A62" s="4" t="s">
        <v>306</v>
      </c>
      <c r="B62" s="4" t="s">
        <v>26</v>
      </c>
      <c r="C62" s="4" t="s">
        <v>27</v>
      </c>
      <c r="D62" s="4" t="s">
        <v>307</v>
      </c>
      <c r="E62" s="4" t="s">
        <v>308</v>
      </c>
      <c r="F62" s="6">
        <v>45121</v>
      </c>
      <c r="G62" s="6">
        <v>45122</v>
      </c>
      <c r="H62" s="4">
        <v>1</v>
      </c>
      <c r="I62" s="4">
        <v>1</v>
      </c>
      <c r="J62" s="4">
        <v>1</v>
      </c>
      <c r="K62" s="4" t="s">
        <v>30</v>
      </c>
      <c r="L62" s="4">
        <v>1911.39</v>
      </c>
      <c r="M62" s="4">
        <v>1911.39</v>
      </c>
      <c r="N62" s="4" t="s">
        <v>309</v>
      </c>
      <c r="O62" s="4" t="s">
        <v>32</v>
      </c>
      <c r="P62" s="4" t="s">
        <v>33</v>
      </c>
      <c r="Q62" s="4">
        <v>0</v>
      </c>
      <c r="R62" s="9">
        <v>45105.0000115741</v>
      </c>
      <c r="S62" s="6">
        <v>45125</v>
      </c>
      <c r="T62" s="4" t="s">
        <v>34</v>
      </c>
      <c r="U62" s="4">
        <v>1911.39</v>
      </c>
      <c r="V62" s="4">
        <v>0</v>
      </c>
      <c r="W62" s="4">
        <v>0</v>
      </c>
      <c r="X62" s="4" t="s">
        <v>310</v>
      </c>
      <c r="Y62" s="4" t="s">
        <v>311</v>
      </c>
    </row>
    <row r="63" s="4" customFormat="1" spans="1:25">
      <c r="A63" s="4" t="s">
        <v>291</v>
      </c>
      <c r="B63" s="4" t="s">
        <v>26</v>
      </c>
      <c r="C63" s="4" t="s">
        <v>95</v>
      </c>
      <c r="D63" s="4" t="s">
        <v>292</v>
      </c>
      <c r="E63" s="4" t="s">
        <v>293</v>
      </c>
      <c r="F63" s="6">
        <v>45121</v>
      </c>
      <c r="G63" s="6">
        <v>45122</v>
      </c>
      <c r="H63" s="4">
        <v>1</v>
      </c>
      <c r="I63" s="4">
        <v>1</v>
      </c>
      <c r="J63" s="4">
        <v>1</v>
      </c>
      <c r="K63" s="4" t="s">
        <v>30</v>
      </c>
      <c r="L63" s="4">
        <v>-2782.35</v>
      </c>
      <c r="M63" s="4">
        <v>-2782.35</v>
      </c>
      <c r="N63" s="4" t="s">
        <v>294</v>
      </c>
      <c r="O63" s="4" t="s">
        <v>32</v>
      </c>
      <c r="P63" s="4" t="s">
        <v>33</v>
      </c>
      <c r="Q63" s="4">
        <v>0</v>
      </c>
      <c r="R63" s="9">
        <v>45104</v>
      </c>
      <c r="S63" s="6">
        <v>45125</v>
      </c>
      <c r="T63" s="4" t="s">
        <v>34</v>
      </c>
      <c r="U63" s="4">
        <v>-2782.35</v>
      </c>
      <c r="V63" s="4">
        <v>0</v>
      </c>
      <c r="W63" s="4">
        <v>0</v>
      </c>
      <c r="X63" s="4" t="s">
        <v>295</v>
      </c>
      <c r="Y63" s="4" t="s">
        <v>66</v>
      </c>
    </row>
    <row r="64" s="4" customFormat="1" spans="1:25">
      <c r="A64" s="4" t="s">
        <v>302</v>
      </c>
      <c r="B64" s="4" t="s">
        <v>26</v>
      </c>
      <c r="C64" s="4" t="s">
        <v>95</v>
      </c>
      <c r="D64" s="4" t="s">
        <v>303</v>
      </c>
      <c r="E64" s="4" t="s">
        <v>74</v>
      </c>
      <c r="F64" s="6">
        <v>45121</v>
      </c>
      <c r="G64" s="6">
        <v>45122</v>
      </c>
      <c r="H64" s="4">
        <v>1</v>
      </c>
      <c r="I64" s="4">
        <v>1</v>
      </c>
      <c r="J64" s="4">
        <v>1</v>
      </c>
      <c r="K64" s="4" t="s">
        <v>30</v>
      </c>
      <c r="L64" s="4">
        <v>-480.25</v>
      </c>
      <c r="M64" s="4">
        <v>-480.25</v>
      </c>
      <c r="N64" s="4" t="s">
        <v>304</v>
      </c>
      <c r="O64" s="4" t="s">
        <v>32</v>
      </c>
      <c r="P64" s="4" t="s">
        <v>33</v>
      </c>
      <c r="Q64" s="4">
        <v>0</v>
      </c>
      <c r="R64" s="9">
        <v>45105</v>
      </c>
      <c r="S64" s="6">
        <v>45125</v>
      </c>
      <c r="T64" s="4" t="s">
        <v>34</v>
      </c>
      <c r="U64" s="4">
        <v>-480.25</v>
      </c>
      <c r="V64" s="4">
        <v>0</v>
      </c>
      <c r="W64" s="4">
        <v>0</v>
      </c>
      <c r="X64" s="4" t="s">
        <v>305</v>
      </c>
      <c r="Y64" s="4" t="s">
        <v>66</v>
      </c>
    </row>
    <row r="65" s="4" customFormat="1" spans="1:25">
      <c r="A65" s="4" t="s">
        <v>312</v>
      </c>
      <c r="B65" s="4" t="s">
        <v>26</v>
      </c>
      <c r="C65" s="4" t="s">
        <v>27</v>
      </c>
      <c r="D65" s="4" t="s">
        <v>313</v>
      </c>
      <c r="E65" s="4" t="s">
        <v>314</v>
      </c>
      <c r="F65" s="6">
        <v>45121</v>
      </c>
      <c r="G65" s="6">
        <v>45122</v>
      </c>
      <c r="H65" s="4">
        <v>1</v>
      </c>
      <c r="I65" s="4">
        <v>1</v>
      </c>
      <c r="J65" s="4">
        <v>1</v>
      </c>
      <c r="K65" s="4" t="s">
        <v>30</v>
      </c>
      <c r="L65" s="4">
        <v>477.43</v>
      </c>
      <c r="M65" s="4">
        <v>477.43</v>
      </c>
      <c r="N65" s="4" t="s">
        <v>315</v>
      </c>
      <c r="O65" s="4" t="s">
        <v>32</v>
      </c>
      <c r="P65" s="4" t="s">
        <v>33</v>
      </c>
      <c r="Q65" s="4">
        <v>0</v>
      </c>
      <c r="R65" s="9">
        <v>45106</v>
      </c>
      <c r="S65" s="6">
        <v>45125</v>
      </c>
      <c r="T65" s="4" t="s">
        <v>34</v>
      </c>
      <c r="U65" s="4">
        <v>477.43</v>
      </c>
      <c r="V65" s="4">
        <v>0</v>
      </c>
      <c r="W65" s="4">
        <v>0</v>
      </c>
      <c r="X65" s="4" t="s">
        <v>316</v>
      </c>
      <c r="Y65" s="4" t="s">
        <v>66</v>
      </c>
    </row>
    <row r="66" s="4" customFormat="1" spans="1:25">
      <c r="A66" s="4" t="s">
        <v>317</v>
      </c>
      <c r="B66" s="4" t="s">
        <v>26</v>
      </c>
      <c r="C66" s="4" t="s">
        <v>27</v>
      </c>
      <c r="D66" s="4" t="s">
        <v>268</v>
      </c>
      <c r="E66" s="4" t="s">
        <v>318</v>
      </c>
      <c r="F66" s="6">
        <v>45121</v>
      </c>
      <c r="G66" s="6">
        <v>45122</v>
      </c>
      <c r="H66" s="4">
        <v>1</v>
      </c>
      <c r="I66" s="4">
        <v>1</v>
      </c>
      <c r="J66" s="4">
        <v>1</v>
      </c>
      <c r="K66" s="4" t="s">
        <v>30</v>
      </c>
      <c r="L66" s="4">
        <v>314.06</v>
      </c>
      <c r="M66" s="4">
        <v>314.06</v>
      </c>
      <c r="N66" s="4" t="s">
        <v>319</v>
      </c>
      <c r="O66" s="4" t="s">
        <v>32</v>
      </c>
      <c r="P66" s="4" t="s">
        <v>33</v>
      </c>
      <c r="Q66" s="4">
        <v>0</v>
      </c>
      <c r="R66" s="9">
        <v>45108</v>
      </c>
      <c r="S66" s="6">
        <v>45125</v>
      </c>
      <c r="T66" s="4" t="s">
        <v>34</v>
      </c>
      <c r="U66" s="4">
        <v>314.06</v>
      </c>
      <c r="V66" s="4">
        <v>0</v>
      </c>
      <c r="W66" s="4">
        <v>0</v>
      </c>
      <c r="X66" s="4" t="s">
        <v>320</v>
      </c>
      <c r="Y66" s="4" t="s">
        <v>321</v>
      </c>
    </row>
    <row r="67" s="4" customFormat="1" spans="1:26">
      <c r="A67" s="4" t="s">
        <v>322</v>
      </c>
      <c r="B67" s="4" t="s">
        <v>26</v>
      </c>
      <c r="C67" s="4" t="s">
        <v>27</v>
      </c>
      <c r="D67" s="4" t="s">
        <v>323</v>
      </c>
      <c r="E67" s="4" t="s">
        <v>324</v>
      </c>
      <c r="F67" s="6">
        <v>45120</v>
      </c>
      <c r="G67" s="6">
        <v>45122</v>
      </c>
      <c r="H67" s="4">
        <v>2</v>
      </c>
      <c r="I67" s="4">
        <v>2</v>
      </c>
      <c r="J67" s="4">
        <v>4</v>
      </c>
      <c r="K67" s="4" t="s">
        <v>30</v>
      </c>
      <c r="L67" s="4">
        <v>3278.84</v>
      </c>
      <c r="M67" s="4">
        <v>3278.84</v>
      </c>
      <c r="N67" s="4" t="s">
        <v>325</v>
      </c>
      <c r="O67" s="4" t="s">
        <v>32</v>
      </c>
      <c r="P67" s="4" t="s">
        <v>33</v>
      </c>
      <c r="Q67" s="4">
        <v>0</v>
      </c>
      <c r="R67" s="9">
        <v>45108</v>
      </c>
      <c r="S67" s="6">
        <v>45125</v>
      </c>
      <c r="T67" s="4" t="s">
        <v>34</v>
      </c>
      <c r="U67" s="4">
        <v>3278.84</v>
      </c>
      <c r="V67" s="4">
        <v>0</v>
      </c>
      <c r="W67" s="4">
        <v>0</v>
      </c>
      <c r="X67" s="4" t="s">
        <v>326</v>
      </c>
      <c r="Y67" s="4">
        <v>719621</v>
      </c>
      <c r="Z67" s="4" t="s">
        <v>327</v>
      </c>
    </row>
    <row r="68" s="4" customFormat="1" spans="1:25">
      <c r="A68" s="4" t="s">
        <v>328</v>
      </c>
      <c r="B68" s="4" t="s">
        <v>26</v>
      </c>
      <c r="C68" s="4" t="s">
        <v>27</v>
      </c>
      <c r="D68" s="4" t="s">
        <v>329</v>
      </c>
      <c r="E68" s="4" t="s">
        <v>330</v>
      </c>
      <c r="F68" s="6">
        <v>45121</v>
      </c>
      <c r="G68" s="6">
        <v>45122</v>
      </c>
      <c r="H68" s="4">
        <v>1</v>
      </c>
      <c r="I68" s="4">
        <v>1</v>
      </c>
      <c r="J68" s="4">
        <v>1</v>
      </c>
      <c r="K68" s="4" t="s">
        <v>30</v>
      </c>
      <c r="L68" s="4">
        <v>460.71</v>
      </c>
      <c r="M68" s="4">
        <v>460.71</v>
      </c>
      <c r="N68" s="4" t="s">
        <v>331</v>
      </c>
      <c r="O68" s="4" t="s">
        <v>32</v>
      </c>
      <c r="P68" s="4" t="s">
        <v>33</v>
      </c>
      <c r="Q68" s="4">
        <v>0</v>
      </c>
      <c r="R68" s="9">
        <v>45108.0000115741</v>
      </c>
      <c r="S68" s="6">
        <v>45125</v>
      </c>
      <c r="T68" s="4" t="s">
        <v>34</v>
      </c>
      <c r="U68" s="4">
        <v>460.71</v>
      </c>
      <c r="V68" s="4">
        <v>0</v>
      </c>
      <c r="W68" s="4">
        <v>0</v>
      </c>
      <c r="X68" s="4" t="s">
        <v>332</v>
      </c>
      <c r="Y68" s="4" t="s">
        <v>333</v>
      </c>
    </row>
    <row r="69" s="4" customFormat="1" spans="1:25">
      <c r="A69" s="4" t="s">
        <v>334</v>
      </c>
      <c r="B69" s="4" t="s">
        <v>26</v>
      </c>
      <c r="C69" s="4" t="s">
        <v>27</v>
      </c>
      <c r="D69" s="4" t="s">
        <v>335</v>
      </c>
      <c r="E69" s="4" t="s">
        <v>336</v>
      </c>
      <c r="F69" s="6">
        <v>45118</v>
      </c>
      <c r="G69" s="6">
        <v>45122</v>
      </c>
      <c r="H69" s="4">
        <v>1</v>
      </c>
      <c r="I69" s="4">
        <v>4</v>
      </c>
      <c r="J69" s="4">
        <v>4</v>
      </c>
      <c r="K69" s="4" t="s">
        <v>30</v>
      </c>
      <c r="L69" s="4">
        <v>3849.86</v>
      </c>
      <c r="M69" s="4">
        <v>3849.86</v>
      </c>
      <c r="N69" s="4" t="s">
        <v>337</v>
      </c>
      <c r="O69" s="4" t="s">
        <v>32</v>
      </c>
      <c r="P69" s="4" t="s">
        <v>33</v>
      </c>
      <c r="Q69" s="4">
        <v>0</v>
      </c>
      <c r="R69" s="9">
        <v>45108</v>
      </c>
      <c r="S69" s="6">
        <v>45125</v>
      </c>
      <c r="T69" s="4" t="s">
        <v>34</v>
      </c>
      <c r="U69" s="4">
        <v>3849.86</v>
      </c>
      <c r="V69" s="4">
        <v>0</v>
      </c>
      <c r="W69" s="4">
        <v>0</v>
      </c>
      <c r="X69" s="4" t="s">
        <v>338</v>
      </c>
      <c r="Y69" s="4" t="s">
        <v>339</v>
      </c>
    </row>
    <row r="70" s="4" customFormat="1" spans="1:25">
      <c r="A70" s="4" t="s">
        <v>340</v>
      </c>
      <c r="B70" s="4" t="s">
        <v>26</v>
      </c>
      <c r="C70" s="4" t="s">
        <v>27</v>
      </c>
      <c r="D70" s="4" t="s">
        <v>341</v>
      </c>
      <c r="E70" s="4" t="s">
        <v>342</v>
      </c>
      <c r="F70" s="6">
        <v>45118</v>
      </c>
      <c r="G70" s="6">
        <v>45122</v>
      </c>
      <c r="H70" s="4">
        <v>1</v>
      </c>
      <c r="I70" s="4">
        <v>4</v>
      </c>
      <c r="J70" s="4">
        <v>4</v>
      </c>
      <c r="K70" s="4" t="s">
        <v>30</v>
      </c>
      <c r="L70" s="4">
        <v>1983.48</v>
      </c>
      <c r="M70" s="4">
        <v>1983.48</v>
      </c>
      <c r="N70" s="4" t="s">
        <v>343</v>
      </c>
      <c r="O70" s="4" t="s">
        <v>32</v>
      </c>
      <c r="P70" s="4" t="s">
        <v>33</v>
      </c>
      <c r="Q70" s="4">
        <v>0</v>
      </c>
      <c r="R70" s="9">
        <v>45109.0000115741</v>
      </c>
      <c r="S70" s="6">
        <v>45125</v>
      </c>
      <c r="T70" s="4" t="s">
        <v>34</v>
      </c>
      <c r="U70" s="4">
        <v>1983.48</v>
      </c>
      <c r="V70" s="4">
        <v>0</v>
      </c>
      <c r="W70" s="4">
        <v>0</v>
      </c>
      <c r="X70" s="4" t="s">
        <v>344</v>
      </c>
      <c r="Y70" s="4" t="s">
        <v>345</v>
      </c>
    </row>
    <row r="71" s="4" customFormat="1" spans="1:27">
      <c r="A71" s="4" t="s">
        <v>346</v>
      </c>
      <c r="B71" s="4" t="s">
        <v>26</v>
      </c>
      <c r="C71" s="4" t="s">
        <v>27</v>
      </c>
      <c r="D71" s="4" t="s">
        <v>347</v>
      </c>
      <c r="E71" s="4" t="s">
        <v>348</v>
      </c>
      <c r="F71" s="6">
        <v>45119</v>
      </c>
      <c r="G71" s="6">
        <v>45122</v>
      </c>
      <c r="H71" s="4">
        <v>3</v>
      </c>
      <c r="I71" s="4">
        <v>3</v>
      </c>
      <c r="J71" s="4">
        <v>9</v>
      </c>
      <c r="K71" s="4" t="s">
        <v>30</v>
      </c>
      <c r="L71" s="4">
        <v>8964.03</v>
      </c>
      <c r="M71" s="4">
        <v>8964.03</v>
      </c>
      <c r="N71" s="4" t="s">
        <v>349</v>
      </c>
      <c r="O71" s="4" t="s">
        <v>32</v>
      </c>
      <c r="P71" s="4" t="s">
        <v>33</v>
      </c>
      <c r="Q71" s="4">
        <v>0</v>
      </c>
      <c r="R71" s="9">
        <v>45109</v>
      </c>
      <c r="S71" s="6">
        <v>45125</v>
      </c>
      <c r="T71" s="4" t="s">
        <v>34</v>
      </c>
      <c r="U71" s="4">
        <v>8964.03</v>
      </c>
      <c r="V71" s="4">
        <v>0</v>
      </c>
      <c r="W71" s="4">
        <v>0</v>
      </c>
      <c r="X71" s="4" t="s">
        <v>350</v>
      </c>
      <c r="Y71" s="4">
        <v>2.02307026532284e+16</v>
      </c>
      <c r="Z71" s="4">
        <v>2.02307026532284e+16</v>
      </c>
      <c r="AA71" s="4" t="s">
        <v>351</v>
      </c>
    </row>
    <row r="72" s="4" customFormat="1" spans="1:25">
      <c r="A72" s="4" t="s">
        <v>352</v>
      </c>
      <c r="B72" s="4" t="s">
        <v>26</v>
      </c>
      <c r="C72" s="4" t="s">
        <v>27</v>
      </c>
      <c r="D72" s="4" t="s">
        <v>353</v>
      </c>
      <c r="E72" s="4" t="s">
        <v>354</v>
      </c>
      <c r="F72" s="6">
        <v>45119</v>
      </c>
      <c r="G72" s="6">
        <v>45122</v>
      </c>
      <c r="H72" s="4">
        <v>1</v>
      </c>
      <c r="I72" s="4">
        <v>3</v>
      </c>
      <c r="J72" s="4">
        <v>3</v>
      </c>
      <c r="K72" s="4" t="s">
        <v>30</v>
      </c>
      <c r="L72" s="4">
        <v>1722.9</v>
      </c>
      <c r="M72" s="4">
        <v>1722.9</v>
      </c>
      <c r="N72" s="4" t="s">
        <v>355</v>
      </c>
      <c r="O72" s="4" t="s">
        <v>32</v>
      </c>
      <c r="P72" s="4" t="s">
        <v>33</v>
      </c>
      <c r="Q72" s="4">
        <v>0</v>
      </c>
      <c r="R72" s="9">
        <v>45109.0000115741</v>
      </c>
      <c r="S72" s="6">
        <v>45125</v>
      </c>
      <c r="T72" s="4" t="s">
        <v>34</v>
      </c>
      <c r="U72" s="4">
        <v>1722.9</v>
      </c>
      <c r="V72" s="4">
        <v>0</v>
      </c>
      <c r="W72" s="4">
        <v>0</v>
      </c>
      <c r="X72" s="4" t="s">
        <v>356</v>
      </c>
      <c r="Y72" s="4" t="s">
        <v>357</v>
      </c>
    </row>
    <row r="73" s="4" customFormat="1" spans="1:25">
      <c r="A73" s="4" t="s">
        <v>358</v>
      </c>
      <c r="B73" s="4" t="s">
        <v>26</v>
      </c>
      <c r="C73" s="4" t="s">
        <v>27</v>
      </c>
      <c r="D73" s="4" t="s">
        <v>359</v>
      </c>
      <c r="E73" s="4" t="s">
        <v>360</v>
      </c>
      <c r="F73" s="6">
        <v>45121</v>
      </c>
      <c r="G73" s="6">
        <v>45122</v>
      </c>
      <c r="H73" s="4">
        <v>1</v>
      </c>
      <c r="I73" s="4">
        <v>1</v>
      </c>
      <c r="J73" s="4">
        <v>1</v>
      </c>
      <c r="K73" s="4" t="s">
        <v>30</v>
      </c>
      <c r="L73" s="4">
        <v>928.37</v>
      </c>
      <c r="M73" s="4">
        <v>928.37</v>
      </c>
      <c r="N73" s="4" t="s">
        <v>361</v>
      </c>
      <c r="O73" s="4" t="s">
        <v>32</v>
      </c>
      <c r="P73" s="4" t="s">
        <v>33</v>
      </c>
      <c r="Q73" s="4">
        <v>0</v>
      </c>
      <c r="R73" s="9">
        <v>45109.0000115741</v>
      </c>
      <c r="S73" s="6">
        <v>45125</v>
      </c>
      <c r="T73" s="4" t="s">
        <v>34</v>
      </c>
      <c r="U73" s="4">
        <v>928.37</v>
      </c>
      <c r="V73" s="4">
        <v>0</v>
      </c>
      <c r="W73" s="4">
        <v>0</v>
      </c>
      <c r="X73" s="4" t="s">
        <v>362</v>
      </c>
      <c r="Y73" s="4" t="s">
        <v>363</v>
      </c>
    </row>
    <row r="74" s="4" customFormat="1" spans="1:25">
      <c r="A74" s="4" t="s">
        <v>364</v>
      </c>
      <c r="B74" s="4" t="s">
        <v>26</v>
      </c>
      <c r="C74" s="4" t="s">
        <v>27</v>
      </c>
      <c r="D74" s="4" t="s">
        <v>365</v>
      </c>
      <c r="E74" s="4" t="s">
        <v>366</v>
      </c>
      <c r="F74" s="6">
        <v>45119</v>
      </c>
      <c r="G74" s="6">
        <v>45122</v>
      </c>
      <c r="H74" s="4">
        <v>2</v>
      </c>
      <c r="I74" s="4">
        <v>3</v>
      </c>
      <c r="J74" s="4">
        <v>6</v>
      </c>
      <c r="K74" s="4" t="s">
        <v>30</v>
      </c>
      <c r="L74" s="4">
        <v>3182.04</v>
      </c>
      <c r="M74" s="4">
        <v>3182.04</v>
      </c>
      <c r="N74" s="4" t="s">
        <v>367</v>
      </c>
      <c r="O74" s="4" t="s">
        <v>32</v>
      </c>
      <c r="P74" s="4" t="s">
        <v>33</v>
      </c>
      <c r="Q74" s="4">
        <v>0</v>
      </c>
      <c r="R74" s="9">
        <v>45109.0000115741</v>
      </c>
      <c r="S74" s="6">
        <v>45125</v>
      </c>
      <c r="T74" s="4" t="s">
        <v>34</v>
      </c>
      <c r="U74" s="4">
        <v>3182.04</v>
      </c>
      <c r="V74" s="4">
        <v>0</v>
      </c>
      <c r="W74" s="4">
        <v>0</v>
      </c>
      <c r="X74" s="4" t="s">
        <v>368</v>
      </c>
      <c r="Y74" s="4" t="s">
        <v>369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371</v>
      </c>
      <c r="E75" s="4" t="s">
        <v>39</v>
      </c>
      <c r="F75" s="6">
        <v>45121</v>
      </c>
      <c r="G75" s="6">
        <v>45122</v>
      </c>
      <c r="H75" s="4">
        <v>1</v>
      </c>
      <c r="I75" s="4">
        <v>1</v>
      </c>
      <c r="J75" s="4">
        <v>1</v>
      </c>
      <c r="K75" s="4" t="s">
        <v>30</v>
      </c>
      <c r="L75" s="4">
        <v>1028.06</v>
      </c>
      <c r="M75" s="4">
        <v>1028.06</v>
      </c>
      <c r="N75" s="4" t="s">
        <v>372</v>
      </c>
      <c r="O75" s="4" t="s">
        <v>32</v>
      </c>
      <c r="P75" s="4" t="s">
        <v>33</v>
      </c>
      <c r="Q75" s="4">
        <v>0</v>
      </c>
      <c r="R75" s="9">
        <v>45109</v>
      </c>
      <c r="S75" s="6">
        <v>45125</v>
      </c>
      <c r="T75" s="4" t="s">
        <v>34</v>
      </c>
      <c r="U75" s="4">
        <v>1028.06</v>
      </c>
      <c r="V75" s="4">
        <v>0</v>
      </c>
      <c r="W75" s="4">
        <v>0</v>
      </c>
      <c r="X75" s="4" t="s">
        <v>373</v>
      </c>
      <c r="Y75" s="4" t="s">
        <v>374</v>
      </c>
    </row>
    <row r="76" s="4" customFormat="1" spans="1:25">
      <c r="A76" s="4" t="s">
        <v>375</v>
      </c>
      <c r="B76" s="4" t="s">
        <v>26</v>
      </c>
      <c r="C76" s="4" t="s">
        <v>27</v>
      </c>
      <c r="D76" s="4" t="s">
        <v>313</v>
      </c>
      <c r="E76" s="4" t="s">
        <v>314</v>
      </c>
      <c r="F76" s="6">
        <v>45121</v>
      </c>
      <c r="G76" s="6">
        <v>45122</v>
      </c>
      <c r="H76" s="4">
        <v>1</v>
      </c>
      <c r="I76" s="4">
        <v>1</v>
      </c>
      <c r="J76" s="4">
        <v>1</v>
      </c>
      <c r="K76" s="4" t="s">
        <v>30</v>
      </c>
      <c r="L76" s="4">
        <v>477.43</v>
      </c>
      <c r="M76" s="4">
        <v>477.43</v>
      </c>
      <c r="N76" s="4" t="s">
        <v>376</v>
      </c>
      <c r="O76" s="4" t="s">
        <v>32</v>
      </c>
      <c r="P76" s="4" t="s">
        <v>33</v>
      </c>
      <c r="Q76" s="4">
        <v>0</v>
      </c>
      <c r="R76" s="9">
        <v>45110</v>
      </c>
      <c r="S76" s="6">
        <v>45125</v>
      </c>
      <c r="T76" s="4" t="s">
        <v>34</v>
      </c>
      <c r="U76" s="4">
        <v>477.43</v>
      </c>
      <c r="V76" s="4">
        <v>0</v>
      </c>
      <c r="W76" s="4">
        <v>0</v>
      </c>
      <c r="X76" s="4" t="s">
        <v>377</v>
      </c>
      <c r="Y76" s="4" t="s">
        <v>66</v>
      </c>
    </row>
    <row r="77" s="4" customFormat="1" spans="1:26">
      <c r="A77" s="4" t="s">
        <v>378</v>
      </c>
      <c r="B77" s="4" t="s">
        <v>26</v>
      </c>
      <c r="C77" s="4" t="s">
        <v>27</v>
      </c>
      <c r="D77" s="4" t="s">
        <v>379</v>
      </c>
      <c r="E77" s="4" t="s">
        <v>380</v>
      </c>
      <c r="F77" s="6">
        <v>45119</v>
      </c>
      <c r="G77" s="6">
        <v>45122</v>
      </c>
      <c r="H77" s="4">
        <v>2</v>
      </c>
      <c r="I77" s="4">
        <v>3</v>
      </c>
      <c r="J77" s="4">
        <v>6</v>
      </c>
      <c r="K77" s="4" t="s">
        <v>30</v>
      </c>
      <c r="L77" s="4">
        <v>3602.54</v>
      </c>
      <c r="M77" s="4">
        <v>3602.54</v>
      </c>
      <c r="N77" s="4" t="s">
        <v>381</v>
      </c>
      <c r="O77" s="4" t="s">
        <v>32</v>
      </c>
      <c r="P77" s="4" t="s">
        <v>33</v>
      </c>
      <c r="Q77" s="4">
        <v>0</v>
      </c>
      <c r="R77" s="9">
        <v>45110.0000115741</v>
      </c>
      <c r="S77" s="6">
        <v>45125</v>
      </c>
      <c r="T77" s="4" t="s">
        <v>34</v>
      </c>
      <c r="U77" s="4">
        <v>3602.54</v>
      </c>
      <c r="V77" s="4">
        <v>0</v>
      </c>
      <c r="W77" s="4">
        <v>0</v>
      </c>
      <c r="X77" s="4" t="s">
        <v>382</v>
      </c>
      <c r="Y77" s="4" t="s">
        <v>383</v>
      </c>
      <c r="Z77" s="4" t="s">
        <v>384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365</v>
      </c>
      <c r="E78" s="4" t="s">
        <v>298</v>
      </c>
      <c r="F78" s="6">
        <v>45120</v>
      </c>
      <c r="G78" s="6">
        <v>45122</v>
      </c>
      <c r="H78" s="4">
        <v>1</v>
      </c>
      <c r="I78" s="4">
        <v>2</v>
      </c>
      <c r="J78" s="4">
        <v>2</v>
      </c>
      <c r="K78" s="4" t="s">
        <v>30</v>
      </c>
      <c r="L78" s="4">
        <v>944.27</v>
      </c>
      <c r="M78" s="4">
        <v>944.27</v>
      </c>
      <c r="N78" s="4" t="s">
        <v>386</v>
      </c>
      <c r="O78" s="4" t="s">
        <v>32</v>
      </c>
      <c r="P78" s="4" t="s">
        <v>33</v>
      </c>
      <c r="Q78" s="4">
        <v>0</v>
      </c>
      <c r="R78" s="9">
        <v>45110.0000115741</v>
      </c>
      <c r="S78" s="6">
        <v>45125</v>
      </c>
      <c r="T78" s="4" t="s">
        <v>34</v>
      </c>
      <c r="U78" s="4">
        <v>944.27</v>
      </c>
      <c r="V78" s="4">
        <v>0</v>
      </c>
      <c r="W78" s="4">
        <v>0</v>
      </c>
      <c r="X78" s="4" t="s">
        <v>387</v>
      </c>
      <c r="Y78" s="4" t="s">
        <v>388</v>
      </c>
    </row>
    <row r="79" s="4" customFormat="1" spans="1:25">
      <c r="A79" s="4" t="s">
        <v>389</v>
      </c>
      <c r="B79" s="4" t="s">
        <v>26</v>
      </c>
      <c r="C79" s="4" t="s">
        <v>27</v>
      </c>
      <c r="D79" s="4" t="s">
        <v>359</v>
      </c>
      <c r="E79" s="4" t="s">
        <v>360</v>
      </c>
      <c r="F79" s="6">
        <v>45121</v>
      </c>
      <c r="G79" s="6">
        <v>45122</v>
      </c>
      <c r="H79" s="4">
        <v>1</v>
      </c>
      <c r="I79" s="4">
        <v>1</v>
      </c>
      <c r="J79" s="4">
        <v>1</v>
      </c>
      <c r="K79" s="4" t="s">
        <v>30</v>
      </c>
      <c r="L79" s="4">
        <v>928.37</v>
      </c>
      <c r="M79" s="4">
        <v>928.37</v>
      </c>
      <c r="N79" s="4" t="s">
        <v>390</v>
      </c>
      <c r="O79" s="4" t="s">
        <v>32</v>
      </c>
      <c r="P79" s="4" t="s">
        <v>33</v>
      </c>
      <c r="Q79" s="4">
        <v>0</v>
      </c>
      <c r="R79" s="9">
        <v>45110.0000115741</v>
      </c>
      <c r="S79" s="6">
        <v>45125</v>
      </c>
      <c r="T79" s="4" t="s">
        <v>34</v>
      </c>
      <c r="U79" s="4">
        <v>928.37</v>
      </c>
      <c r="V79" s="4">
        <v>0</v>
      </c>
      <c r="W79" s="4">
        <v>0</v>
      </c>
      <c r="X79" s="4" t="s">
        <v>391</v>
      </c>
      <c r="Y79" s="4" t="s">
        <v>392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394</v>
      </c>
      <c r="E80" s="4" t="s">
        <v>39</v>
      </c>
      <c r="F80" s="6">
        <v>45121</v>
      </c>
      <c r="G80" s="6">
        <v>45122</v>
      </c>
      <c r="H80" s="4">
        <v>1</v>
      </c>
      <c r="I80" s="4">
        <v>1</v>
      </c>
      <c r="J80" s="4">
        <v>1</v>
      </c>
      <c r="K80" s="4" t="s">
        <v>30</v>
      </c>
      <c r="L80" s="4">
        <v>243.01</v>
      </c>
      <c r="M80" s="4">
        <v>243.01</v>
      </c>
      <c r="N80" s="4" t="s">
        <v>395</v>
      </c>
      <c r="O80" s="4" t="s">
        <v>32</v>
      </c>
      <c r="P80" s="4" t="s">
        <v>33</v>
      </c>
      <c r="Q80" s="4">
        <v>0</v>
      </c>
      <c r="R80" s="9">
        <v>45110.0000115741</v>
      </c>
      <c r="S80" s="6">
        <v>45125</v>
      </c>
      <c r="T80" s="4" t="s">
        <v>34</v>
      </c>
      <c r="U80" s="4">
        <v>243.01</v>
      </c>
      <c r="V80" s="4">
        <v>0</v>
      </c>
      <c r="W80" s="4">
        <v>0</v>
      </c>
      <c r="X80" s="4" t="s">
        <v>396</v>
      </c>
      <c r="Y80" s="4" t="s">
        <v>397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45120</v>
      </c>
      <c r="G81" s="6">
        <v>45122</v>
      </c>
      <c r="H81" s="4">
        <v>1</v>
      </c>
      <c r="I81" s="4">
        <v>2</v>
      </c>
      <c r="J81" s="4">
        <v>2</v>
      </c>
      <c r="K81" s="4" t="s">
        <v>30</v>
      </c>
      <c r="L81" s="4">
        <v>1494.95</v>
      </c>
      <c r="M81" s="4">
        <v>1494.95</v>
      </c>
      <c r="N81" s="4" t="s">
        <v>401</v>
      </c>
      <c r="O81" s="4" t="s">
        <v>32</v>
      </c>
      <c r="P81" s="4" t="s">
        <v>33</v>
      </c>
      <c r="Q81" s="4">
        <v>0</v>
      </c>
      <c r="R81" s="9">
        <v>45111.0000115741</v>
      </c>
      <c r="S81" s="6">
        <v>45125</v>
      </c>
      <c r="T81" s="4" t="s">
        <v>34</v>
      </c>
      <c r="U81" s="4">
        <v>1494.95</v>
      </c>
      <c r="V81" s="4">
        <v>0</v>
      </c>
      <c r="W81" s="4">
        <v>0</v>
      </c>
      <c r="X81" s="4" t="s">
        <v>402</v>
      </c>
      <c r="Y81" s="4" t="s">
        <v>403</v>
      </c>
    </row>
    <row r="82" s="4" customFormat="1" spans="1:25">
      <c r="A82" s="4" t="s">
        <v>404</v>
      </c>
      <c r="B82" s="4" t="s">
        <v>26</v>
      </c>
      <c r="C82" s="4" t="s">
        <v>27</v>
      </c>
      <c r="D82" s="4" t="s">
        <v>405</v>
      </c>
      <c r="E82" s="4" t="s">
        <v>406</v>
      </c>
      <c r="F82" s="6">
        <v>45119</v>
      </c>
      <c r="G82" s="6">
        <v>45122</v>
      </c>
      <c r="H82" s="4">
        <v>1</v>
      </c>
      <c r="I82" s="4">
        <v>3</v>
      </c>
      <c r="J82" s="4">
        <v>3</v>
      </c>
      <c r="K82" s="4" t="s">
        <v>30</v>
      </c>
      <c r="L82" s="4">
        <v>1877.43</v>
      </c>
      <c r="M82" s="4">
        <v>1877.43</v>
      </c>
      <c r="N82" s="4" t="s">
        <v>407</v>
      </c>
      <c r="O82" s="4" t="s">
        <v>32</v>
      </c>
      <c r="P82" s="4" t="s">
        <v>33</v>
      </c>
      <c r="Q82" s="4">
        <v>0</v>
      </c>
      <c r="R82" s="9">
        <v>45111.0000115741</v>
      </c>
      <c r="S82" s="6">
        <v>45125</v>
      </c>
      <c r="T82" s="4" t="s">
        <v>34</v>
      </c>
      <c r="U82" s="4">
        <v>1877.43</v>
      </c>
      <c r="V82" s="4">
        <v>0</v>
      </c>
      <c r="W82" s="4">
        <v>0</v>
      </c>
      <c r="X82" s="4" t="s">
        <v>408</v>
      </c>
      <c r="Y82" s="4" t="s">
        <v>409</v>
      </c>
    </row>
    <row r="83" s="4" customFormat="1" spans="1:25">
      <c r="A83" s="4" t="s">
        <v>410</v>
      </c>
      <c r="B83" s="4" t="s">
        <v>26</v>
      </c>
      <c r="C83" s="4" t="s">
        <v>27</v>
      </c>
      <c r="D83" s="4" t="s">
        <v>411</v>
      </c>
      <c r="E83" s="4" t="s">
        <v>412</v>
      </c>
      <c r="F83" s="6">
        <v>45120</v>
      </c>
      <c r="G83" s="6">
        <v>45122</v>
      </c>
      <c r="H83" s="4">
        <v>1</v>
      </c>
      <c r="I83" s="4">
        <v>2</v>
      </c>
      <c r="J83" s="4">
        <v>2</v>
      </c>
      <c r="K83" s="4" t="s">
        <v>30</v>
      </c>
      <c r="L83" s="4">
        <v>795.36</v>
      </c>
      <c r="M83" s="4">
        <v>795.36</v>
      </c>
      <c r="N83" s="4" t="s">
        <v>413</v>
      </c>
      <c r="O83" s="4" t="s">
        <v>32</v>
      </c>
      <c r="P83" s="4" t="s">
        <v>33</v>
      </c>
      <c r="Q83" s="4">
        <v>0</v>
      </c>
      <c r="R83" s="9">
        <v>45111.0000115741</v>
      </c>
      <c r="S83" s="6">
        <v>45125</v>
      </c>
      <c r="T83" s="4" t="s">
        <v>34</v>
      </c>
      <c r="U83" s="4">
        <v>795.36</v>
      </c>
      <c r="V83" s="4">
        <v>0</v>
      </c>
      <c r="W83" s="4">
        <v>0</v>
      </c>
      <c r="X83" s="4" t="s">
        <v>414</v>
      </c>
      <c r="Y83" s="4" t="s">
        <v>66</v>
      </c>
    </row>
    <row r="84" s="4" customFormat="1" spans="1:25">
      <c r="A84" s="4" t="s">
        <v>415</v>
      </c>
      <c r="B84" s="4" t="s">
        <v>26</v>
      </c>
      <c r="C84" s="4" t="s">
        <v>27</v>
      </c>
      <c r="D84" s="4" t="s">
        <v>416</v>
      </c>
      <c r="E84" s="4" t="s">
        <v>417</v>
      </c>
      <c r="F84" s="6">
        <v>45119</v>
      </c>
      <c r="G84" s="6">
        <v>45122</v>
      </c>
      <c r="H84" s="4">
        <v>1</v>
      </c>
      <c r="I84" s="4">
        <v>3</v>
      </c>
      <c r="J84" s="4">
        <v>3</v>
      </c>
      <c r="K84" s="4" t="s">
        <v>30</v>
      </c>
      <c r="L84" s="4">
        <v>787.48</v>
      </c>
      <c r="M84" s="4">
        <v>787.48</v>
      </c>
      <c r="N84" s="4" t="s">
        <v>418</v>
      </c>
      <c r="O84" s="4" t="s">
        <v>32</v>
      </c>
      <c r="P84" s="4" t="s">
        <v>33</v>
      </c>
      <c r="Q84" s="4">
        <v>0</v>
      </c>
      <c r="R84" s="9">
        <v>45112.0000115741</v>
      </c>
      <c r="S84" s="6">
        <v>45125</v>
      </c>
      <c r="T84" s="4" t="s">
        <v>34</v>
      </c>
      <c r="U84" s="4">
        <v>787.48</v>
      </c>
      <c r="V84" s="4">
        <v>0</v>
      </c>
      <c r="W84" s="4">
        <v>0</v>
      </c>
      <c r="X84" s="4" t="s">
        <v>419</v>
      </c>
      <c r="Y84" s="4" t="s">
        <v>420</v>
      </c>
    </row>
    <row r="85" s="4" customFormat="1" spans="1:25">
      <c r="A85" s="4" t="s">
        <v>375</v>
      </c>
      <c r="B85" s="4" t="s">
        <v>26</v>
      </c>
      <c r="C85" s="4" t="s">
        <v>95</v>
      </c>
      <c r="D85" s="4" t="s">
        <v>313</v>
      </c>
      <c r="E85" s="4" t="s">
        <v>314</v>
      </c>
      <c r="F85" s="6">
        <v>45121</v>
      </c>
      <c r="G85" s="6">
        <v>45122</v>
      </c>
      <c r="H85" s="4">
        <v>1</v>
      </c>
      <c r="I85" s="4">
        <v>1</v>
      </c>
      <c r="J85" s="4">
        <v>1</v>
      </c>
      <c r="K85" s="4" t="s">
        <v>30</v>
      </c>
      <c r="L85" s="4">
        <v>-477.43</v>
      </c>
      <c r="M85" s="4">
        <v>-477.43</v>
      </c>
      <c r="N85" s="4" t="s">
        <v>376</v>
      </c>
      <c r="O85" s="4" t="s">
        <v>32</v>
      </c>
      <c r="P85" s="4" t="s">
        <v>33</v>
      </c>
      <c r="Q85" s="4">
        <v>0</v>
      </c>
      <c r="R85" s="9">
        <v>45110</v>
      </c>
      <c r="S85" s="6">
        <v>45125</v>
      </c>
      <c r="T85" s="4" t="s">
        <v>34</v>
      </c>
      <c r="U85" s="4">
        <v>-477.43</v>
      </c>
      <c r="V85" s="4">
        <v>0</v>
      </c>
      <c r="W85" s="4">
        <v>0</v>
      </c>
      <c r="X85" s="4" t="s">
        <v>377</v>
      </c>
      <c r="Y85" s="4" t="s">
        <v>66</v>
      </c>
    </row>
    <row r="86" s="4" customFormat="1" spans="1:25">
      <c r="A86" s="4" t="s">
        <v>421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45118</v>
      </c>
      <c r="G86" s="6">
        <v>45122</v>
      </c>
      <c r="H86" s="4">
        <v>1</v>
      </c>
      <c r="I86" s="4">
        <v>4</v>
      </c>
      <c r="J86" s="4">
        <v>4</v>
      </c>
      <c r="K86" s="4" t="s">
        <v>30</v>
      </c>
      <c r="L86" s="4">
        <v>4478.25</v>
      </c>
      <c r="M86" s="4">
        <v>4478.25</v>
      </c>
      <c r="N86" s="4" t="s">
        <v>424</v>
      </c>
      <c r="O86" s="4" t="s">
        <v>32</v>
      </c>
      <c r="P86" s="4" t="s">
        <v>33</v>
      </c>
      <c r="Q86" s="4">
        <v>0</v>
      </c>
      <c r="R86" s="9">
        <v>45112.0000115741</v>
      </c>
      <c r="S86" s="6">
        <v>45125</v>
      </c>
      <c r="T86" s="4" t="s">
        <v>34</v>
      </c>
      <c r="U86" s="4">
        <v>4478.25</v>
      </c>
      <c r="V86" s="4">
        <v>0</v>
      </c>
      <c r="W86" s="4">
        <v>0</v>
      </c>
      <c r="X86" s="4" t="s">
        <v>425</v>
      </c>
      <c r="Y86" s="4" t="s">
        <v>66</v>
      </c>
    </row>
    <row r="87" s="4" customFormat="1" spans="1:26">
      <c r="A87" s="4" t="s">
        <v>426</v>
      </c>
      <c r="B87" s="4" t="s">
        <v>26</v>
      </c>
      <c r="C87" s="4" t="s">
        <v>27</v>
      </c>
      <c r="D87" s="4" t="s">
        <v>427</v>
      </c>
      <c r="E87" s="4" t="s">
        <v>428</v>
      </c>
      <c r="F87" s="6">
        <v>45120</v>
      </c>
      <c r="G87" s="6">
        <v>45122</v>
      </c>
      <c r="H87" s="4">
        <v>1</v>
      </c>
      <c r="I87" s="4">
        <v>2</v>
      </c>
      <c r="J87" s="4">
        <v>2</v>
      </c>
      <c r="K87" s="4" t="s">
        <v>30</v>
      </c>
      <c r="L87" s="4">
        <v>475.6</v>
      </c>
      <c r="M87" s="4">
        <v>475.6</v>
      </c>
      <c r="N87" s="4" t="s">
        <v>429</v>
      </c>
      <c r="O87" s="4" t="s">
        <v>32</v>
      </c>
      <c r="P87" s="4" t="s">
        <v>33</v>
      </c>
      <c r="Q87" s="4">
        <v>0</v>
      </c>
      <c r="R87" s="9">
        <v>45112</v>
      </c>
      <c r="S87" s="6">
        <v>45125</v>
      </c>
      <c r="T87" s="4" t="s">
        <v>34</v>
      </c>
      <c r="U87" s="4">
        <v>475.6</v>
      </c>
      <c r="V87" s="4">
        <v>0</v>
      </c>
      <c r="W87" s="4">
        <v>0</v>
      </c>
      <c r="X87" s="4" t="s">
        <v>430</v>
      </c>
      <c r="Y87" s="4">
        <v>960985744</v>
      </c>
      <c r="Z87" s="4" t="s">
        <v>431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45120</v>
      </c>
      <c r="G88" s="6">
        <v>45122</v>
      </c>
      <c r="H88" s="4">
        <v>1</v>
      </c>
      <c r="I88" s="4">
        <v>2</v>
      </c>
      <c r="J88" s="4">
        <v>2</v>
      </c>
      <c r="K88" s="4" t="s">
        <v>30</v>
      </c>
      <c r="L88" s="4">
        <v>1721.95</v>
      </c>
      <c r="M88" s="4">
        <v>1721.95</v>
      </c>
      <c r="N88" s="4" t="s">
        <v>435</v>
      </c>
      <c r="O88" s="4" t="s">
        <v>32</v>
      </c>
      <c r="P88" s="4" t="s">
        <v>33</v>
      </c>
      <c r="Q88" s="4">
        <v>0</v>
      </c>
      <c r="R88" s="9">
        <v>45112</v>
      </c>
      <c r="S88" s="6">
        <v>45125</v>
      </c>
      <c r="T88" s="4" t="s">
        <v>34</v>
      </c>
      <c r="U88" s="4">
        <v>1721.95</v>
      </c>
      <c r="V88" s="4">
        <v>0</v>
      </c>
      <c r="W88" s="4">
        <v>0</v>
      </c>
      <c r="X88" s="4" t="s">
        <v>436</v>
      </c>
      <c r="Y88" s="4" t="s">
        <v>66</v>
      </c>
    </row>
    <row r="89" s="4" customFormat="1" spans="1:25">
      <c r="A89" s="4" t="s">
        <v>328</v>
      </c>
      <c r="B89" s="4" t="s">
        <v>26</v>
      </c>
      <c r="C89" s="4" t="s">
        <v>95</v>
      </c>
      <c r="D89" s="4" t="s">
        <v>329</v>
      </c>
      <c r="E89" s="4" t="s">
        <v>330</v>
      </c>
      <c r="F89" s="6">
        <v>45121</v>
      </c>
      <c r="G89" s="6">
        <v>45122</v>
      </c>
      <c r="H89" s="4">
        <v>1</v>
      </c>
      <c r="I89" s="4">
        <v>1</v>
      </c>
      <c r="J89" s="4">
        <v>1</v>
      </c>
      <c r="K89" s="4" t="s">
        <v>30</v>
      </c>
      <c r="L89" s="4">
        <v>-460.71</v>
      </c>
      <c r="M89" s="4">
        <v>-460.71</v>
      </c>
      <c r="N89" s="4" t="s">
        <v>331</v>
      </c>
      <c r="O89" s="4" t="s">
        <v>32</v>
      </c>
      <c r="P89" s="4" t="s">
        <v>33</v>
      </c>
      <c r="Q89" s="4">
        <v>0</v>
      </c>
      <c r="R89" s="9">
        <v>45108.0000115741</v>
      </c>
      <c r="S89" s="6">
        <v>45125</v>
      </c>
      <c r="T89" s="4" t="s">
        <v>34</v>
      </c>
      <c r="U89" s="4">
        <v>-460.71</v>
      </c>
      <c r="V89" s="4">
        <v>0</v>
      </c>
      <c r="W89" s="4">
        <v>0</v>
      </c>
      <c r="X89" s="4" t="s">
        <v>332</v>
      </c>
      <c r="Y89" s="4" t="s">
        <v>333</v>
      </c>
    </row>
    <row r="90" s="4" customFormat="1" spans="1:25">
      <c r="A90" s="4" t="s">
        <v>437</v>
      </c>
      <c r="B90" s="4" t="s">
        <v>26</v>
      </c>
      <c r="C90" s="4" t="s">
        <v>27</v>
      </c>
      <c r="D90" s="4" t="s">
        <v>438</v>
      </c>
      <c r="E90" s="4" t="s">
        <v>439</v>
      </c>
      <c r="F90" s="6">
        <v>45121</v>
      </c>
      <c r="G90" s="6">
        <v>45122</v>
      </c>
      <c r="H90" s="4">
        <v>1</v>
      </c>
      <c r="I90" s="4">
        <v>1</v>
      </c>
      <c r="J90" s="4">
        <v>1</v>
      </c>
      <c r="K90" s="4" t="s">
        <v>30</v>
      </c>
      <c r="L90" s="4">
        <v>306.2</v>
      </c>
      <c r="M90" s="4">
        <v>306.2</v>
      </c>
      <c r="N90" s="4" t="s">
        <v>440</v>
      </c>
      <c r="O90" s="4" t="s">
        <v>32</v>
      </c>
      <c r="P90" s="4" t="s">
        <v>33</v>
      </c>
      <c r="Q90" s="4">
        <v>0</v>
      </c>
      <c r="R90" s="9">
        <v>45113.0000115741</v>
      </c>
      <c r="S90" s="6">
        <v>45125</v>
      </c>
      <c r="T90" s="4" t="s">
        <v>34</v>
      </c>
      <c r="U90" s="4">
        <v>306.2</v>
      </c>
      <c r="V90" s="4">
        <v>0</v>
      </c>
      <c r="W90" s="4">
        <v>0</v>
      </c>
      <c r="X90" s="4" t="s">
        <v>441</v>
      </c>
      <c r="Y90" s="4" t="s">
        <v>442</v>
      </c>
    </row>
    <row r="91" s="4" customFormat="1" spans="1:25">
      <c r="A91" s="4" t="s">
        <v>443</v>
      </c>
      <c r="B91" s="4" t="s">
        <v>26</v>
      </c>
      <c r="C91" s="4" t="s">
        <v>27</v>
      </c>
      <c r="D91" s="4" t="s">
        <v>444</v>
      </c>
      <c r="E91" s="4" t="s">
        <v>445</v>
      </c>
      <c r="F91" s="6">
        <v>45119</v>
      </c>
      <c r="G91" s="6">
        <v>45122</v>
      </c>
      <c r="H91" s="4">
        <v>1</v>
      </c>
      <c r="I91" s="4">
        <v>3</v>
      </c>
      <c r="J91" s="4">
        <v>3</v>
      </c>
      <c r="K91" s="4" t="s">
        <v>30</v>
      </c>
      <c r="L91" s="4">
        <v>1887.75</v>
      </c>
      <c r="M91" s="4">
        <v>1887.75</v>
      </c>
      <c r="N91" s="4" t="s">
        <v>446</v>
      </c>
      <c r="O91" s="4" t="s">
        <v>32</v>
      </c>
      <c r="P91" s="4" t="s">
        <v>33</v>
      </c>
      <c r="Q91" s="4">
        <v>0</v>
      </c>
      <c r="R91" s="9">
        <v>45105.0000115741</v>
      </c>
      <c r="S91" s="6">
        <v>45125</v>
      </c>
      <c r="T91" s="4" t="s">
        <v>34</v>
      </c>
      <c r="U91" s="4">
        <v>1887.75</v>
      </c>
      <c r="V91" s="4">
        <v>0</v>
      </c>
      <c r="W91" s="4">
        <v>0</v>
      </c>
      <c r="X91" s="4" t="s">
        <v>447</v>
      </c>
      <c r="Y91" s="4" t="s">
        <v>448</v>
      </c>
    </row>
    <row r="92" s="4" customFormat="1" spans="1:25">
      <c r="A92" s="4" t="s">
        <v>449</v>
      </c>
      <c r="B92" s="4" t="s">
        <v>26</v>
      </c>
      <c r="C92" s="4" t="s">
        <v>27</v>
      </c>
      <c r="D92" s="4" t="s">
        <v>450</v>
      </c>
      <c r="E92" s="4" t="s">
        <v>451</v>
      </c>
      <c r="F92" s="6">
        <v>45119</v>
      </c>
      <c r="G92" s="6">
        <v>45122</v>
      </c>
      <c r="H92" s="4">
        <v>1</v>
      </c>
      <c r="I92" s="4">
        <v>3</v>
      </c>
      <c r="J92" s="4">
        <v>3</v>
      </c>
      <c r="K92" s="4" t="s">
        <v>30</v>
      </c>
      <c r="L92" s="4">
        <v>1927.41</v>
      </c>
      <c r="M92" s="4">
        <v>1927.41</v>
      </c>
      <c r="N92" s="4" t="s">
        <v>452</v>
      </c>
      <c r="O92" s="4" t="s">
        <v>32</v>
      </c>
      <c r="P92" s="4" t="s">
        <v>33</v>
      </c>
      <c r="Q92" s="4">
        <v>0</v>
      </c>
      <c r="R92" s="9">
        <v>45113</v>
      </c>
      <c r="S92" s="6">
        <v>45125</v>
      </c>
      <c r="T92" s="4" t="s">
        <v>34</v>
      </c>
      <c r="U92" s="4">
        <v>1927.41</v>
      </c>
      <c r="V92" s="4">
        <v>0</v>
      </c>
      <c r="W92" s="4">
        <v>0</v>
      </c>
      <c r="X92" s="4" t="s">
        <v>453</v>
      </c>
      <c r="Y92" s="4" t="s">
        <v>66</v>
      </c>
    </row>
    <row r="93" s="4" customFormat="1" spans="1:25">
      <c r="A93" s="4" t="s">
        <v>454</v>
      </c>
      <c r="B93" s="4" t="s">
        <v>26</v>
      </c>
      <c r="C93" s="4" t="s">
        <v>27</v>
      </c>
      <c r="D93" s="4" t="s">
        <v>206</v>
      </c>
      <c r="E93" s="4" t="s">
        <v>455</v>
      </c>
      <c r="F93" s="6">
        <v>45118</v>
      </c>
      <c r="G93" s="6">
        <v>45122</v>
      </c>
      <c r="H93" s="4">
        <v>1</v>
      </c>
      <c r="I93" s="4">
        <v>4</v>
      </c>
      <c r="J93" s="4">
        <v>4</v>
      </c>
      <c r="K93" s="4" t="s">
        <v>30</v>
      </c>
      <c r="L93" s="4">
        <v>2194.2</v>
      </c>
      <c r="M93" s="4">
        <v>2194.2</v>
      </c>
      <c r="N93" s="4" t="s">
        <v>456</v>
      </c>
      <c r="O93" s="4" t="s">
        <v>32</v>
      </c>
      <c r="P93" s="4" t="s">
        <v>33</v>
      </c>
      <c r="Q93" s="4">
        <v>0</v>
      </c>
      <c r="R93" s="9">
        <v>45113</v>
      </c>
      <c r="S93" s="6">
        <v>45125</v>
      </c>
      <c r="T93" s="4" t="s">
        <v>34</v>
      </c>
      <c r="U93" s="4">
        <v>2194.2</v>
      </c>
      <c r="V93" s="4">
        <v>0</v>
      </c>
      <c r="W93" s="4">
        <v>0</v>
      </c>
      <c r="X93" s="4" t="s">
        <v>457</v>
      </c>
      <c r="Y93" s="4" t="s">
        <v>458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460</v>
      </c>
      <c r="E94" s="4" t="s">
        <v>461</v>
      </c>
      <c r="F94" s="6">
        <v>45121</v>
      </c>
      <c r="G94" s="6">
        <v>45122</v>
      </c>
      <c r="H94" s="4">
        <v>1</v>
      </c>
      <c r="I94" s="4">
        <v>1</v>
      </c>
      <c r="J94" s="4">
        <v>1</v>
      </c>
      <c r="K94" s="4" t="s">
        <v>30</v>
      </c>
      <c r="L94" s="4">
        <v>504.99</v>
      </c>
      <c r="M94" s="4">
        <v>504.99</v>
      </c>
      <c r="N94" s="4" t="s">
        <v>462</v>
      </c>
      <c r="O94" s="4" t="s">
        <v>32</v>
      </c>
      <c r="P94" s="4" t="s">
        <v>33</v>
      </c>
      <c r="Q94" s="4">
        <v>0</v>
      </c>
      <c r="R94" s="9">
        <v>45114.0000115741</v>
      </c>
      <c r="S94" s="6">
        <v>45125</v>
      </c>
      <c r="T94" s="4" t="s">
        <v>34</v>
      </c>
      <c r="U94" s="4">
        <v>504.99</v>
      </c>
      <c r="V94" s="4">
        <v>0</v>
      </c>
      <c r="W94" s="4">
        <v>0</v>
      </c>
      <c r="X94" s="4" t="s">
        <v>463</v>
      </c>
      <c r="Y94" s="4" t="s">
        <v>66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466</v>
      </c>
      <c r="F95" s="6">
        <v>45121</v>
      </c>
      <c r="G95" s="6">
        <v>45122</v>
      </c>
      <c r="H95" s="4">
        <v>3</v>
      </c>
      <c r="I95" s="4">
        <v>1</v>
      </c>
      <c r="J95" s="4">
        <v>3</v>
      </c>
      <c r="K95" s="4" t="s">
        <v>30</v>
      </c>
      <c r="L95" s="4">
        <v>2641.14</v>
      </c>
      <c r="M95" s="4">
        <v>2641.14</v>
      </c>
      <c r="N95" s="4" t="s">
        <v>467</v>
      </c>
      <c r="O95" s="4" t="s">
        <v>32</v>
      </c>
      <c r="P95" s="4" t="s">
        <v>33</v>
      </c>
      <c r="Q95" s="4">
        <v>0</v>
      </c>
      <c r="R95" s="9">
        <v>45114.0000115741</v>
      </c>
      <c r="S95" s="6">
        <v>45125</v>
      </c>
      <c r="T95" s="4" t="s">
        <v>34</v>
      </c>
      <c r="U95" s="4">
        <v>2641.14</v>
      </c>
      <c r="V95" s="4">
        <v>0</v>
      </c>
      <c r="W95" s="4">
        <v>0</v>
      </c>
      <c r="X95" s="4" t="s">
        <v>468</v>
      </c>
      <c r="Y95" s="4" t="s">
        <v>66</v>
      </c>
    </row>
    <row r="96" s="4" customFormat="1" spans="1:25">
      <c r="A96" s="4" t="s">
        <v>469</v>
      </c>
      <c r="B96" s="4" t="s">
        <v>26</v>
      </c>
      <c r="C96" s="4" t="s">
        <v>27</v>
      </c>
      <c r="D96" s="4" t="s">
        <v>470</v>
      </c>
      <c r="E96" s="4" t="s">
        <v>471</v>
      </c>
      <c r="F96" s="6">
        <v>45120</v>
      </c>
      <c r="G96" s="6">
        <v>45122</v>
      </c>
      <c r="H96" s="4">
        <v>1</v>
      </c>
      <c r="I96" s="4">
        <v>2</v>
      </c>
      <c r="J96" s="4">
        <v>2</v>
      </c>
      <c r="K96" s="4" t="s">
        <v>30</v>
      </c>
      <c r="L96" s="4">
        <v>2522.46</v>
      </c>
      <c r="M96" s="4">
        <v>2522.46</v>
      </c>
      <c r="N96" s="4" t="s">
        <v>472</v>
      </c>
      <c r="O96" s="4" t="s">
        <v>32</v>
      </c>
      <c r="P96" s="4" t="s">
        <v>33</v>
      </c>
      <c r="Q96" s="4">
        <v>0</v>
      </c>
      <c r="R96" s="9">
        <v>45114.0000115741</v>
      </c>
      <c r="S96" s="6">
        <v>45125</v>
      </c>
      <c r="T96" s="4" t="s">
        <v>34</v>
      </c>
      <c r="U96" s="4">
        <v>2522.46</v>
      </c>
      <c r="V96" s="4">
        <v>0</v>
      </c>
      <c r="W96" s="4">
        <v>0</v>
      </c>
      <c r="X96" s="4" t="s">
        <v>473</v>
      </c>
      <c r="Y96" s="4" t="s">
        <v>66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45121</v>
      </c>
      <c r="G97" s="6">
        <v>45122</v>
      </c>
      <c r="H97" s="4">
        <v>1</v>
      </c>
      <c r="I97" s="4">
        <v>1</v>
      </c>
      <c r="J97" s="4">
        <v>1</v>
      </c>
      <c r="K97" s="4" t="s">
        <v>30</v>
      </c>
      <c r="L97" s="4">
        <v>1187.41</v>
      </c>
      <c r="M97" s="4">
        <v>1187.41</v>
      </c>
      <c r="N97" s="4" t="s">
        <v>477</v>
      </c>
      <c r="O97" s="4" t="s">
        <v>32</v>
      </c>
      <c r="P97" s="4" t="s">
        <v>33</v>
      </c>
      <c r="Q97" s="4">
        <v>0</v>
      </c>
      <c r="R97" s="9">
        <v>45114</v>
      </c>
      <c r="S97" s="6">
        <v>45125</v>
      </c>
      <c r="T97" s="4" t="s">
        <v>34</v>
      </c>
      <c r="U97" s="4">
        <v>1187.41</v>
      </c>
      <c r="V97" s="4">
        <v>0</v>
      </c>
      <c r="W97" s="4">
        <v>0</v>
      </c>
      <c r="X97" s="4" t="s">
        <v>478</v>
      </c>
      <c r="Y97" s="4" t="s">
        <v>479</v>
      </c>
    </row>
    <row r="98" s="4" customFormat="1" spans="1:25">
      <c r="A98" s="4" t="s">
        <v>480</v>
      </c>
      <c r="B98" s="4" t="s">
        <v>26</v>
      </c>
      <c r="C98" s="4" t="s">
        <v>27</v>
      </c>
      <c r="D98" s="4" t="s">
        <v>481</v>
      </c>
      <c r="E98" s="4" t="s">
        <v>482</v>
      </c>
      <c r="F98" s="6">
        <v>45121</v>
      </c>
      <c r="G98" s="6">
        <v>45122</v>
      </c>
      <c r="H98" s="4">
        <v>1</v>
      </c>
      <c r="I98" s="4">
        <v>1</v>
      </c>
      <c r="J98" s="4">
        <v>1</v>
      </c>
      <c r="K98" s="4" t="s">
        <v>30</v>
      </c>
      <c r="L98" s="4">
        <v>1284.61</v>
      </c>
      <c r="M98" s="4">
        <v>1284.61</v>
      </c>
      <c r="N98" s="4" t="s">
        <v>483</v>
      </c>
      <c r="O98" s="4" t="s">
        <v>32</v>
      </c>
      <c r="P98" s="4" t="s">
        <v>33</v>
      </c>
      <c r="Q98" s="4">
        <v>0</v>
      </c>
      <c r="R98" s="9">
        <v>45114</v>
      </c>
      <c r="S98" s="6">
        <v>45125</v>
      </c>
      <c r="T98" s="4" t="s">
        <v>34</v>
      </c>
      <c r="U98" s="4">
        <v>1284.61</v>
      </c>
      <c r="V98" s="4">
        <v>0</v>
      </c>
      <c r="W98" s="4">
        <v>0</v>
      </c>
      <c r="X98" s="4" t="s">
        <v>484</v>
      </c>
      <c r="Y98" s="4" t="s">
        <v>485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487</v>
      </c>
      <c r="E99" s="4" t="s">
        <v>488</v>
      </c>
      <c r="F99" s="6">
        <v>45120</v>
      </c>
      <c r="G99" s="6">
        <v>45122</v>
      </c>
      <c r="H99" s="4">
        <v>1</v>
      </c>
      <c r="I99" s="4">
        <v>2</v>
      </c>
      <c r="J99" s="4">
        <v>2</v>
      </c>
      <c r="K99" s="4" t="s">
        <v>30</v>
      </c>
      <c r="L99" s="4">
        <v>987.52</v>
      </c>
      <c r="M99" s="4">
        <v>987.52</v>
      </c>
      <c r="N99" s="4" t="s">
        <v>489</v>
      </c>
      <c r="O99" s="4" t="s">
        <v>32</v>
      </c>
      <c r="P99" s="4" t="s">
        <v>33</v>
      </c>
      <c r="Q99" s="4">
        <v>0</v>
      </c>
      <c r="R99" s="9">
        <v>45090.0000115741</v>
      </c>
      <c r="S99" s="6">
        <v>45125</v>
      </c>
      <c r="T99" s="4" t="s">
        <v>34</v>
      </c>
      <c r="U99" s="4">
        <v>987.52</v>
      </c>
      <c r="V99" s="4">
        <v>0</v>
      </c>
      <c r="W99" s="4">
        <v>0</v>
      </c>
      <c r="X99" s="4" t="s">
        <v>490</v>
      </c>
      <c r="Y99" s="4" t="s">
        <v>491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493</v>
      </c>
      <c r="E100" s="4" t="s">
        <v>494</v>
      </c>
      <c r="F100" s="6">
        <v>45120</v>
      </c>
      <c r="G100" s="6">
        <v>45122</v>
      </c>
      <c r="H100" s="4">
        <v>2</v>
      </c>
      <c r="I100" s="4">
        <v>2</v>
      </c>
      <c r="J100" s="4">
        <v>4</v>
      </c>
      <c r="K100" s="4" t="s">
        <v>30</v>
      </c>
      <c r="L100" s="4">
        <v>3315.4</v>
      </c>
      <c r="M100" s="4">
        <v>3315.4</v>
      </c>
      <c r="N100" s="4" t="s">
        <v>495</v>
      </c>
      <c r="O100" s="4" t="s">
        <v>32</v>
      </c>
      <c r="P100" s="4" t="s">
        <v>33</v>
      </c>
      <c r="Q100" s="4">
        <v>0</v>
      </c>
      <c r="R100" s="9">
        <v>45114</v>
      </c>
      <c r="S100" s="6">
        <v>45125</v>
      </c>
      <c r="T100" s="4" t="s">
        <v>34</v>
      </c>
      <c r="U100" s="4">
        <v>3315.4</v>
      </c>
      <c r="V100" s="4">
        <v>0</v>
      </c>
      <c r="W100" s="4">
        <v>0</v>
      </c>
      <c r="X100" s="4" t="s">
        <v>496</v>
      </c>
      <c r="Y100" s="4" t="s">
        <v>66</v>
      </c>
    </row>
    <row r="101" s="4" customFormat="1" spans="1:25">
      <c r="A101" s="4" t="s">
        <v>492</v>
      </c>
      <c r="B101" s="4" t="s">
        <v>26</v>
      </c>
      <c r="C101" s="4" t="s">
        <v>95</v>
      </c>
      <c r="D101" s="4" t="s">
        <v>493</v>
      </c>
      <c r="E101" s="4" t="s">
        <v>494</v>
      </c>
      <c r="F101" s="6">
        <v>45120</v>
      </c>
      <c r="G101" s="6">
        <v>45122</v>
      </c>
      <c r="H101" s="4">
        <v>2</v>
      </c>
      <c r="I101" s="4">
        <v>2</v>
      </c>
      <c r="J101" s="4">
        <v>4</v>
      </c>
      <c r="K101" s="4" t="s">
        <v>30</v>
      </c>
      <c r="L101" s="4">
        <v>-3315.4</v>
      </c>
      <c r="M101" s="4">
        <v>-3315.4</v>
      </c>
      <c r="N101" s="4" t="s">
        <v>495</v>
      </c>
      <c r="O101" s="4" t="s">
        <v>32</v>
      </c>
      <c r="P101" s="4" t="s">
        <v>33</v>
      </c>
      <c r="Q101" s="4">
        <v>0</v>
      </c>
      <c r="R101" s="9">
        <v>45114</v>
      </c>
      <c r="S101" s="6">
        <v>45125</v>
      </c>
      <c r="T101" s="4" t="s">
        <v>34</v>
      </c>
      <c r="U101" s="4">
        <v>-3315.4</v>
      </c>
      <c r="V101" s="4">
        <v>0</v>
      </c>
      <c r="W101" s="4">
        <v>0</v>
      </c>
      <c r="X101" s="4" t="s">
        <v>496</v>
      </c>
      <c r="Y101" s="4" t="s">
        <v>66</v>
      </c>
    </row>
    <row r="102" s="4" customFormat="1" spans="1:25">
      <c r="A102" s="4" t="s">
        <v>497</v>
      </c>
      <c r="B102" s="4" t="s">
        <v>26</v>
      </c>
      <c r="C102" s="4" t="s">
        <v>27</v>
      </c>
      <c r="D102" s="4" t="s">
        <v>498</v>
      </c>
      <c r="E102" s="4" t="s">
        <v>499</v>
      </c>
      <c r="F102" s="6">
        <v>45120</v>
      </c>
      <c r="G102" s="6">
        <v>45122</v>
      </c>
      <c r="H102" s="4">
        <v>1</v>
      </c>
      <c r="I102" s="4">
        <v>2</v>
      </c>
      <c r="J102" s="4">
        <v>2</v>
      </c>
      <c r="K102" s="4" t="s">
        <v>30</v>
      </c>
      <c r="L102" s="4">
        <v>4879.82</v>
      </c>
      <c r="M102" s="4">
        <v>4879.82</v>
      </c>
      <c r="N102" s="4" t="s">
        <v>500</v>
      </c>
      <c r="O102" s="4" t="s">
        <v>32</v>
      </c>
      <c r="P102" s="4" t="s">
        <v>33</v>
      </c>
      <c r="Q102" s="4">
        <v>0</v>
      </c>
      <c r="R102" s="9">
        <v>45115.0000115741</v>
      </c>
      <c r="S102" s="6">
        <v>45125</v>
      </c>
      <c r="T102" s="4" t="s">
        <v>34</v>
      </c>
      <c r="U102" s="4">
        <v>4879.82</v>
      </c>
      <c r="V102" s="4">
        <v>0</v>
      </c>
      <c r="W102" s="4">
        <v>0</v>
      </c>
      <c r="X102" s="4" t="s">
        <v>501</v>
      </c>
      <c r="Y102" s="4" t="s">
        <v>502</v>
      </c>
    </row>
    <row r="103" s="4" customFormat="1" spans="1:25">
      <c r="A103" s="4" t="s">
        <v>503</v>
      </c>
      <c r="B103" s="4" t="s">
        <v>26</v>
      </c>
      <c r="C103" s="4" t="s">
        <v>27</v>
      </c>
      <c r="D103" s="4" t="s">
        <v>504</v>
      </c>
      <c r="E103" s="4" t="s">
        <v>336</v>
      </c>
      <c r="F103" s="6">
        <v>45120</v>
      </c>
      <c r="G103" s="6">
        <v>45122</v>
      </c>
      <c r="H103" s="4">
        <v>1</v>
      </c>
      <c r="I103" s="4">
        <v>2</v>
      </c>
      <c r="J103" s="4">
        <v>2</v>
      </c>
      <c r="K103" s="4" t="s">
        <v>30</v>
      </c>
      <c r="L103" s="4">
        <v>1512</v>
      </c>
      <c r="M103" s="4">
        <v>1512</v>
      </c>
      <c r="N103" s="4" t="s">
        <v>505</v>
      </c>
      <c r="O103" s="4" t="s">
        <v>32</v>
      </c>
      <c r="P103" s="4" t="s">
        <v>33</v>
      </c>
      <c r="Q103" s="4">
        <v>0</v>
      </c>
      <c r="R103" s="9">
        <v>45083</v>
      </c>
      <c r="S103" s="6">
        <v>45125</v>
      </c>
      <c r="T103" s="4" t="s">
        <v>34</v>
      </c>
      <c r="U103" s="4">
        <v>1512</v>
      </c>
      <c r="V103" s="4">
        <v>0</v>
      </c>
      <c r="W103" s="4">
        <v>0</v>
      </c>
      <c r="X103" s="4" t="s">
        <v>506</v>
      </c>
      <c r="Y103" s="4" t="s">
        <v>66</v>
      </c>
    </row>
    <row r="104" s="4" customFormat="1" spans="1:25">
      <c r="A104" s="4" t="s">
        <v>507</v>
      </c>
      <c r="B104" s="4" t="s">
        <v>26</v>
      </c>
      <c r="C104" s="4" t="s">
        <v>27</v>
      </c>
      <c r="D104" s="4" t="s">
        <v>508</v>
      </c>
      <c r="E104" s="4" t="s">
        <v>509</v>
      </c>
      <c r="F104" s="6">
        <v>45121</v>
      </c>
      <c r="G104" s="6">
        <v>45122</v>
      </c>
      <c r="H104" s="4">
        <v>1</v>
      </c>
      <c r="I104" s="4">
        <v>1</v>
      </c>
      <c r="J104" s="4">
        <v>1</v>
      </c>
      <c r="K104" s="4" t="s">
        <v>30</v>
      </c>
      <c r="L104" s="4">
        <v>862.9</v>
      </c>
      <c r="M104" s="4">
        <v>862.9</v>
      </c>
      <c r="N104" s="4" t="s">
        <v>510</v>
      </c>
      <c r="O104" s="4" t="s">
        <v>32</v>
      </c>
      <c r="P104" s="4" t="s">
        <v>33</v>
      </c>
      <c r="Q104" s="4">
        <v>0</v>
      </c>
      <c r="R104" s="9">
        <v>45116.0000115741</v>
      </c>
      <c r="S104" s="6">
        <v>45125</v>
      </c>
      <c r="T104" s="4" t="s">
        <v>34</v>
      </c>
      <c r="U104" s="4">
        <v>862.9</v>
      </c>
      <c r="V104" s="4">
        <v>0</v>
      </c>
      <c r="W104" s="4">
        <v>0</v>
      </c>
      <c r="X104" s="4" t="s">
        <v>511</v>
      </c>
      <c r="Y104" s="4" t="s">
        <v>512</v>
      </c>
    </row>
    <row r="105" s="4" customFormat="1" spans="1:25">
      <c r="A105" s="4" t="s">
        <v>513</v>
      </c>
      <c r="B105" s="4" t="s">
        <v>26</v>
      </c>
      <c r="C105" s="4" t="s">
        <v>27</v>
      </c>
      <c r="D105" s="4" t="s">
        <v>514</v>
      </c>
      <c r="E105" s="4" t="s">
        <v>515</v>
      </c>
      <c r="F105" s="6">
        <v>45121</v>
      </c>
      <c r="G105" s="6">
        <v>45122</v>
      </c>
      <c r="H105" s="4">
        <v>1</v>
      </c>
      <c r="I105" s="4">
        <v>1</v>
      </c>
      <c r="J105" s="4">
        <v>1</v>
      </c>
      <c r="K105" s="4" t="s">
        <v>30</v>
      </c>
      <c r="L105" s="4">
        <v>1223.49</v>
      </c>
      <c r="M105" s="4">
        <v>1223.49</v>
      </c>
      <c r="N105" s="4" t="s">
        <v>516</v>
      </c>
      <c r="O105" s="4" t="s">
        <v>32</v>
      </c>
      <c r="P105" s="4" t="s">
        <v>33</v>
      </c>
      <c r="Q105" s="4">
        <v>0</v>
      </c>
      <c r="R105" s="9">
        <v>45116.0000115741</v>
      </c>
      <c r="S105" s="6">
        <v>45125</v>
      </c>
      <c r="T105" s="4" t="s">
        <v>34</v>
      </c>
      <c r="U105" s="4">
        <v>1223.49</v>
      </c>
      <c r="V105" s="4">
        <v>0</v>
      </c>
      <c r="W105" s="4">
        <v>0</v>
      </c>
      <c r="X105" s="4" t="s">
        <v>517</v>
      </c>
      <c r="Y105" s="4" t="s">
        <v>518</v>
      </c>
    </row>
    <row r="106" s="4" customFormat="1" spans="1:25">
      <c r="A106" s="4" t="s">
        <v>513</v>
      </c>
      <c r="B106" s="4" t="s">
        <v>26</v>
      </c>
      <c r="C106" s="4" t="s">
        <v>95</v>
      </c>
      <c r="D106" s="4" t="s">
        <v>514</v>
      </c>
      <c r="E106" s="4" t="s">
        <v>515</v>
      </c>
      <c r="F106" s="6">
        <v>45121</v>
      </c>
      <c r="G106" s="6">
        <v>45122</v>
      </c>
      <c r="H106" s="4">
        <v>1</v>
      </c>
      <c r="I106" s="4">
        <v>1</v>
      </c>
      <c r="J106" s="4">
        <v>1</v>
      </c>
      <c r="K106" s="4" t="s">
        <v>30</v>
      </c>
      <c r="L106" s="4">
        <v>-1223.49</v>
      </c>
      <c r="M106" s="4">
        <v>-1223.49</v>
      </c>
      <c r="N106" s="4" t="s">
        <v>516</v>
      </c>
      <c r="O106" s="4" t="s">
        <v>32</v>
      </c>
      <c r="P106" s="4" t="s">
        <v>33</v>
      </c>
      <c r="Q106" s="4">
        <v>0</v>
      </c>
      <c r="R106" s="9">
        <v>45116.0000115741</v>
      </c>
      <c r="S106" s="6">
        <v>45125</v>
      </c>
      <c r="T106" s="4" t="s">
        <v>34</v>
      </c>
      <c r="U106" s="4">
        <v>-1223.49</v>
      </c>
      <c r="V106" s="4">
        <v>0</v>
      </c>
      <c r="W106" s="4">
        <v>0</v>
      </c>
      <c r="X106" s="4" t="s">
        <v>517</v>
      </c>
      <c r="Y106" s="4" t="s">
        <v>518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521</v>
      </c>
      <c r="F107" s="6">
        <v>45117</v>
      </c>
      <c r="G107" s="6">
        <v>45122</v>
      </c>
      <c r="H107" s="4">
        <v>1</v>
      </c>
      <c r="I107" s="4">
        <v>5</v>
      </c>
      <c r="J107" s="4">
        <v>5</v>
      </c>
      <c r="K107" s="4" t="s">
        <v>30</v>
      </c>
      <c r="L107" s="4">
        <v>3248.42</v>
      </c>
      <c r="M107" s="4">
        <v>3248.42</v>
      </c>
      <c r="N107" s="4" t="s">
        <v>522</v>
      </c>
      <c r="O107" s="4" t="s">
        <v>32</v>
      </c>
      <c r="P107" s="4" t="s">
        <v>33</v>
      </c>
      <c r="Q107" s="4">
        <v>0</v>
      </c>
      <c r="R107" s="9">
        <v>45116.0000115741</v>
      </c>
      <c r="S107" s="6">
        <v>45125</v>
      </c>
      <c r="T107" s="4" t="s">
        <v>34</v>
      </c>
      <c r="U107" s="4">
        <v>3248.42</v>
      </c>
      <c r="V107" s="4">
        <v>0</v>
      </c>
      <c r="W107" s="4">
        <v>0</v>
      </c>
      <c r="X107" s="4" t="s">
        <v>523</v>
      </c>
      <c r="Y107" s="4" t="s">
        <v>66</v>
      </c>
    </row>
    <row r="108" s="4" customFormat="1" spans="1:25">
      <c r="A108" s="4" t="s">
        <v>524</v>
      </c>
      <c r="B108" s="4" t="s">
        <v>26</v>
      </c>
      <c r="C108" s="4" t="s">
        <v>27</v>
      </c>
      <c r="D108" s="4" t="s">
        <v>525</v>
      </c>
      <c r="E108" s="4" t="s">
        <v>526</v>
      </c>
      <c r="F108" s="6">
        <v>45121</v>
      </c>
      <c r="G108" s="6">
        <v>45122</v>
      </c>
      <c r="H108" s="4">
        <v>1</v>
      </c>
      <c r="I108" s="4">
        <v>1</v>
      </c>
      <c r="J108" s="4">
        <v>1</v>
      </c>
      <c r="K108" s="4" t="s">
        <v>30</v>
      </c>
      <c r="L108" s="4">
        <v>2207.03</v>
      </c>
      <c r="M108" s="4">
        <v>2207.03</v>
      </c>
      <c r="N108" s="4" t="s">
        <v>527</v>
      </c>
      <c r="O108" s="4" t="s">
        <v>32</v>
      </c>
      <c r="P108" s="4" t="s">
        <v>33</v>
      </c>
      <c r="Q108" s="4">
        <v>0</v>
      </c>
      <c r="R108" s="9">
        <v>45116</v>
      </c>
      <c r="S108" s="6">
        <v>45125</v>
      </c>
      <c r="T108" s="4" t="s">
        <v>34</v>
      </c>
      <c r="U108" s="4">
        <v>2207.03</v>
      </c>
      <c r="V108" s="4">
        <v>0</v>
      </c>
      <c r="W108" s="4">
        <v>0</v>
      </c>
      <c r="X108" s="4" t="s">
        <v>528</v>
      </c>
      <c r="Y108" s="4" t="s">
        <v>66</v>
      </c>
    </row>
    <row r="109" s="4" customFormat="1" spans="1:25">
      <c r="A109" s="4" t="s">
        <v>524</v>
      </c>
      <c r="B109" s="4" t="s">
        <v>26</v>
      </c>
      <c r="C109" s="4" t="s">
        <v>95</v>
      </c>
      <c r="D109" s="4" t="s">
        <v>525</v>
      </c>
      <c r="E109" s="4" t="s">
        <v>526</v>
      </c>
      <c r="F109" s="6">
        <v>45121</v>
      </c>
      <c r="G109" s="6">
        <v>45122</v>
      </c>
      <c r="H109" s="4">
        <v>1</v>
      </c>
      <c r="I109" s="4">
        <v>1</v>
      </c>
      <c r="J109" s="4">
        <v>1</v>
      </c>
      <c r="K109" s="4" t="s">
        <v>30</v>
      </c>
      <c r="L109" s="4">
        <v>-2207.03</v>
      </c>
      <c r="M109" s="4">
        <v>-2207.03</v>
      </c>
      <c r="N109" s="4" t="s">
        <v>527</v>
      </c>
      <c r="O109" s="4" t="s">
        <v>32</v>
      </c>
      <c r="P109" s="4" t="s">
        <v>33</v>
      </c>
      <c r="Q109" s="4">
        <v>0</v>
      </c>
      <c r="R109" s="9">
        <v>45116</v>
      </c>
      <c r="S109" s="6">
        <v>45125</v>
      </c>
      <c r="T109" s="4" t="s">
        <v>34</v>
      </c>
      <c r="U109" s="4">
        <v>-2207.03</v>
      </c>
      <c r="V109" s="4">
        <v>0</v>
      </c>
      <c r="W109" s="4">
        <v>0</v>
      </c>
      <c r="X109" s="4" t="s">
        <v>528</v>
      </c>
      <c r="Y109" s="4" t="s">
        <v>66</v>
      </c>
    </row>
    <row r="110" s="4" customFormat="1" spans="1:25">
      <c r="A110" s="4" t="s">
        <v>529</v>
      </c>
      <c r="B110" s="4" t="s">
        <v>26</v>
      </c>
      <c r="C110" s="4" t="s">
        <v>27</v>
      </c>
      <c r="D110" s="4" t="s">
        <v>530</v>
      </c>
      <c r="E110" s="4" t="s">
        <v>531</v>
      </c>
      <c r="F110" s="6">
        <v>45121</v>
      </c>
      <c r="G110" s="6">
        <v>45122</v>
      </c>
      <c r="H110" s="4">
        <v>1</v>
      </c>
      <c r="I110" s="4">
        <v>1</v>
      </c>
      <c r="J110" s="4">
        <v>1</v>
      </c>
      <c r="K110" s="4" t="s">
        <v>30</v>
      </c>
      <c r="L110" s="4">
        <v>3839.02</v>
      </c>
      <c r="M110" s="4">
        <v>3839.02</v>
      </c>
      <c r="N110" s="4" t="s">
        <v>532</v>
      </c>
      <c r="O110" s="4" t="s">
        <v>32</v>
      </c>
      <c r="P110" s="4" t="s">
        <v>33</v>
      </c>
      <c r="Q110" s="4">
        <v>0</v>
      </c>
      <c r="R110" s="9">
        <v>45116</v>
      </c>
      <c r="S110" s="6">
        <v>45125</v>
      </c>
      <c r="T110" s="4" t="s">
        <v>34</v>
      </c>
      <c r="U110" s="4">
        <v>3839.02</v>
      </c>
      <c r="V110" s="4">
        <v>0</v>
      </c>
      <c r="W110" s="4">
        <v>0</v>
      </c>
      <c r="X110" s="4" t="s">
        <v>533</v>
      </c>
      <c r="Y110" s="4" t="s">
        <v>534</v>
      </c>
    </row>
    <row r="111" s="4" customFormat="1" spans="1:25">
      <c r="A111" s="4" t="s">
        <v>535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45121</v>
      </c>
      <c r="G111" s="6">
        <v>45122</v>
      </c>
      <c r="H111" s="4">
        <v>1</v>
      </c>
      <c r="I111" s="4">
        <v>1</v>
      </c>
      <c r="J111" s="4">
        <v>1</v>
      </c>
      <c r="K111" s="4" t="s">
        <v>30</v>
      </c>
      <c r="L111" s="4">
        <v>1649.4</v>
      </c>
      <c r="M111" s="4">
        <v>1649.4</v>
      </c>
      <c r="N111" s="4" t="s">
        <v>538</v>
      </c>
      <c r="O111" s="4" t="s">
        <v>32</v>
      </c>
      <c r="P111" s="4" t="s">
        <v>33</v>
      </c>
      <c r="Q111" s="4">
        <v>0</v>
      </c>
      <c r="R111" s="9">
        <v>45116</v>
      </c>
      <c r="S111" s="6">
        <v>45125</v>
      </c>
      <c r="T111" s="4" t="s">
        <v>34</v>
      </c>
      <c r="U111" s="4">
        <v>1649.4</v>
      </c>
      <c r="V111" s="4">
        <v>0</v>
      </c>
      <c r="W111" s="4">
        <v>0</v>
      </c>
      <c r="X111" s="4" t="s">
        <v>539</v>
      </c>
      <c r="Y111" s="4" t="s">
        <v>540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542</v>
      </c>
      <c r="E112" s="4" t="s">
        <v>543</v>
      </c>
      <c r="F112" s="6">
        <v>45116</v>
      </c>
      <c r="G112" s="6">
        <v>45122</v>
      </c>
      <c r="H112" s="4">
        <v>1</v>
      </c>
      <c r="I112" s="4">
        <v>6</v>
      </c>
      <c r="J112" s="4">
        <v>6</v>
      </c>
      <c r="K112" s="4" t="s">
        <v>30</v>
      </c>
      <c r="L112" s="4">
        <v>3927.12</v>
      </c>
      <c r="M112" s="4">
        <v>3927.12</v>
      </c>
      <c r="N112" s="4" t="s">
        <v>544</v>
      </c>
      <c r="O112" s="4" t="s">
        <v>32</v>
      </c>
      <c r="P112" s="4" t="s">
        <v>33</v>
      </c>
      <c r="Q112" s="4">
        <v>0</v>
      </c>
      <c r="R112" s="9">
        <v>45116.0000115741</v>
      </c>
      <c r="S112" s="6">
        <v>45125</v>
      </c>
      <c r="T112" s="4" t="s">
        <v>34</v>
      </c>
      <c r="U112" s="4">
        <v>3927.12</v>
      </c>
      <c r="V112" s="4">
        <v>0</v>
      </c>
      <c r="W112" s="4">
        <v>0</v>
      </c>
      <c r="X112" s="4" t="s">
        <v>545</v>
      </c>
      <c r="Y112" s="4" t="s">
        <v>66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547</v>
      </c>
      <c r="E113" s="4" t="s">
        <v>548</v>
      </c>
      <c r="F113" s="6">
        <v>45121</v>
      </c>
      <c r="G113" s="6">
        <v>45122</v>
      </c>
      <c r="H113" s="4">
        <v>1</v>
      </c>
      <c r="I113" s="4">
        <v>1</v>
      </c>
      <c r="J113" s="4">
        <v>1</v>
      </c>
      <c r="K113" s="4" t="s">
        <v>30</v>
      </c>
      <c r="L113" s="4">
        <v>1273.66</v>
      </c>
      <c r="M113" s="4">
        <v>1273.66</v>
      </c>
      <c r="N113" s="4" t="s">
        <v>549</v>
      </c>
      <c r="O113" s="4" t="s">
        <v>32</v>
      </c>
      <c r="P113" s="4" t="s">
        <v>33</v>
      </c>
      <c r="Q113" s="4">
        <v>0</v>
      </c>
      <c r="R113" s="9">
        <v>45116</v>
      </c>
      <c r="S113" s="6">
        <v>45125</v>
      </c>
      <c r="T113" s="4" t="s">
        <v>34</v>
      </c>
      <c r="U113" s="4">
        <v>1273.66</v>
      </c>
      <c r="V113" s="4">
        <v>0</v>
      </c>
      <c r="W113" s="4">
        <v>0</v>
      </c>
      <c r="X113" s="4" t="s">
        <v>550</v>
      </c>
      <c r="Y113" s="4" t="s">
        <v>551</v>
      </c>
    </row>
    <row r="114" s="4" customFormat="1" spans="1:26">
      <c r="A114" s="4" t="s">
        <v>552</v>
      </c>
      <c r="B114" s="4" t="s">
        <v>26</v>
      </c>
      <c r="C114" s="4" t="s">
        <v>27</v>
      </c>
      <c r="D114" s="4" t="s">
        <v>553</v>
      </c>
      <c r="E114" s="4" t="s">
        <v>554</v>
      </c>
      <c r="F114" s="6">
        <v>45117</v>
      </c>
      <c r="G114" s="6">
        <v>45122</v>
      </c>
      <c r="H114" s="4">
        <v>2</v>
      </c>
      <c r="I114" s="4">
        <v>5</v>
      </c>
      <c r="J114" s="4">
        <v>10</v>
      </c>
      <c r="K114" s="4" t="s">
        <v>30</v>
      </c>
      <c r="L114" s="4">
        <v>8093.2</v>
      </c>
      <c r="M114" s="4">
        <v>8093.2</v>
      </c>
      <c r="N114" s="4" t="s">
        <v>555</v>
      </c>
      <c r="O114" s="4" t="s">
        <v>32</v>
      </c>
      <c r="P114" s="4" t="s">
        <v>33</v>
      </c>
      <c r="Q114" s="4">
        <v>0</v>
      </c>
      <c r="R114" s="9">
        <v>45116.0000115741</v>
      </c>
      <c r="S114" s="6">
        <v>45125</v>
      </c>
      <c r="T114" s="4" t="s">
        <v>34</v>
      </c>
      <c r="U114" s="4">
        <v>8093.2</v>
      </c>
      <c r="V114" s="4">
        <v>0</v>
      </c>
      <c r="W114" s="4">
        <v>0</v>
      </c>
      <c r="X114" s="4" t="s">
        <v>556</v>
      </c>
      <c r="Y114" s="4">
        <v>-44248794</v>
      </c>
      <c r="Z114" s="4" t="s">
        <v>557</v>
      </c>
    </row>
    <row r="115" s="4" customFormat="1" spans="1:25">
      <c r="A115" s="4" t="s">
        <v>558</v>
      </c>
      <c r="B115" s="4" t="s">
        <v>26</v>
      </c>
      <c r="C115" s="4" t="s">
        <v>27</v>
      </c>
      <c r="D115" s="4" t="s">
        <v>559</v>
      </c>
      <c r="E115" s="4" t="s">
        <v>560</v>
      </c>
      <c r="F115" s="6">
        <v>45120</v>
      </c>
      <c r="G115" s="6">
        <v>45122</v>
      </c>
      <c r="H115" s="4">
        <v>1</v>
      </c>
      <c r="I115" s="4">
        <v>2</v>
      </c>
      <c r="J115" s="4">
        <v>2</v>
      </c>
      <c r="K115" s="4" t="s">
        <v>30</v>
      </c>
      <c r="L115" s="4">
        <v>876.82</v>
      </c>
      <c r="M115" s="4">
        <v>876.82</v>
      </c>
      <c r="N115" s="4" t="s">
        <v>561</v>
      </c>
      <c r="O115" s="4" t="s">
        <v>32</v>
      </c>
      <c r="P115" s="4" t="s">
        <v>33</v>
      </c>
      <c r="Q115" s="4">
        <v>0</v>
      </c>
      <c r="R115" s="9">
        <v>45116.0000115741</v>
      </c>
      <c r="S115" s="6">
        <v>45125</v>
      </c>
      <c r="T115" s="4" t="s">
        <v>34</v>
      </c>
      <c r="U115" s="4">
        <v>876.82</v>
      </c>
      <c r="V115" s="4">
        <v>0</v>
      </c>
      <c r="W115" s="4">
        <v>0</v>
      </c>
      <c r="X115" s="4" t="s">
        <v>562</v>
      </c>
      <c r="Y115" s="4" t="s">
        <v>563</v>
      </c>
    </row>
    <row r="116" s="4" customFormat="1" spans="1:25">
      <c r="A116" s="4" t="s">
        <v>564</v>
      </c>
      <c r="B116" s="4" t="s">
        <v>26</v>
      </c>
      <c r="C116" s="4" t="s">
        <v>27</v>
      </c>
      <c r="D116" s="4" t="s">
        <v>565</v>
      </c>
      <c r="E116" s="4" t="s">
        <v>566</v>
      </c>
      <c r="F116" s="6">
        <v>45117</v>
      </c>
      <c r="G116" s="6">
        <v>45122</v>
      </c>
      <c r="H116" s="4">
        <v>1</v>
      </c>
      <c r="I116" s="4">
        <v>5</v>
      </c>
      <c r="J116" s="4">
        <v>5</v>
      </c>
      <c r="K116" s="4" t="s">
        <v>30</v>
      </c>
      <c r="L116" s="4">
        <v>3724.55</v>
      </c>
      <c r="M116" s="4">
        <v>3724.55</v>
      </c>
      <c r="N116" s="4" t="s">
        <v>567</v>
      </c>
      <c r="O116" s="4" t="s">
        <v>32</v>
      </c>
      <c r="P116" s="4" t="s">
        <v>33</v>
      </c>
      <c r="Q116" s="4">
        <v>0</v>
      </c>
      <c r="R116" s="9">
        <v>45116.0000115741</v>
      </c>
      <c r="S116" s="6">
        <v>45125</v>
      </c>
      <c r="T116" s="4" t="s">
        <v>34</v>
      </c>
      <c r="U116" s="4">
        <v>3724.55</v>
      </c>
      <c r="V116" s="4">
        <v>0</v>
      </c>
      <c r="W116" s="4">
        <v>0</v>
      </c>
      <c r="X116" s="4" t="s">
        <v>568</v>
      </c>
      <c r="Y116" s="4" t="s">
        <v>66</v>
      </c>
    </row>
    <row r="117" s="4" customFormat="1" spans="1:25">
      <c r="A117" s="4" t="s">
        <v>569</v>
      </c>
      <c r="B117" s="4" t="s">
        <v>26</v>
      </c>
      <c r="C117" s="4" t="s">
        <v>27</v>
      </c>
      <c r="D117" s="4" t="s">
        <v>122</v>
      </c>
      <c r="E117" s="4" t="s">
        <v>123</v>
      </c>
      <c r="F117" s="6">
        <v>45121</v>
      </c>
      <c r="G117" s="6">
        <v>45122</v>
      </c>
      <c r="H117" s="4">
        <v>1</v>
      </c>
      <c r="I117" s="4">
        <v>1</v>
      </c>
      <c r="J117" s="4">
        <v>1</v>
      </c>
      <c r="K117" s="4" t="s">
        <v>30</v>
      </c>
      <c r="L117" s="4">
        <v>313</v>
      </c>
      <c r="M117" s="4">
        <v>313</v>
      </c>
      <c r="N117" s="4" t="s">
        <v>570</v>
      </c>
      <c r="O117" s="4" t="s">
        <v>32</v>
      </c>
      <c r="P117" s="4" t="s">
        <v>33</v>
      </c>
      <c r="Q117" s="4">
        <v>0</v>
      </c>
      <c r="R117" s="9">
        <v>45075</v>
      </c>
      <c r="S117" s="6">
        <v>45125</v>
      </c>
      <c r="T117" s="4" t="s">
        <v>34</v>
      </c>
      <c r="U117" s="4">
        <v>313</v>
      </c>
      <c r="V117" s="4">
        <v>0</v>
      </c>
      <c r="W117" s="4">
        <v>0</v>
      </c>
      <c r="X117" s="4" t="s">
        <v>571</v>
      </c>
      <c r="Y117" s="4" t="s">
        <v>572</v>
      </c>
    </row>
    <row r="118" s="4" customFormat="1" spans="1:25">
      <c r="A118" s="4" t="s">
        <v>573</v>
      </c>
      <c r="B118" s="4" t="s">
        <v>26</v>
      </c>
      <c r="C118" s="4" t="s">
        <v>27</v>
      </c>
      <c r="D118" s="4" t="s">
        <v>574</v>
      </c>
      <c r="E118" s="4" t="s">
        <v>575</v>
      </c>
      <c r="F118" s="6">
        <v>45119</v>
      </c>
      <c r="G118" s="6">
        <v>45122</v>
      </c>
      <c r="H118" s="4">
        <v>1</v>
      </c>
      <c r="I118" s="4">
        <v>3</v>
      </c>
      <c r="J118" s="4">
        <v>3</v>
      </c>
      <c r="K118" s="4" t="s">
        <v>30</v>
      </c>
      <c r="L118" s="4">
        <v>3644.64</v>
      </c>
      <c r="M118" s="4">
        <v>3644.64</v>
      </c>
      <c r="N118" s="4" t="s">
        <v>576</v>
      </c>
      <c r="O118" s="4" t="s">
        <v>32</v>
      </c>
      <c r="P118" s="4" t="s">
        <v>33</v>
      </c>
      <c r="Q118" s="4">
        <v>0</v>
      </c>
      <c r="R118" s="9">
        <v>45102.0000115741</v>
      </c>
      <c r="S118" s="6">
        <v>45125</v>
      </c>
      <c r="T118" s="4" t="s">
        <v>34</v>
      </c>
      <c r="U118" s="4">
        <v>3644.64</v>
      </c>
      <c r="V118" s="4">
        <v>0</v>
      </c>
      <c r="W118" s="4">
        <v>0</v>
      </c>
      <c r="X118" s="4" t="s">
        <v>577</v>
      </c>
      <c r="Y118" s="4" t="s">
        <v>578</v>
      </c>
    </row>
    <row r="119" s="4" customFormat="1" spans="1:25">
      <c r="A119" s="4" t="s">
        <v>579</v>
      </c>
      <c r="B119" s="4" t="s">
        <v>26</v>
      </c>
      <c r="C119" s="4" t="s">
        <v>27</v>
      </c>
      <c r="D119" s="4" t="s">
        <v>580</v>
      </c>
      <c r="E119" s="4" t="s">
        <v>581</v>
      </c>
      <c r="F119" s="6">
        <v>45116</v>
      </c>
      <c r="G119" s="6">
        <v>45122</v>
      </c>
      <c r="H119" s="4">
        <v>1</v>
      </c>
      <c r="I119" s="4">
        <v>6</v>
      </c>
      <c r="J119" s="4">
        <v>6</v>
      </c>
      <c r="K119" s="4" t="s">
        <v>30</v>
      </c>
      <c r="L119" s="4">
        <v>5456.94</v>
      </c>
      <c r="M119" s="4">
        <v>5456.94</v>
      </c>
      <c r="N119" s="4" t="s">
        <v>582</v>
      </c>
      <c r="O119" s="4" t="s">
        <v>32</v>
      </c>
      <c r="P119" s="4" t="s">
        <v>33</v>
      </c>
      <c r="Q119" s="4">
        <v>0</v>
      </c>
      <c r="R119" s="9">
        <v>45116</v>
      </c>
      <c r="S119" s="6">
        <v>45125</v>
      </c>
      <c r="T119" s="4" t="s">
        <v>34</v>
      </c>
      <c r="U119" s="4">
        <v>5456.94</v>
      </c>
      <c r="V119" s="4">
        <v>0</v>
      </c>
      <c r="W119" s="4">
        <v>0</v>
      </c>
      <c r="X119" s="4" t="s">
        <v>583</v>
      </c>
      <c r="Y119" s="4" t="s">
        <v>584</v>
      </c>
    </row>
    <row r="120" s="4" customFormat="1" spans="1:25">
      <c r="A120" s="4" t="s">
        <v>105</v>
      </c>
      <c r="B120" s="4" t="s">
        <v>26</v>
      </c>
      <c r="C120" s="4" t="s">
        <v>95</v>
      </c>
      <c r="D120" s="4" t="s">
        <v>106</v>
      </c>
      <c r="E120" s="4" t="s">
        <v>107</v>
      </c>
      <c r="F120" s="6">
        <v>45120</v>
      </c>
      <c r="G120" s="6">
        <v>45122</v>
      </c>
      <c r="H120" s="4">
        <v>1</v>
      </c>
      <c r="I120" s="4">
        <v>2</v>
      </c>
      <c r="J120" s="4">
        <v>2</v>
      </c>
      <c r="K120" s="4" t="s">
        <v>30</v>
      </c>
      <c r="L120" s="4">
        <v>-2140</v>
      </c>
      <c r="M120" s="4">
        <v>-2140</v>
      </c>
      <c r="N120" s="4" t="s">
        <v>108</v>
      </c>
      <c r="O120" s="4" t="s">
        <v>32</v>
      </c>
      <c r="P120" s="4" t="s">
        <v>33</v>
      </c>
      <c r="Q120" s="4">
        <v>0</v>
      </c>
      <c r="R120" s="9">
        <v>45069</v>
      </c>
      <c r="S120" s="6">
        <v>45125</v>
      </c>
      <c r="T120" s="4" t="s">
        <v>34</v>
      </c>
      <c r="U120" s="4">
        <v>-2140</v>
      </c>
      <c r="V120" s="4">
        <v>0</v>
      </c>
      <c r="W120" s="4">
        <v>0</v>
      </c>
      <c r="X120" s="4" t="s">
        <v>109</v>
      </c>
      <c r="Y120" s="4" t="s">
        <v>110</v>
      </c>
    </row>
    <row r="121" s="4" customFormat="1" spans="1:25">
      <c r="A121" s="4" t="s">
        <v>585</v>
      </c>
      <c r="B121" s="4" t="s">
        <v>26</v>
      </c>
      <c r="C121" s="4" t="s">
        <v>27</v>
      </c>
      <c r="D121" s="4" t="s">
        <v>586</v>
      </c>
      <c r="E121" s="4" t="s">
        <v>587</v>
      </c>
      <c r="F121" s="6">
        <v>45121</v>
      </c>
      <c r="G121" s="6">
        <v>45122</v>
      </c>
      <c r="H121" s="4">
        <v>1</v>
      </c>
      <c r="I121" s="4">
        <v>1</v>
      </c>
      <c r="J121" s="4">
        <v>1</v>
      </c>
      <c r="K121" s="4" t="s">
        <v>30</v>
      </c>
      <c r="L121" s="4">
        <v>542.86</v>
      </c>
      <c r="M121" s="4">
        <v>542.86</v>
      </c>
      <c r="N121" s="4" t="s">
        <v>588</v>
      </c>
      <c r="O121" s="4" t="s">
        <v>32</v>
      </c>
      <c r="P121" s="4" t="s">
        <v>33</v>
      </c>
      <c r="Q121" s="4">
        <v>0</v>
      </c>
      <c r="R121" s="9">
        <v>45117.0000115741</v>
      </c>
      <c r="S121" s="6">
        <v>45125</v>
      </c>
      <c r="T121" s="4" t="s">
        <v>34</v>
      </c>
      <c r="U121" s="4">
        <v>542.86</v>
      </c>
      <c r="V121" s="4">
        <v>0</v>
      </c>
      <c r="W121" s="4">
        <v>0</v>
      </c>
      <c r="X121" s="4" t="s">
        <v>589</v>
      </c>
      <c r="Y121" s="4" t="s">
        <v>66</v>
      </c>
    </row>
    <row r="122" s="4" customFormat="1" spans="1:25">
      <c r="A122" s="4" t="s">
        <v>590</v>
      </c>
      <c r="B122" s="4" t="s">
        <v>26</v>
      </c>
      <c r="C122" s="4" t="s">
        <v>27</v>
      </c>
      <c r="D122" s="4" t="s">
        <v>591</v>
      </c>
      <c r="E122" s="4" t="s">
        <v>592</v>
      </c>
      <c r="F122" s="6">
        <v>45120</v>
      </c>
      <c r="G122" s="6">
        <v>45122</v>
      </c>
      <c r="H122" s="4">
        <v>1</v>
      </c>
      <c r="I122" s="4">
        <v>2</v>
      </c>
      <c r="J122" s="4">
        <v>2</v>
      </c>
      <c r="K122" s="4" t="s">
        <v>30</v>
      </c>
      <c r="L122" s="4">
        <v>666.62</v>
      </c>
      <c r="M122" s="4">
        <v>666.62</v>
      </c>
      <c r="N122" s="4" t="s">
        <v>593</v>
      </c>
      <c r="O122" s="4" t="s">
        <v>32</v>
      </c>
      <c r="P122" s="4" t="s">
        <v>33</v>
      </c>
      <c r="Q122" s="4">
        <v>0</v>
      </c>
      <c r="R122" s="9">
        <v>45117</v>
      </c>
      <c r="S122" s="6">
        <v>45125</v>
      </c>
      <c r="T122" s="4" t="s">
        <v>34</v>
      </c>
      <c r="U122" s="4">
        <v>666.62</v>
      </c>
      <c r="V122" s="4">
        <v>0</v>
      </c>
      <c r="W122" s="4">
        <v>0</v>
      </c>
      <c r="X122" s="4" t="s">
        <v>594</v>
      </c>
      <c r="Y122" s="4" t="s">
        <v>595</v>
      </c>
    </row>
    <row r="123" s="4" customFormat="1" spans="1:25">
      <c r="A123" s="4" t="s">
        <v>596</v>
      </c>
      <c r="B123" s="4" t="s">
        <v>26</v>
      </c>
      <c r="C123" s="4" t="s">
        <v>27</v>
      </c>
      <c r="D123" s="4" t="s">
        <v>597</v>
      </c>
      <c r="E123" s="4" t="s">
        <v>598</v>
      </c>
      <c r="F123" s="6">
        <v>45121</v>
      </c>
      <c r="G123" s="6">
        <v>45122</v>
      </c>
      <c r="H123" s="4">
        <v>1</v>
      </c>
      <c r="I123" s="4">
        <v>1</v>
      </c>
      <c r="J123" s="4">
        <v>1</v>
      </c>
      <c r="K123" s="4" t="s">
        <v>30</v>
      </c>
      <c r="L123" s="4">
        <v>2465.91</v>
      </c>
      <c r="M123" s="4">
        <v>2465.91</v>
      </c>
      <c r="N123" s="4" t="s">
        <v>599</v>
      </c>
      <c r="O123" s="4" t="s">
        <v>32</v>
      </c>
      <c r="P123" s="4" t="s">
        <v>33</v>
      </c>
      <c r="Q123" s="4">
        <v>0</v>
      </c>
      <c r="R123" s="9">
        <v>45115.0000115741</v>
      </c>
      <c r="S123" s="6">
        <v>45125</v>
      </c>
      <c r="T123" s="4" t="s">
        <v>34</v>
      </c>
      <c r="U123" s="4">
        <v>2465.91</v>
      </c>
      <c r="V123" s="4">
        <v>0</v>
      </c>
      <c r="W123" s="4">
        <v>0</v>
      </c>
      <c r="X123" s="4" t="s">
        <v>600</v>
      </c>
      <c r="Y123" s="4" t="s">
        <v>601</v>
      </c>
    </row>
    <row r="124" s="4" customFormat="1" spans="1:25">
      <c r="A124" s="4" t="s">
        <v>602</v>
      </c>
      <c r="B124" s="4" t="s">
        <v>26</v>
      </c>
      <c r="C124" s="4" t="s">
        <v>27</v>
      </c>
      <c r="D124" s="4" t="s">
        <v>603</v>
      </c>
      <c r="E124" s="4" t="s">
        <v>604</v>
      </c>
      <c r="F124" s="6">
        <v>45119</v>
      </c>
      <c r="G124" s="6">
        <v>45122</v>
      </c>
      <c r="H124" s="4">
        <v>1</v>
      </c>
      <c r="I124" s="4">
        <v>3</v>
      </c>
      <c r="J124" s="4">
        <v>3</v>
      </c>
      <c r="K124" s="4" t="s">
        <v>30</v>
      </c>
      <c r="L124" s="4">
        <v>3713.94</v>
      </c>
      <c r="M124" s="4">
        <v>3713.94</v>
      </c>
      <c r="N124" s="4" t="s">
        <v>605</v>
      </c>
      <c r="O124" s="4" t="s">
        <v>32</v>
      </c>
      <c r="P124" s="4" t="s">
        <v>33</v>
      </c>
      <c r="Q124" s="4">
        <v>0</v>
      </c>
      <c r="R124" s="9">
        <v>45117.0000115741</v>
      </c>
      <c r="S124" s="6">
        <v>45125</v>
      </c>
      <c r="T124" s="4" t="s">
        <v>34</v>
      </c>
      <c r="U124" s="4">
        <v>3713.94</v>
      </c>
      <c r="V124" s="4">
        <v>0</v>
      </c>
      <c r="W124" s="4">
        <v>0</v>
      </c>
      <c r="X124" s="4" t="s">
        <v>606</v>
      </c>
      <c r="Y124" s="4" t="s">
        <v>66</v>
      </c>
    </row>
    <row r="125" s="4" customFormat="1" spans="1:25">
      <c r="A125" s="4" t="s">
        <v>607</v>
      </c>
      <c r="B125" s="4" t="s">
        <v>26</v>
      </c>
      <c r="C125" s="4" t="s">
        <v>27</v>
      </c>
      <c r="D125" s="4" t="s">
        <v>608</v>
      </c>
      <c r="E125" s="4" t="s">
        <v>609</v>
      </c>
      <c r="F125" s="6">
        <v>45121</v>
      </c>
      <c r="G125" s="6">
        <v>45122</v>
      </c>
      <c r="H125" s="4">
        <v>1</v>
      </c>
      <c r="I125" s="4">
        <v>1</v>
      </c>
      <c r="J125" s="4">
        <v>1</v>
      </c>
      <c r="K125" s="4" t="s">
        <v>30</v>
      </c>
      <c r="L125" s="4">
        <v>2464.6</v>
      </c>
      <c r="M125" s="4">
        <v>2464.6</v>
      </c>
      <c r="N125" s="4" t="s">
        <v>610</v>
      </c>
      <c r="O125" s="4" t="s">
        <v>32</v>
      </c>
      <c r="P125" s="4" t="s">
        <v>33</v>
      </c>
      <c r="Q125" s="4">
        <v>0</v>
      </c>
      <c r="R125" s="9">
        <v>45117.0000115741</v>
      </c>
      <c r="S125" s="6">
        <v>45125</v>
      </c>
      <c r="T125" s="4" t="s">
        <v>34</v>
      </c>
      <c r="U125" s="4">
        <v>2464.6</v>
      </c>
      <c r="V125" s="4">
        <v>0</v>
      </c>
      <c r="W125" s="4">
        <v>0</v>
      </c>
      <c r="X125" s="4" t="s">
        <v>611</v>
      </c>
      <c r="Y125" s="4" t="s">
        <v>612</v>
      </c>
    </row>
    <row r="126" s="4" customFormat="1" spans="1:25">
      <c r="A126" s="4" t="s">
        <v>613</v>
      </c>
      <c r="B126" s="4" t="s">
        <v>26</v>
      </c>
      <c r="C126" s="4" t="s">
        <v>27</v>
      </c>
      <c r="D126" s="4" t="s">
        <v>614</v>
      </c>
      <c r="E126" s="4" t="s">
        <v>615</v>
      </c>
      <c r="F126" s="6">
        <v>45119</v>
      </c>
      <c r="G126" s="6">
        <v>45122</v>
      </c>
      <c r="H126" s="4">
        <v>1</v>
      </c>
      <c r="I126" s="4">
        <v>3</v>
      </c>
      <c r="J126" s="4">
        <v>3</v>
      </c>
      <c r="K126" s="4" t="s">
        <v>30</v>
      </c>
      <c r="L126" s="4">
        <v>8879.01</v>
      </c>
      <c r="M126" s="4">
        <v>8879.01</v>
      </c>
      <c r="N126" s="4" t="s">
        <v>616</v>
      </c>
      <c r="O126" s="4" t="s">
        <v>32</v>
      </c>
      <c r="P126" s="4" t="s">
        <v>33</v>
      </c>
      <c r="Q126" s="4">
        <v>0</v>
      </c>
      <c r="R126" s="9">
        <v>45117.0000115741</v>
      </c>
      <c r="S126" s="6">
        <v>45125</v>
      </c>
      <c r="T126" s="4" t="s">
        <v>34</v>
      </c>
      <c r="U126" s="4">
        <v>8879.01</v>
      </c>
      <c r="V126" s="4">
        <v>0</v>
      </c>
      <c r="W126" s="4">
        <v>0</v>
      </c>
      <c r="X126" s="4" t="s">
        <v>617</v>
      </c>
      <c r="Y126" s="4" t="s">
        <v>618</v>
      </c>
    </row>
    <row r="127" s="4" customFormat="1" spans="1:25">
      <c r="A127" s="4" t="s">
        <v>619</v>
      </c>
      <c r="B127" s="4" t="s">
        <v>26</v>
      </c>
      <c r="C127" s="4" t="s">
        <v>27</v>
      </c>
      <c r="D127" s="4" t="s">
        <v>620</v>
      </c>
      <c r="E127" s="4" t="s">
        <v>621</v>
      </c>
      <c r="F127" s="6">
        <v>45120</v>
      </c>
      <c r="G127" s="6">
        <v>45122</v>
      </c>
      <c r="H127" s="4">
        <v>1</v>
      </c>
      <c r="I127" s="4">
        <v>2</v>
      </c>
      <c r="J127" s="4">
        <v>2</v>
      </c>
      <c r="K127" s="4" t="s">
        <v>30</v>
      </c>
      <c r="L127" s="4">
        <v>3012.2</v>
      </c>
      <c r="M127" s="4">
        <v>3012.2</v>
      </c>
      <c r="N127" s="4" t="s">
        <v>622</v>
      </c>
      <c r="O127" s="4" t="s">
        <v>32</v>
      </c>
      <c r="P127" s="4" t="s">
        <v>33</v>
      </c>
      <c r="Q127" s="4">
        <v>0</v>
      </c>
      <c r="R127" s="9">
        <v>45118.0000115741</v>
      </c>
      <c r="S127" s="6">
        <v>45125</v>
      </c>
      <c r="T127" s="4" t="s">
        <v>34</v>
      </c>
      <c r="U127" s="4">
        <v>3012.2</v>
      </c>
      <c r="V127" s="4">
        <v>0</v>
      </c>
      <c r="W127" s="4">
        <v>0</v>
      </c>
      <c r="X127" s="4" t="s">
        <v>623</v>
      </c>
      <c r="Y127" s="4" t="s">
        <v>66</v>
      </c>
    </row>
    <row r="128" s="4" customFormat="1" spans="1:25">
      <c r="A128" s="4" t="s">
        <v>624</v>
      </c>
      <c r="B128" s="4" t="s">
        <v>26</v>
      </c>
      <c r="C128" s="4" t="s">
        <v>27</v>
      </c>
      <c r="D128" s="4" t="s">
        <v>450</v>
      </c>
      <c r="E128" s="4" t="s">
        <v>625</v>
      </c>
      <c r="F128" s="6">
        <v>45118</v>
      </c>
      <c r="G128" s="6">
        <v>45122</v>
      </c>
      <c r="H128" s="4">
        <v>1</v>
      </c>
      <c r="I128" s="4">
        <v>4</v>
      </c>
      <c r="J128" s="4">
        <v>4</v>
      </c>
      <c r="K128" s="4" t="s">
        <v>30</v>
      </c>
      <c r="L128" s="4">
        <v>1860.72</v>
      </c>
      <c r="M128" s="4">
        <v>1860.72</v>
      </c>
      <c r="N128" s="4" t="s">
        <v>626</v>
      </c>
      <c r="O128" s="4" t="s">
        <v>32</v>
      </c>
      <c r="P128" s="4" t="s">
        <v>33</v>
      </c>
      <c r="Q128" s="4">
        <v>0</v>
      </c>
      <c r="R128" s="9">
        <v>45118</v>
      </c>
      <c r="S128" s="6">
        <v>45125</v>
      </c>
      <c r="T128" s="4" t="s">
        <v>34</v>
      </c>
      <c r="U128" s="4">
        <v>1860.72</v>
      </c>
      <c r="V128" s="4">
        <v>0</v>
      </c>
      <c r="W128" s="4">
        <v>0</v>
      </c>
      <c r="X128" s="4" t="s">
        <v>627</v>
      </c>
      <c r="Y128" s="4" t="s">
        <v>66</v>
      </c>
    </row>
    <row r="129" s="4" customFormat="1" spans="1:25">
      <c r="A129" s="4" t="s">
        <v>628</v>
      </c>
      <c r="B129" s="4" t="s">
        <v>26</v>
      </c>
      <c r="C129" s="4" t="s">
        <v>27</v>
      </c>
      <c r="D129" s="4" t="s">
        <v>629</v>
      </c>
      <c r="E129" s="4" t="s">
        <v>630</v>
      </c>
      <c r="F129" s="6">
        <v>45120</v>
      </c>
      <c r="G129" s="6">
        <v>45122</v>
      </c>
      <c r="H129" s="4">
        <v>2</v>
      </c>
      <c r="I129" s="4">
        <v>2</v>
      </c>
      <c r="J129" s="4">
        <v>4</v>
      </c>
      <c r="K129" s="4" t="s">
        <v>30</v>
      </c>
      <c r="L129" s="4">
        <v>916.36</v>
      </c>
      <c r="M129" s="4">
        <v>916.36</v>
      </c>
      <c r="N129" s="4" t="s">
        <v>631</v>
      </c>
      <c r="O129" s="4" t="s">
        <v>32</v>
      </c>
      <c r="P129" s="4" t="s">
        <v>33</v>
      </c>
      <c r="Q129" s="4">
        <v>0</v>
      </c>
      <c r="R129" s="9">
        <v>45118.0000115741</v>
      </c>
      <c r="S129" s="6">
        <v>45125</v>
      </c>
      <c r="T129" s="4" t="s">
        <v>34</v>
      </c>
      <c r="U129" s="4">
        <v>916.36</v>
      </c>
      <c r="V129" s="4">
        <v>0</v>
      </c>
      <c r="W129" s="4">
        <v>0</v>
      </c>
      <c r="X129" s="4" t="s">
        <v>632</v>
      </c>
      <c r="Y129" s="4" t="s">
        <v>633</v>
      </c>
    </row>
    <row r="130" s="4" customFormat="1" spans="1:25">
      <c r="A130" s="4" t="s">
        <v>634</v>
      </c>
      <c r="B130" s="4" t="s">
        <v>26</v>
      </c>
      <c r="C130" s="4" t="s">
        <v>27</v>
      </c>
      <c r="D130" s="4" t="s">
        <v>614</v>
      </c>
      <c r="E130" s="4" t="s">
        <v>635</v>
      </c>
      <c r="F130" s="6">
        <v>45119</v>
      </c>
      <c r="G130" s="6">
        <v>45122</v>
      </c>
      <c r="H130" s="4">
        <v>1</v>
      </c>
      <c r="I130" s="4">
        <v>3</v>
      </c>
      <c r="J130" s="4">
        <v>3</v>
      </c>
      <c r="K130" s="4" t="s">
        <v>30</v>
      </c>
      <c r="L130" s="4">
        <v>8882.94</v>
      </c>
      <c r="M130" s="4">
        <v>8882.94</v>
      </c>
      <c r="N130" s="4" t="s">
        <v>636</v>
      </c>
      <c r="O130" s="4" t="s">
        <v>32</v>
      </c>
      <c r="P130" s="4" t="s">
        <v>33</v>
      </c>
      <c r="Q130" s="4">
        <v>0</v>
      </c>
      <c r="R130" s="9">
        <v>45118.0000115741</v>
      </c>
      <c r="S130" s="6">
        <v>45125</v>
      </c>
      <c r="T130" s="4" t="s">
        <v>34</v>
      </c>
      <c r="U130" s="4">
        <v>8882.94</v>
      </c>
      <c r="V130" s="4">
        <v>0</v>
      </c>
      <c r="W130" s="4">
        <v>0</v>
      </c>
      <c r="X130" s="4" t="s">
        <v>637</v>
      </c>
      <c r="Y130" s="4" t="s">
        <v>638</v>
      </c>
    </row>
    <row r="131" s="4" customFormat="1" spans="1:25">
      <c r="A131" s="4" t="s">
        <v>639</v>
      </c>
      <c r="B131" s="4" t="s">
        <v>26</v>
      </c>
      <c r="C131" s="4" t="s">
        <v>27</v>
      </c>
      <c r="D131" s="4" t="s">
        <v>614</v>
      </c>
      <c r="E131" s="4" t="s">
        <v>615</v>
      </c>
      <c r="F131" s="6">
        <v>45119</v>
      </c>
      <c r="G131" s="6">
        <v>45122</v>
      </c>
      <c r="H131" s="4">
        <v>1</v>
      </c>
      <c r="I131" s="4">
        <v>3</v>
      </c>
      <c r="J131" s="4">
        <v>3</v>
      </c>
      <c r="K131" s="4" t="s">
        <v>30</v>
      </c>
      <c r="L131" s="4">
        <v>8882.94</v>
      </c>
      <c r="M131" s="4">
        <v>8882.94</v>
      </c>
      <c r="N131" s="4" t="s">
        <v>640</v>
      </c>
      <c r="O131" s="4" t="s">
        <v>32</v>
      </c>
      <c r="P131" s="4" t="s">
        <v>33</v>
      </c>
      <c r="Q131" s="4">
        <v>0</v>
      </c>
      <c r="R131" s="9">
        <v>45118</v>
      </c>
      <c r="S131" s="6">
        <v>45125</v>
      </c>
      <c r="T131" s="4" t="s">
        <v>34</v>
      </c>
      <c r="U131" s="4">
        <v>8882.94</v>
      </c>
      <c r="V131" s="4">
        <v>0</v>
      </c>
      <c r="W131" s="4">
        <v>0</v>
      </c>
      <c r="X131" s="4" t="s">
        <v>641</v>
      </c>
      <c r="Y131" s="4" t="s">
        <v>642</v>
      </c>
    </row>
    <row r="132" s="4" customFormat="1" spans="1:25">
      <c r="A132" s="4" t="s">
        <v>643</v>
      </c>
      <c r="B132" s="4" t="s">
        <v>26</v>
      </c>
      <c r="C132" s="4" t="s">
        <v>27</v>
      </c>
      <c r="D132" s="4" t="s">
        <v>644</v>
      </c>
      <c r="E132" s="4" t="s">
        <v>645</v>
      </c>
      <c r="F132" s="6">
        <v>45119</v>
      </c>
      <c r="G132" s="6">
        <v>45122</v>
      </c>
      <c r="H132" s="4">
        <v>1</v>
      </c>
      <c r="I132" s="4">
        <v>3</v>
      </c>
      <c r="J132" s="4">
        <v>3</v>
      </c>
      <c r="K132" s="4" t="s">
        <v>30</v>
      </c>
      <c r="L132" s="4">
        <v>1435.77</v>
      </c>
      <c r="M132" s="4">
        <v>1435.77</v>
      </c>
      <c r="N132" s="4" t="s">
        <v>646</v>
      </c>
      <c r="O132" s="4" t="s">
        <v>32</v>
      </c>
      <c r="P132" s="4" t="s">
        <v>33</v>
      </c>
      <c r="Q132" s="4">
        <v>0</v>
      </c>
      <c r="R132" s="9">
        <v>45118.0000115741</v>
      </c>
      <c r="S132" s="6">
        <v>45125</v>
      </c>
      <c r="T132" s="4" t="s">
        <v>34</v>
      </c>
      <c r="U132" s="4">
        <v>1435.77</v>
      </c>
      <c r="V132" s="4">
        <v>0</v>
      </c>
      <c r="W132" s="4">
        <v>0</v>
      </c>
      <c r="X132" s="4" t="s">
        <v>647</v>
      </c>
      <c r="Y132" s="4" t="s">
        <v>66</v>
      </c>
    </row>
    <row r="133" s="4" customFormat="1" spans="1:25">
      <c r="A133" s="4" t="s">
        <v>648</v>
      </c>
      <c r="B133" s="4" t="s">
        <v>26</v>
      </c>
      <c r="C133" s="4" t="s">
        <v>27</v>
      </c>
      <c r="D133" s="4" t="s">
        <v>649</v>
      </c>
      <c r="E133" s="4" t="s">
        <v>650</v>
      </c>
      <c r="F133" s="6">
        <v>45121</v>
      </c>
      <c r="G133" s="6">
        <v>45122</v>
      </c>
      <c r="H133" s="4">
        <v>1</v>
      </c>
      <c r="I133" s="4">
        <v>1</v>
      </c>
      <c r="J133" s="4">
        <v>1</v>
      </c>
      <c r="K133" s="4" t="s">
        <v>30</v>
      </c>
      <c r="L133" s="4">
        <v>331.68</v>
      </c>
      <c r="M133" s="4">
        <v>331.68</v>
      </c>
      <c r="N133" s="4" t="s">
        <v>651</v>
      </c>
      <c r="O133" s="4" t="s">
        <v>32</v>
      </c>
      <c r="P133" s="4" t="s">
        <v>33</v>
      </c>
      <c r="Q133" s="4">
        <v>0</v>
      </c>
      <c r="R133" s="9">
        <v>45118</v>
      </c>
      <c r="S133" s="6">
        <v>45125</v>
      </c>
      <c r="T133" s="4" t="s">
        <v>34</v>
      </c>
      <c r="U133" s="4">
        <v>331.68</v>
      </c>
      <c r="V133" s="4">
        <v>0</v>
      </c>
      <c r="W133" s="4">
        <v>0</v>
      </c>
      <c r="X133" s="4" t="s">
        <v>652</v>
      </c>
      <c r="Y133" s="4" t="s">
        <v>653</v>
      </c>
    </row>
    <row r="134" s="4" customFormat="1" spans="1:25">
      <c r="A134" s="4" t="s">
        <v>654</v>
      </c>
      <c r="B134" s="4" t="s">
        <v>26</v>
      </c>
      <c r="C134" s="4" t="s">
        <v>27</v>
      </c>
      <c r="D134" s="4" t="s">
        <v>655</v>
      </c>
      <c r="E134" s="4" t="s">
        <v>656</v>
      </c>
      <c r="F134" s="6">
        <v>45120</v>
      </c>
      <c r="G134" s="6">
        <v>45122</v>
      </c>
      <c r="H134" s="4">
        <v>2</v>
      </c>
      <c r="I134" s="4">
        <v>2</v>
      </c>
      <c r="J134" s="4">
        <v>4</v>
      </c>
      <c r="K134" s="4" t="s">
        <v>30</v>
      </c>
      <c r="L134" s="4">
        <v>2186.56</v>
      </c>
      <c r="M134" s="4">
        <v>2186.56</v>
      </c>
      <c r="N134" s="4" t="s">
        <v>657</v>
      </c>
      <c r="O134" s="4" t="s">
        <v>32</v>
      </c>
      <c r="P134" s="4" t="s">
        <v>33</v>
      </c>
      <c r="Q134" s="4">
        <v>0</v>
      </c>
      <c r="R134" s="9">
        <v>45118.0000115741</v>
      </c>
      <c r="S134" s="6">
        <v>45125</v>
      </c>
      <c r="T134" s="4" t="s">
        <v>34</v>
      </c>
      <c r="U134" s="4">
        <v>2186.56</v>
      </c>
      <c r="V134" s="4">
        <v>0</v>
      </c>
      <c r="W134" s="4">
        <v>0</v>
      </c>
      <c r="X134" s="4" t="s">
        <v>658</v>
      </c>
      <c r="Y134" s="4" t="s">
        <v>66</v>
      </c>
    </row>
    <row r="135" s="4" customFormat="1" spans="1:25">
      <c r="A135" s="4" t="s">
        <v>659</v>
      </c>
      <c r="B135" s="4" t="s">
        <v>26</v>
      </c>
      <c r="C135" s="4" t="s">
        <v>27</v>
      </c>
      <c r="D135" s="4" t="s">
        <v>660</v>
      </c>
      <c r="E135" s="4" t="s">
        <v>661</v>
      </c>
      <c r="F135" s="6">
        <v>45119</v>
      </c>
      <c r="G135" s="6">
        <v>45122</v>
      </c>
      <c r="H135" s="4">
        <v>1</v>
      </c>
      <c r="I135" s="4">
        <v>3</v>
      </c>
      <c r="J135" s="4">
        <v>3</v>
      </c>
      <c r="K135" s="4" t="s">
        <v>30</v>
      </c>
      <c r="L135" s="4">
        <v>1125.27</v>
      </c>
      <c r="M135" s="4">
        <v>1125.27</v>
      </c>
      <c r="N135" s="4" t="s">
        <v>662</v>
      </c>
      <c r="O135" s="4" t="s">
        <v>32</v>
      </c>
      <c r="P135" s="4" t="s">
        <v>33</v>
      </c>
      <c r="Q135" s="4">
        <v>0</v>
      </c>
      <c r="R135" s="9">
        <v>45118</v>
      </c>
      <c r="S135" s="6">
        <v>45125</v>
      </c>
      <c r="T135" s="4" t="s">
        <v>34</v>
      </c>
      <c r="U135" s="4">
        <v>1125.27</v>
      </c>
      <c r="V135" s="4">
        <v>0</v>
      </c>
      <c r="W135" s="4">
        <v>0</v>
      </c>
      <c r="X135" s="4" t="s">
        <v>663</v>
      </c>
      <c r="Y135" s="4" t="s">
        <v>664</v>
      </c>
    </row>
    <row r="136" s="4" customFormat="1" spans="1:25">
      <c r="A136" s="4" t="s">
        <v>665</v>
      </c>
      <c r="B136" s="4" t="s">
        <v>26</v>
      </c>
      <c r="C136" s="4" t="s">
        <v>27</v>
      </c>
      <c r="D136" s="4" t="s">
        <v>666</v>
      </c>
      <c r="E136" s="4" t="s">
        <v>667</v>
      </c>
      <c r="F136" s="6">
        <v>45120</v>
      </c>
      <c r="G136" s="6">
        <v>45122</v>
      </c>
      <c r="H136" s="4">
        <v>1</v>
      </c>
      <c r="I136" s="4">
        <v>2</v>
      </c>
      <c r="J136" s="4">
        <v>2</v>
      </c>
      <c r="K136" s="4" t="s">
        <v>30</v>
      </c>
      <c r="L136" s="4">
        <v>267.1</v>
      </c>
      <c r="M136" s="4">
        <v>267.1</v>
      </c>
      <c r="N136" s="4" t="s">
        <v>668</v>
      </c>
      <c r="O136" s="4" t="s">
        <v>32</v>
      </c>
      <c r="P136" s="4" t="s">
        <v>33</v>
      </c>
      <c r="Q136" s="4">
        <v>0</v>
      </c>
      <c r="R136" s="9">
        <v>45118</v>
      </c>
      <c r="S136" s="6">
        <v>45125</v>
      </c>
      <c r="T136" s="4" t="s">
        <v>34</v>
      </c>
      <c r="U136" s="4">
        <v>267.1</v>
      </c>
      <c r="V136" s="4">
        <v>0</v>
      </c>
      <c r="W136" s="4">
        <v>0</v>
      </c>
      <c r="X136" s="4" t="s">
        <v>669</v>
      </c>
      <c r="Y136" s="4" t="s">
        <v>670</v>
      </c>
    </row>
    <row r="137" s="4" customFormat="1" spans="1:25">
      <c r="A137" s="4" t="s">
        <v>671</v>
      </c>
      <c r="B137" s="4" t="s">
        <v>26</v>
      </c>
      <c r="C137" s="4" t="s">
        <v>27</v>
      </c>
      <c r="D137" s="4" t="s">
        <v>672</v>
      </c>
      <c r="E137" s="4" t="s">
        <v>673</v>
      </c>
      <c r="F137" s="6">
        <v>45119</v>
      </c>
      <c r="G137" s="6">
        <v>45122</v>
      </c>
      <c r="H137" s="4">
        <v>2</v>
      </c>
      <c r="I137" s="4">
        <v>3</v>
      </c>
      <c r="J137" s="4">
        <v>6</v>
      </c>
      <c r="K137" s="4" t="s">
        <v>30</v>
      </c>
      <c r="L137" s="4">
        <v>927.72</v>
      </c>
      <c r="M137" s="4">
        <v>927.72</v>
      </c>
      <c r="N137" s="4" t="s">
        <v>674</v>
      </c>
      <c r="O137" s="4" t="s">
        <v>32</v>
      </c>
      <c r="P137" s="4" t="s">
        <v>33</v>
      </c>
      <c r="Q137" s="4">
        <v>0</v>
      </c>
      <c r="R137" s="9">
        <v>45118</v>
      </c>
      <c r="S137" s="6">
        <v>45125</v>
      </c>
      <c r="T137" s="4" t="s">
        <v>34</v>
      </c>
      <c r="U137" s="4">
        <v>927.72</v>
      </c>
      <c r="V137" s="4">
        <v>0</v>
      </c>
      <c r="W137" s="4">
        <v>0</v>
      </c>
      <c r="X137" s="4" t="s">
        <v>675</v>
      </c>
      <c r="Y137" s="4" t="s">
        <v>676</v>
      </c>
    </row>
    <row r="138" s="4" customFormat="1" spans="1:25">
      <c r="A138" s="4" t="s">
        <v>677</v>
      </c>
      <c r="B138" s="4" t="s">
        <v>26</v>
      </c>
      <c r="C138" s="4" t="s">
        <v>27</v>
      </c>
      <c r="D138" s="4" t="s">
        <v>678</v>
      </c>
      <c r="E138" s="4" t="s">
        <v>679</v>
      </c>
      <c r="F138" s="6">
        <v>45121</v>
      </c>
      <c r="G138" s="6">
        <v>45122</v>
      </c>
      <c r="H138" s="4">
        <v>1</v>
      </c>
      <c r="I138" s="4">
        <v>1</v>
      </c>
      <c r="J138" s="4">
        <v>1</v>
      </c>
      <c r="K138" s="4" t="s">
        <v>30</v>
      </c>
      <c r="L138" s="4">
        <v>283.74</v>
      </c>
      <c r="M138" s="4">
        <v>283.74</v>
      </c>
      <c r="N138" s="4" t="s">
        <v>680</v>
      </c>
      <c r="O138" s="4" t="s">
        <v>32</v>
      </c>
      <c r="P138" s="4" t="s">
        <v>33</v>
      </c>
      <c r="Q138" s="4">
        <v>0</v>
      </c>
      <c r="R138" s="9">
        <v>45118.0000115741</v>
      </c>
      <c r="S138" s="6">
        <v>45125</v>
      </c>
      <c r="T138" s="4" t="s">
        <v>34</v>
      </c>
      <c r="U138" s="4">
        <v>283.74</v>
      </c>
      <c r="V138" s="4">
        <v>0</v>
      </c>
      <c r="W138" s="4">
        <v>0</v>
      </c>
      <c r="X138" s="4" t="s">
        <v>681</v>
      </c>
      <c r="Y138" s="4" t="s">
        <v>66</v>
      </c>
    </row>
    <row r="139" s="4" customFormat="1" spans="1:25">
      <c r="A139" s="4" t="s">
        <v>682</v>
      </c>
      <c r="B139" s="4" t="s">
        <v>26</v>
      </c>
      <c r="C139" s="4" t="s">
        <v>27</v>
      </c>
      <c r="D139" s="4" t="s">
        <v>683</v>
      </c>
      <c r="E139" s="4" t="s">
        <v>684</v>
      </c>
      <c r="F139" s="6">
        <v>45121</v>
      </c>
      <c r="G139" s="6">
        <v>45122</v>
      </c>
      <c r="H139" s="4">
        <v>1</v>
      </c>
      <c r="I139" s="4">
        <v>1</v>
      </c>
      <c r="J139" s="4">
        <v>1</v>
      </c>
      <c r="K139" s="4" t="s">
        <v>30</v>
      </c>
      <c r="L139" s="4">
        <v>974.03</v>
      </c>
      <c r="M139" s="4">
        <v>974.03</v>
      </c>
      <c r="N139" s="4" t="s">
        <v>685</v>
      </c>
      <c r="O139" s="4" t="s">
        <v>32</v>
      </c>
      <c r="P139" s="4" t="s">
        <v>33</v>
      </c>
      <c r="Q139" s="4">
        <v>0</v>
      </c>
      <c r="R139" s="9">
        <v>45119.0000115741</v>
      </c>
      <c r="S139" s="6">
        <v>45125</v>
      </c>
      <c r="T139" s="4" t="s">
        <v>34</v>
      </c>
      <c r="U139" s="4">
        <v>974.03</v>
      </c>
      <c r="V139" s="4">
        <v>0</v>
      </c>
      <c r="W139" s="4">
        <v>0</v>
      </c>
      <c r="X139" s="4" t="s">
        <v>686</v>
      </c>
      <c r="Y139" s="4" t="s">
        <v>66</v>
      </c>
    </row>
    <row r="140" s="4" customFormat="1" spans="1:25">
      <c r="A140" s="4" t="s">
        <v>687</v>
      </c>
      <c r="B140" s="4" t="s">
        <v>26</v>
      </c>
      <c r="C140" s="4" t="s">
        <v>27</v>
      </c>
      <c r="D140" s="4" t="s">
        <v>688</v>
      </c>
      <c r="E140" s="4" t="s">
        <v>689</v>
      </c>
      <c r="F140" s="6">
        <v>45121</v>
      </c>
      <c r="G140" s="6">
        <v>45122</v>
      </c>
      <c r="H140" s="4">
        <v>1</v>
      </c>
      <c r="I140" s="4">
        <v>1</v>
      </c>
      <c r="J140" s="4">
        <v>1</v>
      </c>
      <c r="K140" s="4" t="s">
        <v>30</v>
      </c>
      <c r="L140" s="4">
        <v>744.58</v>
      </c>
      <c r="M140" s="4">
        <v>744.58</v>
      </c>
      <c r="N140" s="4" t="s">
        <v>690</v>
      </c>
      <c r="O140" s="4" t="s">
        <v>32</v>
      </c>
      <c r="P140" s="4" t="s">
        <v>33</v>
      </c>
      <c r="Q140" s="4">
        <v>0</v>
      </c>
      <c r="R140" s="9">
        <v>45119.0000115741</v>
      </c>
      <c r="S140" s="6">
        <v>45125</v>
      </c>
      <c r="T140" s="4" t="s">
        <v>34</v>
      </c>
      <c r="U140" s="4">
        <v>744.58</v>
      </c>
      <c r="V140" s="4">
        <v>0</v>
      </c>
      <c r="W140" s="4">
        <v>0</v>
      </c>
      <c r="X140" s="4" t="s">
        <v>691</v>
      </c>
      <c r="Y140" s="4" t="s">
        <v>692</v>
      </c>
    </row>
    <row r="141" s="4" customFormat="1" spans="1:25">
      <c r="A141" s="4" t="s">
        <v>693</v>
      </c>
      <c r="B141" s="4" t="s">
        <v>26</v>
      </c>
      <c r="C141" s="4" t="s">
        <v>27</v>
      </c>
      <c r="D141" s="4" t="s">
        <v>694</v>
      </c>
      <c r="E141" s="4" t="s">
        <v>695</v>
      </c>
      <c r="F141" s="6">
        <v>45120</v>
      </c>
      <c r="G141" s="6">
        <v>45122</v>
      </c>
      <c r="H141" s="4">
        <v>1</v>
      </c>
      <c r="I141" s="4">
        <v>2</v>
      </c>
      <c r="J141" s="4">
        <v>2</v>
      </c>
      <c r="K141" s="4" t="s">
        <v>30</v>
      </c>
      <c r="L141" s="4">
        <v>4667.39</v>
      </c>
      <c r="M141" s="4">
        <v>4667.39</v>
      </c>
      <c r="N141" s="4" t="s">
        <v>696</v>
      </c>
      <c r="O141" s="4" t="s">
        <v>32</v>
      </c>
      <c r="P141" s="4" t="s">
        <v>33</v>
      </c>
      <c r="Q141" s="4">
        <v>0</v>
      </c>
      <c r="R141" s="9">
        <v>45119.0000115741</v>
      </c>
      <c r="S141" s="6">
        <v>45125</v>
      </c>
      <c r="T141" s="4" t="s">
        <v>34</v>
      </c>
      <c r="U141" s="4">
        <v>4667.39</v>
      </c>
      <c r="V141" s="4">
        <v>0</v>
      </c>
      <c r="W141" s="4">
        <v>0</v>
      </c>
      <c r="X141" s="4" t="s">
        <v>697</v>
      </c>
      <c r="Y141" s="4" t="s">
        <v>698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700</v>
      </c>
      <c r="E142" s="4" t="s">
        <v>701</v>
      </c>
      <c r="F142" s="6">
        <v>45119</v>
      </c>
      <c r="G142" s="6">
        <v>45122</v>
      </c>
      <c r="H142" s="4">
        <v>1</v>
      </c>
      <c r="I142" s="4">
        <v>3</v>
      </c>
      <c r="J142" s="4">
        <v>3</v>
      </c>
      <c r="K142" s="4" t="s">
        <v>30</v>
      </c>
      <c r="L142" s="4">
        <v>1288.47</v>
      </c>
      <c r="M142" s="4">
        <v>1288.47</v>
      </c>
      <c r="N142" s="4" t="s">
        <v>702</v>
      </c>
      <c r="O142" s="4" t="s">
        <v>32</v>
      </c>
      <c r="P142" s="4" t="s">
        <v>33</v>
      </c>
      <c r="Q142" s="4">
        <v>0</v>
      </c>
      <c r="R142" s="9">
        <v>45119</v>
      </c>
      <c r="S142" s="6">
        <v>45125</v>
      </c>
      <c r="T142" s="4" t="s">
        <v>34</v>
      </c>
      <c r="U142" s="4">
        <v>1288.47</v>
      </c>
      <c r="V142" s="4">
        <v>0</v>
      </c>
      <c r="W142" s="4">
        <v>0</v>
      </c>
      <c r="X142" s="4" t="s">
        <v>703</v>
      </c>
      <c r="Y142" s="4" t="s">
        <v>704</v>
      </c>
    </row>
    <row r="143" s="4" customFormat="1" spans="1:25">
      <c r="A143" s="4" t="s">
        <v>705</v>
      </c>
      <c r="B143" s="4" t="s">
        <v>26</v>
      </c>
      <c r="C143" s="4" t="s">
        <v>27</v>
      </c>
      <c r="D143" s="4" t="s">
        <v>706</v>
      </c>
      <c r="E143" s="4" t="s">
        <v>521</v>
      </c>
      <c r="F143" s="6">
        <v>45119</v>
      </c>
      <c r="G143" s="6">
        <v>45122</v>
      </c>
      <c r="H143" s="4">
        <v>1</v>
      </c>
      <c r="I143" s="4">
        <v>3</v>
      </c>
      <c r="J143" s="4">
        <v>3</v>
      </c>
      <c r="K143" s="4" t="s">
        <v>30</v>
      </c>
      <c r="L143" s="4">
        <v>3710.46</v>
      </c>
      <c r="M143" s="4">
        <v>3710.46</v>
      </c>
      <c r="N143" s="4" t="s">
        <v>707</v>
      </c>
      <c r="O143" s="4" t="s">
        <v>32</v>
      </c>
      <c r="P143" s="4" t="s">
        <v>33</v>
      </c>
      <c r="Q143" s="4">
        <v>0</v>
      </c>
      <c r="R143" s="9">
        <v>45119</v>
      </c>
      <c r="S143" s="6">
        <v>45125</v>
      </c>
      <c r="T143" s="4" t="s">
        <v>34</v>
      </c>
      <c r="U143" s="4">
        <v>3710.46</v>
      </c>
      <c r="V143" s="4">
        <v>0</v>
      </c>
      <c r="W143" s="4">
        <v>0</v>
      </c>
      <c r="X143" s="4" t="s">
        <v>708</v>
      </c>
      <c r="Y143" s="4" t="s">
        <v>709</v>
      </c>
    </row>
    <row r="144" s="4" customFormat="1" spans="1:25">
      <c r="A144" s="4" t="s">
        <v>710</v>
      </c>
      <c r="B144" s="4" t="s">
        <v>26</v>
      </c>
      <c r="C144" s="4" t="s">
        <v>27</v>
      </c>
      <c r="D144" s="4" t="s">
        <v>711</v>
      </c>
      <c r="E144" s="4" t="s">
        <v>712</v>
      </c>
      <c r="F144" s="6">
        <v>45120</v>
      </c>
      <c r="G144" s="6">
        <v>45122</v>
      </c>
      <c r="H144" s="4">
        <v>1</v>
      </c>
      <c r="I144" s="4">
        <v>2</v>
      </c>
      <c r="J144" s="4">
        <v>2</v>
      </c>
      <c r="K144" s="4" t="s">
        <v>30</v>
      </c>
      <c r="L144" s="4">
        <v>1508.7</v>
      </c>
      <c r="M144" s="4">
        <v>1508.7</v>
      </c>
      <c r="N144" s="4" t="s">
        <v>713</v>
      </c>
      <c r="O144" s="4" t="s">
        <v>32</v>
      </c>
      <c r="P144" s="4" t="s">
        <v>33</v>
      </c>
      <c r="Q144" s="4">
        <v>0</v>
      </c>
      <c r="R144" s="9">
        <v>45119.0000115741</v>
      </c>
      <c r="S144" s="6">
        <v>45125</v>
      </c>
      <c r="T144" s="4" t="s">
        <v>34</v>
      </c>
      <c r="U144" s="4">
        <v>1508.7</v>
      </c>
      <c r="V144" s="4">
        <v>0</v>
      </c>
      <c r="W144" s="4">
        <v>0</v>
      </c>
      <c r="X144" s="4" t="s">
        <v>714</v>
      </c>
      <c r="Y144" s="4" t="s">
        <v>66</v>
      </c>
    </row>
    <row r="145" s="4" customFormat="1" spans="1:25">
      <c r="A145" s="4" t="s">
        <v>715</v>
      </c>
      <c r="B145" s="4" t="s">
        <v>26</v>
      </c>
      <c r="C145" s="4" t="s">
        <v>27</v>
      </c>
      <c r="D145" s="4" t="s">
        <v>716</v>
      </c>
      <c r="E145" s="4" t="s">
        <v>717</v>
      </c>
      <c r="F145" s="6">
        <v>45119</v>
      </c>
      <c r="G145" s="6">
        <v>45122</v>
      </c>
      <c r="H145" s="4">
        <v>1</v>
      </c>
      <c r="I145" s="4">
        <v>3</v>
      </c>
      <c r="J145" s="4">
        <v>3</v>
      </c>
      <c r="K145" s="4" t="s">
        <v>30</v>
      </c>
      <c r="L145" s="4">
        <v>450</v>
      </c>
      <c r="M145" s="4">
        <v>450</v>
      </c>
      <c r="N145" s="4" t="s">
        <v>718</v>
      </c>
      <c r="O145" s="4" t="s">
        <v>32</v>
      </c>
      <c r="P145" s="4" t="s">
        <v>33</v>
      </c>
      <c r="Q145" s="4">
        <v>0</v>
      </c>
      <c r="R145" s="9">
        <v>45119</v>
      </c>
      <c r="S145" s="6">
        <v>45125</v>
      </c>
      <c r="T145" s="4" t="s">
        <v>34</v>
      </c>
      <c r="U145" s="4">
        <v>450</v>
      </c>
      <c r="V145" s="4">
        <v>0</v>
      </c>
      <c r="W145" s="4">
        <v>0</v>
      </c>
      <c r="X145" s="4" t="s">
        <v>719</v>
      </c>
      <c r="Y145" s="4" t="s">
        <v>720</v>
      </c>
    </row>
    <row r="146" s="4" customFormat="1" spans="1:25">
      <c r="A146" s="4" t="s">
        <v>721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45121</v>
      </c>
      <c r="G146" s="6">
        <v>45122</v>
      </c>
      <c r="H146" s="4">
        <v>1</v>
      </c>
      <c r="I146" s="4">
        <v>1</v>
      </c>
      <c r="J146" s="4">
        <v>1</v>
      </c>
      <c r="K146" s="4" t="s">
        <v>30</v>
      </c>
      <c r="L146" s="4">
        <v>1065.14</v>
      </c>
      <c r="M146" s="4">
        <v>1065.14</v>
      </c>
      <c r="N146" s="4" t="s">
        <v>724</v>
      </c>
      <c r="O146" s="4" t="s">
        <v>32</v>
      </c>
      <c r="P146" s="4" t="s">
        <v>33</v>
      </c>
      <c r="Q146" s="4">
        <v>0</v>
      </c>
      <c r="R146" s="9">
        <v>45119</v>
      </c>
      <c r="S146" s="6">
        <v>45125</v>
      </c>
      <c r="T146" s="4" t="s">
        <v>34</v>
      </c>
      <c r="U146" s="4">
        <v>1065.14</v>
      </c>
      <c r="V146" s="4">
        <v>0</v>
      </c>
      <c r="W146" s="4">
        <v>0</v>
      </c>
      <c r="X146" s="4" t="s">
        <v>725</v>
      </c>
      <c r="Y146" s="4" t="s">
        <v>726</v>
      </c>
    </row>
    <row r="147" s="4" customFormat="1" spans="1:25">
      <c r="A147" s="4" t="s">
        <v>727</v>
      </c>
      <c r="B147" s="4" t="s">
        <v>26</v>
      </c>
      <c r="C147" s="4" t="s">
        <v>27</v>
      </c>
      <c r="D147" s="4" t="s">
        <v>728</v>
      </c>
      <c r="E147" s="4" t="s">
        <v>729</v>
      </c>
      <c r="F147" s="6">
        <v>45121</v>
      </c>
      <c r="G147" s="6">
        <v>45122</v>
      </c>
      <c r="H147" s="4">
        <v>1</v>
      </c>
      <c r="I147" s="4">
        <v>1</v>
      </c>
      <c r="J147" s="4">
        <v>1</v>
      </c>
      <c r="K147" s="4" t="s">
        <v>30</v>
      </c>
      <c r="L147" s="4">
        <v>297.25</v>
      </c>
      <c r="M147" s="4">
        <v>297.25</v>
      </c>
      <c r="N147" s="4" t="s">
        <v>730</v>
      </c>
      <c r="O147" s="4" t="s">
        <v>32</v>
      </c>
      <c r="P147" s="4" t="s">
        <v>33</v>
      </c>
      <c r="Q147" s="4">
        <v>0</v>
      </c>
      <c r="R147" s="9">
        <v>45119</v>
      </c>
      <c r="S147" s="6">
        <v>45125</v>
      </c>
      <c r="T147" s="4" t="s">
        <v>34</v>
      </c>
      <c r="U147" s="4">
        <v>297.25</v>
      </c>
      <c r="V147" s="4">
        <v>0</v>
      </c>
      <c r="W147" s="4">
        <v>0</v>
      </c>
      <c r="X147" s="4" t="s">
        <v>731</v>
      </c>
      <c r="Y147" s="4" t="s">
        <v>732</v>
      </c>
    </row>
    <row r="148" s="4" customFormat="1" spans="1:25">
      <c r="A148" s="4" t="s">
        <v>733</v>
      </c>
      <c r="B148" s="4" t="s">
        <v>26</v>
      </c>
      <c r="C148" s="4" t="s">
        <v>27</v>
      </c>
      <c r="D148" s="4" t="s">
        <v>734</v>
      </c>
      <c r="E148" s="4" t="s">
        <v>735</v>
      </c>
      <c r="F148" s="6">
        <v>45120</v>
      </c>
      <c r="G148" s="6">
        <v>45122</v>
      </c>
      <c r="H148" s="4">
        <v>2</v>
      </c>
      <c r="I148" s="4">
        <v>2</v>
      </c>
      <c r="J148" s="4">
        <v>4</v>
      </c>
      <c r="K148" s="4" t="s">
        <v>30</v>
      </c>
      <c r="L148" s="4">
        <v>2016.92</v>
      </c>
      <c r="M148" s="4">
        <v>2016.92</v>
      </c>
      <c r="N148" s="4" t="s">
        <v>736</v>
      </c>
      <c r="O148" s="4" t="s">
        <v>32</v>
      </c>
      <c r="P148" s="4" t="s">
        <v>33</v>
      </c>
      <c r="Q148" s="4">
        <v>0</v>
      </c>
      <c r="R148" s="9">
        <v>45119</v>
      </c>
      <c r="S148" s="6">
        <v>45125</v>
      </c>
      <c r="T148" s="4" t="s">
        <v>34</v>
      </c>
      <c r="U148" s="4">
        <v>2016.92</v>
      </c>
      <c r="V148" s="4">
        <v>0</v>
      </c>
      <c r="W148" s="4">
        <v>0</v>
      </c>
      <c r="X148" s="4" t="s">
        <v>737</v>
      </c>
      <c r="Y148" s="4" t="s">
        <v>738</v>
      </c>
    </row>
    <row r="149" s="4" customFormat="1" spans="1:25">
      <c r="A149" s="4" t="s">
        <v>727</v>
      </c>
      <c r="B149" s="4" t="s">
        <v>26</v>
      </c>
      <c r="C149" s="4" t="s">
        <v>95</v>
      </c>
      <c r="D149" s="4" t="s">
        <v>728</v>
      </c>
      <c r="E149" s="4" t="s">
        <v>729</v>
      </c>
      <c r="F149" s="6">
        <v>45121</v>
      </c>
      <c r="G149" s="6">
        <v>45122</v>
      </c>
      <c r="H149" s="4">
        <v>1</v>
      </c>
      <c r="I149" s="4">
        <v>1</v>
      </c>
      <c r="J149" s="4">
        <v>1</v>
      </c>
      <c r="K149" s="4" t="s">
        <v>30</v>
      </c>
      <c r="L149" s="4">
        <v>-297.25</v>
      </c>
      <c r="M149" s="4">
        <v>-297.25</v>
      </c>
      <c r="N149" s="4" t="s">
        <v>730</v>
      </c>
      <c r="O149" s="4" t="s">
        <v>32</v>
      </c>
      <c r="P149" s="4" t="s">
        <v>33</v>
      </c>
      <c r="Q149" s="4">
        <v>0</v>
      </c>
      <c r="R149" s="9">
        <v>45119</v>
      </c>
      <c r="S149" s="6">
        <v>45125</v>
      </c>
      <c r="T149" s="4" t="s">
        <v>34</v>
      </c>
      <c r="U149" s="4">
        <v>-297.25</v>
      </c>
      <c r="V149" s="4">
        <v>0</v>
      </c>
      <c r="W149" s="4">
        <v>0</v>
      </c>
      <c r="X149" s="4" t="s">
        <v>731</v>
      </c>
      <c r="Y149" s="4" t="s">
        <v>732</v>
      </c>
    </row>
    <row r="150" s="4" customFormat="1" spans="1:25">
      <c r="A150" s="4" t="s">
        <v>739</v>
      </c>
      <c r="B150" s="4" t="s">
        <v>26</v>
      </c>
      <c r="C150" s="4" t="s">
        <v>27</v>
      </c>
      <c r="D150" s="4" t="s">
        <v>740</v>
      </c>
      <c r="E150" s="4" t="s">
        <v>741</v>
      </c>
      <c r="F150" s="6">
        <v>45120</v>
      </c>
      <c r="G150" s="6">
        <v>45122</v>
      </c>
      <c r="H150" s="4">
        <v>1</v>
      </c>
      <c r="I150" s="4">
        <v>2</v>
      </c>
      <c r="J150" s="4">
        <v>2</v>
      </c>
      <c r="K150" s="4" t="s">
        <v>30</v>
      </c>
      <c r="L150" s="4">
        <v>2453.84</v>
      </c>
      <c r="M150" s="4">
        <v>2453.84</v>
      </c>
      <c r="N150" s="4" t="s">
        <v>742</v>
      </c>
      <c r="O150" s="4" t="s">
        <v>32</v>
      </c>
      <c r="P150" s="4" t="s">
        <v>33</v>
      </c>
      <c r="Q150" s="4">
        <v>0</v>
      </c>
      <c r="R150" s="9">
        <v>45119.0000115741</v>
      </c>
      <c r="S150" s="6">
        <v>45125</v>
      </c>
      <c r="T150" s="4" t="s">
        <v>34</v>
      </c>
      <c r="U150" s="4">
        <v>2453.84</v>
      </c>
      <c r="V150" s="4">
        <v>0</v>
      </c>
      <c r="W150" s="4">
        <v>0</v>
      </c>
      <c r="X150" s="4" t="s">
        <v>743</v>
      </c>
      <c r="Y150" s="4" t="s">
        <v>66</v>
      </c>
    </row>
    <row r="151" s="4" customFormat="1" spans="1:25">
      <c r="A151" s="4" t="s">
        <v>744</v>
      </c>
      <c r="B151" s="4" t="s">
        <v>26</v>
      </c>
      <c r="C151" s="4" t="s">
        <v>27</v>
      </c>
      <c r="D151" s="4" t="s">
        <v>745</v>
      </c>
      <c r="E151" s="4" t="s">
        <v>717</v>
      </c>
      <c r="F151" s="6">
        <v>45121</v>
      </c>
      <c r="G151" s="6">
        <v>45122</v>
      </c>
      <c r="H151" s="4">
        <v>1</v>
      </c>
      <c r="I151" s="4">
        <v>1</v>
      </c>
      <c r="J151" s="4">
        <v>1</v>
      </c>
      <c r="K151" s="4" t="s">
        <v>30</v>
      </c>
      <c r="L151" s="4">
        <v>343.33</v>
      </c>
      <c r="M151" s="4">
        <v>343.33</v>
      </c>
      <c r="N151" s="4" t="s">
        <v>746</v>
      </c>
      <c r="O151" s="4" t="s">
        <v>32</v>
      </c>
      <c r="P151" s="4" t="s">
        <v>33</v>
      </c>
      <c r="Q151" s="4">
        <v>0</v>
      </c>
      <c r="R151" s="9">
        <v>45119</v>
      </c>
      <c r="S151" s="6">
        <v>45125</v>
      </c>
      <c r="T151" s="4" t="s">
        <v>34</v>
      </c>
      <c r="U151" s="4">
        <v>343.33</v>
      </c>
      <c r="V151" s="4">
        <v>0</v>
      </c>
      <c r="W151" s="4">
        <v>0</v>
      </c>
      <c r="X151" s="4" t="s">
        <v>747</v>
      </c>
      <c r="Y151" s="4" t="s">
        <v>748</v>
      </c>
    </row>
    <row r="152" s="4" customFormat="1" spans="1:25">
      <c r="A152" s="4" t="s">
        <v>749</v>
      </c>
      <c r="B152" s="4" t="s">
        <v>26</v>
      </c>
      <c r="C152" s="4" t="s">
        <v>27</v>
      </c>
      <c r="D152" s="4" t="s">
        <v>706</v>
      </c>
      <c r="E152" s="4" t="s">
        <v>750</v>
      </c>
      <c r="F152" s="6">
        <v>45120</v>
      </c>
      <c r="G152" s="6">
        <v>45122</v>
      </c>
      <c r="H152" s="4">
        <v>1</v>
      </c>
      <c r="I152" s="4">
        <v>2</v>
      </c>
      <c r="J152" s="4">
        <v>2</v>
      </c>
      <c r="K152" s="4" t="s">
        <v>30</v>
      </c>
      <c r="L152" s="4">
        <v>3730.12</v>
      </c>
      <c r="M152" s="4">
        <v>3730.12</v>
      </c>
      <c r="N152" s="4" t="s">
        <v>751</v>
      </c>
      <c r="O152" s="4" t="s">
        <v>32</v>
      </c>
      <c r="P152" s="4" t="s">
        <v>33</v>
      </c>
      <c r="Q152" s="4">
        <v>0</v>
      </c>
      <c r="R152" s="9">
        <v>45119</v>
      </c>
      <c r="S152" s="6">
        <v>45125</v>
      </c>
      <c r="T152" s="4" t="s">
        <v>34</v>
      </c>
      <c r="U152" s="4">
        <v>3730.12</v>
      </c>
      <c r="V152" s="4">
        <v>0</v>
      </c>
      <c r="W152" s="4">
        <v>0</v>
      </c>
      <c r="X152" s="4" t="s">
        <v>752</v>
      </c>
      <c r="Y152" s="4" t="s">
        <v>709</v>
      </c>
    </row>
    <row r="153" s="4" customFormat="1" spans="1:25">
      <c r="A153" s="4" t="s">
        <v>753</v>
      </c>
      <c r="B153" s="4" t="s">
        <v>26</v>
      </c>
      <c r="C153" s="4" t="s">
        <v>27</v>
      </c>
      <c r="D153" s="4" t="s">
        <v>754</v>
      </c>
      <c r="E153" s="4" t="s">
        <v>755</v>
      </c>
      <c r="F153" s="6">
        <v>45120</v>
      </c>
      <c r="G153" s="6">
        <v>45122</v>
      </c>
      <c r="H153" s="4">
        <v>1</v>
      </c>
      <c r="I153" s="4">
        <v>2</v>
      </c>
      <c r="J153" s="4">
        <v>2</v>
      </c>
      <c r="K153" s="4" t="s">
        <v>30</v>
      </c>
      <c r="L153" s="4">
        <v>841.04</v>
      </c>
      <c r="M153" s="4">
        <v>841.04</v>
      </c>
      <c r="N153" s="4" t="s">
        <v>756</v>
      </c>
      <c r="O153" s="4" t="s">
        <v>32</v>
      </c>
      <c r="P153" s="4" t="s">
        <v>33</v>
      </c>
      <c r="Q153" s="4">
        <v>0</v>
      </c>
      <c r="R153" s="9">
        <v>45119.0000115741</v>
      </c>
      <c r="S153" s="6">
        <v>45125</v>
      </c>
      <c r="T153" s="4" t="s">
        <v>34</v>
      </c>
      <c r="U153" s="4">
        <v>841.04</v>
      </c>
      <c r="V153" s="4">
        <v>0</v>
      </c>
      <c r="W153" s="4">
        <v>0</v>
      </c>
      <c r="X153" s="4" t="s">
        <v>757</v>
      </c>
      <c r="Y153" s="4" t="s">
        <v>66</v>
      </c>
    </row>
    <row r="154" s="4" customFormat="1" spans="1:25">
      <c r="A154" s="4" t="s">
        <v>758</v>
      </c>
      <c r="B154" s="4" t="s">
        <v>26</v>
      </c>
      <c r="C154" s="4" t="s">
        <v>27</v>
      </c>
      <c r="D154" s="4" t="s">
        <v>759</v>
      </c>
      <c r="E154" s="4" t="s">
        <v>741</v>
      </c>
      <c r="F154" s="6">
        <v>45121</v>
      </c>
      <c r="G154" s="6">
        <v>45122</v>
      </c>
      <c r="H154" s="4">
        <v>1</v>
      </c>
      <c r="I154" s="4">
        <v>1</v>
      </c>
      <c r="J154" s="4">
        <v>1</v>
      </c>
      <c r="K154" s="4" t="s">
        <v>30</v>
      </c>
      <c r="L154" s="4">
        <v>1531.15</v>
      </c>
      <c r="M154" s="4">
        <v>1531.15</v>
      </c>
      <c r="N154" s="4" t="s">
        <v>760</v>
      </c>
      <c r="O154" s="4" t="s">
        <v>32</v>
      </c>
      <c r="P154" s="4" t="s">
        <v>33</v>
      </c>
      <c r="Q154" s="4">
        <v>0</v>
      </c>
      <c r="R154" s="9">
        <v>45119.0000115741</v>
      </c>
      <c r="S154" s="6">
        <v>45125</v>
      </c>
      <c r="T154" s="4" t="s">
        <v>34</v>
      </c>
      <c r="U154" s="4">
        <v>1531.15</v>
      </c>
      <c r="V154" s="4">
        <v>0</v>
      </c>
      <c r="W154" s="4">
        <v>0</v>
      </c>
      <c r="X154" s="4" t="s">
        <v>761</v>
      </c>
      <c r="Y154" s="4" t="s">
        <v>762</v>
      </c>
    </row>
    <row r="155" s="4" customFormat="1" spans="1:25">
      <c r="A155" s="4" t="s">
        <v>763</v>
      </c>
      <c r="B155" s="4" t="s">
        <v>26</v>
      </c>
      <c r="C155" s="4" t="s">
        <v>27</v>
      </c>
      <c r="D155" s="4" t="s">
        <v>764</v>
      </c>
      <c r="E155" s="4" t="s">
        <v>765</v>
      </c>
      <c r="F155" s="6">
        <v>45121</v>
      </c>
      <c r="G155" s="6">
        <v>45122</v>
      </c>
      <c r="H155" s="4">
        <v>1</v>
      </c>
      <c r="I155" s="4">
        <v>1</v>
      </c>
      <c r="J155" s="4">
        <v>1</v>
      </c>
      <c r="K155" s="4" t="s">
        <v>30</v>
      </c>
      <c r="L155" s="4">
        <v>2134.79</v>
      </c>
      <c r="M155" s="4">
        <v>2134.79</v>
      </c>
      <c r="N155" s="4" t="s">
        <v>766</v>
      </c>
      <c r="O155" s="4" t="s">
        <v>32</v>
      </c>
      <c r="P155" s="4" t="s">
        <v>33</v>
      </c>
      <c r="Q155" s="4">
        <v>0</v>
      </c>
      <c r="R155" s="9">
        <v>45119.0000115741</v>
      </c>
      <c r="S155" s="6">
        <v>45125</v>
      </c>
      <c r="T155" s="4" t="s">
        <v>34</v>
      </c>
      <c r="U155" s="4">
        <v>2134.79</v>
      </c>
      <c r="V155" s="4">
        <v>0</v>
      </c>
      <c r="W155" s="4">
        <v>0</v>
      </c>
      <c r="X155" s="4" t="s">
        <v>767</v>
      </c>
      <c r="Y155" s="4" t="s">
        <v>768</v>
      </c>
    </row>
    <row r="156" s="4" customFormat="1" spans="1:25">
      <c r="A156" s="4" t="s">
        <v>596</v>
      </c>
      <c r="B156" s="4" t="s">
        <v>26</v>
      </c>
      <c r="C156" s="4" t="s">
        <v>95</v>
      </c>
      <c r="D156" s="4" t="s">
        <v>597</v>
      </c>
      <c r="E156" s="4" t="s">
        <v>598</v>
      </c>
      <c r="F156" s="6">
        <v>45121</v>
      </c>
      <c r="G156" s="6">
        <v>45122</v>
      </c>
      <c r="H156" s="4">
        <v>1</v>
      </c>
      <c r="I156" s="4">
        <v>1</v>
      </c>
      <c r="J156" s="4">
        <v>1</v>
      </c>
      <c r="K156" s="4" t="s">
        <v>30</v>
      </c>
      <c r="L156" s="4">
        <v>-2465.91</v>
      </c>
      <c r="M156" s="4">
        <v>-2465.91</v>
      </c>
      <c r="N156" s="4" t="s">
        <v>599</v>
      </c>
      <c r="O156" s="4" t="s">
        <v>32</v>
      </c>
      <c r="P156" s="4" t="s">
        <v>33</v>
      </c>
      <c r="Q156" s="4">
        <v>0</v>
      </c>
      <c r="R156" s="9">
        <v>45115.0000115741</v>
      </c>
      <c r="S156" s="6">
        <v>45125</v>
      </c>
      <c r="T156" s="4" t="s">
        <v>34</v>
      </c>
      <c r="U156" s="4">
        <v>-2465.91</v>
      </c>
      <c r="V156" s="4">
        <v>0</v>
      </c>
      <c r="W156" s="4">
        <v>0</v>
      </c>
      <c r="X156" s="4" t="s">
        <v>600</v>
      </c>
      <c r="Y156" s="4" t="s">
        <v>601</v>
      </c>
    </row>
    <row r="157" s="4" customFormat="1" spans="1:25">
      <c r="A157" s="4" t="s">
        <v>769</v>
      </c>
      <c r="B157" s="4" t="s">
        <v>26</v>
      </c>
      <c r="C157" s="4" t="s">
        <v>27</v>
      </c>
      <c r="D157" s="4" t="s">
        <v>770</v>
      </c>
      <c r="E157" s="4" t="s">
        <v>771</v>
      </c>
      <c r="F157" s="6">
        <v>45120</v>
      </c>
      <c r="G157" s="6">
        <v>45122</v>
      </c>
      <c r="H157" s="4">
        <v>1</v>
      </c>
      <c r="I157" s="4">
        <v>2</v>
      </c>
      <c r="J157" s="4">
        <v>2</v>
      </c>
      <c r="K157" s="4" t="s">
        <v>30</v>
      </c>
      <c r="L157" s="4">
        <v>2087.66</v>
      </c>
      <c r="M157" s="4">
        <v>2087.66</v>
      </c>
      <c r="N157" s="4" t="s">
        <v>772</v>
      </c>
      <c r="O157" s="4" t="s">
        <v>32</v>
      </c>
      <c r="P157" s="4" t="s">
        <v>33</v>
      </c>
      <c r="Q157" s="4">
        <v>0</v>
      </c>
      <c r="R157" s="9">
        <v>45120</v>
      </c>
      <c r="S157" s="6">
        <v>45125</v>
      </c>
      <c r="T157" s="4" t="s">
        <v>34</v>
      </c>
      <c r="U157" s="4">
        <v>2087.66</v>
      </c>
      <c r="V157" s="4">
        <v>0</v>
      </c>
      <c r="W157" s="4">
        <v>0</v>
      </c>
      <c r="X157" s="4" t="s">
        <v>773</v>
      </c>
      <c r="Y157" s="4" t="s">
        <v>774</v>
      </c>
    </row>
    <row r="158" s="4" customFormat="1" spans="1:25">
      <c r="A158" s="4" t="s">
        <v>775</v>
      </c>
      <c r="B158" s="4" t="s">
        <v>26</v>
      </c>
      <c r="C158" s="4" t="s">
        <v>27</v>
      </c>
      <c r="D158" s="4" t="s">
        <v>776</v>
      </c>
      <c r="E158" s="4" t="s">
        <v>777</v>
      </c>
      <c r="F158" s="6">
        <v>45121</v>
      </c>
      <c r="G158" s="6">
        <v>45122</v>
      </c>
      <c r="H158" s="4">
        <v>1</v>
      </c>
      <c r="I158" s="4">
        <v>1</v>
      </c>
      <c r="J158" s="4">
        <v>1</v>
      </c>
      <c r="K158" s="4" t="s">
        <v>30</v>
      </c>
      <c r="L158" s="4">
        <v>2145.17</v>
      </c>
      <c r="M158" s="4">
        <v>2145.17</v>
      </c>
      <c r="N158" s="4" t="s">
        <v>778</v>
      </c>
      <c r="O158" s="4" t="s">
        <v>32</v>
      </c>
      <c r="P158" s="4" t="s">
        <v>33</v>
      </c>
      <c r="Q158" s="4">
        <v>0</v>
      </c>
      <c r="R158" s="9">
        <v>45120.0000115741</v>
      </c>
      <c r="S158" s="6">
        <v>45125</v>
      </c>
      <c r="T158" s="4" t="s">
        <v>34</v>
      </c>
      <c r="U158" s="4">
        <v>2145.17</v>
      </c>
      <c r="V158" s="4">
        <v>0</v>
      </c>
      <c r="W158" s="4">
        <v>0</v>
      </c>
      <c r="X158" s="4" t="s">
        <v>779</v>
      </c>
      <c r="Y158" s="4" t="s">
        <v>66</v>
      </c>
    </row>
    <row r="159" s="4" customFormat="1" spans="1:25">
      <c r="A159" s="4" t="s">
        <v>780</v>
      </c>
      <c r="B159" s="4" t="s">
        <v>26</v>
      </c>
      <c r="C159" s="4" t="s">
        <v>27</v>
      </c>
      <c r="D159" s="4" t="s">
        <v>781</v>
      </c>
      <c r="E159" s="4" t="s">
        <v>782</v>
      </c>
      <c r="F159" s="6">
        <v>45121</v>
      </c>
      <c r="G159" s="6">
        <v>45122</v>
      </c>
      <c r="H159" s="4">
        <v>2</v>
      </c>
      <c r="I159" s="4">
        <v>1</v>
      </c>
      <c r="J159" s="4">
        <v>2</v>
      </c>
      <c r="K159" s="4" t="s">
        <v>30</v>
      </c>
      <c r="L159" s="4">
        <v>1309.5</v>
      </c>
      <c r="M159" s="4">
        <v>1309.5</v>
      </c>
      <c r="N159" s="4" t="s">
        <v>783</v>
      </c>
      <c r="O159" s="4" t="s">
        <v>32</v>
      </c>
      <c r="P159" s="4" t="s">
        <v>33</v>
      </c>
      <c r="Q159" s="4">
        <v>0</v>
      </c>
      <c r="R159" s="9">
        <v>45120</v>
      </c>
      <c r="S159" s="6">
        <v>45125</v>
      </c>
      <c r="T159" s="4" t="s">
        <v>34</v>
      </c>
      <c r="U159" s="4">
        <v>1309.5</v>
      </c>
      <c r="V159" s="4">
        <v>0</v>
      </c>
      <c r="W159" s="4">
        <v>0</v>
      </c>
      <c r="X159" s="4" t="s">
        <v>784</v>
      </c>
      <c r="Y159" s="4" t="s">
        <v>66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45120</v>
      </c>
      <c r="G160" s="6">
        <v>45122</v>
      </c>
      <c r="H160" s="4">
        <v>1</v>
      </c>
      <c r="I160" s="4">
        <v>2</v>
      </c>
      <c r="J160" s="4">
        <v>2</v>
      </c>
      <c r="K160" s="4" t="s">
        <v>30</v>
      </c>
      <c r="L160" s="4">
        <v>4091.42</v>
      </c>
      <c r="M160" s="4">
        <v>4091.42</v>
      </c>
      <c r="N160" s="4" t="s">
        <v>788</v>
      </c>
      <c r="O160" s="4" t="s">
        <v>32</v>
      </c>
      <c r="P160" s="4" t="s">
        <v>33</v>
      </c>
      <c r="Q160" s="4">
        <v>0</v>
      </c>
      <c r="R160" s="9">
        <v>45120</v>
      </c>
      <c r="S160" s="6">
        <v>45125</v>
      </c>
      <c r="T160" s="4" t="s">
        <v>34</v>
      </c>
      <c r="U160" s="4">
        <v>4091.42</v>
      </c>
      <c r="V160" s="4">
        <v>0</v>
      </c>
      <c r="W160" s="4">
        <v>0</v>
      </c>
      <c r="X160" s="4" t="s">
        <v>789</v>
      </c>
      <c r="Y160" s="4" t="s">
        <v>66</v>
      </c>
    </row>
    <row r="161" s="4" customFormat="1" spans="1:25">
      <c r="A161" s="4" t="s">
        <v>790</v>
      </c>
      <c r="B161" s="4" t="s">
        <v>26</v>
      </c>
      <c r="C161" s="4" t="s">
        <v>27</v>
      </c>
      <c r="D161" s="4" t="s">
        <v>791</v>
      </c>
      <c r="E161" s="4" t="s">
        <v>400</v>
      </c>
      <c r="F161" s="6">
        <v>45121</v>
      </c>
      <c r="G161" s="6">
        <v>45122</v>
      </c>
      <c r="H161" s="4">
        <v>1</v>
      </c>
      <c r="I161" s="4">
        <v>1</v>
      </c>
      <c r="J161" s="4">
        <v>1</v>
      </c>
      <c r="K161" s="4" t="s">
        <v>30</v>
      </c>
      <c r="L161" s="4">
        <v>697.58</v>
      </c>
      <c r="M161" s="4">
        <v>697.58</v>
      </c>
      <c r="N161" s="4" t="s">
        <v>792</v>
      </c>
      <c r="O161" s="4" t="s">
        <v>32</v>
      </c>
      <c r="P161" s="4" t="s">
        <v>33</v>
      </c>
      <c r="Q161" s="4">
        <v>0</v>
      </c>
      <c r="R161" s="9">
        <v>45120.0000115741</v>
      </c>
      <c r="S161" s="6">
        <v>45125</v>
      </c>
      <c r="T161" s="4" t="s">
        <v>34</v>
      </c>
      <c r="U161" s="4">
        <v>697.58</v>
      </c>
      <c r="V161" s="4">
        <v>0</v>
      </c>
      <c r="W161" s="4">
        <v>0</v>
      </c>
      <c r="X161" s="4" t="s">
        <v>793</v>
      </c>
      <c r="Y161" s="4" t="s">
        <v>66</v>
      </c>
    </row>
    <row r="162" s="4" customFormat="1" spans="1:25">
      <c r="A162" s="4" t="s">
        <v>794</v>
      </c>
      <c r="B162" s="4" t="s">
        <v>26</v>
      </c>
      <c r="C162" s="4" t="s">
        <v>27</v>
      </c>
      <c r="D162" s="4" t="s">
        <v>795</v>
      </c>
      <c r="E162" s="4" t="s">
        <v>667</v>
      </c>
      <c r="F162" s="6">
        <v>45121</v>
      </c>
      <c r="G162" s="6">
        <v>45122</v>
      </c>
      <c r="H162" s="4">
        <v>1</v>
      </c>
      <c r="I162" s="4">
        <v>1</v>
      </c>
      <c r="J162" s="4">
        <v>1</v>
      </c>
      <c r="K162" s="4" t="s">
        <v>30</v>
      </c>
      <c r="L162" s="4">
        <v>444.37</v>
      </c>
      <c r="M162" s="4">
        <v>444.37</v>
      </c>
      <c r="N162" s="4" t="s">
        <v>796</v>
      </c>
      <c r="O162" s="4" t="s">
        <v>32</v>
      </c>
      <c r="P162" s="4" t="s">
        <v>33</v>
      </c>
      <c r="Q162" s="4">
        <v>0</v>
      </c>
      <c r="R162" s="9">
        <v>45120</v>
      </c>
      <c r="S162" s="6">
        <v>45125</v>
      </c>
      <c r="T162" s="4" t="s">
        <v>34</v>
      </c>
      <c r="U162" s="4">
        <v>444.37</v>
      </c>
      <c r="V162" s="4">
        <v>0</v>
      </c>
      <c r="W162" s="4">
        <v>0</v>
      </c>
      <c r="X162" s="4" t="s">
        <v>797</v>
      </c>
      <c r="Y162" s="4" t="s">
        <v>66</v>
      </c>
    </row>
    <row r="163" s="4" customFormat="1" spans="1:25">
      <c r="A163" s="4" t="s">
        <v>798</v>
      </c>
      <c r="B163" s="4" t="s">
        <v>26</v>
      </c>
      <c r="C163" s="4" t="s">
        <v>27</v>
      </c>
      <c r="D163" s="4" t="s">
        <v>799</v>
      </c>
      <c r="E163" s="4" t="s">
        <v>39</v>
      </c>
      <c r="F163" s="6">
        <v>45121</v>
      </c>
      <c r="G163" s="6">
        <v>45122</v>
      </c>
      <c r="H163" s="4">
        <v>1</v>
      </c>
      <c r="I163" s="4">
        <v>1</v>
      </c>
      <c r="J163" s="4">
        <v>1</v>
      </c>
      <c r="K163" s="4" t="s">
        <v>30</v>
      </c>
      <c r="L163" s="4">
        <v>120.81</v>
      </c>
      <c r="M163" s="4">
        <v>120.81</v>
      </c>
      <c r="N163" s="4" t="s">
        <v>800</v>
      </c>
      <c r="O163" s="4" t="s">
        <v>32</v>
      </c>
      <c r="P163" s="4" t="s">
        <v>33</v>
      </c>
      <c r="Q163" s="4">
        <v>0</v>
      </c>
      <c r="R163" s="9">
        <v>45120.0000115741</v>
      </c>
      <c r="S163" s="6">
        <v>45125</v>
      </c>
      <c r="T163" s="4" t="s">
        <v>34</v>
      </c>
      <c r="U163" s="4">
        <v>120.81</v>
      </c>
      <c r="V163" s="4">
        <v>0</v>
      </c>
      <c r="W163" s="4">
        <v>0</v>
      </c>
      <c r="X163" s="4" t="s">
        <v>801</v>
      </c>
      <c r="Y163" s="4" t="s">
        <v>802</v>
      </c>
    </row>
    <row r="164" s="4" customFormat="1" spans="1:25">
      <c r="A164" s="4" t="s">
        <v>803</v>
      </c>
      <c r="B164" s="4" t="s">
        <v>26</v>
      </c>
      <c r="C164" s="4" t="s">
        <v>27</v>
      </c>
      <c r="D164" s="4" t="s">
        <v>804</v>
      </c>
      <c r="E164" s="4" t="s">
        <v>805</v>
      </c>
      <c r="F164" s="6">
        <v>45120</v>
      </c>
      <c r="G164" s="6">
        <v>45122</v>
      </c>
      <c r="H164" s="4">
        <v>1</v>
      </c>
      <c r="I164" s="4">
        <v>2</v>
      </c>
      <c r="J164" s="4">
        <v>2</v>
      </c>
      <c r="K164" s="4" t="s">
        <v>30</v>
      </c>
      <c r="L164" s="4">
        <v>1361.46</v>
      </c>
      <c r="M164" s="4">
        <v>1361.46</v>
      </c>
      <c r="N164" s="4" t="s">
        <v>806</v>
      </c>
      <c r="O164" s="4" t="s">
        <v>32</v>
      </c>
      <c r="P164" s="4" t="s">
        <v>33</v>
      </c>
      <c r="Q164" s="4">
        <v>0</v>
      </c>
      <c r="R164" s="9">
        <v>45120</v>
      </c>
      <c r="S164" s="6">
        <v>45125</v>
      </c>
      <c r="T164" s="4" t="s">
        <v>34</v>
      </c>
      <c r="U164" s="4">
        <v>1361.46</v>
      </c>
      <c r="V164" s="4">
        <v>0</v>
      </c>
      <c r="W164" s="4">
        <v>0</v>
      </c>
      <c r="X164" s="4" t="s">
        <v>807</v>
      </c>
      <c r="Y164" s="4" t="s">
        <v>66</v>
      </c>
    </row>
    <row r="165" s="4" customFormat="1" spans="1:25">
      <c r="A165" s="4" t="s">
        <v>808</v>
      </c>
      <c r="B165" s="4" t="s">
        <v>26</v>
      </c>
      <c r="C165" s="4" t="s">
        <v>27</v>
      </c>
      <c r="D165" s="4" t="s">
        <v>809</v>
      </c>
      <c r="E165" s="4" t="s">
        <v>810</v>
      </c>
      <c r="F165" s="6">
        <v>45121</v>
      </c>
      <c r="G165" s="6">
        <v>45122</v>
      </c>
      <c r="H165" s="4">
        <v>1</v>
      </c>
      <c r="I165" s="4">
        <v>1</v>
      </c>
      <c r="J165" s="4">
        <v>1</v>
      </c>
      <c r="K165" s="4" t="s">
        <v>30</v>
      </c>
      <c r="L165" s="4">
        <v>796.54</v>
      </c>
      <c r="M165" s="4">
        <v>796.54</v>
      </c>
      <c r="N165" s="4" t="s">
        <v>811</v>
      </c>
      <c r="O165" s="4" t="s">
        <v>32</v>
      </c>
      <c r="P165" s="4" t="s">
        <v>33</v>
      </c>
      <c r="Q165" s="4">
        <v>0</v>
      </c>
      <c r="R165" s="9">
        <v>45120.0000115741</v>
      </c>
      <c r="S165" s="6">
        <v>45125</v>
      </c>
      <c r="T165" s="4" t="s">
        <v>34</v>
      </c>
      <c r="U165" s="4">
        <v>796.54</v>
      </c>
      <c r="V165" s="4">
        <v>0</v>
      </c>
      <c r="W165" s="4">
        <v>0</v>
      </c>
      <c r="X165" s="4" t="s">
        <v>812</v>
      </c>
      <c r="Y165" s="4" t="s">
        <v>813</v>
      </c>
    </row>
    <row r="166" s="4" customFormat="1" spans="1:25">
      <c r="A166" s="4" t="s">
        <v>814</v>
      </c>
      <c r="B166" s="4" t="s">
        <v>26</v>
      </c>
      <c r="C166" s="4" t="s">
        <v>27</v>
      </c>
      <c r="D166" s="4" t="s">
        <v>815</v>
      </c>
      <c r="E166" s="4" t="s">
        <v>816</v>
      </c>
      <c r="F166" s="6">
        <v>45121</v>
      </c>
      <c r="G166" s="6">
        <v>45122</v>
      </c>
      <c r="H166" s="4">
        <v>1</v>
      </c>
      <c r="I166" s="4">
        <v>1</v>
      </c>
      <c r="J166" s="4">
        <v>1</v>
      </c>
      <c r="K166" s="4" t="s">
        <v>30</v>
      </c>
      <c r="L166" s="4">
        <v>368.09</v>
      </c>
      <c r="M166" s="4">
        <v>368.09</v>
      </c>
      <c r="N166" s="4" t="s">
        <v>817</v>
      </c>
      <c r="O166" s="4" t="s">
        <v>32</v>
      </c>
      <c r="P166" s="4" t="s">
        <v>33</v>
      </c>
      <c r="Q166" s="4">
        <v>0</v>
      </c>
      <c r="R166" s="9">
        <v>45120</v>
      </c>
      <c r="S166" s="6">
        <v>45125</v>
      </c>
      <c r="T166" s="4" t="s">
        <v>34</v>
      </c>
      <c r="U166" s="4">
        <v>368.09</v>
      </c>
      <c r="V166" s="4">
        <v>0</v>
      </c>
      <c r="W166" s="4">
        <v>0</v>
      </c>
      <c r="X166" s="4" t="s">
        <v>818</v>
      </c>
      <c r="Y166" s="4" t="s">
        <v>819</v>
      </c>
    </row>
    <row r="167" s="4" customFormat="1" spans="1:25">
      <c r="A167" s="4" t="s">
        <v>820</v>
      </c>
      <c r="B167" s="4" t="s">
        <v>26</v>
      </c>
      <c r="C167" s="4" t="s">
        <v>27</v>
      </c>
      <c r="D167" s="4" t="s">
        <v>821</v>
      </c>
      <c r="E167" s="4" t="s">
        <v>69</v>
      </c>
      <c r="F167" s="6">
        <v>45121</v>
      </c>
      <c r="G167" s="6">
        <v>45122</v>
      </c>
      <c r="H167" s="4">
        <v>1</v>
      </c>
      <c r="I167" s="4">
        <v>1</v>
      </c>
      <c r="J167" s="4">
        <v>1</v>
      </c>
      <c r="K167" s="4" t="s">
        <v>30</v>
      </c>
      <c r="L167" s="4">
        <v>875.41</v>
      </c>
      <c r="M167" s="4">
        <v>875.41</v>
      </c>
      <c r="N167" s="4" t="s">
        <v>822</v>
      </c>
      <c r="O167" s="4" t="s">
        <v>32</v>
      </c>
      <c r="P167" s="4" t="s">
        <v>33</v>
      </c>
      <c r="Q167" s="4">
        <v>0</v>
      </c>
      <c r="R167" s="9">
        <v>45120</v>
      </c>
      <c r="S167" s="6">
        <v>45125</v>
      </c>
      <c r="T167" s="4" t="s">
        <v>34</v>
      </c>
      <c r="U167" s="4">
        <v>875.41</v>
      </c>
      <c r="V167" s="4">
        <v>0</v>
      </c>
      <c r="W167" s="4">
        <v>0</v>
      </c>
      <c r="X167" s="4" t="s">
        <v>823</v>
      </c>
      <c r="Y167" s="4" t="s">
        <v>66</v>
      </c>
    </row>
    <row r="168" s="4" customFormat="1" spans="1:25">
      <c r="A168" s="4" t="s">
        <v>824</v>
      </c>
      <c r="B168" s="4" t="s">
        <v>26</v>
      </c>
      <c r="C168" s="4" t="s">
        <v>27</v>
      </c>
      <c r="D168" s="4" t="s">
        <v>825</v>
      </c>
      <c r="E168" s="4" t="s">
        <v>826</v>
      </c>
      <c r="F168" s="6">
        <v>45120</v>
      </c>
      <c r="G168" s="6">
        <v>45122</v>
      </c>
      <c r="H168" s="4">
        <v>1</v>
      </c>
      <c r="I168" s="4">
        <v>2</v>
      </c>
      <c r="J168" s="4">
        <v>2</v>
      </c>
      <c r="K168" s="4" t="s">
        <v>30</v>
      </c>
      <c r="L168" s="4">
        <v>2370.8</v>
      </c>
      <c r="M168" s="4">
        <v>2370.8</v>
      </c>
      <c r="N168" s="4" t="s">
        <v>827</v>
      </c>
      <c r="O168" s="4" t="s">
        <v>32</v>
      </c>
      <c r="P168" s="4" t="s">
        <v>33</v>
      </c>
      <c r="Q168" s="4">
        <v>0</v>
      </c>
      <c r="R168" s="9">
        <v>45120</v>
      </c>
      <c r="S168" s="6">
        <v>45125</v>
      </c>
      <c r="T168" s="4" t="s">
        <v>34</v>
      </c>
      <c r="U168" s="4">
        <v>2370.8</v>
      </c>
      <c r="V168" s="4">
        <v>0</v>
      </c>
      <c r="W168" s="4">
        <v>0</v>
      </c>
      <c r="X168" s="4" t="s">
        <v>828</v>
      </c>
      <c r="Y168" s="4" t="s">
        <v>829</v>
      </c>
    </row>
    <row r="169" s="4" customFormat="1" spans="1:25">
      <c r="A169" s="4" t="s">
        <v>830</v>
      </c>
      <c r="B169" s="4" t="s">
        <v>26</v>
      </c>
      <c r="C169" s="4" t="s">
        <v>27</v>
      </c>
      <c r="D169" s="4" t="s">
        <v>831</v>
      </c>
      <c r="E169" s="4" t="s">
        <v>832</v>
      </c>
      <c r="F169" s="6">
        <v>45120</v>
      </c>
      <c r="G169" s="6">
        <v>45122</v>
      </c>
      <c r="H169" s="4">
        <v>1</v>
      </c>
      <c r="I169" s="4">
        <v>2</v>
      </c>
      <c r="J169" s="4">
        <v>2</v>
      </c>
      <c r="K169" s="4" t="s">
        <v>30</v>
      </c>
      <c r="L169" s="4">
        <v>386.66</v>
      </c>
      <c r="M169" s="4">
        <v>386.66</v>
      </c>
      <c r="N169" s="4" t="s">
        <v>833</v>
      </c>
      <c r="O169" s="4" t="s">
        <v>32</v>
      </c>
      <c r="P169" s="4" t="s">
        <v>33</v>
      </c>
      <c r="Q169" s="4">
        <v>0</v>
      </c>
      <c r="R169" s="9">
        <v>45120</v>
      </c>
      <c r="S169" s="6">
        <v>45125</v>
      </c>
      <c r="T169" s="4" t="s">
        <v>34</v>
      </c>
      <c r="U169" s="4">
        <v>386.66</v>
      </c>
      <c r="V169" s="4">
        <v>0</v>
      </c>
      <c r="W169" s="4">
        <v>0</v>
      </c>
      <c r="X169" s="4" t="s">
        <v>834</v>
      </c>
      <c r="Y169" s="4" t="s">
        <v>66</v>
      </c>
    </row>
    <row r="170" s="4" customFormat="1" spans="1:25">
      <c r="A170" s="4" t="s">
        <v>835</v>
      </c>
      <c r="B170" s="4" t="s">
        <v>26</v>
      </c>
      <c r="C170" s="4" t="s">
        <v>27</v>
      </c>
      <c r="D170" s="4" t="s">
        <v>836</v>
      </c>
      <c r="E170" s="4" t="s">
        <v>837</v>
      </c>
      <c r="F170" s="6">
        <v>45120</v>
      </c>
      <c r="G170" s="6">
        <v>45122</v>
      </c>
      <c r="H170" s="4">
        <v>1</v>
      </c>
      <c r="I170" s="4">
        <v>2</v>
      </c>
      <c r="J170" s="4">
        <v>2</v>
      </c>
      <c r="K170" s="4" t="s">
        <v>30</v>
      </c>
      <c r="L170" s="4">
        <v>769.96</v>
      </c>
      <c r="M170" s="4">
        <v>769.96</v>
      </c>
      <c r="N170" s="4" t="s">
        <v>838</v>
      </c>
      <c r="O170" s="4" t="s">
        <v>32</v>
      </c>
      <c r="P170" s="4" t="s">
        <v>33</v>
      </c>
      <c r="Q170" s="4">
        <v>0</v>
      </c>
      <c r="R170" s="9">
        <v>45120</v>
      </c>
      <c r="S170" s="6">
        <v>45125</v>
      </c>
      <c r="T170" s="4" t="s">
        <v>34</v>
      </c>
      <c r="U170" s="4">
        <v>769.96</v>
      </c>
      <c r="V170" s="4">
        <v>0</v>
      </c>
      <c r="W170" s="4">
        <v>0</v>
      </c>
      <c r="X170" s="4" t="s">
        <v>839</v>
      </c>
      <c r="Y170" s="4" t="s">
        <v>66</v>
      </c>
    </row>
    <row r="171" s="4" customFormat="1" spans="1:25">
      <c r="A171" s="4" t="s">
        <v>840</v>
      </c>
      <c r="B171" s="4" t="s">
        <v>26</v>
      </c>
      <c r="C171" s="4" t="s">
        <v>27</v>
      </c>
      <c r="D171" s="4" t="s">
        <v>841</v>
      </c>
      <c r="E171" s="4" t="s">
        <v>842</v>
      </c>
      <c r="F171" s="6">
        <v>45120</v>
      </c>
      <c r="G171" s="6">
        <v>45122</v>
      </c>
      <c r="H171" s="4">
        <v>1</v>
      </c>
      <c r="I171" s="4">
        <v>2</v>
      </c>
      <c r="J171" s="4">
        <v>2</v>
      </c>
      <c r="K171" s="4" t="s">
        <v>30</v>
      </c>
      <c r="L171" s="4">
        <v>952.9</v>
      </c>
      <c r="M171" s="4">
        <v>952.9</v>
      </c>
      <c r="N171" s="4" t="s">
        <v>843</v>
      </c>
      <c r="O171" s="4" t="s">
        <v>32</v>
      </c>
      <c r="P171" s="4" t="s">
        <v>33</v>
      </c>
      <c r="Q171" s="4">
        <v>0</v>
      </c>
      <c r="R171" s="9">
        <v>45120.0000115741</v>
      </c>
      <c r="S171" s="6">
        <v>45125</v>
      </c>
      <c r="T171" s="4" t="s">
        <v>34</v>
      </c>
      <c r="U171" s="4">
        <v>952.9</v>
      </c>
      <c r="V171" s="4">
        <v>0</v>
      </c>
      <c r="W171" s="4">
        <v>0</v>
      </c>
      <c r="X171" s="4" t="s">
        <v>844</v>
      </c>
      <c r="Y171" s="4" t="s">
        <v>66</v>
      </c>
    </row>
    <row r="172" s="4" customFormat="1" spans="1:25">
      <c r="A172" s="4" t="s">
        <v>845</v>
      </c>
      <c r="B172" s="4" t="s">
        <v>26</v>
      </c>
      <c r="C172" s="4" t="s">
        <v>27</v>
      </c>
      <c r="D172" s="4" t="s">
        <v>846</v>
      </c>
      <c r="E172" s="4" t="s">
        <v>847</v>
      </c>
      <c r="F172" s="6">
        <v>45120</v>
      </c>
      <c r="G172" s="6">
        <v>45122</v>
      </c>
      <c r="H172" s="4">
        <v>1</v>
      </c>
      <c r="I172" s="4">
        <v>2</v>
      </c>
      <c r="J172" s="4">
        <v>2</v>
      </c>
      <c r="K172" s="4" t="s">
        <v>30</v>
      </c>
      <c r="L172" s="4">
        <v>299.04</v>
      </c>
      <c r="M172" s="4">
        <v>299.04</v>
      </c>
      <c r="N172" s="4" t="s">
        <v>848</v>
      </c>
      <c r="O172" s="4" t="s">
        <v>32</v>
      </c>
      <c r="P172" s="4" t="s">
        <v>33</v>
      </c>
      <c r="Q172" s="4">
        <v>0</v>
      </c>
      <c r="R172" s="9">
        <v>45120.0000115741</v>
      </c>
      <c r="S172" s="6">
        <v>45125</v>
      </c>
      <c r="T172" s="4" t="s">
        <v>34</v>
      </c>
      <c r="U172" s="4">
        <v>299.04</v>
      </c>
      <c r="V172" s="4">
        <v>0</v>
      </c>
      <c r="W172" s="4">
        <v>0</v>
      </c>
      <c r="X172" s="4" t="s">
        <v>849</v>
      </c>
      <c r="Y172" s="4" t="s">
        <v>850</v>
      </c>
    </row>
    <row r="173" s="4" customFormat="1" spans="1:25">
      <c r="A173" s="4" t="s">
        <v>851</v>
      </c>
      <c r="B173" s="4" t="s">
        <v>26</v>
      </c>
      <c r="C173" s="4" t="s">
        <v>27</v>
      </c>
      <c r="D173" s="4" t="s">
        <v>852</v>
      </c>
      <c r="E173" s="4" t="s">
        <v>853</v>
      </c>
      <c r="F173" s="6">
        <v>45121</v>
      </c>
      <c r="G173" s="6">
        <v>45122</v>
      </c>
      <c r="H173" s="4">
        <v>1</v>
      </c>
      <c r="I173" s="4">
        <v>1</v>
      </c>
      <c r="J173" s="4">
        <v>1</v>
      </c>
      <c r="K173" s="4" t="s">
        <v>30</v>
      </c>
      <c r="L173" s="4">
        <v>127.41</v>
      </c>
      <c r="M173" s="4">
        <v>127.41</v>
      </c>
      <c r="N173" s="4" t="s">
        <v>854</v>
      </c>
      <c r="O173" s="4" t="s">
        <v>32</v>
      </c>
      <c r="P173" s="4" t="s">
        <v>33</v>
      </c>
      <c r="Q173" s="4">
        <v>0</v>
      </c>
      <c r="R173" s="9">
        <v>45120</v>
      </c>
      <c r="S173" s="6">
        <v>45125</v>
      </c>
      <c r="T173" s="4" t="s">
        <v>34</v>
      </c>
      <c r="U173" s="4">
        <v>127.41</v>
      </c>
      <c r="V173" s="4">
        <v>0</v>
      </c>
      <c r="W173" s="4">
        <v>0</v>
      </c>
      <c r="X173" s="4" t="s">
        <v>855</v>
      </c>
      <c r="Y173" s="4" t="s">
        <v>856</v>
      </c>
    </row>
    <row r="174" s="4" customFormat="1" spans="1:25">
      <c r="A174" s="4" t="s">
        <v>857</v>
      </c>
      <c r="B174" s="4" t="s">
        <v>26</v>
      </c>
      <c r="C174" s="4" t="s">
        <v>27</v>
      </c>
      <c r="D174" s="4" t="s">
        <v>858</v>
      </c>
      <c r="E174" s="4" t="s">
        <v>859</v>
      </c>
      <c r="F174" s="6">
        <v>45121</v>
      </c>
      <c r="G174" s="6">
        <v>45122</v>
      </c>
      <c r="H174" s="4">
        <v>1</v>
      </c>
      <c r="I174" s="4">
        <v>1</v>
      </c>
      <c r="J174" s="4">
        <v>1</v>
      </c>
      <c r="K174" s="4" t="s">
        <v>30</v>
      </c>
      <c r="L174" s="4">
        <v>465.61</v>
      </c>
      <c r="M174" s="4">
        <v>465.61</v>
      </c>
      <c r="N174" s="4" t="s">
        <v>860</v>
      </c>
      <c r="O174" s="4" t="s">
        <v>32</v>
      </c>
      <c r="P174" s="4" t="s">
        <v>33</v>
      </c>
      <c r="Q174" s="4">
        <v>0</v>
      </c>
      <c r="R174" s="9">
        <v>45120</v>
      </c>
      <c r="S174" s="6">
        <v>45125</v>
      </c>
      <c r="T174" s="4" t="s">
        <v>34</v>
      </c>
      <c r="U174" s="4">
        <v>465.61</v>
      </c>
      <c r="V174" s="4">
        <v>0</v>
      </c>
      <c r="W174" s="4">
        <v>0</v>
      </c>
      <c r="X174" s="4" t="s">
        <v>861</v>
      </c>
      <c r="Y174" s="4" t="s">
        <v>862</v>
      </c>
    </row>
    <row r="175" s="4" customFormat="1" spans="1:25">
      <c r="A175" s="4" t="s">
        <v>830</v>
      </c>
      <c r="B175" s="4" t="s">
        <v>26</v>
      </c>
      <c r="C175" s="4" t="s">
        <v>95</v>
      </c>
      <c r="D175" s="4" t="s">
        <v>831</v>
      </c>
      <c r="E175" s="4" t="s">
        <v>832</v>
      </c>
      <c r="F175" s="6">
        <v>45120</v>
      </c>
      <c r="G175" s="6">
        <v>45122</v>
      </c>
      <c r="H175" s="4">
        <v>1</v>
      </c>
      <c r="I175" s="4">
        <v>2</v>
      </c>
      <c r="J175" s="4">
        <v>2</v>
      </c>
      <c r="K175" s="4" t="s">
        <v>30</v>
      </c>
      <c r="L175" s="4">
        <v>-386.66</v>
      </c>
      <c r="M175" s="4">
        <v>-386.66</v>
      </c>
      <c r="N175" s="4" t="s">
        <v>833</v>
      </c>
      <c r="O175" s="4" t="s">
        <v>32</v>
      </c>
      <c r="P175" s="4" t="s">
        <v>33</v>
      </c>
      <c r="Q175" s="4">
        <v>0</v>
      </c>
      <c r="R175" s="9">
        <v>45120</v>
      </c>
      <c r="S175" s="6">
        <v>45125</v>
      </c>
      <c r="T175" s="4" t="s">
        <v>34</v>
      </c>
      <c r="U175" s="4">
        <v>-386.66</v>
      </c>
      <c r="V175" s="4">
        <v>0</v>
      </c>
      <c r="W175" s="4">
        <v>0</v>
      </c>
      <c r="X175" s="4" t="s">
        <v>834</v>
      </c>
      <c r="Y175" s="4" t="s">
        <v>66</v>
      </c>
    </row>
    <row r="176" s="4" customFormat="1" spans="1:25">
      <c r="A176" s="4" t="s">
        <v>830</v>
      </c>
      <c r="B176" s="4" t="s">
        <v>26</v>
      </c>
      <c r="C176" s="4" t="s">
        <v>863</v>
      </c>
      <c r="D176" s="4" t="s">
        <v>831</v>
      </c>
      <c r="E176" s="4" t="s">
        <v>832</v>
      </c>
      <c r="F176" s="6">
        <v>45120</v>
      </c>
      <c r="G176" s="6">
        <v>45122</v>
      </c>
      <c r="H176" s="4">
        <v>1</v>
      </c>
      <c r="I176" s="4">
        <v>2</v>
      </c>
      <c r="J176" s="4">
        <v>2</v>
      </c>
      <c r="K176" s="4" t="s">
        <v>30</v>
      </c>
      <c r="L176" s="4">
        <v>193.33</v>
      </c>
      <c r="M176" s="4">
        <v>193.33</v>
      </c>
      <c r="N176" s="4" t="s">
        <v>833</v>
      </c>
      <c r="O176" s="4" t="s">
        <v>32</v>
      </c>
      <c r="P176" s="4" t="s">
        <v>33</v>
      </c>
      <c r="Q176" s="4">
        <v>0</v>
      </c>
      <c r="R176" s="9">
        <v>45120.669375</v>
      </c>
      <c r="S176" s="6">
        <v>45125</v>
      </c>
      <c r="T176" s="4" t="s">
        <v>34</v>
      </c>
      <c r="U176" s="4">
        <v>193.33</v>
      </c>
      <c r="V176" s="4">
        <v>0</v>
      </c>
      <c r="W176" s="4">
        <v>0</v>
      </c>
      <c r="X176" s="4" t="s">
        <v>834</v>
      </c>
      <c r="Y176" s="4" t="s">
        <v>66</v>
      </c>
    </row>
    <row r="177" s="4" customFormat="1" spans="1:25">
      <c r="A177" s="4" t="s">
        <v>864</v>
      </c>
      <c r="B177" s="4" t="s">
        <v>26</v>
      </c>
      <c r="C177" s="4" t="s">
        <v>27</v>
      </c>
      <c r="D177" s="4" t="s">
        <v>865</v>
      </c>
      <c r="E177" s="4" t="s">
        <v>866</v>
      </c>
      <c r="F177" s="6">
        <v>45121</v>
      </c>
      <c r="G177" s="6">
        <v>45122</v>
      </c>
      <c r="H177" s="4">
        <v>1</v>
      </c>
      <c r="I177" s="4">
        <v>1</v>
      </c>
      <c r="J177" s="4">
        <v>1</v>
      </c>
      <c r="K177" s="4" t="s">
        <v>30</v>
      </c>
      <c r="L177" s="4">
        <v>1150.41</v>
      </c>
      <c r="M177" s="4">
        <v>1150.41</v>
      </c>
      <c r="N177" s="4" t="s">
        <v>867</v>
      </c>
      <c r="O177" s="4" t="s">
        <v>32</v>
      </c>
      <c r="P177" s="4" t="s">
        <v>33</v>
      </c>
      <c r="Q177" s="4">
        <v>0</v>
      </c>
      <c r="R177" s="9">
        <v>45120.0000115741</v>
      </c>
      <c r="S177" s="6">
        <v>45125</v>
      </c>
      <c r="T177" s="4" t="s">
        <v>34</v>
      </c>
      <c r="U177" s="4">
        <v>1150.41</v>
      </c>
      <c r="V177" s="4">
        <v>0</v>
      </c>
      <c r="W177" s="4">
        <v>0</v>
      </c>
      <c r="X177" s="4" t="s">
        <v>868</v>
      </c>
      <c r="Y177" s="4" t="s">
        <v>869</v>
      </c>
    </row>
    <row r="178" s="4" customFormat="1" spans="1:25">
      <c r="A178" s="4" t="s">
        <v>870</v>
      </c>
      <c r="B178" s="4" t="s">
        <v>26</v>
      </c>
      <c r="C178" s="4" t="s">
        <v>27</v>
      </c>
      <c r="D178" s="4" t="s">
        <v>871</v>
      </c>
      <c r="E178" s="4" t="s">
        <v>872</v>
      </c>
      <c r="F178" s="6">
        <v>45121</v>
      </c>
      <c r="G178" s="6">
        <v>45122</v>
      </c>
      <c r="H178" s="4">
        <v>1</v>
      </c>
      <c r="I178" s="4">
        <v>1</v>
      </c>
      <c r="J178" s="4">
        <v>1</v>
      </c>
      <c r="K178" s="4" t="s">
        <v>30</v>
      </c>
      <c r="L178" s="4">
        <v>507.62</v>
      </c>
      <c r="M178" s="4">
        <v>507.62</v>
      </c>
      <c r="N178" s="4" t="s">
        <v>873</v>
      </c>
      <c r="O178" s="4" t="s">
        <v>32</v>
      </c>
      <c r="P178" s="4" t="s">
        <v>33</v>
      </c>
      <c r="Q178" s="4">
        <v>0</v>
      </c>
      <c r="R178" s="9">
        <v>45120</v>
      </c>
      <c r="S178" s="6">
        <v>45125</v>
      </c>
      <c r="T178" s="4" t="s">
        <v>34</v>
      </c>
      <c r="U178" s="4">
        <v>507.62</v>
      </c>
      <c r="V178" s="4">
        <v>0</v>
      </c>
      <c r="W178" s="4">
        <v>0</v>
      </c>
      <c r="X178" s="4" t="s">
        <v>874</v>
      </c>
      <c r="Y178" s="4" t="s">
        <v>875</v>
      </c>
    </row>
    <row r="179" s="4" customFormat="1" spans="1:25">
      <c r="A179" s="4" t="s">
        <v>876</v>
      </c>
      <c r="B179" s="4" t="s">
        <v>26</v>
      </c>
      <c r="C179" s="4" t="s">
        <v>27</v>
      </c>
      <c r="D179" s="4" t="s">
        <v>877</v>
      </c>
      <c r="E179" s="4" t="s">
        <v>878</v>
      </c>
      <c r="F179" s="6">
        <v>45121</v>
      </c>
      <c r="G179" s="6">
        <v>45122</v>
      </c>
      <c r="H179" s="4">
        <v>1</v>
      </c>
      <c r="I179" s="4">
        <v>1</v>
      </c>
      <c r="J179" s="4">
        <v>1</v>
      </c>
      <c r="K179" s="4" t="s">
        <v>30</v>
      </c>
      <c r="L179" s="4">
        <v>433.07</v>
      </c>
      <c r="M179" s="4">
        <v>433.07</v>
      </c>
      <c r="N179" s="4" t="s">
        <v>879</v>
      </c>
      <c r="O179" s="4" t="s">
        <v>32</v>
      </c>
      <c r="P179" s="4" t="s">
        <v>33</v>
      </c>
      <c r="Q179" s="4">
        <v>0</v>
      </c>
      <c r="R179" s="9">
        <v>45120.0000115741</v>
      </c>
      <c r="S179" s="6">
        <v>45125</v>
      </c>
      <c r="T179" s="4" t="s">
        <v>34</v>
      </c>
      <c r="U179" s="4">
        <v>433.07</v>
      </c>
      <c r="V179" s="4">
        <v>0</v>
      </c>
      <c r="W179" s="4">
        <v>0</v>
      </c>
      <c r="X179" s="4" t="s">
        <v>880</v>
      </c>
      <c r="Y179" s="4" t="s">
        <v>881</v>
      </c>
    </row>
    <row r="180" s="4" customFormat="1" spans="1:25">
      <c r="A180" s="4" t="s">
        <v>882</v>
      </c>
      <c r="B180" s="4" t="s">
        <v>26</v>
      </c>
      <c r="C180" s="4" t="s">
        <v>27</v>
      </c>
      <c r="D180" s="4" t="s">
        <v>883</v>
      </c>
      <c r="E180" s="4" t="s">
        <v>884</v>
      </c>
      <c r="F180" s="6">
        <v>45121</v>
      </c>
      <c r="G180" s="6">
        <v>45122</v>
      </c>
      <c r="H180" s="4">
        <v>1</v>
      </c>
      <c r="I180" s="4">
        <v>1</v>
      </c>
      <c r="J180" s="4">
        <v>1</v>
      </c>
      <c r="K180" s="4" t="s">
        <v>30</v>
      </c>
      <c r="L180" s="4">
        <v>1378.36</v>
      </c>
      <c r="M180" s="4">
        <v>1378.36</v>
      </c>
      <c r="N180" s="4" t="s">
        <v>885</v>
      </c>
      <c r="O180" s="4" t="s">
        <v>32</v>
      </c>
      <c r="P180" s="4" t="s">
        <v>33</v>
      </c>
      <c r="Q180" s="4">
        <v>0</v>
      </c>
      <c r="R180" s="9">
        <v>45120.0000115741</v>
      </c>
      <c r="S180" s="6">
        <v>45125</v>
      </c>
      <c r="T180" s="4" t="s">
        <v>34</v>
      </c>
      <c r="U180" s="4">
        <v>1378.36</v>
      </c>
      <c r="V180" s="4">
        <v>0</v>
      </c>
      <c r="W180" s="4">
        <v>0</v>
      </c>
      <c r="X180" s="4" t="s">
        <v>886</v>
      </c>
      <c r="Y180" s="4" t="s">
        <v>66</v>
      </c>
    </row>
    <row r="181" s="4" customFormat="1" spans="1:25">
      <c r="A181" s="4" t="s">
        <v>887</v>
      </c>
      <c r="B181" s="4" t="s">
        <v>26</v>
      </c>
      <c r="C181" s="4" t="s">
        <v>27</v>
      </c>
      <c r="D181" s="4" t="s">
        <v>883</v>
      </c>
      <c r="E181" s="4" t="s">
        <v>884</v>
      </c>
      <c r="F181" s="6">
        <v>45121</v>
      </c>
      <c r="G181" s="6">
        <v>45122</v>
      </c>
      <c r="H181" s="4">
        <v>1</v>
      </c>
      <c r="I181" s="4">
        <v>1</v>
      </c>
      <c r="J181" s="4">
        <v>1</v>
      </c>
      <c r="K181" s="4" t="s">
        <v>30</v>
      </c>
      <c r="L181" s="4">
        <v>1378.36</v>
      </c>
      <c r="M181" s="4">
        <v>1378.36</v>
      </c>
      <c r="N181" s="4" t="s">
        <v>888</v>
      </c>
      <c r="O181" s="4" t="s">
        <v>32</v>
      </c>
      <c r="P181" s="4" t="s">
        <v>33</v>
      </c>
      <c r="Q181" s="4">
        <v>0</v>
      </c>
      <c r="R181" s="9">
        <v>45120.0000115741</v>
      </c>
      <c r="S181" s="6">
        <v>45125</v>
      </c>
      <c r="T181" s="4" t="s">
        <v>34</v>
      </c>
      <c r="U181" s="4">
        <v>1378.36</v>
      </c>
      <c r="V181" s="4">
        <v>0</v>
      </c>
      <c r="W181" s="4">
        <v>0</v>
      </c>
      <c r="X181" s="4" t="s">
        <v>889</v>
      </c>
      <c r="Y181" s="4" t="s">
        <v>66</v>
      </c>
    </row>
    <row r="182" s="4" customFormat="1" spans="1:25">
      <c r="A182" s="4" t="s">
        <v>890</v>
      </c>
      <c r="B182" s="4" t="s">
        <v>26</v>
      </c>
      <c r="C182" s="4" t="s">
        <v>27</v>
      </c>
      <c r="D182" s="4" t="s">
        <v>891</v>
      </c>
      <c r="E182" s="4" t="s">
        <v>892</v>
      </c>
      <c r="F182" s="6">
        <v>45121</v>
      </c>
      <c r="G182" s="6">
        <v>45122</v>
      </c>
      <c r="H182" s="4">
        <v>1</v>
      </c>
      <c r="I182" s="4">
        <v>1</v>
      </c>
      <c r="J182" s="4">
        <v>1</v>
      </c>
      <c r="K182" s="4" t="s">
        <v>30</v>
      </c>
      <c r="L182" s="4">
        <v>926.99</v>
      </c>
      <c r="M182" s="4">
        <v>926.99</v>
      </c>
      <c r="N182" s="4" t="s">
        <v>893</v>
      </c>
      <c r="O182" s="4" t="s">
        <v>32</v>
      </c>
      <c r="P182" s="4" t="s">
        <v>33</v>
      </c>
      <c r="Q182" s="4">
        <v>0</v>
      </c>
      <c r="R182" s="9">
        <v>45120</v>
      </c>
      <c r="S182" s="6">
        <v>45125</v>
      </c>
      <c r="T182" s="4" t="s">
        <v>34</v>
      </c>
      <c r="U182" s="4">
        <v>926.99</v>
      </c>
      <c r="V182" s="4">
        <v>0</v>
      </c>
      <c r="W182" s="4">
        <v>0</v>
      </c>
      <c r="X182" s="4" t="s">
        <v>894</v>
      </c>
      <c r="Y182" s="4" t="s">
        <v>66</v>
      </c>
    </row>
    <row r="183" s="4" customFormat="1" spans="1:25">
      <c r="A183" s="4" t="s">
        <v>895</v>
      </c>
      <c r="B183" s="4" t="s">
        <v>26</v>
      </c>
      <c r="C183" s="4" t="s">
        <v>27</v>
      </c>
      <c r="D183" s="4" t="s">
        <v>896</v>
      </c>
      <c r="E183" s="4" t="s">
        <v>897</v>
      </c>
      <c r="F183" s="6">
        <v>45121</v>
      </c>
      <c r="G183" s="6">
        <v>45122</v>
      </c>
      <c r="H183" s="4">
        <v>1</v>
      </c>
      <c r="I183" s="4">
        <v>1</v>
      </c>
      <c r="J183" s="4">
        <v>1</v>
      </c>
      <c r="K183" s="4" t="s">
        <v>30</v>
      </c>
      <c r="L183" s="4">
        <v>496</v>
      </c>
      <c r="M183" s="4">
        <v>496</v>
      </c>
      <c r="N183" s="4" t="s">
        <v>898</v>
      </c>
      <c r="O183" s="4" t="s">
        <v>32</v>
      </c>
      <c r="P183" s="4" t="s">
        <v>33</v>
      </c>
      <c r="Q183" s="4">
        <v>0</v>
      </c>
      <c r="R183" s="9">
        <v>45120</v>
      </c>
      <c r="S183" s="6">
        <v>45125</v>
      </c>
      <c r="T183" s="4" t="s">
        <v>34</v>
      </c>
      <c r="U183" s="4">
        <v>496</v>
      </c>
      <c r="V183" s="4">
        <v>0</v>
      </c>
      <c r="W183" s="4">
        <v>0</v>
      </c>
      <c r="X183" s="4" t="s">
        <v>899</v>
      </c>
      <c r="Y183" s="4" t="s">
        <v>900</v>
      </c>
    </row>
    <row r="184" s="4" customFormat="1" spans="1:25">
      <c r="A184" s="4" t="s">
        <v>901</v>
      </c>
      <c r="B184" s="4" t="s">
        <v>26</v>
      </c>
      <c r="C184" s="4" t="s">
        <v>27</v>
      </c>
      <c r="D184" s="4" t="s">
        <v>902</v>
      </c>
      <c r="E184" s="4" t="s">
        <v>810</v>
      </c>
      <c r="F184" s="6">
        <v>45121</v>
      </c>
      <c r="G184" s="6">
        <v>45122</v>
      </c>
      <c r="H184" s="4">
        <v>1</v>
      </c>
      <c r="I184" s="4">
        <v>1</v>
      </c>
      <c r="J184" s="4">
        <v>1</v>
      </c>
      <c r="K184" s="4" t="s">
        <v>30</v>
      </c>
      <c r="L184" s="4">
        <v>194.31</v>
      </c>
      <c r="M184" s="4">
        <v>194.31</v>
      </c>
      <c r="N184" s="4" t="s">
        <v>903</v>
      </c>
      <c r="O184" s="4" t="s">
        <v>32</v>
      </c>
      <c r="P184" s="4" t="s">
        <v>33</v>
      </c>
      <c r="Q184" s="4">
        <v>0</v>
      </c>
      <c r="R184" s="9">
        <v>45120.0000115741</v>
      </c>
      <c r="S184" s="6">
        <v>45125</v>
      </c>
      <c r="T184" s="4" t="s">
        <v>34</v>
      </c>
      <c r="U184" s="4">
        <v>194.31</v>
      </c>
      <c r="V184" s="4">
        <v>0</v>
      </c>
      <c r="W184" s="4">
        <v>0</v>
      </c>
      <c r="X184" s="4" t="s">
        <v>904</v>
      </c>
      <c r="Y184" s="4" t="s">
        <v>905</v>
      </c>
    </row>
    <row r="185" s="4" customFormat="1" spans="1:25">
      <c r="A185" s="4" t="s">
        <v>906</v>
      </c>
      <c r="B185" s="4" t="s">
        <v>26</v>
      </c>
      <c r="C185" s="4" t="s">
        <v>27</v>
      </c>
      <c r="D185" s="4" t="s">
        <v>907</v>
      </c>
      <c r="E185" s="4" t="s">
        <v>908</v>
      </c>
      <c r="F185" s="6">
        <v>45121</v>
      </c>
      <c r="G185" s="6">
        <v>45122</v>
      </c>
      <c r="H185" s="4">
        <v>1</v>
      </c>
      <c r="I185" s="4">
        <v>1</v>
      </c>
      <c r="J185" s="4">
        <v>1</v>
      </c>
      <c r="K185" s="4" t="s">
        <v>30</v>
      </c>
      <c r="L185" s="4">
        <v>245.22</v>
      </c>
      <c r="M185" s="4">
        <v>245.22</v>
      </c>
      <c r="N185" s="4" t="s">
        <v>909</v>
      </c>
      <c r="O185" s="4" t="s">
        <v>32</v>
      </c>
      <c r="P185" s="4" t="s">
        <v>33</v>
      </c>
      <c r="Q185" s="4">
        <v>0</v>
      </c>
      <c r="R185" s="9">
        <v>45120</v>
      </c>
      <c r="S185" s="6">
        <v>45125</v>
      </c>
      <c r="T185" s="4" t="s">
        <v>34</v>
      </c>
      <c r="U185" s="4">
        <v>245.22</v>
      </c>
      <c r="V185" s="4">
        <v>0</v>
      </c>
      <c r="W185" s="4">
        <v>0</v>
      </c>
      <c r="X185" s="4" t="s">
        <v>910</v>
      </c>
      <c r="Y185" s="4" t="s">
        <v>911</v>
      </c>
    </row>
    <row r="186" s="4" customFormat="1" spans="1:25">
      <c r="A186" s="4" t="s">
        <v>912</v>
      </c>
      <c r="B186" s="4" t="s">
        <v>26</v>
      </c>
      <c r="C186" s="4" t="s">
        <v>27</v>
      </c>
      <c r="D186" s="4" t="s">
        <v>913</v>
      </c>
      <c r="E186" s="4" t="s">
        <v>914</v>
      </c>
      <c r="F186" s="6">
        <v>45121</v>
      </c>
      <c r="G186" s="6">
        <v>45122</v>
      </c>
      <c r="H186" s="4">
        <v>1</v>
      </c>
      <c r="I186" s="4">
        <v>1</v>
      </c>
      <c r="J186" s="4">
        <v>1</v>
      </c>
      <c r="K186" s="4" t="s">
        <v>30</v>
      </c>
      <c r="L186" s="4">
        <v>1594.86</v>
      </c>
      <c r="M186" s="4">
        <v>1594.86</v>
      </c>
      <c r="N186" s="4" t="s">
        <v>915</v>
      </c>
      <c r="O186" s="4" t="s">
        <v>32</v>
      </c>
      <c r="P186" s="4" t="s">
        <v>33</v>
      </c>
      <c r="Q186" s="4">
        <v>0</v>
      </c>
      <c r="R186" s="9">
        <v>45121.0000115741</v>
      </c>
      <c r="S186" s="6">
        <v>45125</v>
      </c>
      <c r="T186" s="4" t="s">
        <v>34</v>
      </c>
      <c r="U186" s="4">
        <v>1594.86</v>
      </c>
      <c r="V186" s="4">
        <v>0</v>
      </c>
      <c r="W186" s="4">
        <v>0</v>
      </c>
      <c r="X186" s="4" t="s">
        <v>916</v>
      </c>
      <c r="Y186" s="4" t="s">
        <v>917</v>
      </c>
    </row>
    <row r="187" s="4" customFormat="1" spans="1:25">
      <c r="A187" s="4" t="s">
        <v>918</v>
      </c>
      <c r="B187" s="4" t="s">
        <v>26</v>
      </c>
      <c r="C187" s="4" t="s">
        <v>27</v>
      </c>
      <c r="D187" s="4" t="s">
        <v>919</v>
      </c>
      <c r="E187" s="4" t="s">
        <v>191</v>
      </c>
      <c r="F187" s="6">
        <v>45121</v>
      </c>
      <c r="G187" s="6">
        <v>45122</v>
      </c>
      <c r="H187" s="4">
        <v>1</v>
      </c>
      <c r="I187" s="4">
        <v>1</v>
      </c>
      <c r="J187" s="4">
        <v>1</v>
      </c>
      <c r="K187" s="4" t="s">
        <v>30</v>
      </c>
      <c r="L187" s="4">
        <v>474.92</v>
      </c>
      <c r="M187" s="4">
        <v>474.92</v>
      </c>
      <c r="N187" s="4" t="s">
        <v>920</v>
      </c>
      <c r="O187" s="4" t="s">
        <v>32</v>
      </c>
      <c r="P187" s="4" t="s">
        <v>33</v>
      </c>
      <c r="Q187" s="4">
        <v>0</v>
      </c>
      <c r="R187" s="9">
        <v>45121.0000115741</v>
      </c>
      <c r="S187" s="6">
        <v>45125</v>
      </c>
      <c r="T187" s="4" t="s">
        <v>34</v>
      </c>
      <c r="U187" s="4">
        <v>474.92</v>
      </c>
      <c r="V187" s="4">
        <v>0</v>
      </c>
      <c r="W187" s="4">
        <v>0</v>
      </c>
      <c r="X187" s="4" t="s">
        <v>921</v>
      </c>
      <c r="Y187" s="4" t="s">
        <v>922</v>
      </c>
    </row>
    <row r="188" s="4" customFormat="1" spans="1:25">
      <c r="A188" s="4" t="s">
        <v>923</v>
      </c>
      <c r="B188" s="4" t="s">
        <v>26</v>
      </c>
      <c r="C188" s="4" t="s">
        <v>27</v>
      </c>
      <c r="D188" s="4" t="s">
        <v>924</v>
      </c>
      <c r="E188" s="4" t="s">
        <v>684</v>
      </c>
      <c r="F188" s="6">
        <v>45121</v>
      </c>
      <c r="G188" s="6">
        <v>45122</v>
      </c>
      <c r="H188" s="4">
        <v>1</v>
      </c>
      <c r="I188" s="4">
        <v>1</v>
      </c>
      <c r="J188" s="4">
        <v>1</v>
      </c>
      <c r="K188" s="4" t="s">
        <v>30</v>
      </c>
      <c r="L188" s="4">
        <v>1742.84</v>
      </c>
      <c r="M188" s="4">
        <v>1742.84</v>
      </c>
      <c r="N188" s="4" t="s">
        <v>925</v>
      </c>
      <c r="O188" s="4" t="s">
        <v>32</v>
      </c>
      <c r="P188" s="4" t="s">
        <v>33</v>
      </c>
      <c r="Q188" s="4">
        <v>0</v>
      </c>
      <c r="R188" s="9">
        <v>45121.0000115741</v>
      </c>
      <c r="S188" s="6">
        <v>45125</v>
      </c>
      <c r="T188" s="4" t="s">
        <v>34</v>
      </c>
      <c r="U188" s="4">
        <v>1742.84</v>
      </c>
      <c r="V188" s="4">
        <v>0</v>
      </c>
      <c r="W188" s="4">
        <v>0</v>
      </c>
      <c r="X188" s="4" t="s">
        <v>926</v>
      </c>
      <c r="Y188" s="4" t="s">
        <v>927</v>
      </c>
    </row>
    <row r="189" s="4" customFormat="1" spans="1:25">
      <c r="A189" s="4" t="s">
        <v>928</v>
      </c>
      <c r="B189" s="4" t="s">
        <v>26</v>
      </c>
      <c r="C189" s="4" t="s">
        <v>27</v>
      </c>
      <c r="D189" s="4" t="s">
        <v>929</v>
      </c>
      <c r="E189" s="4" t="s">
        <v>930</v>
      </c>
      <c r="F189" s="6">
        <v>45121</v>
      </c>
      <c r="G189" s="6">
        <v>45122</v>
      </c>
      <c r="H189" s="4">
        <v>1</v>
      </c>
      <c r="I189" s="4">
        <v>1</v>
      </c>
      <c r="J189" s="4">
        <v>1</v>
      </c>
      <c r="K189" s="4" t="s">
        <v>30</v>
      </c>
      <c r="L189" s="4">
        <v>511.31</v>
      </c>
      <c r="M189" s="4">
        <v>511.31</v>
      </c>
      <c r="N189" s="4" t="s">
        <v>931</v>
      </c>
      <c r="O189" s="4" t="s">
        <v>32</v>
      </c>
      <c r="P189" s="4" t="s">
        <v>33</v>
      </c>
      <c r="Q189" s="4">
        <v>0</v>
      </c>
      <c r="R189" s="9">
        <v>45121.0000115741</v>
      </c>
      <c r="S189" s="6">
        <v>45125</v>
      </c>
      <c r="T189" s="4" t="s">
        <v>34</v>
      </c>
      <c r="U189" s="4">
        <v>511.31</v>
      </c>
      <c r="V189" s="4">
        <v>0</v>
      </c>
      <c r="W189" s="4">
        <v>0</v>
      </c>
      <c r="X189" s="4" t="s">
        <v>932</v>
      </c>
      <c r="Y189" s="4" t="s">
        <v>66</v>
      </c>
    </row>
    <row r="190" s="4" customFormat="1" spans="1:25">
      <c r="A190" s="4" t="s">
        <v>933</v>
      </c>
      <c r="B190" s="4" t="s">
        <v>26</v>
      </c>
      <c r="C190" s="4" t="s">
        <v>27</v>
      </c>
      <c r="D190" s="4" t="s">
        <v>934</v>
      </c>
      <c r="E190" s="4" t="s">
        <v>935</v>
      </c>
      <c r="F190" s="6">
        <v>45121</v>
      </c>
      <c r="G190" s="6">
        <v>45122</v>
      </c>
      <c r="H190" s="4">
        <v>1</v>
      </c>
      <c r="I190" s="4">
        <v>1</v>
      </c>
      <c r="J190" s="4">
        <v>1</v>
      </c>
      <c r="K190" s="4" t="s">
        <v>30</v>
      </c>
      <c r="L190" s="4">
        <v>2996.03</v>
      </c>
      <c r="M190" s="4">
        <v>2996.03</v>
      </c>
      <c r="N190" s="4" t="s">
        <v>936</v>
      </c>
      <c r="O190" s="4" t="s">
        <v>32</v>
      </c>
      <c r="P190" s="4" t="s">
        <v>33</v>
      </c>
      <c r="Q190" s="4">
        <v>0</v>
      </c>
      <c r="R190" s="9">
        <v>45121.0000115741</v>
      </c>
      <c r="S190" s="6">
        <v>45125</v>
      </c>
      <c r="T190" s="4" t="s">
        <v>34</v>
      </c>
      <c r="U190" s="4">
        <v>2996.03</v>
      </c>
      <c r="V190" s="4">
        <v>0</v>
      </c>
      <c r="W190" s="4">
        <v>0</v>
      </c>
      <c r="X190" s="4" t="s">
        <v>937</v>
      </c>
      <c r="Y190" s="4" t="s">
        <v>66</v>
      </c>
    </row>
    <row r="191" s="4" customFormat="1" spans="1:25">
      <c r="A191" s="4" t="s">
        <v>938</v>
      </c>
      <c r="B191" s="4" t="s">
        <v>26</v>
      </c>
      <c r="C191" s="4" t="s">
        <v>27</v>
      </c>
      <c r="D191" s="4" t="s">
        <v>939</v>
      </c>
      <c r="E191" s="4" t="s">
        <v>940</v>
      </c>
      <c r="F191" s="6">
        <v>45121</v>
      </c>
      <c r="G191" s="6">
        <v>45122</v>
      </c>
      <c r="H191" s="4">
        <v>1</v>
      </c>
      <c r="I191" s="4">
        <v>1</v>
      </c>
      <c r="J191" s="4">
        <v>1</v>
      </c>
      <c r="K191" s="4" t="s">
        <v>30</v>
      </c>
      <c r="L191" s="4">
        <v>1658.7</v>
      </c>
      <c r="M191" s="4">
        <v>1658.7</v>
      </c>
      <c r="N191" s="4" t="s">
        <v>941</v>
      </c>
      <c r="O191" s="4" t="s">
        <v>32</v>
      </c>
      <c r="P191" s="4" t="s">
        <v>33</v>
      </c>
      <c r="Q191" s="4">
        <v>0</v>
      </c>
      <c r="R191" s="9">
        <v>45121</v>
      </c>
      <c r="S191" s="6">
        <v>45125</v>
      </c>
      <c r="T191" s="4" t="s">
        <v>34</v>
      </c>
      <c r="U191" s="4">
        <v>1658.7</v>
      </c>
      <c r="V191" s="4">
        <v>0</v>
      </c>
      <c r="W191" s="4">
        <v>100</v>
      </c>
      <c r="X191" s="4" t="s">
        <v>942</v>
      </c>
      <c r="Y191" s="4" t="s">
        <v>66</v>
      </c>
    </row>
    <row r="192" s="4" customFormat="1" spans="1:25">
      <c r="A192" s="4" t="s">
        <v>943</v>
      </c>
      <c r="B192" s="4" t="s">
        <v>26</v>
      </c>
      <c r="C192" s="4" t="s">
        <v>27</v>
      </c>
      <c r="D192" s="4" t="s">
        <v>944</v>
      </c>
      <c r="E192" s="4" t="s">
        <v>945</v>
      </c>
      <c r="F192" s="6">
        <v>45121</v>
      </c>
      <c r="G192" s="6">
        <v>45122</v>
      </c>
      <c r="H192" s="4">
        <v>1</v>
      </c>
      <c r="I192" s="4">
        <v>1</v>
      </c>
      <c r="J192" s="4">
        <v>1</v>
      </c>
      <c r="K192" s="4" t="s">
        <v>30</v>
      </c>
      <c r="L192" s="4">
        <v>2006.03</v>
      </c>
      <c r="M192" s="4">
        <v>2006.03</v>
      </c>
      <c r="N192" s="4" t="s">
        <v>946</v>
      </c>
      <c r="O192" s="4" t="s">
        <v>32</v>
      </c>
      <c r="P192" s="4" t="s">
        <v>33</v>
      </c>
      <c r="Q192" s="4">
        <v>0</v>
      </c>
      <c r="R192" s="9">
        <v>45121.0000115741</v>
      </c>
      <c r="S192" s="6">
        <v>45125</v>
      </c>
      <c r="T192" s="4" t="s">
        <v>34</v>
      </c>
      <c r="U192" s="4">
        <v>2006.03</v>
      </c>
      <c r="V192" s="4">
        <v>0</v>
      </c>
      <c r="W192" s="4">
        <v>0</v>
      </c>
      <c r="X192" s="4" t="s">
        <v>947</v>
      </c>
      <c r="Y192" s="4" t="s">
        <v>66</v>
      </c>
    </row>
    <row r="193" s="4" customFormat="1" spans="1:25">
      <c r="A193" s="4" t="s">
        <v>948</v>
      </c>
      <c r="B193" s="4" t="s">
        <v>26</v>
      </c>
      <c r="C193" s="4" t="s">
        <v>27</v>
      </c>
      <c r="D193" s="4" t="s">
        <v>649</v>
      </c>
      <c r="E193" s="4" t="s">
        <v>650</v>
      </c>
      <c r="F193" s="6">
        <v>45121</v>
      </c>
      <c r="G193" s="6">
        <v>45122</v>
      </c>
      <c r="H193" s="4">
        <v>2</v>
      </c>
      <c r="I193" s="4">
        <v>1</v>
      </c>
      <c r="J193" s="4">
        <v>2</v>
      </c>
      <c r="K193" s="4" t="s">
        <v>30</v>
      </c>
      <c r="L193" s="4">
        <v>670.18</v>
      </c>
      <c r="M193" s="4">
        <v>670.18</v>
      </c>
      <c r="N193" s="4" t="s">
        <v>949</v>
      </c>
      <c r="O193" s="4" t="s">
        <v>32</v>
      </c>
      <c r="P193" s="4" t="s">
        <v>33</v>
      </c>
      <c r="Q193" s="4">
        <v>0</v>
      </c>
      <c r="R193" s="9">
        <v>45121</v>
      </c>
      <c r="S193" s="6">
        <v>45125</v>
      </c>
      <c r="T193" s="4" t="s">
        <v>34</v>
      </c>
      <c r="U193" s="4">
        <v>670.18</v>
      </c>
      <c r="V193" s="4">
        <v>0</v>
      </c>
      <c r="W193" s="4">
        <v>0</v>
      </c>
      <c r="X193" s="4" t="s">
        <v>950</v>
      </c>
      <c r="Y193" s="4" t="s">
        <v>951</v>
      </c>
    </row>
    <row r="194" s="4" customFormat="1" spans="1:25">
      <c r="A194" s="4" t="s">
        <v>952</v>
      </c>
      <c r="B194" s="4" t="s">
        <v>26</v>
      </c>
      <c r="C194" s="4" t="s">
        <v>27</v>
      </c>
      <c r="D194" s="4" t="s">
        <v>953</v>
      </c>
      <c r="E194" s="4" t="s">
        <v>954</v>
      </c>
      <c r="F194" s="6">
        <v>45121</v>
      </c>
      <c r="G194" s="6">
        <v>45122</v>
      </c>
      <c r="H194" s="4">
        <v>1</v>
      </c>
      <c r="I194" s="4">
        <v>1</v>
      </c>
      <c r="J194" s="4">
        <v>1</v>
      </c>
      <c r="K194" s="4" t="s">
        <v>30</v>
      </c>
      <c r="L194" s="4">
        <v>757.68</v>
      </c>
      <c r="M194" s="4">
        <v>757.68</v>
      </c>
      <c r="N194" s="4" t="s">
        <v>955</v>
      </c>
      <c r="O194" s="4" t="s">
        <v>32</v>
      </c>
      <c r="P194" s="4" t="s">
        <v>33</v>
      </c>
      <c r="Q194" s="4">
        <v>0</v>
      </c>
      <c r="R194" s="9">
        <v>45121</v>
      </c>
      <c r="S194" s="6">
        <v>45125</v>
      </c>
      <c r="T194" s="4" t="s">
        <v>34</v>
      </c>
      <c r="U194" s="4">
        <v>757.68</v>
      </c>
      <c r="V194" s="4">
        <v>0</v>
      </c>
      <c r="W194" s="4">
        <v>0</v>
      </c>
      <c r="X194" s="4" t="s">
        <v>956</v>
      </c>
      <c r="Y194" s="4" t="s">
        <v>66</v>
      </c>
    </row>
    <row r="195" s="4" customFormat="1" spans="1:25">
      <c r="A195" s="4" t="s">
        <v>957</v>
      </c>
      <c r="B195" s="4" t="s">
        <v>26</v>
      </c>
      <c r="C195" s="4" t="s">
        <v>27</v>
      </c>
      <c r="D195" s="4" t="s">
        <v>958</v>
      </c>
      <c r="E195" s="4" t="s">
        <v>959</v>
      </c>
      <c r="F195" s="6">
        <v>45121</v>
      </c>
      <c r="G195" s="6">
        <v>45122</v>
      </c>
      <c r="H195" s="4">
        <v>1</v>
      </c>
      <c r="I195" s="4">
        <v>1</v>
      </c>
      <c r="J195" s="4">
        <v>1</v>
      </c>
      <c r="K195" s="4" t="s">
        <v>30</v>
      </c>
      <c r="L195" s="4">
        <v>219.27</v>
      </c>
      <c r="M195" s="4">
        <v>219.27</v>
      </c>
      <c r="N195" s="4" t="s">
        <v>960</v>
      </c>
      <c r="O195" s="4" t="s">
        <v>32</v>
      </c>
      <c r="P195" s="4" t="s">
        <v>33</v>
      </c>
      <c r="Q195" s="4">
        <v>0</v>
      </c>
      <c r="R195" s="9">
        <v>45121</v>
      </c>
      <c r="S195" s="6">
        <v>45125</v>
      </c>
      <c r="T195" s="4" t="s">
        <v>34</v>
      </c>
      <c r="U195" s="4">
        <v>219.27</v>
      </c>
      <c r="V195" s="4">
        <v>0</v>
      </c>
      <c r="W195" s="4">
        <v>0</v>
      </c>
      <c r="X195" s="4" t="s">
        <v>961</v>
      </c>
      <c r="Y195" s="4" t="s">
        <v>962</v>
      </c>
    </row>
    <row r="196" s="4" customFormat="1" spans="1:25">
      <c r="A196" s="4" t="s">
        <v>963</v>
      </c>
      <c r="B196" s="4" t="s">
        <v>26</v>
      </c>
      <c r="C196" s="4" t="s">
        <v>27</v>
      </c>
      <c r="D196" s="4" t="s">
        <v>964</v>
      </c>
      <c r="E196" s="4" t="s">
        <v>965</v>
      </c>
      <c r="F196" s="6">
        <v>45121</v>
      </c>
      <c r="G196" s="6">
        <v>45122</v>
      </c>
      <c r="H196" s="4">
        <v>1</v>
      </c>
      <c r="I196" s="4">
        <v>1</v>
      </c>
      <c r="J196" s="4">
        <v>1</v>
      </c>
      <c r="K196" s="4" t="s">
        <v>30</v>
      </c>
      <c r="L196" s="4">
        <v>506.84</v>
      </c>
      <c r="M196" s="4">
        <v>506.84</v>
      </c>
      <c r="N196" s="4" t="s">
        <v>966</v>
      </c>
      <c r="O196" s="4" t="s">
        <v>32</v>
      </c>
      <c r="P196" s="4" t="s">
        <v>33</v>
      </c>
      <c r="Q196" s="4">
        <v>0</v>
      </c>
      <c r="R196" s="9">
        <v>45121</v>
      </c>
      <c r="S196" s="6">
        <v>45125</v>
      </c>
      <c r="T196" s="4" t="s">
        <v>34</v>
      </c>
      <c r="U196" s="4">
        <v>506.84</v>
      </c>
      <c r="V196" s="4">
        <v>0</v>
      </c>
      <c r="W196" s="4">
        <v>0</v>
      </c>
      <c r="X196" s="4" t="s">
        <v>967</v>
      </c>
      <c r="Y196" s="4" t="s">
        <v>968</v>
      </c>
    </row>
    <row r="197" s="4" customFormat="1" spans="1:25">
      <c r="A197" s="4" t="s">
        <v>969</v>
      </c>
      <c r="B197" s="4" t="s">
        <v>26</v>
      </c>
      <c r="C197" s="4" t="s">
        <v>27</v>
      </c>
      <c r="D197" s="4" t="s">
        <v>970</v>
      </c>
      <c r="E197" s="4" t="s">
        <v>971</v>
      </c>
      <c r="F197" s="6">
        <v>45121</v>
      </c>
      <c r="G197" s="6">
        <v>45122</v>
      </c>
      <c r="H197" s="4">
        <v>1</v>
      </c>
      <c r="I197" s="4">
        <v>1</v>
      </c>
      <c r="J197" s="4">
        <v>1</v>
      </c>
      <c r="K197" s="4" t="s">
        <v>30</v>
      </c>
      <c r="L197" s="4">
        <v>405.23</v>
      </c>
      <c r="M197" s="4">
        <v>405.23</v>
      </c>
      <c r="N197" s="4" t="s">
        <v>972</v>
      </c>
      <c r="O197" s="4" t="s">
        <v>32</v>
      </c>
      <c r="P197" s="4" t="s">
        <v>33</v>
      </c>
      <c r="Q197" s="4">
        <v>0</v>
      </c>
      <c r="R197" s="9">
        <v>45121.0000115741</v>
      </c>
      <c r="S197" s="6">
        <v>45125</v>
      </c>
      <c r="T197" s="4" t="s">
        <v>34</v>
      </c>
      <c r="U197" s="4">
        <v>405.23</v>
      </c>
      <c r="V197" s="4">
        <v>0</v>
      </c>
      <c r="W197" s="4">
        <v>0</v>
      </c>
      <c r="X197" s="4" t="s">
        <v>973</v>
      </c>
      <c r="Y197" s="4" t="s">
        <v>974</v>
      </c>
    </row>
    <row r="198" s="4" customFormat="1" spans="1:25">
      <c r="A198" s="4" t="s">
        <v>975</v>
      </c>
      <c r="B198" s="4" t="s">
        <v>26</v>
      </c>
      <c r="C198" s="4" t="s">
        <v>27</v>
      </c>
      <c r="D198" s="4" t="s">
        <v>877</v>
      </c>
      <c r="E198" s="4" t="s">
        <v>976</v>
      </c>
      <c r="F198" s="6">
        <v>45121</v>
      </c>
      <c r="G198" s="6">
        <v>45122</v>
      </c>
      <c r="H198" s="4">
        <v>1</v>
      </c>
      <c r="I198" s="4">
        <v>1</v>
      </c>
      <c r="J198" s="4">
        <v>1</v>
      </c>
      <c r="K198" s="4" t="s">
        <v>30</v>
      </c>
      <c r="L198" s="4">
        <v>388.02</v>
      </c>
      <c r="M198" s="4">
        <v>388.02</v>
      </c>
      <c r="N198" s="4" t="s">
        <v>977</v>
      </c>
      <c r="O198" s="4" t="s">
        <v>32</v>
      </c>
      <c r="P198" s="4" t="s">
        <v>33</v>
      </c>
      <c r="Q198" s="4">
        <v>0</v>
      </c>
      <c r="R198" s="9">
        <v>45121</v>
      </c>
      <c r="S198" s="6">
        <v>45125</v>
      </c>
      <c r="T198" s="4" t="s">
        <v>34</v>
      </c>
      <c r="U198" s="4">
        <v>388.02</v>
      </c>
      <c r="V198" s="4">
        <v>0</v>
      </c>
      <c r="W198" s="4">
        <v>0</v>
      </c>
      <c r="X198" s="4" t="s">
        <v>978</v>
      </c>
      <c r="Y198" s="4" t="s">
        <v>66</v>
      </c>
    </row>
    <row r="199" s="4" customFormat="1" spans="1:25">
      <c r="A199" s="4" t="s">
        <v>979</v>
      </c>
      <c r="B199" s="4" t="s">
        <v>26</v>
      </c>
      <c r="C199" s="4" t="s">
        <v>27</v>
      </c>
      <c r="D199" s="4" t="s">
        <v>980</v>
      </c>
      <c r="E199" s="4" t="s">
        <v>981</v>
      </c>
      <c r="F199" s="6">
        <v>45121</v>
      </c>
      <c r="G199" s="6">
        <v>45122</v>
      </c>
      <c r="H199" s="4">
        <v>1</v>
      </c>
      <c r="I199" s="4">
        <v>1</v>
      </c>
      <c r="J199" s="4">
        <v>1</v>
      </c>
      <c r="K199" s="4" t="s">
        <v>30</v>
      </c>
      <c r="L199" s="4">
        <v>171.28</v>
      </c>
      <c r="M199" s="4">
        <v>171.28</v>
      </c>
      <c r="N199" s="4" t="s">
        <v>982</v>
      </c>
      <c r="O199" s="4" t="s">
        <v>32</v>
      </c>
      <c r="P199" s="4" t="s">
        <v>33</v>
      </c>
      <c r="Q199" s="4">
        <v>0</v>
      </c>
      <c r="R199" s="9">
        <v>45121</v>
      </c>
      <c r="S199" s="6">
        <v>45125</v>
      </c>
      <c r="T199" s="4" t="s">
        <v>34</v>
      </c>
      <c r="U199" s="4">
        <v>171.28</v>
      </c>
      <c r="V199" s="4">
        <v>0</v>
      </c>
      <c r="W199" s="4">
        <v>0</v>
      </c>
      <c r="X199" s="4" t="s">
        <v>983</v>
      </c>
      <c r="Y199" s="4" t="s">
        <v>984</v>
      </c>
    </row>
    <row r="200" s="4" customFormat="1" spans="1:25">
      <c r="A200" s="4" t="s">
        <v>985</v>
      </c>
      <c r="B200" s="4" t="s">
        <v>26</v>
      </c>
      <c r="C200" s="4" t="s">
        <v>27</v>
      </c>
      <c r="D200" s="4" t="s">
        <v>986</v>
      </c>
      <c r="E200" s="4" t="s">
        <v>987</v>
      </c>
      <c r="F200" s="6">
        <v>45121</v>
      </c>
      <c r="G200" s="6">
        <v>45122</v>
      </c>
      <c r="H200" s="4">
        <v>1</v>
      </c>
      <c r="I200" s="4">
        <v>1</v>
      </c>
      <c r="J200" s="4">
        <v>1</v>
      </c>
      <c r="K200" s="4" t="s">
        <v>30</v>
      </c>
      <c r="L200" s="4">
        <v>267.85</v>
      </c>
      <c r="M200" s="4">
        <v>267.85</v>
      </c>
      <c r="N200" s="4" t="s">
        <v>988</v>
      </c>
      <c r="O200" s="4" t="s">
        <v>32</v>
      </c>
      <c r="P200" s="4" t="s">
        <v>33</v>
      </c>
      <c r="Q200" s="4">
        <v>0</v>
      </c>
      <c r="R200" s="9">
        <v>45121</v>
      </c>
      <c r="S200" s="6">
        <v>45125</v>
      </c>
      <c r="T200" s="4" t="s">
        <v>34</v>
      </c>
      <c r="U200" s="4">
        <v>267.85</v>
      </c>
      <c r="V200" s="4">
        <v>0</v>
      </c>
      <c r="W200" s="4">
        <v>0</v>
      </c>
      <c r="X200" s="4" t="s">
        <v>989</v>
      </c>
      <c r="Y200" s="4" t="s">
        <v>990</v>
      </c>
    </row>
    <row r="201" s="4" customFormat="1" spans="1:25">
      <c r="A201" s="4" t="s">
        <v>991</v>
      </c>
      <c r="B201" s="4" t="s">
        <v>26</v>
      </c>
      <c r="C201" s="4" t="s">
        <v>27</v>
      </c>
      <c r="D201" s="4" t="s">
        <v>992</v>
      </c>
      <c r="E201" s="4" t="s">
        <v>993</v>
      </c>
      <c r="F201" s="6">
        <v>45121</v>
      </c>
      <c r="G201" s="6">
        <v>45122</v>
      </c>
      <c r="H201" s="4">
        <v>1</v>
      </c>
      <c r="I201" s="4">
        <v>1</v>
      </c>
      <c r="J201" s="4">
        <v>1</v>
      </c>
      <c r="K201" s="4" t="s">
        <v>30</v>
      </c>
      <c r="L201" s="4">
        <v>506.84</v>
      </c>
      <c r="M201" s="4">
        <v>506.84</v>
      </c>
      <c r="N201" s="4" t="s">
        <v>994</v>
      </c>
      <c r="O201" s="4" t="s">
        <v>32</v>
      </c>
      <c r="P201" s="4" t="s">
        <v>33</v>
      </c>
      <c r="Q201" s="4">
        <v>0</v>
      </c>
      <c r="R201" s="9">
        <v>45121</v>
      </c>
      <c r="S201" s="6">
        <v>45125</v>
      </c>
      <c r="T201" s="4" t="s">
        <v>34</v>
      </c>
      <c r="U201" s="4">
        <v>506.84</v>
      </c>
      <c r="V201" s="4">
        <v>0</v>
      </c>
      <c r="W201" s="4">
        <v>0</v>
      </c>
      <c r="X201" s="4" t="s">
        <v>995</v>
      </c>
      <c r="Y201" s="4" t="s">
        <v>996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998</v>
      </c>
      <c r="E202" s="4" t="s">
        <v>999</v>
      </c>
      <c r="F202" s="6">
        <v>45121</v>
      </c>
      <c r="G202" s="6">
        <v>45122</v>
      </c>
      <c r="H202" s="4">
        <v>1</v>
      </c>
      <c r="I202" s="4">
        <v>1</v>
      </c>
      <c r="J202" s="4">
        <v>1</v>
      </c>
      <c r="K202" s="4" t="s">
        <v>30</v>
      </c>
      <c r="L202" s="4">
        <v>843.2</v>
      </c>
      <c r="M202" s="4">
        <v>843.2</v>
      </c>
      <c r="N202" s="4" t="s">
        <v>1000</v>
      </c>
      <c r="O202" s="4" t="s">
        <v>32</v>
      </c>
      <c r="P202" s="4" t="s">
        <v>33</v>
      </c>
      <c r="Q202" s="4">
        <v>0</v>
      </c>
      <c r="R202" s="9">
        <v>45121.0000115741</v>
      </c>
      <c r="S202" s="6">
        <v>45125</v>
      </c>
      <c r="T202" s="4" t="s">
        <v>34</v>
      </c>
      <c r="U202" s="4">
        <v>843.2</v>
      </c>
      <c r="V202" s="4">
        <v>0</v>
      </c>
      <c r="W202" s="4">
        <v>0</v>
      </c>
      <c r="X202" s="4" t="s">
        <v>1001</v>
      </c>
      <c r="Y202" s="4" t="s">
        <v>66</v>
      </c>
    </row>
    <row r="203" s="4" customFormat="1" spans="1:25">
      <c r="A203" s="4" t="s">
        <v>1002</v>
      </c>
      <c r="B203" s="4" t="s">
        <v>26</v>
      </c>
      <c r="C203" s="4" t="s">
        <v>27</v>
      </c>
      <c r="D203" s="4" t="s">
        <v>1003</v>
      </c>
      <c r="E203" s="4" t="s">
        <v>1004</v>
      </c>
      <c r="F203" s="6">
        <v>45121</v>
      </c>
      <c r="G203" s="6">
        <v>45122</v>
      </c>
      <c r="H203" s="4">
        <v>1</v>
      </c>
      <c r="I203" s="4">
        <v>1</v>
      </c>
      <c r="J203" s="4">
        <v>1</v>
      </c>
      <c r="K203" s="4" t="s">
        <v>30</v>
      </c>
      <c r="L203" s="4">
        <v>1323.47</v>
      </c>
      <c r="M203" s="4">
        <v>1323.47</v>
      </c>
      <c r="N203" s="4" t="s">
        <v>1005</v>
      </c>
      <c r="O203" s="4" t="s">
        <v>32</v>
      </c>
      <c r="P203" s="4" t="s">
        <v>33</v>
      </c>
      <c r="Q203" s="4">
        <v>0</v>
      </c>
      <c r="R203" s="9">
        <v>45121</v>
      </c>
      <c r="S203" s="6">
        <v>45125</v>
      </c>
      <c r="T203" s="4" t="s">
        <v>34</v>
      </c>
      <c r="U203" s="4">
        <v>1323.47</v>
      </c>
      <c r="V203" s="4">
        <v>0</v>
      </c>
      <c r="W203" s="4">
        <v>0</v>
      </c>
      <c r="X203" s="4" t="s">
        <v>1006</v>
      </c>
      <c r="Y203" s="4" t="s">
        <v>1007</v>
      </c>
    </row>
    <row r="204" s="4" customFormat="1" spans="1:25">
      <c r="A204" s="4" t="s">
        <v>1008</v>
      </c>
      <c r="B204" s="4" t="s">
        <v>26</v>
      </c>
      <c r="C204" s="4" t="s">
        <v>27</v>
      </c>
      <c r="D204" s="4" t="s">
        <v>1009</v>
      </c>
      <c r="E204" s="4" t="s">
        <v>1010</v>
      </c>
      <c r="F204" s="6">
        <v>45121</v>
      </c>
      <c r="G204" s="6">
        <v>45122</v>
      </c>
      <c r="H204" s="4">
        <v>1</v>
      </c>
      <c r="I204" s="4">
        <v>1</v>
      </c>
      <c r="J204" s="4">
        <v>1</v>
      </c>
      <c r="K204" s="4" t="s">
        <v>30</v>
      </c>
      <c r="L204" s="4">
        <v>781</v>
      </c>
      <c r="M204" s="4">
        <v>781</v>
      </c>
      <c r="N204" s="4" t="s">
        <v>1011</v>
      </c>
      <c r="O204" s="4" t="s">
        <v>32</v>
      </c>
      <c r="P204" s="4" t="s">
        <v>33</v>
      </c>
      <c r="Q204" s="4">
        <v>0</v>
      </c>
      <c r="R204" s="9">
        <v>45121.0000115741</v>
      </c>
      <c r="S204" s="6">
        <v>45125</v>
      </c>
      <c r="T204" s="4" t="s">
        <v>34</v>
      </c>
      <c r="U204" s="4">
        <v>781</v>
      </c>
      <c r="V204" s="4">
        <v>0</v>
      </c>
      <c r="W204" s="4">
        <v>0</v>
      </c>
      <c r="X204" s="4" t="s">
        <v>1012</v>
      </c>
      <c r="Y204" s="4" t="s">
        <v>66</v>
      </c>
    </row>
    <row r="205" s="4" customFormat="1" spans="1:25">
      <c r="A205" s="4" t="s">
        <v>1013</v>
      </c>
      <c r="B205" s="4" t="s">
        <v>26</v>
      </c>
      <c r="C205" s="4" t="s">
        <v>27</v>
      </c>
      <c r="D205" s="4" t="s">
        <v>992</v>
      </c>
      <c r="E205" s="4" t="s">
        <v>993</v>
      </c>
      <c r="F205" s="6">
        <v>45121</v>
      </c>
      <c r="G205" s="6">
        <v>45122</v>
      </c>
      <c r="H205" s="4">
        <v>1</v>
      </c>
      <c r="I205" s="4">
        <v>1</v>
      </c>
      <c r="J205" s="4">
        <v>1</v>
      </c>
      <c r="K205" s="4" t="s">
        <v>30</v>
      </c>
      <c r="L205" s="4">
        <v>506.84</v>
      </c>
      <c r="M205" s="4">
        <v>506.84</v>
      </c>
      <c r="N205" s="4" t="s">
        <v>1014</v>
      </c>
      <c r="O205" s="4" t="s">
        <v>32</v>
      </c>
      <c r="P205" s="4" t="s">
        <v>33</v>
      </c>
      <c r="Q205" s="4">
        <v>0</v>
      </c>
      <c r="R205" s="9">
        <v>45121</v>
      </c>
      <c r="S205" s="6">
        <v>45125</v>
      </c>
      <c r="T205" s="4" t="s">
        <v>34</v>
      </c>
      <c r="U205" s="4">
        <v>506.84</v>
      </c>
      <c r="V205" s="4">
        <v>0</v>
      </c>
      <c r="W205" s="4">
        <v>0</v>
      </c>
      <c r="X205" s="4" t="s">
        <v>1015</v>
      </c>
      <c r="Y205" s="4" t="s">
        <v>66</v>
      </c>
    </row>
    <row r="206" s="4" customFormat="1" spans="1:25">
      <c r="A206" s="4" t="s">
        <v>1016</v>
      </c>
      <c r="B206" s="4" t="s">
        <v>26</v>
      </c>
      <c r="C206" s="4" t="s">
        <v>27</v>
      </c>
      <c r="D206" s="4" t="s">
        <v>1017</v>
      </c>
      <c r="E206" s="4" t="s">
        <v>1018</v>
      </c>
      <c r="F206" s="6">
        <v>45121</v>
      </c>
      <c r="G206" s="6">
        <v>45122</v>
      </c>
      <c r="H206" s="4">
        <v>1</v>
      </c>
      <c r="I206" s="4">
        <v>1</v>
      </c>
      <c r="J206" s="4">
        <v>1</v>
      </c>
      <c r="K206" s="4" t="s">
        <v>30</v>
      </c>
      <c r="L206" s="4">
        <v>227.24</v>
      </c>
      <c r="M206" s="4">
        <v>227.24</v>
      </c>
      <c r="N206" s="4" t="s">
        <v>1019</v>
      </c>
      <c r="O206" s="4" t="s">
        <v>32</v>
      </c>
      <c r="P206" s="4" t="s">
        <v>33</v>
      </c>
      <c r="Q206" s="4">
        <v>0</v>
      </c>
      <c r="R206" s="9">
        <v>45121</v>
      </c>
      <c r="S206" s="6">
        <v>45125</v>
      </c>
      <c r="T206" s="4" t="s">
        <v>34</v>
      </c>
      <c r="U206" s="4">
        <v>227.24</v>
      </c>
      <c r="V206" s="4">
        <v>0</v>
      </c>
      <c r="W206" s="4">
        <v>0</v>
      </c>
      <c r="X206" s="4" t="s">
        <v>1020</v>
      </c>
      <c r="Y206" s="4" t="s">
        <v>1021</v>
      </c>
    </row>
    <row r="207" s="4" customFormat="1" spans="1:25">
      <c r="A207" s="4" t="s">
        <v>1022</v>
      </c>
      <c r="B207" s="4" t="s">
        <v>26</v>
      </c>
      <c r="C207" s="4" t="s">
        <v>27</v>
      </c>
      <c r="D207" s="4" t="s">
        <v>1023</v>
      </c>
      <c r="E207" s="4" t="s">
        <v>191</v>
      </c>
      <c r="F207" s="6">
        <v>45121</v>
      </c>
      <c r="G207" s="6">
        <v>45122</v>
      </c>
      <c r="H207" s="4">
        <v>1</v>
      </c>
      <c r="I207" s="4">
        <v>1</v>
      </c>
      <c r="J207" s="4">
        <v>1</v>
      </c>
      <c r="K207" s="4" t="s">
        <v>30</v>
      </c>
      <c r="L207" s="4">
        <v>199.04</v>
      </c>
      <c r="M207" s="4">
        <v>199.04</v>
      </c>
      <c r="N207" s="4" t="s">
        <v>1024</v>
      </c>
      <c r="O207" s="4" t="s">
        <v>32</v>
      </c>
      <c r="P207" s="4" t="s">
        <v>33</v>
      </c>
      <c r="Q207" s="4">
        <v>0</v>
      </c>
      <c r="R207" s="9">
        <v>45121.0000115741</v>
      </c>
      <c r="S207" s="6">
        <v>45125</v>
      </c>
      <c r="T207" s="4" t="s">
        <v>34</v>
      </c>
      <c r="U207" s="4">
        <v>199.04</v>
      </c>
      <c r="V207" s="4">
        <v>0</v>
      </c>
      <c r="W207" s="4">
        <v>0</v>
      </c>
      <c r="X207" s="4" t="s">
        <v>1025</v>
      </c>
      <c r="Y207" s="4" t="s">
        <v>66</v>
      </c>
    </row>
    <row r="208" s="4" customFormat="1" spans="1:25">
      <c r="A208" s="4" t="s">
        <v>1026</v>
      </c>
      <c r="B208" s="4" t="s">
        <v>26</v>
      </c>
      <c r="C208" s="4" t="s">
        <v>27</v>
      </c>
      <c r="D208" s="4" t="s">
        <v>919</v>
      </c>
      <c r="E208" s="4" t="s">
        <v>269</v>
      </c>
      <c r="F208" s="6">
        <v>45121</v>
      </c>
      <c r="G208" s="6">
        <v>45122</v>
      </c>
      <c r="H208" s="4">
        <v>1</v>
      </c>
      <c r="I208" s="4">
        <v>1</v>
      </c>
      <c r="J208" s="4">
        <v>1</v>
      </c>
      <c r="K208" s="4" t="s">
        <v>30</v>
      </c>
      <c r="L208" s="4">
        <v>437.8</v>
      </c>
      <c r="M208" s="4">
        <v>437.8</v>
      </c>
      <c r="N208" s="4" t="s">
        <v>1027</v>
      </c>
      <c r="O208" s="4" t="s">
        <v>32</v>
      </c>
      <c r="P208" s="4" t="s">
        <v>33</v>
      </c>
      <c r="Q208" s="4">
        <v>0</v>
      </c>
      <c r="R208" s="9">
        <v>45121</v>
      </c>
      <c r="S208" s="6">
        <v>45125</v>
      </c>
      <c r="T208" s="4" t="s">
        <v>34</v>
      </c>
      <c r="U208" s="4">
        <v>437.8</v>
      </c>
      <c r="V208" s="4">
        <v>0</v>
      </c>
      <c r="W208" s="4">
        <v>0</v>
      </c>
      <c r="X208" s="4" t="s">
        <v>1028</v>
      </c>
      <c r="Y208" s="4" t="s">
        <v>66</v>
      </c>
    </row>
    <row r="209" s="4" customFormat="1" spans="1:25">
      <c r="A209" s="4" t="s">
        <v>1029</v>
      </c>
      <c r="B209" s="4" t="s">
        <v>26</v>
      </c>
      <c r="C209" s="4" t="s">
        <v>27</v>
      </c>
      <c r="D209" s="4" t="s">
        <v>1023</v>
      </c>
      <c r="E209" s="4" t="s">
        <v>191</v>
      </c>
      <c r="F209" s="6">
        <v>45121</v>
      </c>
      <c r="G209" s="6">
        <v>45122</v>
      </c>
      <c r="H209" s="4">
        <v>1</v>
      </c>
      <c r="I209" s="4">
        <v>1</v>
      </c>
      <c r="J209" s="4">
        <v>1</v>
      </c>
      <c r="K209" s="4" t="s">
        <v>30</v>
      </c>
      <c r="L209" s="4">
        <v>199.04</v>
      </c>
      <c r="M209" s="4">
        <v>199.04</v>
      </c>
      <c r="N209" s="4" t="s">
        <v>1030</v>
      </c>
      <c r="O209" s="4" t="s">
        <v>32</v>
      </c>
      <c r="P209" s="4" t="s">
        <v>33</v>
      </c>
      <c r="Q209" s="4">
        <v>0</v>
      </c>
      <c r="R209" s="9">
        <v>45121.0000115741</v>
      </c>
      <c r="S209" s="6">
        <v>45125</v>
      </c>
      <c r="T209" s="4" t="s">
        <v>34</v>
      </c>
      <c r="U209" s="4">
        <v>199.04</v>
      </c>
      <c r="V209" s="4">
        <v>0</v>
      </c>
      <c r="W209" s="4">
        <v>0</v>
      </c>
      <c r="X209" s="4" t="s">
        <v>1031</v>
      </c>
      <c r="Y209" s="4" t="s">
        <v>66</v>
      </c>
    </row>
    <row r="210" s="4" customFormat="1" spans="1:25">
      <c r="A210" s="4" t="s">
        <v>1032</v>
      </c>
      <c r="B210" s="4" t="s">
        <v>26</v>
      </c>
      <c r="C210" s="4" t="s">
        <v>27</v>
      </c>
      <c r="D210" s="4" t="s">
        <v>1033</v>
      </c>
      <c r="E210" s="4" t="s">
        <v>39</v>
      </c>
      <c r="F210" s="6">
        <v>45121</v>
      </c>
      <c r="G210" s="6">
        <v>45122</v>
      </c>
      <c r="H210" s="4">
        <v>1</v>
      </c>
      <c r="I210" s="4">
        <v>1</v>
      </c>
      <c r="J210" s="4">
        <v>1</v>
      </c>
      <c r="K210" s="4" t="s">
        <v>30</v>
      </c>
      <c r="L210" s="4">
        <v>177.99</v>
      </c>
      <c r="M210" s="4">
        <v>177.99</v>
      </c>
      <c r="N210" s="4" t="s">
        <v>1034</v>
      </c>
      <c r="O210" s="4" t="s">
        <v>32</v>
      </c>
      <c r="P210" s="4" t="s">
        <v>33</v>
      </c>
      <c r="Q210" s="4">
        <v>0</v>
      </c>
      <c r="R210" s="9">
        <v>45121.0000115741</v>
      </c>
      <c r="S210" s="6">
        <v>45125</v>
      </c>
      <c r="T210" s="4" t="s">
        <v>34</v>
      </c>
      <c r="U210" s="4">
        <v>177.99</v>
      </c>
      <c r="V210" s="4">
        <v>0</v>
      </c>
      <c r="W210" s="4">
        <v>0</v>
      </c>
      <c r="X210" s="4" t="s">
        <v>1035</v>
      </c>
      <c r="Y210" s="4" t="s">
        <v>66</v>
      </c>
    </row>
    <row r="211" s="4" customFormat="1" spans="1:25">
      <c r="A211" s="4" t="s">
        <v>1036</v>
      </c>
      <c r="B211" s="4" t="s">
        <v>26</v>
      </c>
      <c r="C211" s="4" t="s">
        <v>27</v>
      </c>
      <c r="D211" s="4" t="s">
        <v>1037</v>
      </c>
      <c r="E211" s="4" t="s">
        <v>1038</v>
      </c>
      <c r="F211" s="6">
        <v>45121</v>
      </c>
      <c r="G211" s="6">
        <v>45122</v>
      </c>
      <c r="H211" s="4">
        <v>1</v>
      </c>
      <c r="I211" s="4">
        <v>1</v>
      </c>
      <c r="J211" s="4">
        <v>1</v>
      </c>
      <c r="K211" s="4" t="s">
        <v>30</v>
      </c>
      <c r="L211" s="4">
        <v>449.29</v>
      </c>
      <c r="M211" s="4">
        <v>449.29</v>
      </c>
      <c r="N211" s="4" t="s">
        <v>1039</v>
      </c>
      <c r="O211" s="4" t="s">
        <v>32</v>
      </c>
      <c r="P211" s="4" t="s">
        <v>33</v>
      </c>
      <c r="Q211" s="4">
        <v>0</v>
      </c>
      <c r="R211" s="9">
        <v>45121</v>
      </c>
      <c r="S211" s="6">
        <v>45125</v>
      </c>
      <c r="T211" s="4" t="s">
        <v>34</v>
      </c>
      <c r="U211" s="4">
        <v>449.29</v>
      </c>
      <c r="V211" s="4">
        <v>0</v>
      </c>
      <c r="W211" s="4">
        <v>0</v>
      </c>
      <c r="X211" s="4" t="s">
        <v>1040</v>
      </c>
      <c r="Y211" s="4" t="s">
        <v>66</v>
      </c>
    </row>
    <row r="212" s="4" customFormat="1" spans="1:25">
      <c r="A212" s="4" t="s">
        <v>1041</v>
      </c>
      <c r="B212" s="4" t="s">
        <v>26</v>
      </c>
      <c r="C212" s="4" t="s">
        <v>27</v>
      </c>
      <c r="D212" s="4" t="s">
        <v>1042</v>
      </c>
      <c r="E212" s="4" t="s">
        <v>39</v>
      </c>
      <c r="F212" s="6">
        <v>45121</v>
      </c>
      <c r="G212" s="6">
        <v>45122</v>
      </c>
      <c r="H212" s="4">
        <v>1</v>
      </c>
      <c r="I212" s="4">
        <v>1</v>
      </c>
      <c r="J212" s="4">
        <v>1</v>
      </c>
      <c r="K212" s="4" t="s">
        <v>30</v>
      </c>
      <c r="L212" s="4">
        <v>325.13</v>
      </c>
      <c r="M212" s="4">
        <v>325.13</v>
      </c>
      <c r="N212" s="4" t="s">
        <v>1043</v>
      </c>
      <c r="O212" s="4" t="s">
        <v>32</v>
      </c>
      <c r="P212" s="4" t="s">
        <v>33</v>
      </c>
      <c r="Q212" s="4">
        <v>0</v>
      </c>
      <c r="R212" s="9">
        <v>45121</v>
      </c>
      <c r="S212" s="6">
        <v>45125</v>
      </c>
      <c r="T212" s="4" t="s">
        <v>34</v>
      </c>
      <c r="U212" s="4">
        <v>325.13</v>
      </c>
      <c r="V212" s="4">
        <v>0</v>
      </c>
      <c r="W212" s="4">
        <v>0</v>
      </c>
      <c r="X212" s="4" t="s">
        <v>1044</v>
      </c>
      <c r="Y212" s="4" t="s">
        <v>66</v>
      </c>
    </row>
    <row r="213" s="4" customFormat="1" spans="1:25">
      <c r="A213" s="4" t="s">
        <v>1045</v>
      </c>
      <c r="B213" s="4" t="s">
        <v>26</v>
      </c>
      <c r="C213" s="4" t="s">
        <v>27</v>
      </c>
      <c r="D213" s="4" t="s">
        <v>1046</v>
      </c>
      <c r="E213" s="4" t="s">
        <v>269</v>
      </c>
      <c r="F213" s="6">
        <v>45121</v>
      </c>
      <c r="G213" s="6">
        <v>45122</v>
      </c>
      <c r="H213" s="4">
        <v>1</v>
      </c>
      <c r="I213" s="4">
        <v>1</v>
      </c>
      <c r="J213" s="4">
        <v>1</v>
      </c>
      <c r="K213" s="4" t="s">
        <v>30</v>
      </c>
      <c r="L213" s="4">
        <v>213.47</v>
      </c>
      <c r="M213" s="4">
        <v>213.47</v>
      </c>
      <c r="N213" s="4" t="s">
        <v>1047</v>
      </c>
      <c r="O213" s="4" t="s">
        <v>32</v>
      </c>
      <c r="P213" s="4" t="s">
        <v>33</v>
      </c>
      <c r="Q213" s="4">
        <v>0</v>
      </c>
      <c r="R213" s="9">
        <v>45121</v>
      </c>
      <c r="S213" s="6">
        <v>45125</v>
      </c>
      <c r="T213" s="4" t="s">
        <v>34</v>
      </c>
      <c r="U213" s="4">
        <v>213.47</v>
      </c>
      <c r="V213" s="4">
        <v>0</v>
      </c>
      <c r="W213" s="4">
        <v>0</v>
      </c>
      <c r="X213" s="4" t="s">
        <v>1048</v>
      </c>
      <c r="Y213" s="4" t="s">
        <v>66</v>
      </c>
    </row>
    <row r="214" s="4" customFormat="1" spans="1:25">
      <c r="A214" s="4" t="s">
        <v>1049</v>
      </c>
      <c r="B214" s="4" t="s">
        <v>26</v>
      </c>
      <c r="C214" s="4" t="s">
        <v>27</v>
      </c>
      <c r="D214" s="4" t="s">
        <v>992</v>
      </c>
      <c r="E214" s="4" t="s">
        <v>269</v>
      </c>
      <c r="F214" s="6">
        <v>45121</v>
      </c>
      <c r="G214" s="6">
        <v>45122</v>
      </c>
      <c r="H214" s="4">
        <v>1</v>
      </c>
      <c r="I214" s="4">
        <v>1</v>
      </c>
      <c r="J214" s="4">
        <v>1</v>
      </c>
      <c r="K214" s="4" t="s">
        <v>30</v>
      </c>
      <c r="L214" s="4">
        <v>408.54</v>
      </c>
      <c r="M214" s="4">
        <v>408.54</v>
      </c>
      <c r="N214" s="4" t="s">
        <v>1050</v>
      </c>
      <c r="O214" s="4" t="s">
        <v>32</v>
      </c>
      <c r="P214" s="4" t="s">
        <v>33</v>
      </c>
      <c r="Q214" s="4">
        <v>0</v>
      </c>
      <c r="R214" s="9">
        <v>45121.0000115741</v>
      </c>
      <c r="S214" s="6">
        <v>45125</v>
      </c>
      <c r="T214" s="4" t="s">
        <v>34</v>
      </c>
      <c r="U214" s="4">
        <v>408.54</v>
      </c>
      <c r="V214" s="4">
        <v>0</v>
      </c>
      <c r="W214" s="4">
        <v>0</v>
      </c>
      <c r="X214" s="4" t="s">
        <v>1051</v>
      </c>
      <c r="Y214" s="4" t="s">
        <v>1052</v>
      </c>
    </row>
    <row r="215" s="4" customFormat="1" spans="1:25">
      <c r="A215" s="4" t="s">
        <v>1053</v>
      </c>
      <c r="B215" s="4" t="s">
        <v>26</v>
      </c>
      <c r="C215" s="4" t="s">
        <v>27</v>
      </c>
      <c r="D215" s="4" t="s">
        <v>1054</v>
      </c>
      <c r="E215" s="4" t="s">
        <v>1055</v>
      </c>
      <c r="F215" s="6">
        <v>45121</v>
      </c>
      <c r="G215" s="6">
        <v>45122</v>
      </c>
      <c r="H215" s="4">
        <v>1</v>
      </c>
      <c r="I215" s="4">
        <v>1</v>
      </c>
      <c r="J215" s="4">
        <v>1</v>
      </c>
      <c r="K215" s="4" t="s">
        <v>30</v>
      </c>
      <c r="L215" s="4">
        <v>225.91</v>
      </c>
      <c r="M215" s="4">
        <v>225.91</v>
      </c>
      <c r="N215" s="4" t="s">
        <v>1056</v>
      </c>
      <c r="O215" s="4" t="s">
        <v>32</v>
      </c>
      <c r="P215" s="4" t="s">
        <v>33</v>
      </c>
      <c r="Q215" s="4">
        <v>0</v>
      </c>
      <c r="R215" s="9">
        <v>45121</v>
      </c>
      <c r="S215" s="6">
        <v>45125</v>
      </c>
      <c r="T215" s="4" t="s">
        <v>34</v>
      </c>
      <c r="U215" s="4">
        <v>225.91</v>
      </c>
      <c r="V215" s="4">
        <v>0</v>
      </c>
      <c r="W215" s="4">
        <v>0</v>
      </c>
      <c r="X215" s="4" t="s">
        <v>1057</v>
      </c>
      <c r="Y215" s="4" t="s">
        <v>1058</v>
      </c>
    </row>
    <row r="216" s="4" customFormat="1" spans="1:25">
      <c r="A216" s="4" t="s">
        <v>1059</v>
      </c>
      <c r="B216" s="4" t="s">
        <v>26</v>
      </c>
      <c r="C216" s="4" t="s">
        <v>27</v>
      </c>
      <c r="D216" s="4" t="s">
        <v>1060</v>
      </c>
      <c r="E216" s="4" t="s">
        <v>1061</v>
      </c>
      <c r="F216" s="6">
        <v>45121</v>
      </c>
      <c r="G216" s="6">
        <v>45122</v>
      </c>
      <c r="H216" s="4">
        <v>1</v>
      </c>
      <c r="I216" s="4">
        <v>1</v>
      </c>
      <c r="J216" s="4">
        <v>1</v>
      </c>
      <c r="K216" s="4" t="s">
        <v>30</v>
      </c>
      <c r="L216" s="4">
        <v>143.2</v>
      </c>
      <c r="M216" s="4">
        <v>143.2</v>
      </c>
      <c r="N216" s="4" t="s">
        <v>1062</v>
      </c>
      <c r="O216" s="4" t="s">
        <v>32</v>
      </c>
      <c r="P216" s="4" t="s">
        <v>33</v>
      </c>
      <c r="Q216" s="4">
        <v>0</v>
      </c>
      <c r="R216" s="9">
        <v>45121.0000115741</v>
      </c>
      <c r="S216" s="6">
        <v>45125</v>
      </c>
      <c r="T216" s="4" t="s">
        <v>34</v>
      </c>
      <c r="U216" s="4">
        <v>143.2</v>
      </c>
      <c r="V216" s="4">
        <v>0</v>
      </c>
      <c r="W216" s="4">
        <v>0</v>
      </c>
      <c r="X216" s="4" t="s">
        <v>1063</v>
      </c>
      <c r="Y216" s="4" t="s">
        <v>1064</v>
      </c>
    </row>
    <row r="217" s="4" customFormat="1" spans="1:25">
      <c r="A217" s="4" t="s">
        <v>1065</v>
      </c>
      <c r="B217" s="4" t="s">
        <v>26</v>
      </c>
      <c r="C217" s="4" t="s">
        <v>27</v>
      </c>
      <c r="D217" s="4" t="s">
        <v>1066</v>
      </c>
      <c r="E217" s="4" t="s">
        <v>1067</v>
      </c>
      <c r="F217" s="6">
        <v>45121</v>
      </c>
      <c r="G217" s="6">
        <v>45122</v>
      </c>
      <c r="H217" s="4">
        <v>1</v>
      </c>
      <c r="I217" s="4">
        <v>1</v>
      </c>
      <c r="J217" s="4">
        <v>1</v>
      </c>
      <c r="K217" s="4" t="s">
        <v>30</v>
      </c>
      <c r="L217" s="4">
        <v>175.3</v>
      </c>
      <c r="M217" s="4">
        <v>175.3</v>
      </c>
      <c r="N217" s="4" t="s">
        <v>1068</v>
      </c>
      <c r="O217" s="4" t="s">
        <v>32</v>
      </c>
      <c r="P217" s="4" t="s">
        <v>33</v>
      </c>
      <c r="Q217" s="4">
        <v>0</v>
      </c>
      <c r="R217" s="9">
        <v>45121</v>
      </c>
      <c r="S217" s="6">
        <v>45125</v>
      </c>
      <c r="T217" s="4" t="s">
        <v>34</v>
      </c>
      <c r="U217" s="4">
        <v>175.3</v>
      </c>
      <c r="V217" s="4">
        <v>0</v>
      </c>
      <c r="W217" s="4">
        <v>0</v>
      </c>
      <c r="X217" s="4" t="s">
        <v>1069</v>
      </c>
      <c r="Y217" s="4" t="s">
        <v>66</v>
      </c>
    </row>
    <row r="218" s="4" customFormat="1" spans="1:25">
      <c r="A218" s="4" t="s">
        <v>1070</v>
      </c>
      <c r="B218" s="4" t="s">
        <v>26</v>
      </c>
      <c r="C218" s="4" t="s">
        <v>27</v>
      </c>
      <c r="D218" s="4" t="s">
        <v>1071</v>
      </c>
      <c r="E218" s="4" t="s">
        <v>1072</v>
      </c>
      <c r="F218" s="6">
        <v>45121</v>
      </c>
      <c r="G218" s="6">
        <v>45122</v>
      </c>
      <c r="H218" s="4">
        <v>2</v>
      </c>
      <c r="I218" s="4">
        <v>1</v>
      </c>
      <c r="J218" s="4">
        <v>2</v>
      </c>
      <c r="K218" s="4" t="s">
        <v>30</v>
      </c>
      <c r="L218" s="4">
        <v>1819.76</v>
      </c>
      <c r="M218" s="4">
        <v>1819.76</v>
      </c>
      <c r="N218" s="4" t="s">
        <v>1073</v>
      </c>
      <c r="O218" s="4" t="s">
        <v>32</v>
      </c>
      <c r="P218" s="4" t="s">
        <v>33</v>
      </c>
      <c r="Q218" s="4">
        <v>0</v>
      </c>
      <c r="R218" s="9">
        <v>45121</v>
      </c>
      <c r="S218" s="6">
        <v>45125</v>
      </c>
      <c r="T218" s="4" t="s">
        <v>34</v>
      </c>
      <c r="U218" s="4">
        <v>1819.76</v>
      </c>
      <c r="V218" s="4">
        <v>0</v>
      </c>
      <c r="W218" s="4">
        <v>0</v>
      </c>
      <c r="X218" s="4" t="s">
        <v>1074</v>
      </c>
      <c r="Y218" s="4" t="s">
        <v>1075</v>
      </c>
    </row>
    <row r="219" s="4" customFormat="1" spans="1:25">
      <c r="A219" s="4" t="s">
        <v>1076</v>
      </c>
      <c r="B219" s="4" t="s">
        <v>26</v>
      </c>
      <c r="C219" s="4" t="s">
        <v>27</v>
      </c>
      <c r="D219" s="4" t="s">
        <v>1077</v>
      </c>
      <c r="E219" s="4" t="s">
        <v>684</v>
      </c>
      <c r="F219" s="6">
        <v>45121</v>
      </c>
      <c r="G219" s="6">
        <v>45122</v>
      </c>
      <c r="H219" s="4">
        <v>1</v>
      </c>
      <c r="I219" s="4">
        <v>1</v>
      </c>
      <c r="J219" s="4">
        <v>1</v>
      </c>
      <c r="K219" s="4" t="s">
        <v>30</v>
      </c>
      <c r="L219" s="4">
        <v>809.75</v>
      </c>
      <c r="M219" s="4">
        <v>809.75</v>
      </c>
      <c r="N219" s="4" t="s">
        <v>1078</v>
      </c>
      <c r="O219" s="4" t="s">
        <v>32</v>
      </c>
      <c r="P219" s="4" t="s">
        <v>33</v>
      </c>
      <c r="Q219" s="4">
        <v>0</v>
      </c>
      <c r="R219" s="9">
        <v>45121</v>
      </c>
      <c r="S219" s="6">
        <v>45125</v>
      </c>
      <c r="T219" s="4" t="s">
        <v>34</v>
      </c>
      <c r="U219" s="4">
        <v>809.75</v>
      </c>
      <c r="V219" s="4">
        <v>0</v>
      </c>
      <c r="W219" s="4">
        <v>0</v>
      </c>
      <c r="X219" s="4" t="s">
        <v>1079</v>
      </c>
      <c r="Y219" s="4" t="s">
        <v>1080</v>
      </c>
    </row>
    <row r="220" s="4" customFormat="1" spans="1:25">
      <c r="A220" s="4" t="s">
        <v>1081</v>
      </c>
      <c r="B220" s="4" t="s">
        <v>26</v>
      </c>
      <c r="C220" s="4" t="s">
        <v>27</v>
      </c>
      <c r="D220" s="4" t="s">
        <v>1082</v>
      </c>
      <c r="E220" s="4" t="s">
        <v>667</v>
      </c>
      <c r="F220" s="6">
        <v>45121</v>
      </c>
      <c r="G220" s="6">
        <v>45122</v>
      </c>
      <c r="H220" s="4">
        <v>2</v>
      </c>
      <c r="I220" s="4">
        <v>1</v>
      </c>
      <c r="J220" s="4">
        <v>2</v>
      </c>
      <c r="K220" s="4" t="s">
        <v>30</v>
      </c>
      <c r="L220" s="4">
        <v>1095.16</v>
      </c>
      <c r="M220" s="4">
        <v>1095.16</v>
      </c>
      <c r="N220" s="4" t="s">
        <v>1083</v>
      </c>
      <c r="O220" s="4" t="s">
        <v>32</v>
      </c>
      <c r="P220" s="4" t="s">
        <v>33</v>
      </c>
      <c r="Q220" s="4">
        <v>0</v>
      </c>
      <c r="R220" s="9">
        <v>45121.0000115741</v>
      </c>
      <c r="S220" s="6">
        <v>45125</v>
      </c>
      <c r="T220" s="4" t="s">
        <v>34</v>
      </c>
      <c r="U220" s="4">
        <v>1095.16</v>
      </c>
      <c r="V220" s="4">
        <v>0</v>
      </c>
      <c r="W220" s="4">
        <v>0</v>
      </c>
      <c r="X220" s="4" t="s">
        <v>1084</v>
      </c>
      <c r="Y220" s="4" t="s">
        <v>66</v>
      </c>
    </row>
    <row r="221" s="4" customFormat="1" spans="1:25">
      <c r="A221" s="4" t="s">
        <v>1085</v>
      </c>
      <c r="B221" s="4" t="s">
        <v>26</v>
      </c>
      <c r="C221" s="4" t="s">
        <v>27</v>
      </c>
      <c r="D221" s="4" t="s">
        <v>1086</v>
      </c>
      <c r="E221" s="4" t="s">
        <v>1087</v>
      </c>
      <c r="F221" s="6">
        <v>45121</v>
      </c>
      <c r="G221" s="6">
        <v>45122</v>
      </c>
      <c r="H221" s="4">
        <v>1</v>
      </c>
      <c r="I221" s="4">
        <v>1</v>
      </c>
      <c r="J221" s="4">
        <v>1</v>
      </c>
      <c r="K221" s="4" t="s">
        <v>30</v>
      </c>
      <c r="L221" s="4">
        <v>206.83</v>
      </c>
      <c r="M221" s="4">
        <v>206.83</v>
      </c>
      <c r="N221" s="4" t="s">
        <v>1088</v>
      </c>
      <c r="O221" s="4" t="s">
        <v>32</v>
      </c>
      <c r="P221" s="4" t="s">
        <v>33</v>
      </c>
      <c r="Q221" s="4">
        <v>0</v>
      </c>
      <c r="R221" s="9">
        <v>45121.0000115741</v>
      </c>
      <c r="S221" s="6">
        <v>45125</v>
      </c>
      <c r="T221" s="4" t="s">
        <v>34</v>
      </c>
      <c r="U221" s="4">
        <v>206.83</v>
      </c>
      <c r="V221" s="4">
        <v>0</v>
      </c>
      <c r="W221" s="4">
        <v>0</v>
      </c>
      <c r="X221" s="4" t="s">
        <v>1089</v>
      </c>
      <c r="Y221" s="4" t="s">
        <v>1090</v>
      </c>
    </row>
    <row r="222" s="4" customFormat="1" spans="1:25">
      <c r="A222" s="4" t="s">
        <v>1091</v>
      </c>
      <c r="B222" s="4" t="s">
        <v>26</v>
      </c>
      <c r="C222" s="4" t="s">
        <v>27</v>
      </c>
      <c r="D222" s="4" t="s">
        <v>1092</v>
      </c>
      <c r="E222" s="4" t="s">
        <v>604</v>
      </c>
      <c r="F222" s="6">
        <v>45121</v>
      </c>
      <c r="G222" s="6">
        <v>45122</v>
      </c>
      <c r="H222" s="4">
        <v>1</v>
      </c>
      <c r="I222" s="4">
        <v>1</v>
      </c>
      <c r="J222" s="4">
        <v>1</v>
      </c>
      <c r="K222" s="4" t="s">
        <v>30</v>
      </c>
      <c r="L222" s="4">
        <v>609.62</v>
      </c>
      <c r="M222" s="4">
        <v>609.62</v>
      </c>
      <c r="N222" s="4" t="s">
        <v>1093</v>
      </c>
      <c r="O222" s="4" t="s">
        <v>32</v>
      </c>
      <c r="P222" s="4" t="s">
        <v>33</v>
      </c>
      <c r="Q222" s="4">
        <v>0</v>
      </c>
      <c r="R222" s="9">
        <v>45121.0000115741</v>
      </c>
      <c r="S222" s="6">
        <v>45125</v>
      </c>
      <c r="T222" s="4" t="s">
        <v>34</v>
      </c>
      <c r="U222" s="4">
        <v>609.62</v>
      </c>
      <c r="V222" s="4">
        <v>0</v>
      </c>
      <c r="W222" s="4">
        <v>0</v>
      </c>
      <c r="X222" s="4" t="s">
        <v>1094</v>
      </c>
      <c r="Y222" s="4" t="s">
        <v>1095</v>
      </c>
    </row>
    <row r="223" s="4" customFormat="1" spans="1:25">
      <c r="A223" s="4" t="s">
        <v>1096</v>
      </c>
      <c r="B223" s="4" t="s">
        <v>26</v>
      </c>
      <c r="C223" s="4" t="s">
        <v>27</v>
      </c>
      <c r="D223" s="4" t="s">
        <v>1097</v>
      </c>
      <c r="E223" s="4" t="s">
        <v>400</v>
      </c>
      <c r="F223" s="6">
        <v>45121</v>
      </c>
      <c r="G223" s="6">
        <v>45122</v>
      </c>
      <c r="H223" s="4">
        <v>1</v>
      </c>
      <c r="I223" s="4">
        <v>1</v>
      </c>
      <c r="J223" s="4">
        <v>1</v>
      </c>
      <c r="K223" s="4" t="s">
        <v>30</v>
      </c>
      <c r="L223" s="4">
        <v>751.25</v>
      </c>
      <c r="M223" s="4">
        <v>751.25</v>
      </c>
      <c r="N223" s="4" t="s">
        <v>1098</v>
      </c>
      <c r="O223" s="4" t="s">
        <v>32</v>
      </c>
      <c r="P223" s="4" t="s">
        <v>33</v>
      </c>
      <c r="Q223" s="4">
        <v>0</v>
      </c>
      <c r="R223" s="9">
        <v>45121.0000115741</v>
      </c>
      <c r="S223" s="6">
        <v>45125</v>
      </c>
      <c r="T223" s="4" t="s">
        <v>34</v>
      </c>
      <c r="U223" s="4">
        <v>751.25</v>
      </c>
      <c r="V223" s="4">
        <v>0</v>
      </c>
      <c r="W223" s="4">
        <v>0</v>
      </c>
      <c r="X223" s="4" t="s">
        <v>1099</v>
      </c>
      <c r="Y223" s="4" t="s">
        <v>1100</v>
      </c>
    </row>
    <row r="224" s="4" customFormat="1" spans="1:25">
      <c r="A224" s="4" t="s">
        <v>1101</v>
      </c>
      <c r="B224" s="4" t="s">
        <v>26</v>
      </c>
      <c r="C224" s="4" t="s">
        <v>27</v>
      </c>
      <c r="D224" s="4" t="s">
        <v>980</v>
      </c>
      <c r="E224" s="4" t="s">
        <v>981</v>
      </c>
      <c r="F224" s="6">
        <v>45121</v>
      </c>
      <c r="G224" s="6">
        <v>45122</v>
      </c>
      <c r="H224" s="4">
        <v>1</v>
      </c>
      <c r="I224" s="4">
        <v>1</v>
      </c>
      <c r="J224" s="4">
        <v>1</v>
      </c>
      <c r="K224" s="4" t="s">
        <v>30</v>
      </c>
      <c r="L224" s="4">
        <v>180.12</v>
      </c>
      <c r="M224" s="4">
        <v>180.12</v>
      </c>
      <c r="N224" s="4" t="s">
        <v>1102</v>
      </c>
      <c r="O224" s="4" t="s">
        <v>32</v>
      </c>
      <c r="P224" s="4" t="s">
        <v>33</v>
      </c>
      <c r="Q224" s="4">
        <v>0</v>
      </c>
      <c r="R224" s="9">
        <v>45121.0000115741</v>
      </c>
      <c r="S224" s="6">
        <v>45125</v>
      </c>
      <c r="T224" s="4" t="s">
        <v>34</v>
      </c>
      <c r="U224" s="4">
        <v>180.12</v>
      </c>
      <c r="V224" s="4">
        <v>0</v>
      </c>
      <c r="W224" s="4">
        <v>0</v>
      </c>
      <c r="X224" s="4" t="s">
        <v>1103</v>
      </c>
      <c r="Y224" s="4" t="s">
        <v>66</v>
      </c>
    </row>
    <row r="225" s="4" customFormat="1" spans="1:25">
      <c r="A225" s="4" t="s">
        <v>1104</v>
      </c>
      <c r="B225" s="4" t="s">
        <v>26</v>
      </c>
      <c r="C225" s="4" t="s">
        <v>27</v>
      </c>
      <c r="D225" s="4" t="s">
        <v>1105</v>
      </c>
      <c r="E225" s="4" t="s">
        <v>717</v>
      </c>
      <c r="F225" s="6">
        <v>45121</v>
      </c>
      <c r="G225" s="6">
        <v>45122</v>
      </c>
      <c r="H225" s="4">
        <v>1</v>
      </c>
      <c r="I225" s="4">
        <v>1</v>
      </c>
      <c r="J225" s="4">
        <v>1</v>
      </c>
      <c r="K225" s="4" t="s">
        <v>30</v>
      </c>
      <c r="L225" s="4">
        <v>138.4</v>
      </c>
      <c r="M225" s="4">
        <v>138.4</v>
      </c>
      <c r="N225" s="4" t="s">
        <v>1106</v>
      </c>
      <c r="O225" s="4" t="s">
        <v>32</v>
      </c>
      <c r="P225" s="4" t="s">
        <v>33</v>
      </c>
      <c r="Q225" s="4">
        <v>0</v>
      </c>
      <c r="R225" s="9">
        <v>45121</v>
      </c>
      <c r="S225" s="6">
        <v>45125</v>
      </c>
      <c r="T225" s="4" t="s">
        <v>34</v>
      </c>
      <c r="U225" s="4">
        <v>138.4</v>
      </c>
      <c r="V225" s="4">
        <v>0</v>
      </c>
      <c r="W225" s="4">
        <v>0</v>
      </c>
      <c r="X225" s="4" t="s">
        <v>1107</v>
      </c>
      <c r="Y225" s="4" t="s">
        <v>1108</v>
      </c>
    </row>
    <row r="226" s="4" customFormat="1" spans="1:25">
      <c r="A226" s="4" t="s">
        <v>1109</v>
      </c>
      <c r="B226" s="4" t="s">
        <v>26</v>
      </c>
      <c r="C226" s="4" t="s">
        <v>27</v>
      </c>
      <c r="D226" s="4" t="s">
        <v>1110</v>
      </c>
      <c r="E226" s="4" t="s">
        <v>717</v>
      </c>
      <c r="F226" s="6">
        <v>45121</v>
      </c>
      <c r="G226" s="6">
        <v>45122</v>
      </c>
      <c r="H226" s="4">
        <v>1</v>
      </c>
      <c r="I226" s="4">
        <v>1</v>
      </c>
      <c r="J226" s="4">
        <v>1</v>
      </c>
      <c r="K226" s="4" t="s">
        <v>30</v>
      </c>
      <c r="L226" s="4">
        <v>202.87</v>
      </c>
      <c r="M226" s="4">
        <v>202.87</v>
      </c>
      <c r="N226" s="4" t="s">
        <v>1111</v>
      </c>
      <c r="O226" s="4" t="s">
        <v>32</v>
      </c>
      <c r="P226" s="4" t="s">
        <v>33</v>
      </c>
      <c r="Q226" s="4">
        <v>0</v>
      </c>
      <c r="R226" s="9">
        <v>45121</v>
      </c>
      <c r="S226" s="6">
        <v>45125</v>
      </c>
      <c r="T226" s="4" t="s">
        <v>34</v>
      </c>
      <c r="U226" s="4">
        <v>202.87</v>
      </c>
      <c r="V226" s="4">
        <v>0</v>
      </c>
      <c r="W226" s="4">
        <v>0</v>
      </c>
      <c r="X226" s="4" t="s">
        <v>1112</v>
      </c>
      <c r="Y226" s="4" t="s">
        <v>1113</v>
      </c>
    </row>
    <row r="227" s="4" customFormat="1" spans="1:25">
      <c r="A227" s="4" t="s">
        <v>1114</v>
      </c>
      <c r="B227" s="4" t="s">
        <v>26</v>
      </c>
      <c r="C227" s="4" t="s">
        <v>27</v>
      </c>
      <c r="D227" s="4" t="s">
        <v>1115</v>
      </c>
      <c r="E227" s="4" t="s">
        <v>1116</v>
      </c>
      <c r="F227" s="6">
        <v>45121</v>
      </c>
      <c r="G227" s="6">
        <v>45122</v>
      </c>
      <c r="H227" s="4">
        <v>1</v>
      </c>
      <c r="I227" s="4">
        <v>1</v>
      </c>
      <c r="J227" s="4">
        <v>1</v>
      </c>
      <c r="K227" s="4" t="s">
        <v>30</v>
      </c>
      <c r="L227" s="4">
        <v>763.55</v>
      </c>
      <c r="M227" s="4">
        <v>763.55</v>
      </c>
      <c r="N227" s="4" t="s">
        <v>1117</v>
      </c>
      <c r="O227" s="4" t="s">
        <v>32</v>
      </c>
      <c r="P227" s="4" t="s">
        <v>33</v>
      </c>
      <c r="Q227" s="4">
        <v>0</v>
      </c>
      <c r="R227" s="9">
        <v>45121</v>
      </c>
      <c r="S227" s="6">
        <v>45125</v>
      </c>
      <c r="T227" s="4" t="s">
        <v>34</v>
      </c>
      <c r="U227" s="4">
        <v>763.55</v>
      </c>
      <c r="V227" s="4">
        <v>0</v>
      </c>
      <c r="W227" s="4">
        <v>0</v>
      </c>
      <c r="X227" s="4" t="s">
        <v>1118</v>
      </c>
      <c r="Y227" s="4" t="s">
        <v>66</v>
      </c>
    </row>
    <row r="228" s="4" customFormat="1" spans="1:25">
      <c r="A228" s="4" t="s">
        <v>1119</v>
      </c>
      <c r="B228" s="4" t="s">
        <v>26</v>
      </c>
      <c r="C228" s="4" t="s">
        <v>27</v>
      </c>
      <c r="D228" s="4" t="s">
        <v>1120</v>
      </c>
      <c r="E228" s="4" t="s">
        <v>298</v>
      </c>
      <c r="F228" s="6">
        <v>45121</v>
      </c>
      <c r="G228" s="6">
        <v>45122</v>
      </c>
      <c r="H228" s="4">
        <v>1</v>
      </c>
      <c r="I228" s="4">
        <v>1</v>
      </c>
      <c r="J228" s="4">
        <v>1</v>
      </c>
      <c r="K228" s="4" t="s">
        <v>30</v>
      </c>
      <c r="L228" s="4">
        <v>232.52</v>
      </c>
      <c r="M228" s="4">
        <v>232.52</v>
      </c>
      <c r="N228" s="4" t="s">
        <v>1121</v>
      </c>
      <c r="O228" s="4" t="s">
        <v>32</v>
      </c>
      <c r="P228" s="4" t="s">
        <v>33</v>
      </c>
      <c r="Q228" s="4">
        <v>0</v>
      </c>
      <c r="R228" s="9">
        <v>45121.0000115741</v>
      </c>
      <c r="S228" s="6">
        <v>45125</v>
      </c>
      <c r="T228" s="4" t="s">
        <v>34</v>
      </c>
      <c r="U228" s="4">
        <v>232.52</v>
      </c>
      <c r="V228" s="4">
        <v>0</v>
      </c>
      <c r="W228" s="4">
        <v>0</v>
      </c>
      <c r="X228" s="4" t="s">
        <v>1122</v>
      </c>
      <c r="Y228" s="4" t="s">
        <v>1123</v>
      </c>
    </row>
    <row r="229" s="4" customFormat="1" spans="1:25">
      <c r="A229" s="4" t="s">
        <v>1124</v>
      </c>
      <c r="B229" s="4" t="s">
        <v>26</v>
      </c>
      <c r="C229" s="4" t="s">
        <v>27</v>
      </c>
      <c r="D229" s="4" t="s">
        <v>1125</v>
      </c>
      <c r="E229" s="4" t="s">
        <v>1126</v>
      </c>
      <c r="F229" s="6">
        <v>45121</v>
      </c>
      <c r="G229" s="6">
        <v>45122</v>
      </c>
      <c r="H229" s="4">
        <v>1</v>
      </c>
      <c r="I229" s="4">
        <v>1</v>
      </c>
      <c r="J229" s="4">
        <v>1</v>
      </c>
      <c r="K229" s="4" t="s">
        <v>30</v>
      </c>
      <c r="L229" s="4">
        <v>206.95</v>
      </c>
      <c r="M229" s="4">
        <v>206.95</v>
      </c>
      <c r="N229" s="4" t="s">
        <v>1127</v>
      </c>
      <c r="O229" s="4" t="s">
        <v>32</v>
      </c>
      <c r="P229" s="4" t="s">
        <v>33</v>
      </c>
      <c r="Q229" s="4">
        <v>0</v>
      </c>
      <c r="R229" s="9">
        <v>45121.0000115741</v>
      </c>
      <c r="S229" s="6">
        <v>45125</v>
      </c>
      <c r="T229" s="4" t="s">
        <v>34</v>
      </c>
      <c r="U229" s="4">
        <v>206.95</v>
      </c>
      <c r="V229" s="4">
        <v>0</v>
      </c>
      <c r="W229" s="4">
        <v>0</v>
      </c>
      <c r="X229" s="4" t="s">
        <v>1128</v>
      </c>
      <c r="Y229" s="4" t="s">
        <v>66</v>
      </c>
    </row>
    <row r="230" s="4" customFormat="1" spans="1:25">
      <c r="A230" s="4" t="s">
        <v>1129</v>
      </c>
      <c r="B230" s="4" t="s">
        <v>26</v>
      </c>
      <c r="C230" s="4" t="s">
        <v>27</v>
      </c>
      <c r="D230" s="4" t="s">
        <v>1130</v>
      </c>
      <c r="E230" s="4" t="s">
        <v>717</v>
      </c>
      <c r="F230" s="6">
        <v>45121</v>
      </c>
      <c r="G230" s="6">
        <v>45122</v>
      </c>
      <c r="H230" s="4">
        <v>1</v>
      </c>
      <c r="I230" s="4">
        <v>1</v>
      </c>
      <c r="J230" s="4">
        <v>1</v>
      </c>
      <c r="K230" s="4" t="s">
        <v>30</v>
      </c>
      <c r="L230" s="4">
        <v>457.43</v>
      </c>
      <c r="M230" s="4">
        <v>457.43</v>
      </c>
      <c r="N230" s="4" t="s">
        <v>1131</v>
      </c>
      <c r="O230" s="4" t="s">
        <v>32</v>
      </c>
      <c r="P230" s="4" t="s">
        <v>33</v>
      </c>
      <c r="Q230" s="4">
        <v>0</v>
      </c>
      <c r="R230" s="9">
        <v>45121.0000115741</v>
      </c>
      <c r="S230" s="6">
        <v>45125</v>
      </c>
      <c r="T230" s="4" t="s">
        <v>34</v>
      </c>
      <c r="U230" s="4">
        <v>457.43</v>
      </c>
      <c r="V230" s="4">
        <v>0</v>
      </c>
      <c r="W230" s="4">
        <v>0</v>
      </c>
      <c r="X230" s="4" t="s">
        <v>1132</v>
      </c>
      <c r="Y230" s="4" t="s">
        <v>66</v>
      </c>
    </row>
    <row r="231" s="4" customFormat="1" spans="1:25">
      <c r="A231" s="4" t="s">
        <v>1133</v>
      </c>
      <c r="B231" s="4" t="s">
        <v>26</v>
      </c>
      <c r="C231" s="4" t="s">
        <v>27</v>
      </c>
      <c r="D231" s="4" t="s">
        <v>1134</v>
      </c>
      <c r="E231" s="4" t="s">
        <v>1135</v>
      </c>
      <c r="F231" s="6">
        <v>45121</v>
      </c>
      <c r="G231" s="6">
        <v>45122</v>
      </c>
      <c r="H231" s="4">
        <v>1</v>
      </c>
      <c r="I231" s="4">
        <v>1</v>
      </c>
      <c r="J231" s="4">
        <v>1</v>
      </c>
      <c r="K231" s="4" t="s">
        <v>30</v>
      </c>
      <c r="L231" s="4">
        <v>590.2</v>
      </c>
      <c r="M231" s="4">
        <v>590.2</v>
      </c>
      <c r="N231" s="4" t="s">
        <v>1136</v>
      </c>
      <c r="O231" s="4" t="s">
        <v>32</v>
      </c>
      <c r="P231" s="4" t="s">
        <v>33</v>
      </c>
      <c r="Q231" s="4">
        <v>0</v>
      </c>
      <c r="R231" s="9">
        <v>45121</v>
      </c>
      <c r="S231" s="6">
        <v>45125</v>
      </c>
      <c r="T231" s="4" t="s">
        <v>34</v>
      </c>
      <c r="U231" s="4">
        <v>590.2</v>
      </c>
      <c r="V231" s="4">
        <v>0</v>
      </c>
      <c r="W231" s="4">
        <v>0</v>
      </c>
      <c r="X231" s="4" t="s">
        <v>1137</v>
      </c>
      <c r="Y231" s="4" t="s">
        <v>66</v>
      </c>
    </row>
    <row r="232" s="4" customFormat="1" spans="1:25">
      <c r="A232" s="4" t="s">
        <v>1138</v>
      </c>
      <c r="B232" s="4" t="s">
        <v>26</v>
      </c>
      <c r="C232" s="4" t="s">
        <v>27</v>
      </c>
      <c r="D232" s="4" t="s">
        <v>1139</v>
      </c>
      <c r="E232" s="4" t="s">
        <v>69</v>
      </c>
      <c r="F232" s="6">
        <v>45121</v>
      </c>
      <c r="G232" s="6">
        <v>45122</v>
      </c>
      <c r="H232" s="4">
        <v>2</v>
      </c>
      <c r="I232" s="4">
        <v>1</v>
      </c>
      <c r="J232" s="4">
        <v>2</v>
      </c>
      <c r="K232" s="4" t="s">
        <v>30</v>
      </c>
      <c r="L232" s="4">
        <v>1127.24</v>
      </c>
      <c r="M232" s="4">
        <v>1127.24</v>
      </c>
      <c r="N232" s="4" t="s">
        <v>1140</v>
      </c>
      <c r="O232" s="4" t="s">
        <v>32</v>
      </c>
      <c r="P232" s="4" t="s">
        <v>33</v>
      </c>
      <c r="Q232" s="4">
        <v>0</v>
      </c>
      <c r="R232" s="9">
        <v>45121.0000115741</v>
      </c>
      <c r="S232" s="6">
        <v>45125</v>
      </c>
      <c r="T232" s="4" t="s">
        <v>34</v>
      </c>
      <c r="U232" s="4">
        <v>1127.24</v>
      </c>
      <c r="V232" s="4">
        <v>0</v>
      </c>
      <c r="W232" s="4">
        <v>0</v>
      </c>
      <c r="X232" s="4" t="s">
        <v>1141</v>
      </c>
      <c r="Y232" s="4" t="s">
        <v>66</v>
      </c>
    </row>
    <row r="233" s="4" customFormat="1" spans="1:25">
      <c r="A233" s="4" t="s">
        <v>1142</v>
      </c>
      <c r="B233" s="4" t="s">
        <v>26</v>
      </c>
      <c r="C233" s="4" t="s">
        <v>1143</v>
      </c>
      <c r="D233" s="4" t="s">
        <v>1144</v>
      </c>
      <c r="E233" s="4" t="s">
        <v>1145</v>
      </c>
      <c r="F233" s="6">
        <v>45120</v>
      </c>
      <c r="G233" s="6">
        <v>45121</v>
      </c>
      <c r="H233" s="4">
        <v>1</v>
      </c>
      <c r="I233" s="4">
        <v>1</v>
      </c>
      <c r="J233" s="4">
        <v>1</v>
      </c>
      <c r="K233" s="4" t="s">
        <v>30</v>
      </c>
      <c r="L233" s="4">
        <v>-407.73</v>
      </c>
      <c r="M233" s="4">
        <v>-407.73</v>
      </c>
      <c r="N233" s="4" t="s">
        <v>1146</v>
      </c>
      <c r="O233" s="4" t="s">
        <v>32</v>
      </c>
      <c r="P233" s="4" t="s">
        <v>33</v>
      </c>
      <c r="Q233" s="4">
        <v>0</v>
      </c>
      <c r="R233" s="9">
        <v>45119.4655555556</v>
      </c>
      <c r="S233" s="6">
        <v>45125</v>
      </c>
      <c r="T233" s="4" t="s">
        <v>34</v>
      </c>
      <c r="U233" s="4">
        <v>-407.73</v>
      </c>
      <c r="V233" s="4">
        <v>0</v>
      </c>
      <c r="W233" s="4">
        <v>0</v>
      </c>
      <c r="X233" s="4" t="s">
        <v>1147</v>
      </c>
      <c r="Y233" s="4" t="s">
        <v>1148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9"/>
  <sheetViews>
    <sheetView tabSelected="1" workbookViewId="0">
      <selection activeCell="A216" sqref="A216:C219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57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1149</v>
      </c>
    </row>
    <row r="2" s="4" customFormat="1" hidden="1" spans="1:9">
      <c r="A2" s="5">
        <v>999222269656454</v>
      </c>
      <c r="B2" s="6">
        <v>45119</v>
      </c>
      <c r="C2" s="6">
        <v>45122</v>
      </c>
      <c r="D2" s="4">
        <v>2061</v>
      </c>
      <c r="E2" s="4" t="str">
        <f>VLOOKUP(A2,HOP!A:L,12,0)</f>
        <v>2061.00</v>
      </c>
      <c r="F2" s="4" t="str">
        <f>VLOOKUP(A2,HOP!A:C,3,0)</f>
        <v>2962147</v>
      </c>
      <c r="G2" s="4">
        <f>D2-E2</f>
        <v>0</v>
      </c>
      <c r="H2" s="4" t="str">
        <f>$H$1&amp;F2</f>
        <v>,2962147</v>
      </c>
      <c r="I2" s="4" t="str">
        <f>VLOOKUP(A2,HOP!A:U,21,0)</f>
        <v>直连</v>
      </c>
    </row>
    <row r="3" s="4" customFormat="1" hidden="1" spans="1:9">
      <c r="A3" s="5">
        <v>999223377005070</v>
      </c>
      <c r="B3" s="6">
        <v>45117</v>
      </c>
      <c r="C3" s="6">
        <v>45122</v>
      </c>
      <c r="D3" s="4">
        <v>2215</v>
      </c>
      <c r="E3" s="4" t="str">
        <f>VLOOKUP(A3,HOP!A:L,12,0)</f>
        <v>2215.00</v>
      </c>
      <c r="F3" s="4" t="str">
        <f>VLOOKUP(A3,HOP!A:C,3,0)</f>
        <v>3176399</v>
      </c>
      <c r="G3" s="4">
        <f t="shared" ref="G3:G66" si="0">D3-E3</f>
        <v>0</v>
      </c>
      <c r="H3" s="4" t="str">
        <f t="shared" ref="H3:H66" si="1">$H$1&amp;F3</f>
        <v>,3176399</v>
      </c>
      <c r="I3" s="4" t="str">
        <f>VLOOKUP(A3,HOP!A:U,21,0)</f>
        <v>直连</v>
      </c>
    </row>
    <row r="4" s="4" customFormat="1" hidden="1" spans="1:9">
      <c r="A4" s="5">
        <v>23638791752</v>
      </c>
      <c r="B4" s="6">
        <v>45121</v>
      </c>
      <c r="C4" s="6">
        <v>45122</v>
      </c>
      <c r="D4" s="4">
        <v>245</v>
      </c>
      <c r="E4" s="4" t="str">
        <f>VLOOKUP(A4,HOP!A:L,12,0)</f>
        <v>245.00</v>
      </c>
      <c r="F4" s="4" t="str">
        <f>VLOOKUP(A4,HOP!A:C,3,0)</f>
        <v>3224724</v>
      </c>
      <c r="G4" s="4">
        <f t="shared" si="0"/>
        <v>0</v>
      </c>
      <c r="H4" s="4" t="str">
        <f t="shared" si="1"/>
        <v>,3224724</v>
      </c>
      <c r="I4" s="4" t="str">
        <f>VLOOKUP(A4,HOP!A:U,21,0)</f>
        <v>直连</v>
      </c>
    </row>
    <row r="5" s="4" customFormat="1" hidden="1" spans="1:9">
      <c r="A5" s="5">
        <v>23900426060</v>
      </c>
      <c r="B5" s="6">
        <v>45121</v>
      </c>
      <c r="C5" s="6">
        <v>45122</v>
      </c>
      <c r="D5" s="4">
        <v>223</v>
      </c>
      <c r="E5" s="4" t="str">
        <f>VLOOKUP(A5,HOP!A:L,12,0)</f>
        <v>223.00</v>
      </c>
      <c r="F5" s="4" t="str">
        <f>VLOOKUP(A5,HOP!A:C,3,0)</f>
        <v>3302152</v>
      </c>
      <c r="G5" s="4">
        <f t="shared" si="0"/>
        <v>0</v>
      </c>
      <c r="H5" s="4" t="str">
        <f t="shared" si="1"/>
        <v>,3302152</v>
      </c>
      <c r="I5" s="4" t="str">
        <f>VLOOKUP(A5,HOP!A:U,21,0)</f>
        <v>直连</v>
      </c>
    </row>
    <row r="6" s="4" customFormat="1" hidden="1" spans="1:9">
      <c r="A6" s="5">
        <v>999223913675213</v>
      </c>
      <c r="B6" s="6">
        <v>45119</v>
      </c>
      <c r="C6" s="6">
        <v>45122</v>
      </c>
      <c r="D6" s="4">
        <v>2844</v>
      </c>
      <c r="E6" s="4" t="str">
        <f>VLOOKUP(A6,HOP!A:L,12,0)</f>
        <v>2844.00</v>
      </c>
      <c r="F6" s="4" t="str">
        <f>VLOOKUP(A6,HOP!A:C,3,0)</f>
        <v>3304940</v>
      </c>
      <c r="G6" s="4">
        <f t="shared" si="0"/>
        <v>0</v>
      </c>
      <c r="H6" s="4" t="str">
        <f t="shared" si="1"/>
        <v>,3304940</v>
      </c>
      <c r="I6" s="4" t="str">
        <f>VLOOKUP(A6,HOP!A:U,21,0)</f>
        <v>直采</v>
      </c>
    </row>
    <row r="7" s="4" customFormat="1" hidden="1" spans="1:9">
      <c r="A7" s="5">
        <v>999223922538298</v>
      </c>
      <c r="B7" s="6">
        <v>45116</v>
      </c>
      <c r="C7" s="6">
        <v>45122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999223993343535</v>
      </c>
      <c r="B8" s="6">
        <v>45120</v>
      </c>
      <c r="C8" s="6">
        <v>45122</v>
      </c>
      <c r="D8" s="4">
        <v>1202</v>
      </c>
      <c r="E8" s="4" t="str">
        <f>VLOOKUP(A8,HOP!A:L,12,0)</f>
        <v>1202.00</v>
      </c>
      <c r="F8" s="4" t="str">
        <f>VLOOKUP(A8,HOP!A:C,3,0)</f>
        <v>3323170</v>
      </c>
      <c r="G8" s="4">
        <f t="shared" si="0"/>
        <v>0</v>
      </c>
      <c r="H8" s="4" t="str">
        <f t="shared" si="1"/>
        <v>,3323170</v>
      </c>
      <c r="I8" s="4" t="str">
        <f>VLOOKUP(A8,HOP!A:U,21,0)</f>
        <v>直连</v>
      </c>
    </row>
    <row r="9" s="4" customFormat="1" hidden="1" spans="1:9">
      <c r="A9" s="5">
        <v>999223999743832</v>
      </c>
      <c r="B9" s="6">
        <v>45117</v>
      </c>
      <c r="C9" s="6">
        <v>45122</v>
      </c>
      <c r="D9" s="4">
        <v>4210</v>
      </c>
      <c r="E9" s="4" t="str">
        <f>VLOOKUP(A9,HOP!A:L,12,0)</f>
        <v>4210.00</v>
      </c>
      <c r="F9" s="4" t="str">
        <f>VLOOKUP(A9,HOP!A:C,3,0)</f>
        <v>3325274</v>
      </c>
      <c r="G9" s="4">
        <f t="shared" si="0"/>
        <v>0</v>
      </c>
      <c r="H9" s="4" t="str">
        <f t="shared" si="1"/>
        <v>,3325274</v>
      </c>
      <c r="I9" s="4" t="str">
        <f>VLOOKUP(A9,HOP!A:U,21,0)</f>
        <v>直连</v>
      </c>
    </row>
    <row r="10" s="4" customFormat="1" hidden="1" spans="1:9">
      <c r="A10" s="5">
        <v>999224017225739</v>
      </c>
      <c r="B10" s="6">
        <v>45119</v>
      </c>
      <c r="C10" s="6">
        <v>45122</v>
      </c>
      <c r="D10" s="4">
        <v>4590</v>
      </c>
      <c r="E10" s="4" t="str">
        <f>VLOOKUP(A10,HOP!A:L,12,0)</f>
        <v>4590.00</v>
      </c>
      <c r="F10" s="4" t="str">
        <f>VLOOKUP(A10,HOP!A:C,3,0)</f>
        <v>3331643</v>
      </c>
      <c r="G10" s="4">
        <f t="shared" si="0"/>
        <v>0</v>
      </c>
      <c r="H10" s="4" t="str">
        <f t="shared" si="1"/>
        <v>,3331643</v>
      </c>
      <c r="I10" s="4" t="str">
        <f>VLOOKUP(A10,HOP!A:U,21,0)</f>
        <v>直采</v>
      </c>
    </row>
    <row r="11" s="4" customFormat="1" hidden="1" spans="1:9">
      <c r="A11" s="5">
        <v>999224033692243</v>
      </c>
      <c r="B11" s="6">
        <v>45119</v>
      </c>
      <c r="C11" s="6">
        <v>45122</v>
      </c>
      <c r="D11" s="4">
        <v>2769</v>
      </c>
      <c r="E11" s="4" t="str">
        <f>VLOOKUP(A11,HOP!A:L,12,0)</f>
        <v>2769.00</v>
      </c>
      <c r="F11" s="4" t="str">
        <f>VLOOKUP(A11,HOP!A:C,3,0)</f>
        <v>3335869</v>
      </c>
      <c r="G11" s="4">
        <f t="shared" si="0"/>
        <v>0</v>
      </c>
      <c r="H11" s="4" t="str">
        <f t="shared" si="1"/>
        <v>,3335869</v>
      </c>
      <c r="I11" s="4" t="str">
        <f>VLOOKUP(A11,HOP!A:U,21,0)</f>
        <v>直连</v>
      </c>
    </row>
    <row r="12" s="4" customFormat="1" hidden="1" spans="1:9">
      <c r="A12" s="5">
        <v>999224120448275</v>
      </c>
      <c r="B12" s="6">
        <v>45119</v>
      </c>
      <c r="C12" s="6">
        <v>45122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24120494350</v>
      </c>
      <c r="B13" s="6">
        <v>45119</v>
      </c>
      <c r="C13" s="6">
        <v>45122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999224188197728</v>
      </c>
      <c r="B14" s="6">
        <v>45121</v>
      </c>
      <c r="C14" s="6">
        <v>45122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999224360461090</v>
      </c>
      <c r="B15" s="6">
        <v>45120</v>
      </c>
      <c r="C15" s="6">
        <v>45122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999224412844655</v>
      </c>
      <c r="B16" s="6">
        <v>45121</v>
      </c>
      <c r="C16" s="6">
        <v>45122</v>
      </c>
      <c r="D16" s="4">
        <v>934</v>
      </c>
      <c r="E16" s="4" t="str">
        <f>VLOOKUP(A16,HOP!A:L,12,0)</f>
        <v>934.00</v>
      </c>
      <c r="F16" s="4" t="str">
        <f>VLOOKUP(A16,HOP!A:C,3,0)</f>
        <v>3421801</v>
      </c>
      <c r="G16" s="4">
        <f t="shared" si="0"/>
        <v>0</v>
      </c>
      <c r="H16" s="4" t="str">
        <f t="shared" si="1"/>
        <v>,3421801</v>
      </c>
      <c r="I16" s="4" t="str">
        <f>VLOOKUP(A16,HOP!A:U,21,0)</f>
        <v>直连</v>
      </c>
    </row>
    <row r="17" s="4" customFormat="1" hidden="1" spans="1:9">
      <c r="A17" s="5">
        <v>999224442861081</v>
      </c>
      <c r="B17" s="6">
        <v>45121</v>
      </c>
      <c r="C17" s="6">
        <v>45122</v>
      </c>
      <c r="D17" s="4">
        <v>620</v>
      </c>
      <c r="E17" s="4" t="str">
        <f>VLOOKUP(A17,HOP!A:L,12,0)</f>
        <v>620.00</v>
      </c>
      <c r="F17" s="4" t="str">
        <f>VLOOKUP(A17,HOP!A:C,3,0)</f>
        <v>3428340</v>
      </c>
      <c r="G17" s="4">
        <f t="shared" si="0"/>
        <v>0</v>
      </c>
      <c r="H17" s="4" t="str">
        <f t="shared" si="1"/>
        <v>,3428340</v>
      </c>
      <c r="I17" s="4" t="str">
        <f>VLOOKUP(A17,HOP!A:U,21,0)</f>
        <v>直连</v>
      </c>
    </row>
    <row r="18" s="4" customFormat="1" hidden="1" spans="1:9">
      <c r="A18" s="5">
        <v>999224508014129</v>
      </c>
      <c r="B18" s="6">
        <v>45118</v>
      </c>
      <c r="C18" s="6">
        <v>45122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999224510397013</v>
      </c>
      <c r="B19" s="6">
        <v>45119</v>
      </c>
      <c r="C19" s="6">
        <v>45122</v>
      </c>
      <c r="D19" s="4">
        <v>9000</v>
      </c>
      <c r="E19" s="4" t="str">
        <f>VLOOKUP(A19,HOP!A:L,12,0)</f>
        <v>9000.00</v>
      </c>
      <c r="F19" s="4" t="str">
        <f>VLOOKUP(A19,HOP!A:C,3,0)</f>
        <v>3443135</v>
      </c>
      <c r="G19" s="4">
        <f t="shared" si="0"/>
        <v>0</v>
      </c>
      <c r="H19" s="4" t="str">
        <f t="shared" si="1"/>
        <v>,3443135</v>
      </c>
      <c r="I19" s="4" t="str">
        <f>VLOOKUP(A19,HOP!A:U,21,0)</f>
        <v>直采</v>
      </c>
    </row>
    <row r="20" s="4" customFormat="1" hidden="1" spans="1:9">
      <c r="A20" s="5">
        <v>999224600493401</v>
      </c>
      <c r="B20" s="6">
        <v>45117</v>
      </c>
      <c r="C20" s="6">
        <v>45122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999224656634772</v>
      </c>
      <c r="B21" s="6">
        <v>45118</v>
      </c>
      <c r="C21" s="6">
        <v>45122</v>
      </c>
      <c r="D21" s="4">
        <v>1972</v>
      </c>
      <c r="E21" s="4" t="str">
        <f>VLOOKUP(A21,HOP!A:L,12,0)</f>
        <v>1972.00</v>
      </c>
      <c r="F21" s="4" t="str">
        <f>VLOOKUP(A21,HOP!A:C,3,0)</f>
        <v>3475438</v>
      </c>
      <c r="G21" s="4">
        <f t="shared" si="0"/>
        <v>0</v>
      </c>
      <c r="H21" s="4" t="str">
        <f t="shared" si="1"/>
        <v>,3475438</v>
      </c>
      <c r="I21" s="4" t="str">
        <f>VLOOKUP(A21,HOP!A:U,21,0)</f>
        <v>直连</v>
      </c>
    </row>
    <row r="22" s="4" customFormat="1" hidden="1" spans="1:9">
      <c r="A22" s="5">
        <v>999224657948301</v>
      </c>
      <c r="B22" s="6">
        <v>45121</v>
      </c>
      <c r="C22" s="6">
        <v>45122</v>
      </c>
      <c r="D22" s="4">
        <v>989</v>
      </c>
      <c r="E22" s="4" t="str">
        <f>VLOOKUP(A22,HOP!A:L,12,0)</f>
        <v>989.00</v>
      </c>
      <c r="F22" s="4" t="str">
        <f>VLOOKUP(A22,HOP!A:C,3,0)</f>
        <v>3475821</v>
      </c>
      <c r="G22" s="4">
        <f t="shared" si="0"/>
        <v>0</v>
      </c>
      <c r="H22" s="4" t="str">
        <f t="shared" si="1"/>
        <v>,3475821</v>
      </c>
      <c r="I22" s="4" t="str">
        <f>VLOOKUP(A22,HOP!A:U,21,0)</f>
        <v>直连</v>
      </c>
    </row>
    <row r="23" s="4" customFormat="1" hidden="1" spans="1:9">
      <c r="A23" s="5">
        <v>999224697360393</v>
      </c>
      <c r="B23" s="6">
        <v>45120</v>
      </c>
      <c r="C23" s="6">
        <v>45122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999224697365545</v>
      </c>
      <c r="B24" s="6">
        <v>45119</v>
      </c>
      <c r="C24" s="6">
        <v>45122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999224726137207</v>
      </c>
      <c r="B25" s="6">
        <v>45121</v>
      </c>
      <c r="C25" s="6">
        <v>45122</v>
      </c>
      <c r="D25" s="4">
        <v>277</v>
      </c>
      <c r="E25" s="4" t="str">
        <f>VLOOKUP(A25,HOP!A:L,12,0)</f>
        <v>277.00</v>
      </c>
      <c r="F25" s="4" t="str">
        <f>VLOOKUP(A25,HOP!A:C,3,0)</f>
        <v>3492774</v>
      </c>
      <c r="G25" s="4">
        <f t="shared" si="0"/>
        <v>0</v>
      </c>
      <c r="H25" s="4" t="str">
        <f t="shared" si="1"/>
        <v>,3492774</v>
      </c>
      <c r="I25" s="4" t="str">
        <f>VLOOKUP(A25,HOP!A:U,21,0)</f>
        <v>直连</v>
      </c>
    </row>
    <row r="26" s="4" customFormat="1" hidden="1" spans="1:9">
      <c r="A26" s="5">
        <v>999224741844270</v>
      </c>
      <c r="B26" s="6">
        <v>45115</v>
      </c>
      <c r="C26" s="6">
        <v>45122</v>
      </c>
      <c r="D26" s="4">
        <v>10897.96</v>
      </c>
      <c r="E26" s="4" t="str">
        <f>VLOOKUP(A26,HOP!A:L,12,0)</f>
        <v>10897.96</v>
      </c>
      <c r="F26" s="4" t="str">
        <f>VLOOKUP(A26,HOP!A:C,3,0)</f>
        <v>3496923</v>
      </c>
      <c r="G26" s="4">
        <f t="shared" si="0"/>
        <v>0</v>
      </c>
      <c r="H26" s="4" t="str">
        <f t="shared" si="1"/>
        <v>,3496923</v>
      </c>
      <c r="I26" s="4" t="str">
        <f>VLOOKUP(A26,HOP!A:U,21,0)</f>
        <v>直连</v>
      </c>
    </row>
    <row r="27" s="4" customFormat="1" hidden="1" spans="1:9">
      <c r="A27" s="5">
        <v>999224746268602</v>
      </c>
      <c r="B27" s="6">
        <v>45120</v>
      </c>
      <c r="C27" s="6">
        <v>45122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999224746817919</v>
      </c>
      <c r="B28" s="6">
        <v>45118</v>
      </c>
      <c r="C28" s="6">
        <v>45122</v>
      </c>
      <c r="D28" s="4">
        <v>3995.04</v>
      </c>
      <c r="E28" s="4" t="str">
        <f>VLOOKUP(A28,HOP!A:L,12,0)</f>
        <v>3995.12</v>
      </c>
      <c r="F28" s="4" t="str">
        <f>VLOOKUP(A28,HOP!A:C,3,0)</f>
        <v>3499401</v>
      </c>
      <c r="G28" s="4">
        <f t="shared" si="0"/>
        <v>-0.0799999999999272</v>
      </c>
      <c r="H28" s="4" t="str">
        <f t="shared" si="1"/>
        <v>,3499401</v>
      </c>
      <c r="I28" s="4" t="str">
        <f>VLOOKUP(A28,HOP!A:U,21,0)</f>
        <v>直连</v>
      </c>
    </row>
    <row r="29" s="4" customFormat="1" hidden="1" spans="1:9">
      <c r="A29" s="5">
        <v>999224767930342</v>
      </c>
      <c r="B29" s="6">
        <v>45119</v>
      </c>
      <c r="C29" s="6">
        <v>45122</v>
      </c>
      <c r="D29" s="4">
        <v>4043.7</v>
      </c>
      <c r="E29" s="4" t="str">
        <f>VLOOKUP(A29,HOP!A:L,12,0)</f>
        <v>4043.70</v>
      </c>
      <c r="F29" s="4" t="str">
        <f>VLOOKUP(A29,HOP!A:C,3,0)</f>
        <v>3502828</v>
      </c>
      <c r="G29" s="4">
        <f t="shared" si="0"/>
        <v>0</v>
      </c>
      <c r="H29" s="4" t="str">
        <f t="shared" si="1"/>
        <v>,3502828</v>
      </c>
      <c r="I29" s="4" t="str">
        <f>VLOOKUP(A29,HOP!A:U,21,0)</f>
        <v>直连</v>
      </c>
    </row>
    <row r="30" s="4" customFormat="1" hidden="1" spans="1:9">
      <c r="A30" s="5">
        <v>999224772226782</v>
      </c>
      <c r="B30" s="6">
        <v>45119</v>
      </c>
      <c r="C30" s="6">
        <v>45122</v>
      </c>
      <c r="D30" s="4">
        <v>2277.18</v>
      </c>
      <c r="E30" s="4" t="str">
        <f>VLOOKUP(A30,HOP!A:L,12,0)</f>
        <v>2277.18</v>
      </c>
      <c r="F30" s="4" t="str">
        <f>VLOOKUP(A30,HOP!A:C,3,0)</f>
        <v>3504556</v>
      </c>
      <c r="G30" s="4">
        <f t="shared" si="0"/>
        <v>0</v>
      </c>
      <c r="H30" s="4" t="str">
        <f t="shared" si="1"/>
        <v>,3504556</v>
      </c>
      <c r="I30" s="4" t="str">
        <f>VLOOKUP(A30,HOP!A:U,21,0)</f>
        <v>直连</v>
      </c>
    </row>
    <row r="31" s="4" customFormat="1" hidden="1" spans="1:9">
      <c r="A31" s="5">
        <v>999224795292986</v>
      </c>
      <c r="B31" s="6">
        <v>45121</v>
      </c>
      <c r="C31" s="6">
        <v>45122</v>
      </c>
      <c r="D31" s="4">
        <v>940.2</v>
      </c>
      <c r="E31" s="4" t="str">
        <f>VLOOKUP(A31,HOP!A:L,12,0)</f>
        <v>940.20</v>
      </c>
      <c r="F31" s="4" t="str">
        <f>VLOOKUP(A31,HOP!A:C,3,0)</f>
        <v>3509616</v>
      </c>
      <c r="G31" s="4">
        <f t="shared" si="0"/>
        <v>0</v>
      </c>
      <c r="H31" s="4" t="str">
        <f t="shared" si="1"/>
        <v>,3509616</v>
      </c>
      <c r="I31" s="4" t="str">
        <f>VLOOKUP(A31,HOP!A:U,21,0)</f>
        <v>直采</v>
      </c>
    </row>
    <row r="32" s="4" customFormat="1" hidden="1" spans="1:9">
      <c r="A32" s="5">
        <v>999224796298623</v>
      </c>
      <c r="B32" s="6">
        <v>45118</v>
      </c>
      <c r="C32" s="6">
        <v>45122</v>
      </c>
      <c r="D32" s="4">
        <v>1661.4</v>
      </c>
      <c r="E32" s="4" t="str">
        <f>VLOOKUP(A32,HOP!A:L,12,0)</f>
        <v>1661.56</v>
      </c>
      <c r="F32" s="4" t="str">
        <f>VLOOKUP(A32,HOP!A:C,3,0)</f>
        <v>3509784</v>
      </c>
      <c r="G32" s="4">
        <f t="shared" si="0"/>
        <v>-0.159999999999854</v>
      </c>
      <c r="H32" s="4" t="str">
        <f t="shared" si="1"/>
        <v>,3509784</v>
      </c>
      <c r="I32" s="4" t="str">
        <f>VLOOKUP(A32,HOP!A:U,21,0)</f>
        <v>直连</v>
      </c>
    </row>
    <row r="33" s="4" customFormat="1" hidden="1" spans="1:9">
      <c r="A33" s="5">
        <v>999224827581437</v>
      </c>
      <c r="B33" s="6">
        <v>45120</v>
      </c>
      <c r="C33" s="6">
        <v>45122</v>
      </c>
      <c r="D33" s="4">
        <v>856.24</v>
      </c>
      <c r="E33" s="4" t="str">
        <f>VLOOKUP(A33,HOP!A:L,12,0)</f>
        <v>856.24</v>
      </c>
      <c r="F33" s="4" t="str">
        <f>VLOOKUP(A33,HOP!A:C,3,0)</f>
        <v>3518463</v>
      </c>
      <c r="G33" s="4">
        <f t="shared" si="0"/>
        <v>0</v>
      </c>
      <c r="H33" s="4" t="str">
        <f t="shared" si="1"/>
        <v>,3518463</v>
      </c>
      <c r="I33" s="4" t="str">
        <f>VLOOKUP(A33,HOP!A:U,21,0)</f>
        <v>直采</v>
      </c>
    </row>
    <row r="34" s="4" customFormat="1" hidden="1" spans="1:9">
      <c r="A34" s="5">
        <v>999224840170630</v>
      </c>
      <c r="B34" s="6">
        <v>45121</v>
      </c>
      <c r="C34" s="6">
        <v>45122</v>
      </c>
      <c r="D34" s="4">
        <v>402.82</v>
      </c>
      <c r="E34" s="4" t="str">
        <f>VLOOKUP(A34,HOP!A:L,12,0)</f>
        <v>402.82</v>
      </c>
      <c r="F34" s="4" t="str">
        <f>VLOOKUP(A34,HOP!A:C,3,0)</f>
        <v>3521874</v>
      </c>
      <c r="G34" s="4">
        <f t="shared" si="0"/>
        <v>0</v>
      </c>
      <c r="H34" s="4" t="str">
        <f t="shared" si="1"/>
        <v>,3521874</v>
      </c>
      <c r="I34" s="4" t="str">
        <f>VLOOKUP(A34,HOP!A:U,21,0)</f>
        <v>直连</v>
      </c>
    </row>
    <row r="35" s="4" customFormat="1" hidden="1" spans="1:9">
      <c r="A35" s="5">
        <v>999224841212272</v>
      </c>
      <c r="B35" s="6">
        <v>45121</v>
      </c>
      <c r="C35" s="6">
        <v>45122</v>
      </c>
      <c r="D35" s="4">
        <v>653.05</v>
      </c>
      <c r="E35" s="4" t="str">
        <f>VLOOKUP(A35,HOP!A:L,12,0)</f>
        <v>653.05</v>
      </c>
      <c r="F35" s="4" t="str">
        <f>VLOOKUP(A35,HOP!A:C,3,0)</f>
        <v>3522248</v>
      </c>
      <c r="G35" s="4">
        <f t="shared" si="0"/>
        <v>0</v>
      </c>
      <c r="H35" s="4" t="str">
        <f t="shared" si="1"/>
        <v>,3522248</v>
      </c>
      <c r="I35" s="4" t="str">
        <f>VLOOKUP(A35,HOP!A:U,21,0)</f>
        <v>直连</v>
      </c>
    </row>
    <row r="36" s="4" customFormat="1" hidden="1" spans="1:9">
      <c r="A36" s="5">
        <v>999224841340525</v>
      </c>
      <c r="B36" s="6">
        <v>45120</v>
      </c>
      <c r="C36" s="6">
        <v>45122</v>
      </c>
      <c r="D36" s="4">
        <v>3087.4</v>
      </c>
      <c r="E36" s="4" t="str">
        <f>VLOOKUP(A36,HOP!A:L,12,0)</f>
        <v>3087.40</v>
      </c>
      <c r="F36" s="4" t="str">
        <f>VLOOKUP(A36,HOP!A:C,3,0)</f>
        <v>3522437</v>
      </c>
      <c r="G36" s="4">
        <f t="shared" si="0"/>
        <v>0</v>
      </c>
      <c r="H36" s="4" t="str">
        <f t="shared" si="1"/>
        <v>,3522437</v>
      </c>
      <c r="I36" s="4" t="str">
        <f>VLOOKUP(A36,HOP!A:U,21,0)</f>
        <v>直连</v>
      </c>
    </row>
    <row r="37" s="4" customFormat="1" hidden="1" spans="1:9">
      <c r="A37" s="5">
        <v>999224841481277</v>
      </c>
      <c r="B37" s="6">
        <v>45121</v>
      </c>
      <c r="C37" s="6">
        <v>45122</v>
      </c>
      <c r="D37" s="4">
        <v>315.1</v>
      </c>
      <c r="E37" s="4" t="str">
        <f>VLOOKUP(A37,HOP!A:L,12,0)</f>
        <v>315.10</v>
      </c>
      <c r="F37" s="4" t="str">
        <f>VLOOKUP(A37,HOP!A:C,3,0)</f>
        <v>3522475</v>
      </c>
      <c r="G37" s="4">
        <f t="shared" si="0"/>
        <v>0</v>
      </c>
      <c r="H37" s="4" t="str">
        <f t="shared" si="1"/>
        <v>,3522475</v>
      </c>
      <c r="I37" s="4" t="str">
        <f>VLOOKUP(A37,HOP!A:U,21,0)</f>
        <v>直连</v>
      </c>
    </row>
    <row r="38" s="4" customFormat="1" hidden="1" spans="1:9">
      <c r="A38" s="5">
        <v>999224841798374</v>
      </c>
      <c r="B38" s="6">
        <v>45121</v>
      </c>
      <c r="C38" s="6">
        <v>45122</v>
      </c>
      <c r="D38" s="4">
        <v>1089.33</v>
      </c>
      <c r="E38" s="4" t="str">
        <f>VLOOKUP(A38,HOP!A:L,12,0)</f>
        <v>1089.33</v>
      </c>
      <c r="F38" s="4" t="str">
        <f>VLOOKUP(A38,HOP!A:C,3,0)</f>
        <v>3522694</v>
      </c>
      <c r="G38" s="4">
        <f t="shared" si="0"/>
        <v>0</v>
      </c>
      <c r="H38" s="4" t="str">
        <f t="shared" si="1"/>
        <v>,3522694</v>
      </c>
      <c r="I38" s="4" t="str">
        <f>VLOOKUP(A38,HOP!A:U,21,0)</f>
        <v>直连</v>
      </c>
    </row>
    <row r="39" s="4" customFormat="1" hidden="1" spans="1:9">
      <c r="A39" s="5">
        <v>999224872505447</v>
      </c>
      <c r="B39" s="6">
        <v>45120</v>
      </c>
      <c r="C39" s="6">
        <v>45122</v>
      </c>
      <c r="D39" s="4">
        <v>412.3</v>
      </c>
      <c r="E39" s="4" t="str">
        <f>VLOOKUP(A39,HOP!A:L,12,0)</f>
        <v>412.30</v>
      </c>
      <c r="F39" s="4" t="str">
        <f>VLOOKUP(A39,HOP!A:C,3,0)</f>
        <v>3530232</v>
      </c>
      <c r="G39" s="4">
        <f t="shared" si="0"/>
        <v>0</v>
      </c>
      <c r="H39" s="4" t="str">
        <f t="shared" si="1"/>
        <v>,3530232</v>
      </c>
      <c r="I39" s="4" t="str">
        <f>VLOOKUP(A39,HOP!A:U,21,0)</f>
        <v>直连</v>
      </c>
    </row>
    <row r="40" s="4" customFormat="1" hidden="1" spans="1:9">
      <c r="A40" s="5">
        <v>999224880335167</v>
      </c>
      <c r="B40" s="6">
        <v>45119</v>
      </c>
      <c r="C40" s="6">
        <v>45122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999224885166820</v>
      </c>
      <c r="B41" s="6">
        <v>45120</v>
      </c>
      <c r="C41" s="6">
        <v>45122</v>
      </c>
      <c r="D41" s="4">
        <v>992.32</v>
      </c>
      <c r="E41" s="4" t="str">
        <f>VLOOKUP(A41,HOP!A:L,12,0)</f>
        <v>992.38</v>
      </c>
      <c r="F41" s="4" t="str">
        <f>VLOOKUP(A41,HOP!A:C,3,0)</f>
        <v>3532956</v>
      </c>
      <c r="G41" s="4">
        <f t="shared" si="0"/>
        <v>-0.0599999999999454</v>
      </c>
      <c r="H41" s="4" t="str">
        <f t="shared" si="1"/>
        <v>,3532956</v>
      </c>
      <c r="I41" s="4" t="str">
        <f>VLOOKUP(A41,HOP!A:U,21,0)</f>
        <v>直连</v>
      </c>
    </row>
    <row r="42" s="4" customFormat="1" hidden="1" spans="1:9">
      <c r="A42" s="5">
        <v>999224887862965</v>
      </c>
      <c r="B42" s="6">
        <v>45121</v>
      </c>
      <c r="C42" s="6">
        <v>45122</v>
      </c>
      <c r="D42" s="4">
        <v>6057.86</v>
      </c>
      <c r="E42" s="4" t="str">
        <f>VLOOKUP(A42,HOP!A:L,12,0)</f>
        <v>6057.86</v>
      </c>
      <c r="F42" s="4" t="str">
        <f>VLOOKUP(A42,HOP!A:C,3,0)</f>
        <v>3533876</v>
      </c>
      <c r="G42" s="4">
        <f t="shared" si="0"/>
        <v>0</v>
      </c>
      <c r="H42" s="4" t="str">
        <f t="shared" si="1"/>
        <v>,3533876</v>
      </c>
      <c r="I42" s="4" t="str">
        <f>VLOOKUP(A42,HOP!A:U,21,0)</f>
        <v>直连</v>
      </c>
    </row>
    <row r="43" s="4" customFormat="1" hidden="1" spans="1:9">
      <c r="A43" s="5">
        <v>999224902711269</v>
      </c>
      <c r="B43" s="6">
        <v>45118</v>
      </c>
      <c r="C43" s="6">
        <v>45122</v>
      </c>
      <c r="D43" s="4">
        <v>2002.36</v>
      </c>
      <c r="E43" s="4" t="str">
        <f>VLOOKUP(A43,HOP!A:L,12,0)</f>
        <v>2002.36</v>
      </c>
      <c r="F43" s="4" t="str">
        <f>VLOOKUP(A43,HOP!A:C,3,0)</f>
        <v>3537313</v>
      </c>
      <c r="G43" s="4">
        <f t="shared" si="0"/>
        <v>0</v>
      </c>
      <c r="H43" s="4" t="str">
        <f t="shared" si="1"/>
        <v>,3537313</v>
      </c>
      <c r="I43" s="4" t="str">
        <f>VLOOKUP(A43,HOP!A:U,21,0)</f>
        <v>直连</v>
      </c>
    </row>
    <row r="44" s="4" customFormat="1" hidden="1" spans="1:9">
      <c r="A44" s="5">
        <v>999224903631340</v>
      </c>
      <c r="B44" s="6">
        <v>45120</v>
      </c>
      <c r="C44" s="6">
        <v>45122</v>
      </c>
      <c r="D44" s="4">
        <v>1004.24</v>
      </c>
      <c r="E44" s="4" t="str">
        <f>VLOOKUP(A44,HOP!A:L,12,0)</f>
        <v>1004.24</v>
      </c>
      <c r="F44" s="4" t="str">
        <f>VLOOKUP(A44,HOP!A:C,3,0)</f>
        <v>3537622</v>
      </c>
      <c r="G44" s="4">
        <f t="shared" si="0"/>
        <v>0</v>
      </c>
      <c r="H44" s="4" t="str">
        <f t="shared" si="1"/>
        <v>,3537622</v>
      </c>
      <c r="I44" s="4" t="str">
        <f>VLOOKUP(A44,HOP!A:U,21,0)</f>
        <v>直连</v>
      </c>
    </row>
    <row r="45" s="4" customFormat="1" hidden="1" spans="1:9">
      <c r="A45" s="5">
        <v>999224930471987</v>
      </c>
      <c r="B45" s="6">
        <v>45121</v>
      </c>
      <c r="C45" s="6">
        <v>45122</v>
      </c>
      <c r="D45" s="4">
        <v>492.33</v>
      </c>
      <c r="E45" s="4" t="str">
        <f>VLOOKUP(A45,HOP!A:L,12,0)</f>
        <v>492.33</v>
      </c>
      <c r="F45" s="4" t="str">
        <f>VLOOKUP(A45,HOP!A:C,3,0)</f>
        <v>3544584</v>
      </c>
      <c r="G45" s="4">
        <f t="shared" si="0"/>
        <v>0</v>
      </c>
      <c r="H45" s="4" t="str">
        <f t="shared" si="1"/>
        <v>,3544584</v>
      </c>
      <c r="I45" s="4" t="str">
        <f>VLOOKUP(A45,HOP!A:U,21,0)</f>
        <v>直连</v>
      </c>
    </row>
    <row r="46" s="4" customFormat="1" hidden="1" spans="1:9">
      <c r="A46" s="5">
        <v>999224937078503</v>
      </c>
      <c r="B46" s="6">
        <v>45121</v>
      </c>
      <c r="C46" s="6">
        <v>45122</v>
      </c>
      <c r="D46" s="4">
        <v>764.88</v>
      </c>
      <c r="E46" s="4" t="str">
        <f>VLOOKUP(A46,HOP!A:L,12,0)</f>
        <v>764.88</v>
      </c>
      <c r="F46" s="4" t="str">
        <f>VLOOKUP(A46,HOP!A:C,3,0)</f>
        <v>3546405</v>
      </c>
      <c r="G46" s="4">
        <f t="shared" si="0"/>
        <v>0</v>
      </c>
      <c r="H46" s="4" t="str">
        <f t="shared" si="1"/>
        <v>,3546405</v>
      </c>
      <c r="I46" s="4" t="str">
        <f>VLOOKUP(A46,HOP!A:U,21,0)</f>
        <v>直连</v>
      </c>
    </row>
    <row r="47" s="4" customFormat="1" hidden="1" spans="1:9">
      <c r="A47" s="5">
        <v>999224960910636</v>
      </c>
      <c r="B47" s="6">
        <v>45115</v>
      </c>
      <c r="C47" s="6">
        <v>45122</v>
      </c>
      <c r="D47" s="4">
        <v>7108.27</v>
      </c>
      <c r="E47" s="4" t="str">
        <f>VLOOKUP(A47,HOP!A:L,12,0)</f>
        <v>7108.27</v>
      </c>
      <c r="F47" s="4" t="str">
        <f>VLOOKUP(A47,HOP!A:C,3,0)</f>
        <v>3552099</v>
      </c>
      <c r="G47" s="4">
        <f t="shared" si="0"/>
        <v>0</v>
      </c>
      <c r="H47" s="4" t="str">
        <f t="shared" si="1"/>
        <v>,3552099</v>
      </c>
      <c r="I47" s="4" t="str">
        <f>VLOOKUP(A47,HOP!A:U,21,0)</f>
        <v>直连</v>
      </c>
    </row>
    <row r="48" s="4" customFormat="1" hidden="1" spans="1:9">
      <c r="A48" s="5">
        <v>999224977336594</v>
      </c>
      <c r="B48" s="6">
        <v>45121</v>
      </c>
      <c r="C48" s="6">
        <v>45122</v>
      </c>
      <c r="D48" s="4">
        <v>170.55</v>
      </c>
      <c r="E48" s="4" t="str">
        <f>VLOOKUP(A48,HOP!A:L,12,0)</f>
        <v>170.55</v>
      </c>
      <c r="F48" s="4" t="str">
        <f>VLOOKUP(A48,HOP!A:C,3,0)</f>
        <v>3556238</v>
      </c>
      <c r="G48" s="4">
        <f t="shared" si="0"/>
        <v>0</v>
      </c>
      <c r="H48" s="4" t="str">
        <f t="shared" si="1"/>
        <v>,3556238</v>
      </c>
      <c r="I48" s="4" t="str">
        <f>VLOOKUP(A48,HOP!A:U,21,0)</f>
        <v>直连</v>
      </c>
    </row>
    <row r="49" s="4" customFormat="1" hidden="1" spans="1:9">
      <c r="A49" s="5">
        <v>999224990214071</v>
      </c>
      <c r="B49" s="6">
        <v>45121</v>
      </c>
      <c r="C49" s="6">
        <v>45122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999224991447755</v>
      </c>
      <c r="B50" s="6">
        <v>45121</v>
      </c>
      <c r="C50" s="6">
        <v>45122</v>
      </c>
      <c r="D50" s="4">
        <v>494.08</v>
      </c>
      <c r="E50" s="4" t="str">
        <f>VLOOKUP(A50,HOP!A:L,12,0)</f>
        <v>494.08</v>
      </c>
      <c r="F50" s="4" t="str">
        <f>VLOOKUP(A50,HOP!A:C,3,0)</f>
        <v>3559199</v>
      </c>
      <c r="G50" s="4">
        <f t="shared" si="0"/>
        <v>0</v>
      </c>
      <c r="H50" s="4" t="str">
        <f t="shared" si="1"/>
        <v>,3559199</v>
      </c>
      <c r="I50" s="4" t="str">
        <f>VLOOKUP(A50,HOP!A:U,21,0)</f>
        <v>直连</v>
      </c>
    </row>
    <row r="51" s="4" customFormat="1" hidden="1" spans="1:9">
      <c r="A51" s="5">
        <v>999225000278945</v>
      </c>
      <c r="B51" s="6">
        <v>45121</v>
      </c>
      <c r="C51" s="6">
        <v>45122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25013892631</v>
      </c>
      <c r="B52" s="6">
        <v>45121</v>
      </c>
      <c r="C52" s="6">
        <v>45122</v>
      </c>
      <c r="D52" s="4">
        <v>1911.39</v>
      </c>
      <c r="E52" s="4" t="str">
        <f>VLOOKUP(A52,HOP!A:L,12,0)</f>
        <v>1911.39</v>
      </c>
      <c r="F52" s="4" t="str">
        <f>VLOOKUP(A52,HOP!A:C,3,0)</f>
        <v>3565031</v>
      </c>
      <c r="G52" s="4">
        <f t="shared" si="0"/>
        <v>0</v>
      </c>
      <c r="H52" s="4" t="str">
        <f t="shared" si="1"/>
        <v>,3565031</v>
      </c>
      <c r="I52" s="4" t="str">
        <f>VLOOKUP(A52,HOP!A:U,21,0)</f>
        <v>直连</v>
      </c>
    </row>
    <row r="53" s="4" customFormat="1" hidden="1" spans="1:9">
      <c r="A53" s="5">
        <v>999225032731006</v>
      </c>
      <c r="B53" s="6">
        <v>45121</v>
      </c>
      <c r="C53" s="6">
        <v>45122</v>
      </c>
      <c r="D53" s="4">
        <v>477.43</v>
      </c>
      <c r="E53" s="4" t="str">
        <f>VLOOKUP(A53,HOP!A:L,12,0)</f>
        <v>477.43</v>
      </c>
      <c r="F53" s="4" t="str">
        <f>VLOOKUP(A53,HOP!A:C,3,0)</f>
        <v>3570788</v>
      </c>
      <c r="G53" s="4">
        <f t="shared" si="0"/>
        <v>0</v>
      </c>
      <c r="H53" s="4" t="str">
        <f t="shared" si="1"/>
        <v>,3570788</v>
      </c>
      <c r="I53" s="4" t="str">
        <f>VLOOKUP(A53,HOP!A:U,21,0)</f>
        <v>直连</v>
      </c>
    </row>
    <row r="54" s="4" customFormat="1" hidden="1" spans="1:9">
      <c r="A54" s="5">
        <v>999225057322972</v>
      </c>
      <c r="B54" s="6">
        <v>45121</v>
      </c>
      <c r="C54" s="6">
        <v>45122</v>
      </c>
      <c r="D54" s="4">
        <v>314.06</v>
      </c>
      <c r="E54" s="4" t="str">
        <f>VLOOKUP(A54,HOP!A:L,12,0)</f>
        <v>314.06</v>
      </c>
      <c r="F54" s="4" t="str">
        <f>VLOOKUP(A54,HOP!A:C,3,0)</f>
        <v>3576451</v>
      </c>
      <c r="G54" s="4">
        <f t="shared" si="0"/>
        <v>0</v>
      </c>
      <c r="H54" s="4" t="str">
        <f t="shared" si="1"/>
        <v>,3576451</v>
      </c>
      <c r="I54" s="4" t="str">
        <f>VLOOKUP(A54,HOP!A:U,21,0)</f>
        <v>直连</v>
      </c>
    </row>
    <row r="55" s="4" customFormat="1" hidden="1" spans="1:9">
      <c r="A55" s="5">
        <v>999225057406594</v>
      </c>
      <c r="B55" s="6">
        <v>45120</v>
      </c>
      <c r="C55" s="6">
        <v>45122</v>
      </c>
      <c r="D55" s="4">
        <v>3278.84</v>
      </c>
      <c r="E55" s="4" t="str">
        <f>VLOOKUP(A55,HOP!A:L,12,0)</f>
        <v>3278.84</v>
      </c>
      <c r="F55" s="4" t="str">
        <f>VLOOKUP(A55,HOP!A:C,3,0)</f>
        <v>3576466</v>
      </c>
      <c r="G55" s="4">
        <f t="shared" si="0"/>
        <v>0</v>
      </c>
      <c r="H55" s="4" t="str">
        <f t="shared" si="1"/>
        <v>,3576466</v>
      </c>
      <c r="I55" s="4" t="str">
        <f>VLOOKUP(A55,HOP!A:U,21,0)</f>
        <v>直连</v>
      </c>
    </row>
    <row r="56" s="4" customFormat="1" hidden="1" spans="1:9">
      <c r="A56" s="5">
        <v>999225059996669</v>
      </c>
      <c r="B56" s="6">
        <v>45121</v>
      </c>
      <c r="C56" s="6">
        <v>45122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999225070472929</v>
      </c>
      <c r="B57" s="6">
        <v>45118</v>
      </c>
      <c r="C57" s="6">
        <v>45122</v>
      </c>
      <c r="D57" s="4">
        <v>3849.86</v>
      </c>
      <c r="E57" s="4" t="str">
        <f>VLOOKUP(A57,HOP!A:L,12,0)</f>
        <v>3849.86</v>
      </c>
      <c r="F57" s="4" t="str">
        <f>VLOOKUP(A57,HOP!A:C,3,0)</f>
        <v>3579522</v>
      </c>
      <c r="G57" s="4">
        <f t="shared" si="0"/>
        <v>0</v>
      </c>
      <c r="H57" s="4" t="str">
        <f t="shared" si="1"/>
        <v>,3579522</v>
      </c>
      <c r="I57" s="4" t="str">
        <f>VLOOKUP(A57,HOP!A:U,21,0)</f>
        <v>直连</v>
      </c>
    </row>
    <row r="58" s="4" customFormat="1" hidden="1" spans="1:9">
      <c r="A58" s="5">
        <v>999225077160031</v>
      </c>
      <c r="B58" s="6">
        <v>45118</v>
      </c>
      <c r="C58" s="6">
        <v>45122</v>
      </c>
      <c r="D58" s="4">
        <v>1983.48</v>
      </c>
      <c r="E58" s="4" t="str">
        <f>VLOOKUP(A58,HOP!A:L,12,0)</f>
        <v>1983.48</v>
      </c>
      <c r="F58" s="4" t="str">
        <f>VLOOKUP(A58,HOP!A:C,3,0)</f>
        <v>3581296</v>
      </c>
      <c r="G58" s="4">
        <f t="shared" si="0"/>
        <v>0</v>
      </c>
      <c r="H58" s="4" t="str">
        <f t="shared" si="1"/>
        <v>,3581296</v>
      </c>
      <c r="I58" s="4" t="str">
        <f>VLOOKUP(A58,HOP!A:U,21,0)</f>
        <v>直连</v>
      </c>
    </row>
    <row r="59" s="4" customFormat="1" hidden="1" spans="1:9">
      <c r="A59" s="5">
        <v>999225077720216</v>
      </c>
      <c r="B59" s="6">
        <v>45119</v>
      </c>
      <c r="C59" s="6">
        <v>45122</v>
      </c>
      <c r="D59" s="4">
        <v>8964.03</v>
      </c>
      <c r="E59" s="4" t="str">
        <f>VLOOKUP(A59,HOP!A:L,12,0)</f>
        <v>8964.00</v>
      </c>
      <c r="F59" s="4" t="str">
        <f>VLOOKUP(A59,HOP!A:C,3,0)</f>
        <v>3581717</v>
      </c>
      <c r="G59" s="4">
        <f t="shared" si="0"/>
        <v>0.0300000000006548</v>
      </c>
      <c r="H59" s="4" t="str">
        <f t="shared" si="1"/>
        <v>,3581717</v>
      </c>
      <c r="I59" s="4" t="str">
        <f>VLOOKUP(A59,HOP!A:U,21,0)</f>
        <v>直连</v>
      </c>
    </row>
    <row r="60" s="4" customFormat="1" hidden="1" spans="1:9">
      <c r="A60" s="5">
        <v>999225077859521</v>
      </c>
      <c r="B60" s="6">
        <v>45119</v>
      </c>
      <c r="C60" s="6">
        <v>45122</v>
      </c>
      <c r="D60" s="4">
        <v>1722.9</v>
      </c>
      <c r="E60" s="4" t="str">
        <f>VLOOKUP(A60,HOP!A:L,12,0)</f>
        <v>1722.90</v>
      </c>
      <c r="F60" s="4" t="str">
        <f>VLOOKUP(A60,HOP!A:C,3,0)</f>
        <v>3581775</v>
      </c>
      <c r="G60" s="4">
        <f t="shared" si="0"/>
        <v>0</v>
      </c>
      <c r="H60" s="4" t="str">
        <f t="shared" si="1"/>
        <v>,3581775</v>
      </c>
      <c r="I60" s="4" t="str">
        <f>VLOOKUP(A60,HOP!A:U,21,0)</f>
        <v>直连</v>
      </c>
    </row>
    <row r="61" s="4" customFormat="1" hidden="1" spans="1:9">
      <c r="A61" s="5">
        <v>999225082912123</v>
      </c>
      <c r="B61" s="6">
        <v>45121</v>
      </c>
      <c r="C61" s="6">
        <v>45122</v>
      </c>
      <c r="D61" s="4">
        <v>928.37</v>
      </c>
      <c r="E61" s="4" t="str">
        <f>VLOOKUP(A61,HOP!A:L,12,0)</f>
        <v>928.37</v>
      </c>
      <c r="F61" s="4" t="str">
        <f>VLOOKUP(A61,HOP!A:C,3,0)</f>
        <v>3582553</v>
      </c>
      <c r="G61" s="4">
        <f t="shared" si="0"/>
        <v>0</v>
      </c>
      <c r="H61" s="4" t="str">
        <f t="shared" si="1"/>
        <v>,3582553</v>
      </c>
      <c r="I61" s="4" t="str">
        <f>VLOOKUP(A61,HOP!A:U,21,0)</f>
        <v>直连</v>
      </c>
    </row>
    <row r="62" s="4" customFormat="1" hidden="1" spans="1:9">
      <c r="A62" s="5">
        <v>999225084851823</v>
      </c>
      <c r="B62" s="6">
        <v>45119</v>
      </c>
      <c r="C62" s="6">
        <v>45122</v>
      </c>
      <c r="D62" s="4">
        <v>3182.04</v>
      </c>
      <c r="E62" s="4" t="str">
        <f>VLOOKUP(A62,HOP!A:L,12,0)</f>
        <v>3182.04</v>
      </c>
      <c r="F62" s="4" t="str">
        <f>VLOOKUP(A62,HOP!A:C,3,0)</f>
        <v>3582857</v>
      </c>
      <c r="G62" s="4">
        <f t="shared" si="0"/>
        <v>0</v>
      </c>
      <c r="H62" s="4" t="str">
        <f t="shared" si="1"/>
        <v>,3582857</v>
      </c>
      <c r="I62" s="4" t="str">
        <f>VLOOKUP(A62,HOP!A:U,21,0)</f>
        <v>直采</v>
      </c>
    </row>
    <row r="63" s="4" customFormat="1" hidden="1" spans="1:9">
      <c r="A63" s="5">
        <v>999225087709447</v>
      </c>
      <c r="B63" s="6">
        <v>45121</v>
      </c>
      <c r="C63" s="6">
        <v>45122</v>
      </c>
      <c r="D63" s="4">
        <v>1028.06</v>
      </c>
      <c r="E63" s="4" t="str">
        <f>VLOOKUP(A63,HOP!A:L,12,0)</f>
        <v>1028.06</v>
      </c>
      <c r="F63" s="4" t="str">
        <f>VLOOKUP(A63,HOP!A:C,3,0)</f>
        <v>3583799</v>
      </c>
      <c r="G63" s="4">
        <f t="shared" si="0"/>
        <v>0</v>
      </c>
      <c r="H63" s="4" t="str">
        <f t="shared" si="1"/>
        <v>,3583799</v>
      </c>
      <c r="I63" s="4" t="str">
        <f>VLOOKUP(A63,HOP!A:U,21,0)</f>
        <v>直连</v>
      </c>
    </row>
    <row r="64" s="4" customFormat="1" hidden="1" spans="1:9">
      <c r="A64" s="5">
        <v>999225091863599</v>
      </c>
      <c r="B64" s="6">
        <v>45121</v>
      </c>
      <c r="C64" s="6">
        <v>45122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hidden="1" spans="1:9">
      <c r="A65" s="5">
        <v>999225100602948</v>
      </c>
      <c r="B65" s="6">
        <v>45119</v>
      </c>
      <c r="C65" s="6">
        <v>45122</v>
      </c>
      <c r="D65" s="4">
        <v>3602.54</v>
      </c>
      <c r="E65" s="4" t="str">
        <f>VLOOKUP(A65,HOP!A:L,12,0)</f>
        <v>3602.52</v>
      </c>
      <c r="F65" s="4" t="str">
        <f>VLOOKUP(A65,HOP!A:C,3,0)</f>
        <v>3586795</v>
      </c>
      <c r="G65" s="4">
        <f t="shared" si="0"/>
        <v>0.0199999999999818</v>
      </c>
      <c r="H65" s="4" t="str">
        <f t="shared" si="1"/>
        <v>,3586795</v>
      </c>
      <c r="I65" s="4" t="str">
        <f>VLOOKUP(A65,HOP!A:U,21,0)</f>
        <v>直连</v>
      </c>
    </row>
    <row r="66" s="4" customFormat="1" hidden="1" spans="1:9">
      <c r="A66" s="5">
        <v>999225101350886</v>
      </c>
      <c r="B66" s="6">
        <v>45120</v>
      </c>
      <c r="C66" s="6">
        <v>45122</v>
      </c>
      <c r="D66" s="4">
        <v>944.27</v>
      </c>
      <c r="E66" s="4" t="str">
        <f>VLOOKUP(A66,HOP!A:L,12,0)</f>
        <v>944.27</v>
      </c>
      <c r="F66" s="4" t="str">
        <f>VLOOKUP(A66,HOP!A:C,3,0)</f>
        <v>3586903</v>
      </c>
      <c r="G66" s="4">
        <f t="shared" si="0"/>
        <v>0</v>
      </c>
      <c r="H66" s="4" t="str">
        <f t="shared" si="1"/>
        <v>,3586903</v>
      </c>
      <c r="I66" s="4" t="str">
        <f>VLOOKUP(A66,HOP!A:U,21,0)</f>
        <v>直采</v>
      </c>
    </row>
    <row r="67" s="4" customFormat="1" hidden="1" spans="1:9">
      <c r="A67" s="5">
        <v>999225101472365</v>
      </c>
      <c r="B67" s="6">
        <v>45121</v>
      </c>
      <c r="C67" s="6">
        <v>45122</v>
      </c>
      <c r="D67" s="4">
        <v>928.37</v>
      </c>
      <c r="E67" s="4" t="str">
        <f>VLOOKUP(A67,HOP!A:L,12,0)</f>
        <v>928.37</v>
      </c>
      <c r="F67" s="4" t="str">
        <f>VLOOKUP(A67,HOP!A:C,3,0)</f>
        <v>3586923</v>
      </c>
      <c r="G67" s="4">
        <f t="shared" ref="G67:G130" si="2">D67-E67</f>
        <v>0</v>
      </c>
      <c r="H67" s="4" t="str">
        <f t="shared" ref="H67:H130" si="3">$H$1&amp;F67</f>
        <v>,3586923</v>
      </c>
      <c r="I67" s="4" t="str">
        <f>VLOOKUP(A67,HOP!A:U,21,0)</f>
        <v>直连</v>
      </c>
    </row>
    <row r="68" s="4" customFormat="1" hidden="1" spans="1:9">
      <c r="A68" s="5">
        <v>999225107068833</v>
      </c>
      <c r="B68" s="6">
        <v>45121</v>
      </c>
      <c r="C68" s="6">
        <v>45122</v>
      </c>
      <c r="D68" s="4">
        <v>243.01</v>
      </c>
      <c r="E68" s="4" t="str">
        <f>VLOOKUP(A68,HOP!A:L,12,0)</f>
        <v>243.01</v>
      </c>
      <c r="F68" s="4" t="str">
        <f>VLOOKUP(A68,HOP!A:C,3,0)</f>
        <v>3588547</v>
      </c>
      <c r="G68" s="4">
        <f t="shared" si="2"/>
        <v>0</v>
      </c>
      <c r="H68" s="4" t="str">
        <f t="shared" si="3"/>
        <v>,3588547</v>
      </c>
      <c r="I68" s="4" t="str">
        <f>VLOOKUP(A68,HOP!A:U,21,0)</f>
        <v>直连</v>
      </c>
    </row>
    <row r="69" s="4" customFormat="1" hidden="1" spans="1:9">
      <c r="A69" s="5">
        <v>999225107568192</v>
      </c>
      <c r="B69" s="6">
        <v>45120</v>
      </c>
      <c r="C69" s="6">
        <v>45122</v>
      </c>
      <c r="D69" s="4">
        <v>1494.95</v>
      </c>
      <c r="E69" s="4" t="str">
        <f>VLOOKUP(A69,HOP!A:L,12,0)</f>
        <v>1494.95</v>
      </c>
      <c r="F69" s="4" t="str">
        <f>VLOOKUP(A69,HOP!A:C,3,0)</f>
        <v>3588645</v>
      </c>
      <c r="G69" s="4">
        <f t="shared" si="2"/>
        <v>0</v>
      </c>
      <c r="H69" s="4" t="str">
        <f t="shared" si="3"/>
        <v>,3588645</v>
      </c>
      <c r="I69" s="4" t="str">
        <f>VLOOKUP(A69,HOP!A:U,21,0)</f>
        <v>直连</v>
      </c>
    </row>
    <row r="70" s="4" customFormat="1" hidden="1" spans="1:9">
      <c r="A70" s="5">
        <v>999225109845675</v>
      </c>
      <c r="B70" s="6">
        <v>45119</v>
      </c>
      <c r="C70" s="6">
        <v>45122</v>
      </c>
      <c r="D70" s="4">
        <v>1877.43</v>
      </c>
      <c r="E70" s="4" t="str">
        <f>VLOOKUP(A70,HOP!A:L,12,0)</f>
        <v>1877.43</v>
      </c>
      <c r="F70" s="4" t="str">
        <f>VLOOKUP(A70,HOP!A:C,3,0)</f>
        <v>3589476</v>
      </c>
      <c r="G70" s="4">
        <f t="shared" si="2"/>
        <v>0</v>
      </c>
      <c r="H70" s="4" t="str">
        <f t="shared" si="3"/>
        <v>,3589476</v>
      </c>
      <c r="I70" s="4" t="str">
        <f>VLOOKUP(A70,HOP!A:U,21,0)</f>
        <v>直采</v>
      </c>
    </row>
    <row r="71" s="4" customFormat="1" hidden="1" spans="1:9">
      <c r="A71" s="5">
        <v>999225121304451</v>
      </c>
      <c r="B71" s="6">
        <v>45120</v>
      </c>
      <c r="C71" s="6">
        <v>45122</v>
      </c>
      <c r="D71" s="4">
        <v>795.36</v>
      </c>
      <c r="E71" s="4" t="str">
        <f>VLOOKUP(A71,HOP!A:L,12,0)</f>
        <v>795.36</v>
      </c>
      <c r="F71" s="4" t="str">
        <f>VLOOKUP(A71,HOP!A:C,3,0)</f>
        <v>3591854</v>
      </c>
      <c r="G71" s="4">
        <f t="shared" si="2"/>
        <v>0</v>
      </c>
      <c r="H71" s="4" t="str">
        <f t="shared" si="3"/>
        <v>,3591854</v>
      </c>
      <c r="I71" s="4" t="str">
        <f>VLOOKUP(A71,HOP!A:U,21,0)</f>
        <v>直连</v>
      </c>
    </row>
    <row r="72" s="4" customFormat="1" hidden="1" spans="1:9">
      <c r="A72" s="5">
        <v>999225125065437</v>
      </c>
      <c r="B72" s="6">
        <v>45119</v>
      </c>
      <c r="C72" s="6">
        <v>45122</v>
      </c>
      <c r="D72" s="4">
        <v>787.48</v>
      </c>
      <c r="E72" s="4" t="str">
        <f>VLOOKUP(A72,HOP!A:L,12,0)</f>
        <v>787.48</v>
      </c>
      <c r="F72" s="4" t="str">
        <f>VLOOKUP(A72,HOP!A:C,3,0)</f>
        <v>3593463</v>
      </c>
      <c r="G72" s="4">
        <f t="shared" si="2"/>
        <v>0</v>
      </c>
      <c r="H72" s="4" t="str">
        <f t="shared" si="3"/>
        <v>,3593463</v>
      </c>
      <c r="I72" s="4" t="str">
        <f>VLOOKUP(A72,HOP!A:U,21,0)</f>
        <v>直连</v>
      </c>
    </row>
    <row r="73" s="4" customFormat="1" hidden="1" spans="1:9">
      <c r="A73" s="5">
        <v>999225136974680</v>
      </c>
      <c r="B73" s="6">
        <v>45118</v>
      </c>
      <c r="C73" s="6">
        <v>45122</v>
      </c>
      <c r="D73" s="4">
        <v>4478.25</v>
      </c>
      <c r="E73" s="4" t="str">
        <f>VLOOKUP(A73,HOP!A:L,12,0)</f>
        <v>4478.25</v>
      </c>
      <c r="F73" s="4" t="str">
        <f>VLOOKUP(A73,HOP!A:C,3,0)</f>
        <v>3595868</v>
      </c>
      <c r="G73" s="4">
        <f t="shared" si="2"/>
        <v>0</v>
      </c>
      <c r="H73" s="4" t="str">
        <f t="shared" si="3"/>
        <v>,3595868</v>
      </c>
      <c r="I73" s="4" t="str">
        <f>VLOOKUP(A73,HOP!A:U,21,0)</f>
        <v>直连</v>
      </c>
    </row>
    <row r="74" s="4" customFormat="1" hidden="1" spans="1:9">
      <c r="A74" s="5">
        <v>999225138459040</v>
      </c>
      <c r="B74" s="6">
        <v>45120</v>
      </c>
      <c r="C74" s="6">
        <v>45122</v>
      </c>
      <c r="D74" s="4">
        <v>475.6</v>
      </c>
      <c r="E74" s="4" t="str">
        <f>VLOOKUP(A74,HOP!A:L,12,0)</f>
        <v>475.60</v>
      </c>
      <c r="F74" s="4" t="str">
        <f>VLOOKUP(A74,HOP!A:C,3,0)</f>
        <v>3596403</v>
      </c>
      <c r="G74" s="4">
        <f t="shared" si="2"/>
        <v>0</v>
      </c>
      <c r="H74" s="4" t="str">
        <f t="shared" si="3"/>
        <v>,3596403</v>
      </c>
      <c r="I74" s="4" t="str">
        <f>VLOOKUP(A74,HOP!A:U,21,0)</f>
        <v>直连</v>
      </c>
    </row>
    <row r="75" s="4" customFormat="1" hidden="1" spans="1:9">
      <c r="A75" s="5">
        <v>999225138733363</v>
      </c>
      <c r="B75" s="6">
        <v>45120</v>
      </c>
      <c r="C75" s="6">
        <v>45122</v>
      </c>
      <c r="D75" s="4">
        <v>1721.95</v>
      </c>
      <c r="E75" s="4" t="str">
        <f>VLOOKUP(A75,HOP!A:L,12,0)</f>
        <v>1721.95</v>
      </c>
      <c r="F75" s="4" t="str">
        <f>VLOOKUP(A75,HOP!A:C,3,0)</f>
        <v>3596622</v>
      </c>
      <c r="G75" s="4">
        <f t="shared" si="2"/>
        <v>0</v>
      </c>
      <c r="H75" s="4" t="str">
        <f t="shared" si="3"/>
        <v>,3596622</v>
      </c>
      <c r="I75" s="4" t="str">
        <f>VLOOKUP(A75,HOP!A:U,21,0)</f>
        <v>直连</v>
      </c>
    </row>
    <row r="76" s="4" customFormat="1" hidden="1" spans="1:9">
      <c r="A76" s="5">
        <v>999225151120562</v>
      </c>
      <c r="B76" s="6">
        <v>45121</v>
      </c>
      <c r="C76" s="6">
        <v>45122</v>
      </c>
      <c r="D76" s="4">
        <v>306.2</v>
      </c>
      <c r="E76" s="4" t="str">
        <f>VLOOKUP(A76,HOP!A:L,12,0)</f>
        <v>306.20</v>
      </c>
      <c r="F76" s="4" t="str">
        <f>VLOOKUP(A76,HOP!A:C,3,0)</f>
        <v>3599088</v>
      </c>
      <c r="G76" s="4">
        <f t="shared" si="2"/>
        <v>0</v>
      </c>
      <c r="H76" s="4" t="str">
        <f t="shared" si="3"/>
        <v>,3599088</v>
      </c>
      <c r="I76" s="4" t="str">
        <f>VLOOKUP(A76,HOP!A:U,21,0)</f>
        <v>直连</v>
      </c>
    </row>
    <row r="77" s="4" customFormat="1" hidden="1" spans="1:9">
      <c r="A77" s="5">
        <v>999225009017175</v>
      </c>
      <c r="B77" s="6">
        <v>45119</v>
      </c>
      <c r="C77" s="6">
        <v>45122</v>
      </c>
      <c r="D77" s="4">
        <v>1887.75</v>
      </c>
      <c r="E77" s="4" t="str">
        <f>VLOOKUP(A77,HOP!A:L,12,0)</f>
        <v>1887.75</v>
      </c>
      <c r="F77" s="4" t="str">
        <f>VLOOKUP(A77,HOP!A:C,3,0)</f>
        <v>3564079</v>
      </c>
      <c r="G77" s="4">
        <f t="shared" si="2"/>
        <v>0</v>
      </c>
      <c r="H77" s="4" t="str">
        <f t="shared" si="3"/>
        <v>,3564079</v>
      </c>
      <c r="I77" s="4" t="str">
        <f>VLOOKUP(A77,HOP!A:U,21,0)</f>
        <v>直连</v>
      </c>
    </row>
    <row r="78" s="4" customFormat="1" hidden="1" spans="1:9">
      <c r="A78" s="5">
        <v>999225164977445</v>
      </c>
      <c r="B78" s="6">
        <v>45119</v>
      </c>
      <c r="C78" s="6">
        <v>45122</v>
      </c>
      <c r="D78" s="4">
        <v>1927.41</v>
      </c>
      <c r="E78" s="4" t="str">
        <f>VLOOKUP(A78,HOP!A:L,12,0)</f>
        <v>1927.41</v>
      </c>
      <c r="F78" s="4" t="str">
        <f>VLOOKUP(A78,HOP!A:C,3,0)</f>
        <v>3601668</v>
      </c>
      <c r="G78" s="4">
        <f t="shared" si="2"/>
        <v>0</v>
      </c>
      <c r="H78" s="4" t="str">
        <f t="shared" si="3"/>
        <v>,3601668</v>
      </c>
      <c r="I78" s="4" t="str">
        <f>VLOOKUP(A78,HOP!A:U,21,0)</f>
        <v>直连</v>
      </c>
    </row>
    <row r="79" s="4" customFormat="1" hidden="1" spans="1:9">
      <c r="A79" s="5">
        <v>999225165505782</v>
      </c>
      <c r="B79" s="6">
        <v>45118</v>
      </c>
      <c r="C79" s="6">
        <v>45122</v>
      </c>
      <c r="D79" s="4">
        <v>2194.2</v>
      </c>
      <c r="E79" s="4" t="str">
        <f>VLOOKUP(A79,HOP!A:L,12,0)</f>
        <v>2194.20</v>
      </c>
      <c r="F79" s="4" t="str">
        <f>VLOOKUP(A79,HOP!A:C,3,0)</f>
        <v>3601764</v>
      </c>
      <c r="G79" s="4">
        <f t="shared" si="2"/>
        <v>0</v>
      </c>
      <c r="H79" s="4" t="str">
        <f t="shared" si="3"/>
        <v>,3601764</v>
      </c>
      <c r="I79" s="4" t="str">
        <f>VLOOKUP(A79,HOP!A:U,21,0)</f>
        <v>直连</v>
      </c>
    </row>
    <row r="80" s="4" customFormat="1" hidden="1" spans="1:9">
      <c r="A80" s="5">
        <v>999225166239995</v>
      </c>
      <c r="B80" s="6">
        <v>45121</v>
      </c>
      <c r="C80" s="6">
        <v>45122</v>
      </c>
      <c r="D80" s="4">
        <v>504.99</v>
      </c>
      <c r="E80" s="4" t="str">
        <f>VLOOKUP(A80,HOP!A:L,12,0)</f>
        <v>504.99</v>
      </c>
      <c r="F80" s="4" t="str">
        <f>VLOOKUP(A80,HOP!A:C,3,0)</f>
        <v>3602073</v>
      </c>
      <c r="G80" s="4">
        <f t="shared" si="2"/>
        <v>0</v>
      </c>
      <c r="H80" s="4" t="str">
        <f t="shared" si="3"/>
        <v>,3602073</v>
      </c>
      <c r="I80" s="4" t="str">
        <f>VLOOKUP(A80,HOP!A:U,21,0)</f>
        <v>直连</v>
      </c>
    </row>
    <row r="81" s="4" customFormat="1" hidden="1" spans="1:9">
      <c r="A81" s="5">
        <v>999225166927261</v>
      </c>
      <c r="B81" s="6">
        <v>45121</v>
      </c>
      <c r="C81" s="6">
        <v>45122</v>
      </c>
      <c r="D81" s="4">
        <v>2641.14</v>
      </c>
      <c r="E81" s="4" t="str">
        <f>VLOOKUP(A81,HOP!A:L,12,0)</f>
        <v>2641.14</v>
      </c>
      <c r="F81" s="4" t="str">
        <f>VLOOKUP(A81,HOP!A:C,3,0)</f>
        <v>3602276</v>
      </c>
      <c r="G81" s="4">
        <f t="shared" si="2"/>
        <v>0</v>
      </c>
      <c r="H81" s="4" t="str">
        <f t="shared" si="3"/>
        <v>,3602276</v>
      </c>
      <c r="I81" s="4" t="str">
        <f>VLOOKUP(A81,HOP!A:U,21,0)</f>
        <v>直连</v>
      </c>
    </row>
    <row r="82" s="4" customFormat="1" hidden="1" spans="1:9">
      <c r="A82" s="5">
        <v>999225167717631</v>
      </c>
      <c r="B82" s="6">
        <v>45120</v>
      </c>
      <c r="C82" s="6">
        <v>45122</v>
      </c>
      <c r="D82" s="4">
        <v>2522.46</v>
      </c>
      <c r="E82" s="4" t="str">
        <f>VLOOKUP(A82,HOP!A:L,12,0)</f>
        <v>2522.46</v>
      </c>
      <c r="F82" s="4" t="str">
        <f>VLOOKUP(A82,HOP!A:C,3,0)</f>
        <v>3602689</v>
      </c>
      <c r="G82" s="4">
        <f t="shared" si="2"/>
        <v>0</v>
      </c>
      <c r="H82" s="4" t="str">
        <f t="shared" si="3"/>
        <v>,3602689</v>
      </c>
      <c r="I82" s="4" t="str">
        <f>VLOOKUP(A82,HOP!A:U,21,0)</f>
        <v>直连</v>
      </c>
    </row>
    <row r="83" s="4" customFormat="1" hidden="1" spans="1:9">
      <c r="A83" s="5">
        <v>999225174788911</v>
      </c>
      <c r="B83" s="6">
        <v>45121</v>
      </c>
      <c r="C83" s="6">
        <v>45122</v>
      </c>
      <c r="D83" s="4">
        <v>1187.41</v>
      </c>
      <c r="E83" s="4" t="str">
        <f>VLOOKUP(A83,HOP!A:L,12,0)</f>
        <v>1187.41</v>
      </c>
      <c r="F83" s="4" t="str">
        <f>VLOOKUP(A83,HOP!A:C,3,0)</f>
        <v>3603622</v>
      </c>
      <c r="G83" s="4">
        <f t="shared" si="2"/>
        <v>0</v>
      </c>
      <c r="H83" s="4" t="str">
        <f t="shared" si="3"/>
        <v>,3603622</v>
      </c>
      <c r="I83" s="4" t="str">
        <f>VLOOKUP(A83,HOP!A:U,21,0)</f>
        <v>直连</v>
      </c>
    </row>
    <row r="84" s="4" customFormat="1" hidden="1" spans="1:9">
      <c r="A84" s="5">
        <v>999225175949140</v>
      </c>
      <c r="B84" s="6">
        <v>45121</v>
      </c>
      <c r="C84" s="6">
        <v>45122</v>
      </c>
      <c r="D84" s="4">
        <v>1284.61</v>
      </c>
      <c r="E84" s="4" t="str">
        <f>VLOOKUP(A84,HOP!A:L,12,0)</f>
        <v>1284.61</v>
      </c>
      <c r="F84" s="4" t="str">
        <f>VLOOKUP(A84,HOP!A:C,3,0)</f>
        <v>3603850</v>
      </c>
      <c r="G84" s="4">
        <f t="shared" si="2"/>
        <v>0</v>
      </c>
      <c r="H84" s="4" t="str">
        <f t="shared" si="3"/>
        <v>,3603850</v>
      </c>
      <c r="I84" s="4" t="str">
        <f>VLOOKUP(A84,HOP!A:U,21,0)</f>
        <v>直连</v>
      </c>
    </row>
    <row r="85" s="4" customFormat="1" hidden="1" spans="1:9">
      <c r="A85" s="5">
        <v>999224746845310</v>
      </c>
      <c r="B85" s="6">
        <v>45120</v>
      </c>
      <c r="C85" s="6">
        <v>45122</v>
      </c>
      <c r="D85" s="4">
        <v>987.52</v>
      </c>
      <c r="E85" s="4" t="str">
        <f>VLOOKUP(A85,HOP!A:L,12,0)</f>
        <v>987.52</v>
      </c>
      <c r="F85" s="4" t="str">
        <f>VLOOKUP(A85,HOP!A:C,3,0)</f>
        <v>3499409</v>
      </c>
      <c r="G85" s="4">
        <f t="shared" si="2"/>
        <v>0</v>
      </c>
      <c r="H85" s="4" t="str">
        <f t="shared" si="3"/>
        <v>,3499409</v>
      </c>
      <c r="I85" s="4" t="str">
        <f>VLOOKUP(A85,HOP!A:U,21,0)</f>
        <v>直连</v>
      </c>
    </row>
    <row r="86" s="4" customFormat="1" hidden="1" spans="1:9">
      <c r="A86" s="5">
        <v>999225182031573</v>
      </c>
      <c r="B86" s="6">
        <v>45120</v>
      </c>
      <c r="C86" s="6">
        <v>45122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999225195787105</v>
      </c>
      <c r="B87" s="6">
        <v>45120</v>
      </c>
      <c r="C87" s="6">
        <v>45122</v>
      </c>
      <c r="D87" s="4">
        <v>4879.82</v>
      </c>
      <c r="E87" s="4" t="str">
        <f>VLOOKUP(A87,HOP!A:L,12,0)</f>
        <v>4879.82</v>
      </c>
      <c r="F87" s="4" t="str">
        <f>VLOOKUP(A87,HOP!A:C,3,0)</f>
        <v>3607866</v>
      </c>
      <c r="G87" s="4">
        <f t="shared" si="2"/>
        <v>0</v>
      </c>
      <c r="H87" s="4" t="str">
        <f t="shared" si="3"/>
        <v>,3607866</v>
      </c>
      <c r="I87" s="4" t="str">
        <f>VLOOKUP(A87,HOP!A:U,21,0)</f>
        <v>直连</v>
      </c>
    </row>
    <row r="88" s="4" customFormat="1" hidden="1" spans="1:9">
      <c r="A88" s="5">
        <v>24626357391</v>
      </c>
      <c r="B88" s="6">
        <v>45120</v>
      </c>
      <c r="C88" s="6">
        <v>45122</v>
      </c>
      <c r="D88" s="4">
        <v>1512</v>
      </c>
      <c r="E88" s="4" t="str">
        <f>VLOOKUP(A88,HOP!A:L,12,0)</f>
        <v>1512.00</v>
      </c>
      <c r="F88" s="4" t="str">
        <f>VLOOKUP(A88,HOP!A:C,3,0)</f>
        <v>3470359</v>
      </c>
      <c r="G88" s="4">
        <f t="shared" si="2"/>
        <v>0</v>
      </c>
      <c r="H88" s="4" t="str">
        <f t="shared" si="3"/>
        <v>,3470359</v>
      </c>
      <c r="I88" s="4" t="str">
        <f>VLOOKUP(A88,HOP!A:U,21,0)</f>
        <v>直连</v>
      </c>
    </row>
    <row r="89" s="4" customFormat="1" hidden="1" spans="1:9">
      <c r="A89" s="5">
        <v>999225205287767</v>
      </c>
      <c r="B89" s="6">
        <v>45121</v>
      </c>
      <c r="C89" s="6">
        <v>45122</v>
      </c>
      <c r="D89" s="4">
        <v>862.9</v>
      </c>
      <c r="E89" s="4" t="str">
        <f>VLOOKUP(A89,HOP!A:L,12,0)</f>
        <v>862.90</v>
      </c>
      <c r="F89" s="4" t="str">
        <f>VLOOKUP(A89,HOP!A:C,3,0)</f>
        <v>3610405</v>
      </c>
      <c r="G89" s="4">
        <f t="shared" si="2"/>
        <v>0</v>
      </c>
      <c r="H89" s="4" t="str">
        <f t="shared" si="3"/>
        <v>,3610405</v>
      </c>
      <c r="I89" s="4" t="str">
        <f>VLOOKUP(A89,HOP!A:U,21,0)</f>
        <v>直连</v>
      </c>
    </row>
    <row r="90" s="4" customFormat="1" hidden="1" spans="1:9">
      <c r="A90" s="5">
        <v>999225208998365</v>
      </c>
      <c r="B90" s="6">
        <v>45121</v>
      </c>
      <c r="C90" s="6">
        <v>45122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999225210164520</v>
      </c>
      <c r="B91" s="6">
        <v>45117</v>
      </c>
      <c r="C91" s="6">
        <v>45122</v>
      </c>
      <c r="D91" s="4">
        <v>3248.42</v>
      </c>
      <c r="E91" s="4" t="str">
        <f>VLOOKUP(A91,HOP!A:L,12,0)</f>
        <v>3248.42</v>
      </c>
      <c r="F91" s="4" t="str">
        <f>VLOOKUP(A91,HOP!A:C,3,0)</f>
        <v>3610521</v>
      </c>
      <c r="G91" s="4">
        <f t="shared" si="2"/>
        <v>0</v>
      </c>
      <c r="H91" s="4" t="str">
        <f t="shared" si="3"/>
        <v>,3610521</v>
      </c>
      <c r="I91" s="4" t="str">
        <f>VLOOKUP(A91,HOP!A:U,21,0)</f>
        <v>直连</v>
      </c>
    </row>
    <row r="92" s="4" customFormat="1" hidden="1" spans="1:9">
      <c r="A92" s="5">
        <v>999225210821593</v>
      </c>
      <c r="B92" s="6">
        <v>45121</v>
      </c>
      <c r="C92" s="6">
        <v>45122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999225211159127</v>
      </c>
      <c r="B93" s="6">
        <v>45121</v>
      </c>
      <c r="C93" s="6">
        <v>45122</v>
      </c>
      <c r="D93" s="4">
        <v>3839.02</v>
      </c>
      <c r="E93" s="4" t="str">
        <f>VLOOKUP(A93,HOP!A:L,12,0)</f>
        <v>3839.02</v>
      </c>
      <c r="F93" s="4" t="str">
        <f>VLOOKUP(A93,HOP!A:C,3,0)</f>
        <v>3610696</v>
      </c>
      <c r="G93" s="4">
        <f t="shared" si="2"/>
        <v>0</v>
      </c>
      <c r="H93" s="4" t="str">
        <f t="shared" si="3"/>
        <v>,3610696</v>
      </c>
      <c r="I93" s="4" t="str">
        <f>VLOOKUP(A93,HOP!A:U,21,0)</f>
        <v>直连</v>
      </c>
    </row>
    <row r="94" s="4" customFormat="1" hidden="1" spans="1:9">
      <c r="A94" s="5">
        <v>999225213523882</v>
      </c>
      <c r="B94" s="6">
        <v>45121</v>
      </c>
      <c r="C94" s="6">
        <v>45122</v>
      </c>
      <c r="D94" s="4">
        <v>1649.4</v>
      </c>
      <c r="E94" s="4" t="str">
        <f>VLOOKUP(A94,HOP!A:L,12,0)</f>
        <v>1649.40</v>
      </c>
      <c r="F94" s="4" t="str">
        <f>VLOOKUP(A94,HOP!A:C,3,0)</f>
        <v>3611153</v>
      </c>
      <c r="G94" s="4">
        <f t="shared" si="2"/>
        <v>0</v>
      </c>
      <c r="H94" s="4" t="str">
        <f t="shared" si="3"/>
        <v>,3611153</v>
      </c>
      <c r="I94" s="4" t="str">
        <f>VLOOKUP(A94,HOP!A:U,21,0)</f>
        <v>直连</v>
      </c>
    </row>
    <row r="95" s="4" customFormat="1" hidden="1" spans="1:9">
      <c r="A95" s="5">
        <v>999225216170051</v>
      </c>
      <c r="B95" s="6">
        <v>45116</v>
      </c>
      <c r="C95" s="6">
        <v>45122</v>
      </c>
      <c r="D95" s="4">
        <v>3927.12</v>
      </c>
      <c r="E95" s="4" t="str">
        <f>VLOOKUP(A95,HOP!A:L,12,0)</f>
        <v>3927.23</v>
      </c>
      <c r="F95" s="4" t="str">
        <f>VLOOKUP(A95,HOP!A:C,3,0)</f>
        <v>3611741</v>
      </c>
      <c r="G95" s="4">
        <f t="shared" si="2"/>
        <v>-0.110000000000127</v>
      </c>
      <c r="H95" s="4" t="str">
        <f t="shared" si="3"/>
        <v>,3611741</v>
      </c>
      <c r="I95" s="4" t="str">
        <f>VLOOKUP(A95,HOP!A:U,21,0)</f>
        <v>直连</v>
      </c>
    </row>
    <row r="96" s="4" customFormat="1" hidden="1" spans="1:9">
      <c r="A96" s="5">
        <v>999225216638063</v>
      </c>
      <c r="B96" s="6">
        <v>45121</v>
      </c>
      <c r="C96" s="6">
        <v>45122</v>
      </c>
      <c r="D96" s="4">
        <v>1273.66</v>
      </c>
      <c r="E96" s="4" t="str">
        <f>VLOOKUP(A96,HOP!A:L,12,0)</f>
        <v>1273.66</v>
      </c>
      <c r="F96" s="4" t="str">
        <f>VLOOKUP(A96,HOP!A:C,3,0)</f>
        <v>3611812</v>
      </c>
      <c r="G96" s="4">
        <f t="shared" si="2"/>
        <v>0</v>
      </c>
      <c r="H96" s="4" t="str">
        <f t="shared" si="3"/>
        <v>,3611812</v>
      </c>
      <c r="I96" s="4" t="str">
        <f>VLOOKUP(A96,HOP!A:U,21,0)</f>
        <v>直连</v>
      </c>
    </row>
    <row r="97" s="4" customFormat="1" hidden="1" spans="1:9">
      <c r="A97" s="5">
        <v>999225216984161</v>
      </c>
      <c r="B97" s="6">
        <v>45117</v>
      </c>
      <c r="C97" s="6">
        <v>45122</v>
      </c>
      <c r="D97" s="4">
        <v>8093.2</v>
      </c>
      <c r="E97" s="4" t="str">
        <f>VLOOKUP(A97,HOP!A:L,12,0)</f>
        <v>8093.20</v>
      </c>
      <c r="F97" s="4" t="str">
        <f>VLOOKUP(A97,HOP!A:C,3,0)</f>
        <v>3611948</v>
      </c>
      <c r="G97" s="4">
        <f t="shared" si="2"/>
        <v>0</v>
      </c>
      <c r="H97" s="4" t="str">
        <f t="shared" si="3"/>
        <v>,3611948</v>
      </c>
      <c r="I97" s="4" t="str">
        <f>VLOOKUP(A97,HOP!A:U,21,0)</f>
        <v>直连</v>
      </c>
    </row>
    <row r="98" s="4" customFormat="1" hidden="1" spans="1:9">
      <c r="A98" s="5">
        <v>999225217945506</v>
      </c>
      <c r="B98" s="6">
        <v>45120</v>
      </c>
      <c r="C98" s="6">
        <v>45122</v>
      </c>
      <c r="D98" s="4">
        <v>876.82</v>
      </c>
      <c r="E98" s="4" t="str">
        <f>VLOOKUP(A98,HOP!A:L,12,0)</f>
        <v>876.82</v>
      </c>
      <c r="F98" s="4" t="str">
        <f>VLOOKUP(A98,HOP!A:C,3,0)</f>
        <v>3612031</v>
      </c>
      <c r="G98" s="4">
        <f t="shared" si="2"/>
        <v>0</v>
      </c>
      <c r="H98" s="4" t="str">
        <f t="shared" si="3"/>
        <v>,3612031</v>
      </c>
      <c r="I98" s="4" t="str">
        <f>VLOOKUP(A98,HOP!A:U,21,0)</f>
        <v>直连</v>
      </c>
    </row>
    <row r="99" s="4" customFormat="1" hidden="1" spans="1:9">
      <c r="A99" s="5">
        <v>25219408904</v>
      </c>
      <c r="B99" s="6">
        <v>45117</v>
      </c>
      <c r="C99" s="6">
        <v>45122</v>
      </c>
      <c r="D99" s="4">
        <v>3724.55</v>
      </c>
      <c r="E99" s="4" t="str">
        <f>VLOOKUP(A99,HOP!A:L,12,0)</f>
        <v>3724.55</v>
      </c>
      <c r="F99" s="4" t="str">
        <f>VLOOKUP(A99,HOP!A:C,3,0)</f>
        <v>3612404</v>
      </c>
      <c r="G99" s="4">
        <f t="shared" si="2"/>
        <v>0</v>
      </c>
      <c r="H99" s="4" t="str">
        <f t="shared" si="3"/>
        <v>,3612404</v>
      </c>
      <c r="I99" s="4" t="str">
        <f>VLOOKUP(A99,HOP!A:U,21,0)</f>
        <v>直连</v>
      </c>
    </row>
    <row r="100" s="4" customFormat="1" hidden="1" spans="1:9">
      <c r="A100" s="5">
        <v>999224474637433</v>
      </c>
      <c r="B100" s="6">
        <v>45121</v>
      </c>
      <c r="C100" s="6">
        <v>45122</v>
      </c>
      <c r="D100" s="4">
        <v>313</v>
      </c>
      <c r="E100" s="4" t="str">
        <f>VLOOKUP(A100,HOP!A:L,12,0)</f>
        <v>313.00</v>
      </c>
      <c r="F100" s="4" t="str">
        <f>VLOOKUP(A100,HOP!A:C,3,0)</f>
        <v>3436064</v>
      </c>
      <c r="G100" s="4">
        <f t="shared" si="2"/>
        <v>0</v>
      </c>
      <c r="H100" s="4" t="str">
        <f t="shared" si="3"/>
        <v>,3436064</v>
      </c>
      <c r="I100" s="4" t="str">
        <f>VLOOKUP(A100,HOP!A:U,21,0)</f>
        <v>直连</v>
      </c>
    </row>
    <row r="101" s="4" customFormat="1" hidden="1" spans="1:9">
      <c r="A101" s="5">
        <v>999224960220121</v>
      </c>
      <c r="B101" s="6">
        <v>45119</v>
      </c>
      <c r="C101" s="6">
        <v>45122</v>
      </c>
      <c r="D101" s="4">
        <v>3644.64</v>
      </c>
      <c r="E101" s="4" t="str">
        <f>VLOOKUP(A101,HOP!A:L,12,0)</f>
        <v>3644.64</v>
      </c>
      <c r="F101" s="4" t="str">
        <f>VLOOKUP(A101,HOP!A:C,3,0)</f>
        <v>3551851</v>
      </c>
      <c r="G101" s="4">
        <f t="shared" si="2"/>
        <v>0</v>
      </c>
      <c r="H101" s="4" t="str">
        <f t="shared" si="3"/>
        <v>,3551851</v>
      </c>
      <c r="I101" s="4" t="str">
        <f>VLOOKUP(A101,HOP!A:U,21,0)</f>
        <v>直连</v>
      </c>
    </row>
    <row r="102" s="4" customFormat="1" hidden="1" spans="1:9">
      <c r="A102" s="5">
        <v>999225223345332</v>
      </c>
      <c r="B102" s="6">
        <v>45116</v>
      </c>
      <c r="C102" s="6">
        <v>45122</v>
      </c>
      <c r="D102" s="4">
        <v>5456.94</v>
      </c>
      <c r="E102" s="4" t="str">
        <f>VLOOKUP(A102,HOP!A:L,12,0)</f>
        <v>5456.94</v>
      </c>
      <c r="F102" s="4" t="str">
        <f>VLOOKUP(A102,HOP!A:C,3,0)</f>
        <v>3613717</v>
      </c>
      <c r="G102" s="4">
        <f t="shared" si="2"/>
        <v>0</v>
      </c>
      <c r="H102" s="4" t="str">
        <f t="shared" si="3"/>
        <v>,3613717</v>
      </c>
      <c r="I102" s="4" t="str">
        <f>VLOOKUP(A102,HOP!A:U,21,0)</f>
        <v>直连</v>
      </c>
    </row>
    <row r="103" s="4" customFormat="1" hidden="1" spans="1:9">
      <c r="A103" s="5">
        <v>999225238652070</v>
      </c>
      <c r="B103" s="6">
        <v>45121</v>
      </c>
      <c r="C103" s="6">
        <v>45122</v>
      </c>
      <c r="D103" s="4">
        <v>542.86</v>
      </c>
      <c r="E103" s="4" t="str">
        <f>VLOOKUP(A103,HOP!A:L,12,0)</f>
        <v>542.86</v>
      </c>
      <c r="F103" s="4" t="str">
        <f>VLOOKUP(A103,HOP!A:C,3,0)</f>
        <v>3616624</v>
      </c>
      <c r="G103" s="4">
        <f t="shared" si="2"/>
        <v>0</v>
      </c>
      <c r="H103" s="4" t="str">
        <f t="shared" si="3"/>
        <v>,3616624</v>
      </c>
      <c r="I103" s="4" t="str">
        <f>VLOOKUP(A103,HOP!A:U,21,0)</f>
        <v>直连</v>
      </c>
    </row>
    <row r="104" s="4" customFormat="1" hidden="1" spans="1:9">
      <c r="A104" s="5">
        <v>999225239347136</v>
      </c>
      <c r="B104" s="6">
        <v>45120</v>
      </c>
      <c r="C104" s="6">
        <v>45122</v>
      </c>
      <c r="D104" s="4">
        <v>666.62</v>
      </c>
      <c r="E104" s="4" t="str">
        <f>VLOOKUP(A104,HOP!A:L,12,0)</f>
        <v>666.62</v>
      </c>
      <c r="F104" s="4" t="str">
        <f>VLOOKUP(A104,HOP!A:C,3,0)</f>
        <v>3616855</v>
      </c>
      <c r="G104" s="4">
        <f t="shared" si="2"/>
        <v>0</v>
      </c>
      <c r="H104" s="4" t="str">
        <f t="shared" si="3"/>
        <v>,3616855</v>
      </c>
      <c r="I104" s="4" t="str">
        <f>VLOOKUP(A104,HOP!A:U,21,0)</f>
        <v>直连</v>
      </c>
    </row>
    <row r="105" s="4" customFormat="1" hidden="1" spans="1:9">
      <c r="A105" s="5">
        <v>999225186236845</v>
      </c>
      <c r="B105" s="6">
        <v>45121</v>
      </c>
      <c r="C105" s="6">
        <v>45122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999225240613346</v>
      </c>
      <c r="B106" s="6">
        <v>45119</v>
      </c>
      <c r="C106" s="6">
        <v>45122</v>
      </c>
      <c r="D106" s="4">
        <v>3713.94</v>
      </c>
      <c r="E106" s="4" t="str">
        <f>VLOOKUP(A106,HOP!A:L,12,0)</f>
        <v>3713.94</v>
      </c>
      <c r="F106" s="4" t="str">
        <f>VLOOKUP(A106,HOP!A:C,3,0)</f>
        <v>3617410</v>
      </c>
      <c r="G106" s="4">
        <f t="shared" si="2"/>
        <v>0</v>
      </c>
      <c r="H106" s="4" t="str">
        <f t="shared" si="3"/>
        <v>,3617410</v>
      </c>
      <c r="I106" s="4" t="str">
        <f>VLOOKUP(A106,HOP!A:U,21,0)</f>
        <v>直连</v>
      </c>
    </row>
    <row r="107" s="4" customFormat="1" hidden="1" spans="1:9">
      <c r="A107" s="5">
        <v>999225245017318</v>
      </c>
      <c r="B107" s="6">
        <v>45121</v>
      </c>
      <c r="C107" s="6">
        <v>45122</v>
      </c>
      <c r="D107" s="4">
        <v>2464.6</v>
      </c>
      <c r="E107" s="4" t="str">
        <f>VLOOKUP(A107,HOP!A:L,12,0)</f>
        <v>2464.60</v>
      </c>
      <c r="F107" s="4" t="str">
        <f>VLOOKUP(A107,HOP!A:C,3,0)</f>
        <v>3618119</v>
      </c>
      <c r="G107" s="4">
        <f t="shared" si="2"/>
        <v>0</v>
      </c>
      <c r="H107" s="4" t="str">
        <f t="shared" si="3"/>
        <v>,3618119</v>
      </c>
      <c r="I107" s="4" t="str">
        <f>VLOOKUP(A107,HOP!A:U,21,0)</f>
        <v>直连</v>
      </c>
    </row>
    <row r="108" s="4" customFormat="1" hidden="1" spans="1:9">
      <c r="A108" s="5">
        <v>999225247015316</v>
      </c>
      <c r="B108" s="6">
        <v>45119</v>
      </c>
      <c r="C108" s="6">
        <v>45122</v>
      </c>
      <c r="D108" s="4">
        <v>8879.01</v>
      </c>
      <c r="E108" s="4" t="str">
        <f>VLOOKUP(A108,HOP!A:L,12,0)</f>
        <v>8879.01</v>
      </c>
      <c r="F108" s="4" t="str">
        <f>VLOOKUP(A108,HOP!A:C,3,0)</f>
        <v>3618507</v>
      </c>
      <c r="G108" s="4">
        <f t="shared" si="2"/>
        <v>0</v>
      </c>
      <c r="H108" s="4" t="str">
        <f t="shared" si="3"/>
        <v>,3618507</v>
      </c>
      <c r="I108" s="4" t="str">
        <f>VLOOKUP(A108,HOP!A:U,21,0)</f>
        <v>直连</v>
      </c>
    </row>
    <row r="109" s="4" customFormat="1" hidden="1" spans="1:9">
      <c r="A109" s="5">
        <v>999225248584756</v>
      </c>
      <c r="B109" s="6">
        <v>45120</v>
      </c>
      <c r="C109" s="6">
        <v>45122</v>
      </c>
      <c r="D109" s="4">
        <v>3012.2</v>
      </c>
      <c r="E109" s="4" t="str">
        <f>VLOOKUP(A109,HOP!A:L,12,0)</f>
        <v>3012.20</v>
      </c>
      <c r="F109" s="4" t="str">
        <f>VLOOKUP(A109,HOP!A:C,3,0)</f>
        <v>3618775</v>
      </c>
      <c r="G109" s="4">
        <f t="shared" si="2"/>
        <v>0</v>
      </c>
      <c r="H109" s="4" t="str">
        <f t="shared" si="3"/>
        <v>,3618775</v>
      </c>
      <c r="I109" s="4" t="str">
        <f>VLOOKUP(A109,HOP!A:U,21,0)</f>
        <v>直连</v>
      </c>
    </row>
    <row r="110" s="4" customFormat="1" hidden="1" spans="1:9">
      <c r="A110" s="5">
        <v>999225248735680</v>
      </c>
      <c r="B110" s="6">
        <v>45118</v>
      </c>
      <c r="C110" s="6">
        <v>45122</v>
      </c>
      <c r="D110" s="4">
        <v>1860.72</v>
      </c>
      <c r="E110" s="4" t="str">
        <f>VLOOKUP(A110,HOP!A:L,12,0)</f>
        <v>1860.72</v>
      </c>
      <c r="F110" s="4" t="str">
        <f>VLOOKUP(A110,HOP!A:C,3,0)</f>
        <v>3618800</v>
      </c>
      <c r="G110" s="4">
        <f t="shared" si="2"/>
        <v>0</v>
      </c>
      <c r="H110" s="4" t="str">
        <f t="shared" si="3"/>
        <v>,3618800</v>
      </c>
      <c r="I110" s="4" t="str">
        <f>VLOOKUP(A110,HOP!A:U,21,0)</f>
        <v>直连</v>
      </c>
    </row>
    <row r="111" s="4" customFormat="1" hidden="1" spans="1:9">
      <c r="A111" s="5">
        <v>999225251979048</v>
      </c>
      <c r="B111" s="6">
        <v>45120</v>
      </c>
      <c r="C111" s="6">
        <v>45122</v>
      </c>
      <c r="D111" s="4">
        <v>916.36</v>
      </c>
      <c r="E111" s="4" t="str">
        <f>VLOOKUP(A111,HOP!A:L,12,0)</f>
        <v>916.36</v>
      </c>
      <c r="F111" s="4" t="str">
        <f>VLOOKUP(A111,HOP!A:C,3,0)</f>
        <v>3619609</v>
      </c>
      <c r="G111" s="4">
        <f t="shared" si="2"/>
        <v>0</v>
      </c>
      <c r="H111" s="4" t="str">
        <f t="shared" si="3"/>
        <v>,3619609</v>
      </c>
      <c r="I111" s="4" t="str">
        <f>VLOOKUP(A111,HOP!A:U,21,0)</f>
        <v>直采</v>
      </c>
    </row>
    <row r="112" s="4" customFormat="1" hidden="1" spans="1:9">
      <c r="A112" s="5">
        <v>999225253779885</v>
      </c>
      <c r="B112" s="6">
        <v>45119</v>
      </c>
      <c r="C112" s="6">
        <v>45122</v>
      </c>
      <c r="D112" s="4">
        <v>8882.94</v>
      </c>
      <c r="E112" s="4" t="str">
        <f>VLOOKUP(A112,HOP!A:L,12,0)</f>
        <v>8882.94</v>
      </c>
      <c r="F112" s="4" t="str">
        <f>VLOOKUP(A112,HOP!A:C,3,0)</f>
        <v>3620045</v>
      </c>
      <c r="G112" s="4">
        <f t="shared" si="2"/>
        <v>0</v>
      </c>
      <c r="H112" s="4" t="str">
        <f t="shared" si="3"/>
        <v>,3620045</v>
      </c>
      <c r="I112" s="4" t="str">
        <f>VLOOKUP(A112,HOP!A:U,21,0)</f>
        <v>直连</v>
      </c>
    </row>
    <row r="113" s="4" customFormat="1" hidden="1" spans="1:9">
      <c r="A113" s="5">
        <v>999225253818024</v>
      </c>
      <c r="B113" s="6">
        <v>45119</v>
      </c>
      <c r="C113" s="6">
        <v>45122</v>
      </c>
      <c r="D113" s="4">
        <v>8882.94</v>
      </c>
      <c r="E113" s="4" t="str">
        <f>VLOOKUP(A113,HOP!A:L,12,0)</f>
        <v>8882.94</v>
      </c>
      <c r="F113" s="4" t="str">
        <f>VLOOKUP(A113,HOP!A:C,3,0)</f>
        <v>3620053</v>
      </c>
      <c r="G113" s="4">
        <f t="shared" si="2"/>
        <v>0</v>
      </c>
      <c r="H113" s="4" t="str">
        <f t="shared" si="3"/>
        <v>,3620053</v>
      </c>
      <c r="I113" s="4" t="str">
        <f>VLOOKUP(A113,HOP!A:U,21,0)</f>
        <v>直连</v>
      </c>
    </row>
    <row r="114" s="4" customFormat="1" hidden="1" spans="1:9">
      <c r="A114" s="5">
        <v>999225262106577</v>
      </c>
      <c r="B114" s="6">
        <v>45119</v>
      </c>
      <c r="C114" s="6">
        <v>45122</v>
      </c>
      <c r="D114" s="4">
        <v>1435.77</v>
      </c>
      <c r="E114" s="4" t="str">
        <f>VLOOKUP(A114,HOP!A:L,12,0)</f>
        <v>1435.77</v>
      </c>
      <c r="F114" s="4" t="str">
        <f>VLOOKUP(A114,HOP!A:C,3,0)</f>
        <v>3621485</v>
      </c>
      <c r="G114" s="4">
        <f t="shared" si="2"/>
        <v>0</v>
      </c>
      <c r="H114" s="4" t="str">
        <f t="shared" si="3"/>
        <v>,3621485</v>
      </c>
      <c r="I114" s="4" t="str">
        <f>VLOOKUP(A114,HOP!A:U,21,0)</f>
        <v>直连</v>
      </c>
    </row>
    <row r="115" s="4" customFormat="1" hidden="1" spans="1:9">
      <c r="A115" s="5">
        <v>999225263577235</v>
      </c>
      <c r="B115" s="6">
        <v>45121</v>
      </c>
      <c r="C115" s="6">
        <v>45122</v>
      </c>
      <c r="D115" s="4">
        <v>331.68</v>
      </c>
      <c r="E115" s="4" t="str">
        <f>VLOOKUP(A115,HOP!A:L,12,0)</f>
        <v>331.68</v>
      </c>
      <c r="F115" s="4" t="str">
        <f>VLOOKUP(A115,HOP!A:C,3,0)</f>
        <v>3621958</v>
      </c>
      <c r="G115" s="4">
        <f t="shared" si="2"/>
        <v>0</v>
      </c>
      <c r="H115" s="4" t="str">
        <f t="shared" si="3"/>
        <v>,3621958</v>
      </c>
      <c r="I115" s="4" t="str">
        <f>VLOOKUP(A115,HOP!A:U,21,0)</f>
        <v>直连</v>
      </c>
    </row>
    <row r="116" s="4" customFormat="1" hidden="1" spans="1:9">
      <c r="A116" s="5">
        <v>999225264303851</v>
      </c>
      <c r="B116" s="6">
        <v>45120</v>
      </c>
      <c r="C116" s="6">
        <v>45122</v>
      </c>
      <c r="D116" s="4">
        <v>2186.56</v>
      </c>
      <c r="E116" s="4" t="str">
        <f>VLOOKUP(A116,HOP!A:L,12,0)</f>
        <v>2186.56</v>
      </c>
      <c r="F116" s="4" t="str">
        <f>VLOOKUP(A116,HOP!A:C,3,0)</f>
        <v>3622047</v>
      </c>
      <c r="G116" s="4">
        <f t="shared" si="2"/>
        <v>0</v>
      </c>
      <c r="H116" s="4" t="str">
        <f t="shared" si="3"/>
        <v>,3622047</v>
      </c>
      <c r="I116" s="4" t="str">
        <f>VLOOKUP(A116,HOP!A:U,21,0)</f>
        <v>直连</v>
      </c>
    </row>
    <row r="117" s="4" customFormat="1" hidden="1" spans="1:9">
      <c r="A117" s="5">
        <v>999225266517283</v>
      </c>
      <c r="B117" s="6">
        <v>45119</v>
      </c>
      <c r="C117" s="6">
        <v>45122</v>
      </c>
      <c r="D117" s="4">
        <v>1125.27</v>
      </c>
      <c r="E117" s="4" t="str">
        <f>VLOOKUP(A117,HOP!A:L,12,0)</f>
        <v>1125.27</v>
      </c>
      <c r="F117" s="4" t="str">
        <f>VLOOKUP(A117,HOP!A:C,3,0)</f>
        <v>3622661</v>
      </c>
      <c r="G117" s="4">
        <f t="shared" si="2"/>
        <v>0</v>
      </c>
      <c r="H117" s="4" t="str">
        <f t="shared" si="3"/>
        <v>,3622661</v>
      </c>
      <c r="I117" s="4" t="str">
        <f>VLOOKUP(A117,HOP!A:U,21,0)</f>
        <v>直连</v>
      </c>
    </row>
    <row r="118" s="4" customFormat="1" hidden="1" spans="1:9">
      <c r="A118" s="5">
        <v>999225267220864</v>
      </c>
      <c r="B118" s="6">
        <v>45120</v>
      </c>
      <c r="C118" s="6">
        <v>45122</v>
      </c>
      <c r="D118" s="4">
        <v>267.1</v>
      </c>
      <c r="E118" s="4" t="str">
        <f>VLOOKUP(A118,HOP!A:L,12,0)</f>
        <v>267.10</v>
      </c>
      <c r="F118" s="4" t="str">
        <f>VLOOKUP(A118,HOP!A:C,3,0)</f>
        <v>3622920</v>
      </c>
      <c r="G118" s="4">
        <f t="shared" si="2"/>
        <v>0</v>
      </c>
      <c r="H118" s="4" t="str">
        <f t="shared" si="3"/>
        <v>,3622920</v>
      </c>
      <c r="I118" s="4" t="str">
        <f>VLOOKUP(A118,HOP!A:U,21,0)</f>
        <v>直连</v>
      </c>
    </row>
    <row r="119" s="4" customFormat="1" hidden="1" spans="1:9">
      <c r="A119" s="5">
        <v>999225267742198</v>
      </c>
      <c r="B119" s="6">
        <v>45119</v>
      </c>
      <c r="C119" s="6">
        <v>45122</v>
      </c>
      <c r="D119" s="4">
        <v>927.72</v>
      </c>
      <c r="E119" s="4" t="str">
        <f>VLOOKUP(A119,HOP!A:L,12,0)</f>
        <v>927.72</v>
      </c>
      <c r="F119" s="4" t="str">
        <f>VLOOKUP(A119,HOP!A:C,3,0)</f>
        <v>3623035</v>
      </c>
      <c r="G119" s="4">
        <f t="shared" si="2"/>
        <v>0</v>
      </c>
      <c r="H119" s="4" t="str">
        <f t="shared" si="3"/>
        <v>,3623035</v>
      </c>
      <c r="I119" s="4" t="str">
        <f>VLOOKUP(A119,HOP!A:U,21,0)</f>
        <v>直连</v>
      </c>
    </row>
    <row r="120" s="4" customFormat="1" hidden="1" spans="1:9">
      <c r="A120" s="5">
        <v>999225268333151</v>
      </c>
      <c r="B120" s="6">
        <v>45121</v>
      </c>
      <c r="C120" s="6">
        <v>45122</v>
      </c>
      <c r="D120" s="4">
        <v>283.74</v>
      </c>
      <c r="E120" s="4" t="str">
        <f>VLOOKUP(A120,HOP!A:L,12,0)</f>
        <v>283.74</v>
      </c>
      <c r="F120" s="4" t="str">
        <f>VLOOKUP(A120,HOP!A:C,3,0)</f>
        <v>3623219</v>
      </c>
      <c r="G120" s="4">
        <f t="shared" si="2"/>
        <v>0</v>
      </c>
      <c r="H120" s="4" t="str">
        <f t="shared" si="3"/>
        <v>,3623219</v>
      </c>
      <c r="I120" s="4" t="str">
        <f>VLOOKUP(A120,HOP!A:U,21,0)</f>
        <v>直连</v>
      </c>
    </row>
    <row r="121" s="4" customFormat="1" hidden="1" spans="1:9">
      <c r="A121" s="5">
        <v>999225270106462</v>
      </c>
      <c r="B121" s="6">
        <v>45121</v>
      </c>
      <c r="C121" s="6">
        <v>45122</v>
      </c>
      <c r="D121" s="4">
        <v>974.03</v>
      </c>
      <c r="E121" s="4" t="str">
        <f>VLOOKUP(A121,HOP!A:L,12,0)</f>
        <v>974.03</v>
      </c>
      <c r="F121" s="4" t="str">
        <f>VLOOKUP(A121,HOP!A:C,3,0)</f>
        <v>3623605</v>
      </c>
      <c r="G121" s="4">
        <f t="shared" si="2"/>
        <v>0</v>
      </c>
      <c r="H121" s="4" t="str">
        <f t="shared" si="3"/>
        <v>,3623605</v>
      </c>
      <c r="I121" s="4" t="str">
        <f>VLOOKUP(A121,HOP!A:U,21,0)</f>
        <v>直连</v>
      </c>
    </row>
    <row r="122" s="4" customFormat="1" hidden="1" spans="1:9">
      <c r="A122" s="5">
        <v>999225270203585</v>
      </c>
      <c r="B122" s="6">
        <v>45121</v>
      </c>
      <c r="C122" s="6">
        <v>45122</v>
      </c>
      <c r="D122" s="4">
        <v>744.58</v>
      </c>
      <c r="E122" s="4" t="str">
        <f>VLOOKUP(A122,HOP!A:L,12,0)</f>
        <v>744.58</v>
      </c>
      <c r="F122" s="4" t="str">
        <f>VLOOKUP(A122,HOP!A:C,3,0)</f>
        <v>3623638</v>
      </c>
      <c r="G122" s="4">
        <f t="shared" si="2"/>
        <v>0</v>
      </c>
      <c r="H122" s="4" t="str">
        <f t="shared" si="3"/>
        <v>,3623638</v>
      </c>
      <c r="I122" s="4" t="str">
        <f>VLOOKUP(A122,HOP!A:U,21,0)</f>
        <v>直连</v>
      </c>
    </row>
    <row r="123" s="4" customFormat="1" hidden="1" spans="1:9">
      <c r="A123" s="5">
        <v>999225270409954</v>
      </c>
      <c r="B123" s="6">
        <v>45120</v>
      </c>
      <c r="C123" s="6">
        <v>45122</v>
      </c>
      <c r="D123" s="4">
        <v>4667.39</v>
      </c>
      <c r="E123" s="4" t="str">
        <f>VLOOKUP(A123,HOP!A:L,12,0)</f>
        <v>4667.39</v>
      </c>
      <c r="F123" s="4" t="str">
        <f>VLOOKUP(A123,HOP!A:C,3,0)</f>
        <v>3623752</v>
      </c>
      <c r="G123" s="4">
        <f t="shared" si="2"/>
        <v>0</v>
      </c>
      <c r="H123" s="4" t="str">
        <f t="shared" si="3"/>
        <v>,3623752</v>
      </c>
      <c r="I123" s="4" t="str">
        <f>VLOOKUP(A123,HOP!A:U,21,0)</f>
        <v>直连</v>
      </c>
    </row>
    <row r="124" s="4" customFormat="1" hidden="1" spans="1:9">
      <c r="A124" s="5">
        <v>999225270656850</v>
      </c>
      <c r="B124" s="6">
        <v>45119</v>
      </c>
      <c r="C124" s="6">
        <v>45122</v>
      </c>
      <c r="D124" s="4">
        <v>1288.47</v>
      </c>
      <c r="E124" s="4" t="str">
        <f>VLOOKUP(A124,HOP!A:L,12,0)</f>
        <v>1288.47</v>
      </c>
      <c r="F124" s="4" t="str">
        <f>VLOOKUP(A124,HOP!A:C,3,0)</f>
        <v>3623842</v>
      </c>
      <c r="G124" s="4">
        <f t="shared" si="2"/>
        <v>0</v>
      </c>
      <c r="H124" s="4" t="str">
        <f t="shared" si="3"/>
        <v>,3623842</v>
      </c>
      <c r="I124" s="4" t="str">
        <f>VLOOKUP(A124,HOP!A:U,21,0)</f>
        <v>直连</v>
      </c>
    </row>
    <row r="125" s="4" customFormat="1" hidden="1" spans="1:9">
      <c r="A125" s="5">
        <v>999225271604008</v>
      </c>
      <c r="B125" s="6">
        <v>45119</v>
      </c>
      <c r="C125" s="6">
        <v>45122</v>
      </c>
      <c r="D125" s="4">
        <v>3710.46</v>
      </c>
      <c r="E125" s="4" t="str">
        <f>VLOOKUP(A125,HOP!A:L,12,0)</f>
        <v>3710.46</v>
      </c>
      <c r="F125" s="4" t="str">
        <f>VLOOKUP(A125,HOP!A:C,3,0)</f>
        <v>3624125</v>
      </c>
      <c r="G125" s="4">
        <f t="shared" si="2"/>
        <v>0</v>
      </c>
      <c r="H125" s="4" t="str">
        <f t="shared" si="3"/>
        <v>,3624125</v>
      </c>
      <c r="I125" s="4" t="str">
        <f>VLOOKUP(A125,HOP!A:U,21,0)</f>
        <v>直连</v>
      </c>
    </row>
    <row r="126" s="4" customFormat="1" hidden="1" spans="1:9">
      <c r="A126" s="5">
        <v>999225272210790</v>
      </c>
      <c r="B126" s="6">
        <v>45120</v>
      </c>
      <c r="C126" s="6">
        <v>45122</v>
      </c>
      <c r="D126" s="4">
        <v>1508.7</v>
      </c>
      <c r="E126" s="4" t="str">
        <f>VLOOKUP(A126,HOP!A:L,12,0)</f>
        <v>1508.70</v>
      </c>
      <c r="F126" s="4" t="str">
        <f>VLOOKUP(A126,HOP!A:C,3,0)</f>
        <v>3624316</v>
      </c>
      <c r="G126" s="4">
        <f t="shared" si="2"/>
        <v>0</v>
      </c>
      <c r="H126" s="4" t="str">
        <f t="shared" si="3"/>
        <v>,3624316</v>
      </c>
      <c r="I126" s="4" t="str">
        <f>VLOOKUP(A126,HOP!A:U,21,0)</f>
        <v>直连</v>
      </c>
    </row>
    <row r="127" s="4" customFormat="1" hidden="1" spans="1:9">
      <c r="A127" s="5">
        <v>999225272414281</v>
      </c>
      <c r="B127" s="6">
        <v>45119</v>
      </c>
      <c r="C127" s="6">
        <v>45122</v>
      </c>
      <c r="D127" s="4">
        <v>450</v>
      </c>
      <c r="E127" s="4" t="str">
        <f>VLOOKUP(A127,HOP!A:L,12,0)</f>
        <v>450.00</v>
      </c>
      <c r="F127" s="4" t="str">
        <f>VLOOKUP(A127,HOP!A:C,3,0)</f>
        <v>3624346</v>
      </c>
      <c r="G127" s="4">
        <f t="shared" si="2"/>
        <v>0</v>
      </c>
      <c r="H127" s="4" t="str">
        <f t="shared" si="3"/>
        <v>,3624346</v>
      </c>
      <c r="I127" s="4" t="str">
        <f>VLOOKUP(A127,HOP!A:U,21,0)</f>
        <v>直连</v>
      </c>
    </row>
    <row r="128" s="4" customFormat="1" hidden="1" spans="1:9">
      <c r="A128" s="5">
        <v>999225272538483</v>
      </c>
      <c r="B128" s="6">
        <v>45121</v>
      </c>
      <c r="C128" s="6">
        <v>45122</v>
      </c>
      <c r="D128" s="4">
        <v>1065.14</v>
      </c>
      <c r="E128" s="4" t="str">
        <f>VLOOKUP(A128,HOP!A:L,12,0)</f>
        <v>1065.14</v>
      </c>
      <c r="F128" s="4" t="str">
        <f>VLOOKUP(A128,HOP!A:C,3,0)</f>
        <v>3624487</v>
      </c>
      <c r="G128" s="4">
        <f t="shared" si="2"/>
        <v>0</v>
      </c>
      <c r="H128" s="4" t="str">
        <f t="shared" si="3"/>
        <v>,3624487</v>
      </c>
      <c r="I128" s="4" t="str">
        <f>VLOOKUP(A128,HOP!A:U,21,0)</f>
        <v>直连</v>
      </c>
    </row>
    <row r="129" s="4" customFormat="1" hidden="1" spans="1:9">
      <c r="A129" s="5">
        <v>999225272551411</v>
      </c>
      <c r="B129" s="6">
        <v>45121</v>
      </c>
      <c r="C129" s="6">
        <v>45122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999225283612513</v>
      </c>
      <c r="B130" s="6">
        <v>45120</v>
      </c>
      <c r="C130" s="6">
        <v>45122</v>
      </c>
      <c r="D130" s="4">
        <v>2016.92</v>
      </c>
      <c r="E130" s="4" t="str">
        <f>VLOOKUP(A130,HOP!A:L,12,0)</f>
        <v>2016.92</v>
      </c>
      <c r="F130" s="4" t="str">
        <f>VLOOKUP(A130,HOP!A:C,3,0)</f>
        <v>3626203</v>
      </c>
      <c r="G130" s="4">
        <f t="shared" si="2"/>
        <v>0</v>
      </c>
      <c r="H130" s="4" t="str">
        <f t="shared" si="3"/>
        <v>,3626203</v>
      </c>
      <c r="I130" s="4" t="str">
        <f>VLOOKUP(A130,HOP!A:U,21,0)</f>
        <v>直连</v>
      </c>
    </row>
    <row r="131" s="4" customFormat="1" hidden="1" spans="1:9">
      <c r="A131" s="5">
        <v>999225285257078</v>
      </c>
      <c r="B131" s="6">
        <v>45120</v>
      </c>
      <c r="C131" s="6">
        <v>45122</v>
      </c>
      <c r="D131" s="4">
        <v>2453.84</v>
      </c>
      <c r="E131" s="4" t="str">
        <f>VLOOKUP(A131,HOP!A:L,12,0)</f>
        <v>2453.84</v>
      </c>
      <c r="F131" s="4" t="str">
        <f>VLOOKUP(A131,HOP!A:C,3,0)</f>
        <v>3626720</v>
      </c>
      <c r="G131" s="4">
        <f t="shared" ref="G131:G194" si="4">D131-E131</f>
        <v>0</v>
      </c>
      <c r="H131" s="4" t="str">
        <f t="shared" ref="H131:H194" si="5">$H$1&amp;F131</f>
        <v>,3626720</v>
      </c>
      <c r="I131" s="4" t="str">
        <f>VLOOKUP(A131,HOP!A:U,21,0)</f>
        <v>直连</v>
      </c>
    </row>
    <row r="132" s="4" customFormat="1" hidden="1" spans="1:9">
      <c r="A132" s="5">
        <v>999225285499709</v>
      </c>
      <c r="B132" s="6">
        <v>45121</v>
      </c>
      <c r="C132" s="6">
        <v>45122</v>
      </c>
      <c r="D132" s="4">
        <v>343.33</v>
      </c>
      <c r="E132" s="4" t="str">
        <f>VLOOKUP(A132,HOP!A:L,12,0)</f>
        <v>343.33</v>
      </c>
      <c r="F132" s="4" t="str">
        <f>VLOOKUP(A132,HOP!A:C,3,0)</f>
        <v>3626752</v>
      </c>
      <c r="G132" s="4">
        <f t="shared" si="4"/>
        <v>0</v>
      </c>
      <c r="H132" s="4" t="str">
        <f t="shared" si="5"/>
        <v>,3626752</v>
      </c>
      <c r="I132" s="4" t="str">
        <f>VLOOKUP(A132,HOP!A:U,21,0)</f>
        <v>直采</v>
      </c>
    </row>
    <row r="133" s="4" customFormat="1" hidden="1" spans="1:9">
      <c r="A133" s="5">
        <v>999225285796975</v>
      </c>
      <c r="B133" s="6">
        <v>45120</v>
      </c>
      <c r="C133" s="6">
        <v>45122</v>
      </c>
      <c r="D133" s="4">
        <v>3730.12</v>
      </c>
      <c r="E133" s="4" t="str">
        <f>VLOOKUP(A133,HOP!A:L,12,0)</f>
        <v>3730.12</v>
      </c>
      <c r="F133" s="4" t="str">
        <f>VLOOKUP(A133,HOP!A:C,3,0)</f>
        <v>3626786</v>
      </c>
      <c r="G133" s="4">
        <f t="shared" si="4"/>
        <v>0</v>
      </c>
      <c r="H133" s="4" t="str">
        <f t="shared" si="5"/>
        <v>,3626786</v>
      </c>
      <c r="I133" s="4" t="str">
        <f>VLOOKUP(A133,HOP!A:U,21,0)</f>
        <v>直连</v>
      </c>
    </row>
    <row r="134" s="4" customFormat="1" hidden="1" spans="1:9">
      <c r="A134" s="5">
        <v>999225288183567</v>
      </c>
      <c r="B134" s="6">
        <v>45120</v>
      </c>
      <c r="C134" s="6">
        <v>45122</v>
      </c>
      <c r="D134" s="4">
        <v>841.04</v>
      </c>
      <c r="E134" s="4" t="str">
        <f>VLOOKUP(A134,HOP!A:L,12,0)</f>
        <v>841.04</v>
      </c>
      <c r="F134" s="4" t="str">
        <f>VLOOKUP(A134,HOP!A:C,3,0)</f>
        <v>3627416</v>
      </c>
      <c r="G134" s="4">
        <f t="shared" si="4"/>
        <v>0</v>
      </c>
      <c r="H134" s="4" t="str">
        <f t="shared" si="5"/>
        <v>,3627416</v>
      </c>
      <c r="I134" s="4" t="str">
        <f>VLOOKUP(A134,HOP!A:U,21,0)</f>
        <v>直连</v>
      </c>
    </row>
    <row r="135" s="4" customFormat="1" hidden="1" spans="1:9">
      <c r="A135" s="5">
        <v>999225288496658</v>
      </c>
      <c r="B135" s="6">
        <v>45121</v>
      </c>
      <c r="C135" s="6">
        <v>45122</v>
      </c>
      <c r="D135" s="4">
        <v>1531.15</v>
      </c>
      <c r="E135" s="4" t="str">
        <f>VLOOKUP(A135,HOP!A:L,12,0)</f>
        <v>1531.15</v>
      </c>
      <c r="F135" s="4" t="str">
        <f>VLOOKUP(A135,HOP!A:C,3,0)</f>
        <v>3627487</v>
      </c>
      <c r="G135" s="4">
        <f t="shared" si="4"/>
        <v>0</v>
      </c>
      <c r="H135" s="4" t="str">
        <f t="shared" si="5"/>
        <v>,3627487</v>
      </c>
      <c r="I135" s="4" t="str">
        <f>VLOOKUP(A135,HOP!A:U,21,0)</f>
        <v>直连</v>
      </c>
    </row>
    <row r="136" s="4" customFormat="1" hidden="1" spans="1:9">
      <c r="A136" s="5">
        <v>999225288737196</v>
      </c>
      <c r="B136" s="6">
        <v>45121</v>
      </c>
      <c r="C136" s="6">
        <v>45122</v>
      </c>
      <c r="D136" s="4">
        <v>2134.79</v>
      </c>
      <c r="E136" s="4" t="str">
        <f>VLOOKUP(A136,HOP!A:L,12,0)</f>
        <v>2134.79</v>
      </c>
      <c r="F136" s="4" t="str">
        <f>VLOOKUP(A136,HOP!A:C,3,0)</f>
        <v>3627536</v>
      </c>
      <c r="G136" s="4">
        <f t="shared" si="4"/>
        <v>0</v>
      </c>
      <c r="H136" s="4" t="str">
        <f t="shared" si="5"/>
        <v>,3627536</v>
      </c>
      <c r="I136" s="4" t="str">
        <f>VLOOKUP(A136,HOP!A:U,21,0)</f>
        <v>直连</v>
      </c>
    </row>
    <row r="137" s="4" customFormat="1" hidden="1" spans="1:9">
      <c r="A137" s="5">
        <v>999225290885246</v>
      </c>
      <c r="B137" s="6">
        <v>45120</v>
      </c>
      <c r="C137" s="6">
        <v>45122</v>
      </c>
      <c r="D137" s="4">
        <v>2087.66</v>
      </c>
      <c r="E137" s="4" t="str">
        <f>VLOOKUP(A137,HOP!A:L,12,0)</f>
        <v>2087.66</v>
      </c>
      <c r="F137" s="4" t="str">
        <f>VLOOKUP(A137,HOP!A:C,3,0)</f>
        <v>3628142</v>
      </c>
      <c r="G137" s="4">
        <f t="shared" si="4"/>
        <v>0</v>
      </c>
      <c r="H137" s="4" t="str">
        <f t="shared" si="5"/>
        <v>,3628142</v>
      </c>
      <c r="I137" s="4" t="str">
        <f>VLOOKUP(A137,HOP!A:U,21,0)</f>
        <v>直连</v>
      </c>
    </row>
    <row r="138" s="4" customFormat="1" hidden="1" spans="1:9">
      <c r="A138" s="5">
        <v>999225290894251</v>
      </c>
      <c r="B138" s="6">
        <v>45121</v>
      </c>
      <c r="C138" s="6">
        <v>45122</v>
      </c>
      <c r="D138" s="4">
        <v>2145.17</v>
      </c>
      <c r="E138" s="4" t="str">
        <f>VLOOKUP(A138,HOP!A:L,12,0)</f>
        <v>2145.17</v>
      </c>
      <c r="F138" s="4" t="str">
        <f>VLOOKUP(A138,HOP!A:C,3,0)</f>
        <v>3628151</v>
      </c>
      <c r="G138" s="4">
        <f t="shared" si="4"/>
        <v>0</v>
      </c>
      <c r="H138" s="4" t="str">
        <f t="shared" si="5"/>
        <v>,3628151</v>
      </c>
      <c r="I138" s="4" t="str">
        <f>VLOOKUP(A138,HOP!A:U,21,0)</f>
        <v>直连</v>
      </c>
    </row>
    <row r="139" s="4" customFormat="1" hidden="1" spans="1:9">
      <c r="A139" s="5">
        <v>999225290907911</v>
      </c>
      <c r="B139" s="6">
        <v>45121</v>
      </c>
      <c r="C139" s="6">
        <v>45122</v>
      </c>
      <c r="D139" s="4">
        <v>1309.5</v>
      </c>
      <c r="E139" s="4" t="str">
        <f>VLOOKUP(A139,HOP!A:L,12,0)</f>
        <v>1309.50</v>
      </c>
      <c r="F139" s="4" t="str">
        <f>VLOOKUP(A139,HOP!A:C,3,0)</f>
        <v>3628170</v>
      </c>
      <c r="G139" s="4">
        <f t="shared" si="4"/>
        <v>0</v>
      </c>
      <c r="H139" s="4" t="str">
        <f t="shared" si="5"/>
        <v>,3628170</v>
      </c>
      <c r="I139" s="4" t="str">
        <f>VLOOKUP(A139,HOP!A:U,21,0)</f>
        <v>直连</v>
      </c>
    </row>
    <row r="140" s="4" customFormat="1" hidden="1" spans="1:9">
      <c r="A140" s="5">
        <v>999225290922835</v>
      </c>
      <c r="B140" s="6">
        <v>45120</v>
      </c>
      <c r="C140" s="6">
        <v>45122</v>
      </c>
      <c r="D140" s="4">
        <v>4091.42</v>
      </c>
      <c r="E140" s="4" t="str">
        <f>VLOOKUP(A140,HOP!A:L,12,0)</f>
        <v>4091.42</v>
      </c>
      <c r="F140" s="4" t="str">
        <f>VLOOKUP(A140,HOP!A:C,3,0)</f>
        <v>3628190</v>
      </c>
      <c r="G140" s="4">
        <f t="shared" si="4"/>
        <v>0</v>
      </c>
      <c r="H140" s="4" t="str">
        <f t="shared" si="5"/>
        <v>,3628190</v>
      </c>
      <c r="I140" s="4" t="str">
        <f>VLOOKUP(A140,HOP!A:U,21,0)</f>
        <v>直连</v>
      </c>
    </row>
    <row r="141" s="4" customFormat="1" hidden="1" spans="1:9">
      <c r="A141" s="5">
        <v>999225290947394</v>
      </c>
      <c r="B141" s="6">
        <v>45121</v>
      </c>
      <c r="C141" s="6">
        <v>45122</v>
      </c>
      <c r="D141" s="4">
        <v>697.58</v>
      </c>
      <c r="E141" s="4" t="str">
        <f>VLOOKUP(A141,HOP!A:L,12,0)</f>
        <v>697.58</v>
      </c>
      <c r="F141" s="4" t="str">
        <f>VLOOKUP(A141,HOP!A:C,3,0)</f>
        <v>3628216</v>
      </c>
      <c r="G141" s="4">
        <f t="shared" si="4"/>
        <v>0</v>
      </c>
      <c r="H141" s="4" t="str">
        <f t="shared" si="5"/>
        <v>,3628216</v>
      </c>
      <c r="I141" s="4" t="str">
        <f>VLOOKUP(A141,HOP!A:U,21,0)</f>
        <v>直连</v>
      </c>
    </row>
    <row r="142" s="4" customFormat="1" hidden="1" spans="1:9">
      <c r="A142" s="5">
        <v>999225291845264</v>
      </c>
      <c r="B142" s="6">
        <v>45121</v>
      </c>
      <c r="C142" s="6">
        <v>45122</v>
      </c>
      <c r="D142" s="4">
        <v>444.37</v>
      </c>
      <c r="E142" s="4" t="str">
        <f>VLOOKUP(A142,HOP!A:L,12,0)</f>
        <v>444.37</v>
      </c>
      <c r="F142" s="4" t="str">
        <f>VLOOKUP(A142,HOP!A:C,3,0)</f>
        <v>3628593</v>
      </c>
      <c r="G142" s="4">
        <f t="shared" si="4"/>
        <v>0</v>
      </c>
      <c r="H142" s="4" t="str">
        <f t="shared" si="5"/>
        <v>,3628593</v>
      </c>
      <c r="I142" s="4" t="str">
        <f>VLOOKUP(A142,HOP!A:U,21,0)</f>
        <v>直连</v>
      </c>
    </row>
    <row r="143" s="4" customFormat="1" hidden="1" spans="1:9">
      <c r="A143" s="5">
        <v>999225292033513</v>
      </c>
      <c r="B143" s="6">
        <v>45121</v>
      </c>
      <c r="C143" s="6">
        <v>45122</v>
      </c>
      <c r="D143" s="4">
        <v>120.81</v>
      </c>
      <c r="E143" s="4" t="str">
        <f>VLOOKUP(A143,HOP!A:L,12,0)</f>
        <v>120.81</v>
      </c>
      <c r="F143" s="4" t="str">
        <f>VLOOKUP(A143,HOP!A:C,3,0)</f>
        <v>3628706</v>
      </c>
      <c r="G143" s="4">
        <f t="shared" si="4"/>
        <v>0</v>
      </c>
      <c r="H143" s="4" t="str">
        <f t="shared" si="5"/>
        <v>,3628706</v>
      </c>
      <c r="I143" s="4" t="str">
        <f>VLOOKUP(A143,HOP!A:U,21,0)</f>
        <v>直连</v>
      </c>
    </row>
    <row r="144" s="4" customFormat="1" hidden="1" spans="1:9">
      <c r="A144" s="5">
        <v>999225292215803</v>
      </c>
      <c r="B144" s="6">
        <v>45120</v>
      </c>
      <c r="C144" s="6">
        <v>45122</v>
      </c>
      <c r="D144" s="4">
        <v>1361.46</v>
      </c>
      <c r="E144" s="4" t="str">
        <f>VLOOKUP(A144,HOP!A:L,12,0)</f>
        <v>1361.46</v>
      </c>
      <c r="F144" s="4" t="str">
        <f>VLOOKUP(A144,HOP!A:C,3,0)</f>
        <v>3628740</v>
      </c>
      <c r="G144" s="4">
        <f t="shared" si="4"/>
        <v>0</v>
      </c>
      <c r="H144" s="4" t="str">
        <f t="shared" si="5"/>
        <v>,3628740</v>
      </c>
      <c r="I144" s="4" t="str">
        <f>VLOOKUP(A144,HOP!A:U,21,0)</f>
        <v>直连</v>
      </c>
    </row>
    <row r="145" s="4" customFormat="1" hidden="1" spans="1:9">
      <c r="A145" s="5">
        <v>999225292397947</v>
      </c>
      <c r="B145" s="6">
        <v>45121</v>
      </c>
      <c r="C145" s="6">
        <v>45122</v>
      </c>
      <c r="D145" s="4">
        <v>796.54</v>
      </c>
      <c r="E145" s="4" t="str">
        <f>VLOOKUP(A145,HOP!A:L,12,0)</f>
        <v>796.54</v>
      </c>
      <c r="F145" s="4" t="str">
        <f>VLOOKUP(A145,HOP!A:C,3,0)</f>
        <v>3628865</v>
      </c>
      <c r="G145" s="4">
        <f t="shared" si="4"/>
        <v>0</v>
      </c>
      <c r="H145" s="4" t="str">
        <f t="shared" si="5"/>
        <v>,3628865</v>
      </c>
      <c r="I145" s="4" t="str">
        <f>VLOOKUP(A145,HOP!A:U,21,0)</f>
        <v>直连</v>
      </c>
    </row>
    <row r="146" s="4" customFormat="1" hidden="1" spans="1:9">
      <c r="A146" s="5">
        <v>999225298635474</v>
      </c>
      <c r="B146" s="6">
        <v>45121</v>
      </c>
      <c r="C146" s="6">
        <v>45122</v>
      </c>
      <c r="D146" s="4">
        <v>368.09</v>
      </c>
      <c r="E146" s="4" t="str">
        <f>VLOOKUP(A146,HOP!A:L,12,0)</f>
        <v>368.09</v>
      </c>
      <c r="F146" s="4" t="str">
        <f>VLOOKUP(A146,HOP!A:C,3,0)</f>
        <v>3629166</v>
      </c>
      <c r="G146" s="4">
        <f t="shared" si="4"/>
        <v>0</v>
      </c>
      <c r="H146" s="4" t="str">
        <f t="shared" si="5"/>
        <v>,3629166</v>
      </c>
      <c r="I146" s="4" t="str">
        <f>VLOOKUP(A146,HOP!A:U,21,0)</f>
        <v>直连</v>
      </c>
    </row>
    <row r="147" s="4" customFormat="1" hidden="1" spans="1:9">
      <c r="A147" s="5">
        <v>999225300320158</v>
      </c>
      <c r="B147" s="6">
        <v>45121</v>
      </c>
      <c r="C147" s="6">
        <v>45122</v>
      </c>
      <c r="D147" s="4">
        <v>875.41</v>
      </c>
      <c r="E147" s="4" t="str">
        <f>VLOOKUP(A147,HOP!A:L,12,0)</f>
        <v>875.41</v>
      </c>
      <c r="F147" s="4" t="str">
        <f>VLOOKUP(A147,HOP!A:C,3,0)</f>
        <v>3629468</v>
      </c>
      <c r="G147" s="4">
        <f t="shared" si="4"/>
        <v>0</v>
      </c>
      <c r="H147" s="4" t="str">
        <f t="shared" si="5"/>
        <v>,3629468</v>
      </c>
      <c r="I147" s="4" t="str">
        <f>VLOOKUP(A147,HOP!A:U,21,0)</f>
        <v>直连</v>
      </c>
    </row>
    <row r="148" s="4" customFormat="1" hidden="1" spans="1:9">
      <c r="A148" s="5">
        <v>999225302442527</v>
      </c>
      <c r="B148" s="6">
        <v>45120</v>
      </c>
      <c r="C148" s="6">
        <v>45122</v>
      </c>
      <c r="D148" s="4">
        <v>2370.8</v>
      </c>
      <c r="E148" s="4" t="str">
        <f>VLOOKUP(A148,HOP!A:L,12,0)</f>
        <v>2370.80</v>
      </c>
      <c r="F148" s="4" t="str">
        <f>VLOOKUP(A148,HOP!A:C,3,0)</f>
        <v>3630002</v>
      </c>
      <c r="G148" s="4">
        <f t="shared" si="4"/>
        <v>0</v>
      </c>
      <c r="H148" s="4" t="str">
        <f t="shared" si="5"/>
        <v>,3630002</v>
      </c>
      <c r="I148" s="4" t="str">
        <f>VLOOKUP(A148,HOP!A:U,21,0)</f>
        <v>直连</v>
      </c>
    </row>
    <row r="149" s="4" customFormat="1" hidden="1" spans="1:9">
      <c r="A149" s="5">
        <v>999225302957995</v>
      </c>
      <c r="B149" s="6">
        <v>45120</v>
      </c>
      <c r="C149" s="6">
        <v>45122</v>
      </c>
      <c r="D149" s="4">
        <v>769.96</v>
      </c>
      <c r="E149" s="4" t="str">
        <f>VLOOKUP(A149,HOP!A:L,12,0)</f>
        <v>769.96</v>
      </c>
      <c r="F149" s="4" t="str">
        <f>VLOOKUP(A149,HOP!A:C,3,0)</f>
        <v>3630180</v>
      </c>
      <c r="G149" s="4">
        <f t="shared" si="4"/>
        <v>0</v>
      </c>
      <c r="H149" s="4" t="str">
        <f t="shared" si="5"/>
        <v>,3630180</v>
      </c>
      <c r="I149" s="4" t="str">
        <f>VLOOKUP(A149,HOP!A:U,21,0)</f>
        <v>直连</v>
      </c>
    </row>
    <row r="150" s="4" customFormat="1" hidden="1" spans="1:9">
      <c r="A150" s="5">
        <v>999225303260180</v>
      </c>
      <c r="B150" s="6">
        <v>45120</v>
      </c>
      <c r="C150" s="6">
        <v>45122</v>
      </c>
      <c r="D150" s="4">
        <v>952.9</v>
      </c>
      <c r="E150" s="4" t="str">
        <f>VLOOKUP(A150,HOP!A:L,12,0)</f>
        <v>952.90</v>
      </c>
      <c r="F150" s="4" t="str">
        <f>VLOOKUP(A150,HOP!A:C,3,0)</f>
        <v>3630216</v>
      </c>
      <c r="G150" s="4">
        <f t="shared" si="4"/>
        <v>0</v>
      </c>
      <c r="H150" s="4" t="str">
        <f t="shared" si="5"/>
        <v>,3630216</v>
      </c>
      <c r="I150" s="4" t="str">
        <f>VLOOKUP(A150,HOP!A:U,21,0)</f>
        <v>直连</v>
      </c>
    </row>
    <row r="151" s="4" customFormat="1" hidden="1" spans="1:9">
      <c r="A151" s="5">
        <v>999225305532560</v>
      </c>
      <c r="B151" s="6">
        <v>45120</v>
      </c>
      <c r="C151" s="6">
        <v>45122</v>
      </c>
      <c r="D151" s="4">
        <v>299.04</v>
      </c>
      <c r="E151" s="4" t="str">
        <f>VLOOKUP(A151,HOP!A:L,12,0)</f>
        <v>299.04</v>
      </c>
      <c r="F151" s="4" t="str">
        <f>VLOOKUP(A151,HOP!A:C,3,0)</f>
        <v>3630690</v>
      </c>
      <c r="G151" s="4">
        <f t="shared" si="4"/>
        <v>0</v>
      </c>
      <c r="H151" s="4" t="str">
        <f t="shared" si="5"/>
        <v>,3630690</v>
      </c>
      <c r="I151" s="4" t="str">
        <f>VLOOKUP(A151,HOP!A:U,21,0)</f>
        <v>直连</v>
      </c>
    </row>
    <row r="152" s="4" customFormat="1" hidden="1" spans="1:9">
      <c r="A152" s="5">
        <v>999225307293067</v>
      </c>
      <c r="B152" s="6">
        <v>45121</v>
      </c>
      <c r="C152" s="6">
        <v>45122</v>
      </c>
      <c r="D152" s="4">
        <v>127.41</v>
      </c>
      <c r="E152" s="4" t="str">
        <f>VLOOKUP(A152,HOP!A:L,12,0)</f>
        <v>127.41</v>
      </c>
      <c r="F152" s="4" t="str">
        <f>VLOOKUP(A152,HOP!A:C,3,0)</f>
        <v>3631277</v>
      </c>
      <c r="G152" s="4">
        <f t="shared" si="4"/>
        <v>0</v>
      </c>
      <c r="H152" s="4" t="str">
        <f t="shared" si="5"/>
        <v>,3631277</v>
      </c>
      <c r="I152" s="4" t="str">
        <f>VLOOKUP(A152,HOP!A:U,21,0)</f>
        <v>直连</v>
      </c>
    </row>
    <row r="153" s="4" customFormat="1" hidden="1" spans="1:9">
      <c r="A153" s="5">
        <v>999225307611381</v>
      </c>
      <c r="B153" s="6">
        <v>45121</v>
      </c>
      <c r="C153" s="6">
        <v>45122</v>
      </c>
      <c r="D153" s="4">
        <v>465.61</v>
      </c>
      <c r="E153" s="4" t="str">
        <f>VLOOKUP(A153,HOP!A:L,12,0)</f>
        <v>465.61</v>
      </c>
      <c r="F153" s="4" t="str">
        <f>VLOOKUP(A153,HOP!A:C,3,0)</f>
        <v>3631325</v>
      </c>
      <c r="G153" s="4">
        <f t="shared" si="4"/>
        <v>0</v>
      </c>
      <c r="H153" s="4" t="str">
        <f t="shared" si="5"/>
        <v>,3631325</v>
      </c>
      <c r="I153" s="4" t="str">
        <f>VLOOKUP(A153,HOP!A:U,21,0)</f>
        <v>直连</v>
      </c>
    </row>
    <row r="154" s="4" customFormat="1" hidden="1" spans="1:9">
      <c r="A154" s="5">
        <v>999225302791993</v>
      </c>
      <c r="B154" s="6">
        <v>45120</v>
      </c>
      <c r="C154" s="6">
        <v>45122</v>
      </c>
      <c r="D154" s="4">
        <v>193.33</v>
      </c>
      <c r="E154" s="4" t="str">
        <f>VLOOKUP(A154,HOP!A:L,12,0)</f>
        <v>193.32</v>
      </c>
      <c r="F154" s="4" t="str">
        <f>VLOOKUP(A154,HOP!A:C,3,0)</f>
        <v>3630153</v>
      </c>
      <c r="G154" s="4">
        <f t="shared" si="4"/>
        <v>0.0100000000000193</v>
      </c>
      <c r="H154" s="4" t="str">
        <f t="shared" si="5"/>
        <v>,3630153</v>
      </c>
      <c r="I154" s="4" t="str">
        <f>VLOOKUP(A154,HOP!A:U,21,0)</f>
        <v>直连</v>
      </c>
    </row>
    <row r="155" s="4" customFormat="1" hidden="1" spans="1:9">
      <c r="A155" s="5">
        <v>999225308938119</v>
      </c>
      <c r="B155" s="6">
        <v>45121</v>
      </c>
      <c r="C155" s="6">
        <v>45122</v>
      </c>
      <c r="D155" s="4">
        <v>1150.41</v>
      </c>
      <c r="E155" s="4" t="str">
        <f>VLOOKUP(A155,HOP!A:L,12,0)</f>
        <v>1150.41</v>
      </c>
      <c r="F155" s="4" t="str">
        <f>VLOOKUP(A155,HOP!A:C,3,0)</f>
        <v>3631725</v>
      </c>
      <c r="G155" s="4">
        <f t="shared" si="4"/>
        <v>0</v>
      </c>
      <c r="H155" s="4" t="str">
        <f t="shared" si="5"/>
        <v>,3631725</v>
      </c>
      <c r="I155" s="4" t="str">
        <f>VLOOKUP(A155,HOP!A:U,21,0)</f>
        <v>直连</v>
      </c>
    </row>
    <row r="156" s="4" customFormat="1" hidden="1" spans="1:9">
      <c r="A156" s="5">
        <v>999225309442692</v>
      </c>
      <c r="B156" s="6">
        <v>45121</v>
      </c>
      <c r="C156" s="6">
        <v>45122</v>
      </c>
      <c r="D156" s="4">
        <v>507.62</v>
      </c>
      <c r="E156" s="4" t="str">
        <f>VLOOKUP(A156,HOP!A:L,12,0)</f>
        <v>507.62</v>
      </c>
      <c r="F156" s="4" t="str">
        <f>VLOOKUP(A156,HOP!A:C,3,0)</f>
        <v>3631953</v>
      </c>
      <c r="G156" s="4">
        <f t="shared" si="4"/>
        <v>0</v>
      </c>
      <c r="H156" s="4" t="str">
        <f t="shared" si="5"/>
        <v>,3631953</v>
      </c>
      <c r="I156" s="4" t="str">
        <f>VLOOKUP(A156,HOP!A:U,21,0)</f>
        <v>直连</v>
      </c>
    </row>
    <row r="157" s="4" customFormat="1" hidden="1" spans="1:9">
      <c r="A157" s="5">
        <v>999225309444049</v>
      </c>
      <c r="B157" s="6">
        <v>45121</v>
      </c>
      <c r="C157" s="6">
        <v>45122</v>
      </c>
      <c r="D157" s="4">
        <v>433.07</v>
      </c>
      <c r="E157" s="4" t="str">
        <f>VLOOKUP(A157,HOP!A:L,12,0)</f>
        <v>433.07</v>
      </c>
      <c r="F157" s="4" t="str">
        <f>VLOOKUP(A157,HOP!A:C,3,0)</f>
        <v>3631954</v>
      </c>
      <c r="G157" s="4">
        <f t="shared" si="4"/>
        <v>0</v>
      </c>
      <c r="H157" s="4" t="str">
        <f t="shared" si="5"/>
        <v>,3631954</v>
      </c>
      <c r="I157" s="4" t="str">
        <f>VLOOKUP(A157,HOP!A:U,21,0)</f>
        <v>直连</v>
      </c>
    </row>
    <row r="158" s="4" customFormat="1" hidden="1" spans="1:9">
      <c r="A158" s="5">
        <v>999225309861454</v>
      </c>
      <c r="B158" s="6">
        <v>45121</v>
      </c>
      <c r="C158" s="6">
        <v>45122</v>
      </c>
      <c r="D158" s="4">
        <v>1378.36</v>
      </c>
      <c r="E158" s="4" t="str">
        <f>VLOOKUP(A158,HOP!A:L,12,0)</f>
        <v>1378.36</v>
      </c>
      <c r="F158" s="4" t="str">
        <f>VLOOKUP(A158,HOP!A:C,3,0)</f>
        <v>3632040</v>
      </c>
      <c r="G158" s="4">
        <f t="shared" si="4"/>
        <v>0</v>
      </c>
      <c r="H158" s="4" t="str">
        <f t="shared" si="5"/>
        <v>,3632040</v>
      </c>
      <c r="I158" s="4" t="str">
        <f>VLOOKUP(A158,HOP!A:U,21,0)</f>
        <v>直连</v>
      </c>
    </row>
    <row r="159" s="4" customFormat="1" hidden="1" spans="1:9">
      <c r="A159" s="5">
        <v>999225310034824</v>
      </c>
      <c r="B159" s="6">
        <v>45121</v>
      </c>
      <c r="C159" s="6">
        <v>45122</v>
      </c>
      <c r="D159" s="4">
        <v>1378.36</v>
      </c>
      <c r="E159" s="4" t="str">
        <f>VLOOKUP(A159,HOP!A:L,12,0)</f>
        <v>1378.36</v>
      </c>
      <c r="F159" s="4" t="str">
        <f>VLOOKUP(A159,HOP!A:C,3,0)</f>
        <v>3632075</v>
      </c>
      <c r="G159" s="4">
        <f t="shared" si="4"/>
        <v>0</v>
      </c>
      <c r="H159" s="4" t="str">
        <f t="shared" si="5"/>
        <v>,3632075</v>
      </c>
      <c r="I159" s="4" t="str">
        <f>VLOOKUP(A159,HOP!A:U,21,0)</f>
        <v>直连</v>
      </c>
    </row>
    <row r="160" s="4" customFormat="1" hidden="1" spans="1:9">
      <c r="A160" s="5">
        <v>999225310059608</v>
      </c>
      <c r="B160" s="6">
        <v>45121</v>
      </c>
      <c r="C160" s="6">
        <v>45122</v>
      </c>
      <c r="D160" s="4">
        <v>926.99</v>
      </c>
      <c r="E160" s="4" t="str">
        <f>VLOOKUP(A160,HOP!A:L,12,0)</f>
        <v>926.99</v>
      </c>
      <c r="F160" s="4" t="str">
        <f>VLOOKUP(A160,HOP!A:C,3,0)</f>
        <v>3632088</v>
      </c>
      <c r="G160" s="4">
        <f t="shared" si="4"/>
        <v>0</v>
      </c>
      <c r="H160" s="4" t="str">
        <f t="shared" si="5"/>
        <v>,3632088</v>
      </c>
      <c r="I160" s="4" t="str">
        <f>VLOOKUP(A160,HOP!A:U,21,0)</f>
        <v>直连</v>
      </c>
    </row>
    <row r="161" s="4" customFormat="1" hidden="1" spans="1:9">
      <c r="A161" s="5">
        <v>999225310075513</v>
      </c>
      <c r="B161" s="6">
        <v>45121</v>
      </c>
      <c r="C161" s="6">
        <v>45122</v>
      </c>
      <c r="D161" s="4">
        <v>496</v>
      </c>
      <c r="E161" s="4" t="str">
        <f>VLOOKUP(A161,HOP!A:L,12,0)</f>
        <v>496.00</v>
      </c>
      <c r="F161" s="4" t="str">
        <f>VLOOKUP(A161,HOP!A:C,3,0)</f>
        <v>3632091</v>
      </c>
      <c r="G161" s="4">
        <f t="shared" si="4"/>
        <v>0</v>
      </c>
      <c r="H161" s="4" t="str">
        <f t="shared" si="5"/>
        <v>,3632091</v>
      </c>
      <c r="I161" s="4" t="str">
        <f>VLOOKUP(A161,HOP!A:U,21,0)</f>
        <v>直连</v>
      </c>
    </row>
    <row r="162" s="4" customFormat="1" hidden="1" spans="1:9">
      <c r="A162" s="5">
        <v>999225310293676</v>
      </c>
      <c r="B162" s="6">
        <v>45121</v>
      </c>
      <c r="C162" s="6">
        <v>45122</v>
      </c>
      <c r="D162" s="4">
        <v>194.31</v>
      </c>
      <c r="E162" s="4" t="str">
        <f>VLOOKUP(A162,HOP!A:L,12,0)</f>
        <v>194.31</v>
      </c>
      <c r="F162" s="4" t="str">
        <f>VLOOKUP(A162,HOP!A:C,3,0)</f>
        <v>3632147</v>
      </c>
      <c r="G162" s="4">
        <f t="shared" si="4"/>
        <v>0</v>
      </c>
      <c r="H162" s="4" t="str">
        <f t="shared" si="5"/>
        <v>,3632147</v>
      </c>
      <c r="I162" s="4" t="str">
        <f>VLOOKUP(A162,HOP!A:U,21,0)</f>
        <v>直连</v>
      </c>
    </row>
    <row r="163" s="4" customFormat="1" hidden="1" spans="1:9">
      <c r="A163" s="5">
        <v>999225310476858</v>
      </c>
      <c r="B163" s="6">
        <v>45121</v>
      </c>
      <c r="C163" s="6">
        <v>45122</v>
      </c>
      <c r="D163" s="4">
        <v>245.22</v>
      </c>
      <c r="E163" s="4" t="str">
        <f>VLOOKUP(A163,HOP!A:L,12,0)</f>
        <v>245.22</v>
      </c>
      <c r="F163" s="4" t="str">
        <f>VLOOKUP(A163,HOP!A:C,3,0)</f>
        <v>3632196</v>
      </c>
      <c r="G163" s="4">
        <f t="shared" si="4"/>
        <v>0</v>
      </c>
      <c r="H163" s="4" t="str">
        <f t="shared" si="5"/>
        <v>,3632196</v>
      </c>
      <c r="I163" s="4" t="str">
        <f>VLOOKUP(A163,HOP!A:U,21,0)</f>
        <v>直连</v>
      </c>
    </row>
    <row r="164" s="4" customFormat="1" hidden="1" spans="1:9">
      <c r="A164" s="5">
        <v>999225310613201</v>
      </c>
      <c r="B164" s="6">
        <v>45121</v>
      </c>
      <c r="C164" s="6">
        <v>45122</v>
      </c>
      <c r="D164" s="4">
        <v>1594.86</v>
      </c>
      <c r="E164" s="4" t="str">
        <f>VLOOKUP(A164,HOP!A:L,12,0)</f>
        <v>1594.86</v>
      </c>
      <c r="F164" s="4" t="str">
        <f>VLOOKUP(A164,HOP!A:C,3,0)</f>
        <v>3632236</v>
      </c>
      <c r="G164" s="4">
        <f t="shared" si="4"/>
        <v>0</v>
      </c>
      <c r="H164" s="4" t="str">
        <f t="shared" si="5"/>
        <v>,3632236</v>
      </c>
      <c r="I164" s="4" t="str">
        <f>VLOOKUP(A164,HOP!A:U,21,0)</f>
        <v>直连</v>
      </c>
    </row>
    <row r="165" s="4" customFormat="1" hidden="1" spans="1:9">
      <c r="A165" s="5">
        <v>999225310596409</v>
      </c>
      <c r="B165" s="6">
        <v>45121</v>
      </c>
      <c r="C165" s="6">
        <v>45122</v>
      </c>
      <c r="D165" s="4">
        <v>474.92</v>
      </c>
      <c r="E165" s="4" t="str">
        <f>VLOOKUP(A165,HOP!A:L,12,0)</f>
        <v>474.92</v>
      </c>
      <c r="F165" s="4" t="str">
        <f>VLOOKUP(A165,HOP!A:C,3,0)</f>
        <v>3632232</v>
      </c>
      <c r="G165" s="4">
        <f t="shared" si="4"/>
        <v>0</v>
      </c>
      <c r="H165" s="4" t="str">
        <f t="shared" si="5"/>
        <v>,3632232</v>
      </c>
      <c r="I165" s="4" t="str">
        <f>VLOOKUP(A165,HOP!A:U,21,0)</f>
        <v>直连</v>
      </c>
    </row>
    <row r="166" s="4" customFormat="1" hidden="1" spans="1:9">
      <c r="A166" s="5">
        <v>999225311135801</v>
      </c>
      <c r="B166" s="6">
        <v>45121</v>
      </c>
      <c r="C166" s="6">
        <v>45122</v>
      </c>
      <c r="D166" s="4">
        <v>1742.84</v>
      </c>
      <c r="E166" s="4" t="str">
        <f>VLOOKUP(A166,HOP!A:L,12,0)</f>
        <v>1742.84</v>
      </c>
      <c r="F166" s="4" t="str">
        <f>VLOOKUP(A166,HOP!A:C,3,0)</f>
        <v>3632501</v>
      </c>
      <c r="G166" s="4">
        <f t="shared" si="4"/>
        <v>0</v>
      </c>
      <c r="H166" s="4" t="str">
        <f t="shared" si="5"/>
        <v>,3632501</v>
      </c>
      <c r="I166" s="4" t="str">
        <f>VLOOKUP(A166,HOP!A:U,21,0)</f>
        <v>直连</v>
      </c>
    </row>
    <row r="167" s="4" customFormat="1" hidden="1" spans="1:9">
      <c r="A167" s="5">
        <v>999225311327231</v>
      </c>
      <c r="B167" s="6">
        <v>45121</v>
      </c>
      <c r="C167" s="6">
        <v>45122</v>
      </c>
      <c r="D167" s="4">
        <v>511.31</v>
      </c>
      <c r="E167" s="4" t="str">
        <f>VLOOKUP(A167,HOP!A:L,12,0)</f>
        <v>511.31</v>
      </c>
      <c r="F167" s="4" t="str">
        <f>VLOOKUP(A167,HOP!A:C,3,0)</f>
        <v>3632599</v>
      </c>
      <c r="G167" s="4">
        <f t="shared" si="4"/>
        <v>0</v>
      </c>
      <c r="H167" s="4" t="str">
        <f t="shared" si="5"/>
        <v>,3632599</v>
      </c>
      <c r="I167" s="4" t="str">
        <f>VLOOKUP(A167,HOP!A:U,21,0)</f>
        <v>直连</v>
      </c>
    </row>
    <row r="168" s="4" customFormat="1" hidden="1" spans="1:9">
      <c r="A168" s="5">
        <v>999225311394343</v>
      </c>
      <c r="B168" s="6">
        <v>45121</v>
      </c>
      <c r="C168" s="6">
        <v>45122</v>
      </c>
      <c r="D168" s="4">
        <v>2996.03</v>
      </c>
      <c r="E168" s="4" t="str">
        <f>VLOOKUP(A168,HOP!A:L,12,0)</f>
        <v>2996.03</v>
      </c>
      <c r="F168" s="4" t="str">
        <f>VLOOKUP(A168,HOP!A:C,3,0)</f>
        <v>3632655</v>
      </c>
      <c r="G168" s="4">
        <f t="shared" si="4"/>
        <v>0</v>
      </c>
      <c r="H168" s="4" t="str">
        <f t="shared" si="5"/>
        <v>,3632655</v>
      </c>
      <c r="I168" s="4" t="str">
        <f>VLOOKUP(A168,HOP!A:U,21,0)</f>
        <v>直连</v>
      </c>
    </row>
    <row r="169" s="4" customFormat="1" hidden="1" spans="1:9">
      <c r="A169" s="5">
        <v>999225311530385</v>
      </c>
      <c r="B169" s="6">
        <v>45121</v>
      </c>
      <c r="C169" s="6">
        <v>45122</v>
      </c>
      <c r="D169" s="4">
        <v>1658.7</v>
      </c>
      <c r="E169" s="4" t="str">
        <f>VLOOKUP(A169,HOP!A:L,12,0)</f>
        <v>1658.70</v>
      </c>
      <c r="F169" s="4" t="str">
        <f>VLOOKUP(A169,HOP!A:C,3,0)</f>
        <v>3632736</v>
      </c>
      <c r="G169" s="4">
        <f t="shared" si="4"/>
        <v>0</v>
      </c>
      <c r="H169" s="4" t="str">
        <f t="shared" si="5"/>
        <v>,3632736</v>
      </c>
      <c r="I169" s="4" t="str">
        <f>VLOOKUP(A169,HOP!A:U,21,0)</f>
        <v>直连</v>
      </c>
    </row>
    <row r="170" s="4" customFormat="1" hidden="1" spans="1:9">
      <c r="A170" s="5">
        <v>25315481892</v>
      </c>
      <c r="B170" s="6">
        <v>45121</v>
      </c>
      <c r="C170" s="6">
        <v>45122</v>
      </c>
      <c r="D170" s="4">
        <v>2006.03</v>
      </c>
      <c r="E170" s="4" t="str">
        <f>VLOOKUP(A170,HOP!A:L,12,0)</f>
        <v>2006.03</v>
      </c>
      <c r="F170" s="4" t="str">
        <f>VLOOKUP(A170,HOP!A:C,3,0)</f>
        <v>3632847</v>
      </c>
      <c r="G170" s="4">
        <f t="shared" si="4"/>
        <v>0</v>
      </c>
      <c r="H170" s="4" t="str">
        <f t="shared" si="5"/>
        <v>,3632847</v>
      </c>
      <c r="I170" s="4" t="str">
        <f>VLOOKUP(A170,HOP!A:U,21,0)</f>
        <v>直连</v>
      </c>
    </row>
    <row r="171" s="4" customFormat="1" hidden="1" spans="1:9">
      <c r="A171" s="5">
        <v>999225316290833</v>
      </c>
      <c r="B171" s="6">
        <v>45121</v>
      </c>
      <c r="C171" s="6">
        <v>45122</v>
      </c>
      <c r="D171" s="4">
        <v>670.18</v>
      </c>
      <c r="E171" s="4" t="str">
        <f>VLOOKUP(A171,HOP!A:L,12,0)</f>
        <v>670.18</v>
      </c>
      <c r="F171" s="4" t="str">
        <f>VLOOKUP(A171,HOP!A:C,3,0)</f>
        <v>3632905</v>
      </c>
      <c r="G171" s="4">
        <f t="shared" si="4"/>
        <v>0</v>
      </c>
      <c r="H171" s="4" t="str">
        <f t="shared" si="5"/>
        <v>,3632905</v>
      </c>
      <c r="I171" s="4" t="str">
        <f>VLOOKUP(A171,HOP!A:U,21,0)</f>
        <v>直连</v>
      </c>
    </row>
    <row r="172" s="4" customFormat="1" hidden="1" spans="1:9">
      <c r="A172" s="5">
        <v>999225317707757</v>
      </c>
      <c r="B172" s="6">
        <v>45121</v>
      </c>
      <c r="C172" s="6">
        <v>45122</v>
      </c>
      <c r="D172" s="4">
        <v>757.68</v>
      </c>
      <c r="E172" s="4" t="str">
        <f>VLOOKUP(A172,HOP!A:L,12,0)</f>
        <v>757.68</v>
      </c>
      <c r="F172" s="4" t="str">
        <f>VLOOKUP(A172,HOP!A:C,3,0)</f>
        <v>3633092</v>
      </c>
      <c r="G172" s="4">
        <f t="shared" si="4"/>
        <v>0</v>
      </c>
      <c r="H172" s="4" t="str">
        <f t="shared" si="5"/>
        <v>,3633092</v>
      </c>
      <c r="I172" s="4" t="str">
        <f>VLOOKUP(A172,HOP!A:U,21,0)</f>
        <v>直连</v>
      </c>
    </row>
    <row r="173" s="4" customFormat="1" hidden="1" spans="1:9">
      <c r="A173" s="5">
        <v>999225318785470</v>
      </c>
      <c r="B173" s="6">
        <v>45121</v>
      </c>
      <c r="C173" s="6">
        <v>45122</v>
      </c>
      <c r="D173" s="4">
        <v>219.27</v>
      </c>
      <c r="E173" s="4" t="str">
        <f>VLOOKUP(A173,HOP!A:L,12,0)</f>
        <v>219.27</v>
      </c>
      <c r="F173" s="4" t="str">
        <f>VLOOKUP(A173,HOP!A:C,3,0)</f>
        <v>3633283</v>
      </c>
      <c r="G173" s="4">
        <f t="shared" si="4"/>
        <v>0</v>
      </c>
      <c r="H173" s="4" t="str">
        <f t="shared" si="5"/>
        <v>,3633283</v>
      </c>
      <c r="I173" s="4" t="str">
        <f>VLOOKUP(A173,HOP!A:U,21,0)</f>
        <v>直连</v>
      </c>
    </row>
    <row r="174" s="4" customFormat="1" hidden="1" spans="1:9">
      <c r="A174" s="5">
        <v>999225319026718</v>
      </c>
      <c r="B174" s="6">
        <v>45121</v>
      </c>
      <c r="C174" s="6">
        <v>45122</v>
      </c>
      <c r="D174" s="4">
        <v>506.84</v>
      </c>
      <c r="E174" s="4" t="str">
        <f>VLOOKUP(A174,HOP!A:L,12,0)</f>
        <v>506.84</v>
      </c>
      <c r="F174" s="4" t="str">
        <f>VLOOKUP(A174,HOP!A:C,3,0)</f>
        <v>3633308</v>
      </c>
      <c r="G174" s="4">
        <f t="shared" si="4"/>
        <v>0</v>
      </c>
      <c r="H174" s="4" t="str">
        <f t="shared" si="5"/>
        <v>,3633308</v>
      </c>
      <c r="I174" s="4" t="str">
        <f>VLOOKUP(A174,HOP!A:U,21,0)</f>
        <v>直连</v>
      </c>
    </row>
    <row r="175" s="4" customFormat="1" hidden="1" spans="1:9">
      <c r="A175" s="5">
        <v>999225320407825</v>
      </c>
      <c r="B175" s="6">
        <v>45121</v>
      </c>
      <c r="C175" s="6">
        <v>45122</v>
      </c>
      <c r="D175" s="4">
        <v>405.23</v>
      </c>
      <c r="E175" s="4" t="str">
        <f>VLOOKUP(A175,HOP!A:L,12,0)</f>
        <v>405.23</v>
      </c>
      <c r="F175" s="4" t="str">
        <f>VLOOKUP(A175,HOP!A:C,3,0)</f>
        <v>3633584</v>
      </c>
      <c r="G175" s="4">
        <f t="shared" si="4"/>
        <v>0</v>
      </c>
      <c r="H175" s="4" t="str">
        <f t="shared" si="5"/>
        <v>,3633584</v>
      </c>
      <c r="I175" s="4" t="str">
        <f>VLOOKUP(A175,HOP!A:U,21,0)</f>
        <v>直连</v>
      </c>
    </row>
    <row r="176" s="4" customFormat="1" hidden="1" spans="1:9">
      <c r="A176" s="5">
        <v>999225320414135</v>
      </c>
      <c r="B176" s="6">
        <v>45121</v>
      </c>
      <c r="C176" s="6">
        <v>45122</v>
      </c>
      <c r="D176" s="4">
        <v>388.02</v>
      </c>
      <c r="E176" s="4" t="str">
        <f>VLOOKUP(A176,HOP!A:L,12,0)</f>
        <v>388.03</v>
      </c>
      <c r="F176" s="4" t="str">
        <f>VLOOKUP(A176,HOP!A:C,3,0)</f>
        <v>3633585</v>
      </c>
      <c r="G176" s="4">
        <f t="shared" si="4"/>
        <v>-0.00999999999999091</v>
      </c>
      <c r="H176" s="4" t="str">
        <f t="shared" si="5"/>
        <v>,3633585</v>
      </c>
      <c r="I176" s="4" t="str">
        <f>VLOOKUP(A176,HOP!A:U,21,0)</f>
        <v>直连</v>
      </c>
    </row>
    <row r="177" s="4" customFormat="1" hidden="1" spans="1:9">
      <c r="A177" s="5">
        <v>999225320975852</v>
      </c>
      <c r="B177" s="6">
        <v>45121</v>
      </c>
      <c r="C177" s="6">
        <v>45122</v>
      </c>
      <c r="D177" s="4">
        <v>171.28</v>
      </c>
      <c r="E177" s="4" t="str">
        <f>VLOOKUP(A177,HOP!A:L,12,0)</f>
        <v>171.28</v>
      </c>
      <c r="F177" s="4" t="str">
        <f>VLOOKUP(A177,HOP!A:C,3,0)</f>
        <v>3633771</v>
      </c>
      <c r="G177" s="4">
        <f t="shared" si="4"/>
        <v>0</v>
      </c>
      <c r="H177" s="4" t="str">
        <f t="shared" si="5"/>
        <v>,3633771</v>
      </c>
      <c r="I177" s="4" t="str">
        <f>VLOOKUP(A177,HOP!A:U,21,0)</f>
        <v>直连</v>
      </c>
    </row>
    <row r="178" s="4" customFormat="1" hidden="1" spans="1:9">
      <c r="A178" s="5">
        <v>999225321194007</v>
      </c>
      <c r="B178" s="6">
        <v>45121</v>
      </c>
      <c r="C178" s="6">
        <v>45122</v>
      </c>
      <c r="D178" s="4">
        <v>267.85</v>
      </c>
      <c r="E178" s="4" t="str">
        <f>VLOOKUP(A178,HOP!A:L,12,0)</f>
        <v>267.85</v>
      </c>
      <c r="F178" s="4" t="str">
        <f>VLOOKUP(A178,HOP!A:C,3,0)</f>
        <v>3633804</v>
      </c>
      <c r="G178" s="4">
        <f t="shared" si="4"/>
        <v>0</v>
      </c>
      <c r="H178" s="4" t="str">
        <f t="shared" si="5"/>
        <v>,3633804</v>
      </c>
      <c r="I178" s="4" t="str">
        <f>VLOOKUP(A178,HOP!A:U,21,0)</f>
        <v>直连</v>
      </c>
    </row>
    <row r="179" s="4" customFormat="1" hidden="1" spans="1:9">
      <c r="A179" s="5">
        <v>999225321527633</v>
      </c>
      <c r="B179" s="6">
        <v>45121</v>
      </c>
      <c r="C179" s="6">
        <v>45122</v>
      </c>
      <c r="D179" s="4">
        <v>506.84</v>
      </c>
      <c r="E179" s="4" t="str">
        <f>VLOOKUP(A179,HOP!A:L,12,0)</f>
        <v>506.84</v>
      </c>
      <c r="F179" s="4" t="str">
        <f>VLOOKUP(A179,HOP!A:C,3,0)</f>
        <v>3633839</v>
      </c>
      <c r="G179" s="4">
        <f t="shared" si="4"/>
        <v>0</v>
      </c>
      <c r="H179" s="4" t="str">
        <f t="shared" si="5"/>
        <v>,3633839</v>
      </c>
      <c r="I179" s="4" t="str">
        <f>VLOOKUP(A179,HOP!A:U,21,0)</f>
        <v>直连</v>
      </c>
    </row>
    <row r="180" s="4" customFormat="1" hidden="1" spans="1:9">
      <c r="A180" s="5">
        <v>999225322420975</v>
      </c>
      <c r="B180" s="6">
        <v>45121</v>
      </c>
      <c r="C180" s="6">
        <v>45122</v>
      </c>
      <c r="D180" s="4">
        <v>843.2</v>
      </c>
      <c r="E180" s="4" t="str">
        <f>VLOOKUP(A180,HOP!A:L,12,0)</f>
        <v>843.20</v>
      </c>
      <c r="F180" s="4" t="str">
        <f>VLOOKUP(A180,HOP!A:C,3,0)</f>
        <v>3634094</v>
      </c>
      <c r="G180" s="4">
        <f t="shared" si="4"/>
        <v>0</v>
      </c>
      <c r="H180" s="4" t="str">
        <f t="shared" si="5"/>
        <v>,3634094</v>
      </c>
      <c r="I180" s="4" t="str">
        <f>VLOOKUP(A180,HOP!A:U,21,0)</f>
        <v>直连</v>
      </c>
    </row>
    <row r="181" s="4" customFormat="1" hidden="1" spans="1:9">
      <c r="A181" s="5">
        <v>999225322484930</v>
      </c>
      <c r="B181" s="6">
        <v>45121</v>
      </c>
      <c r="C181" s="6">
        <v>45122</v>
      </c>
      <c r="D181" s="4">
        <v>1323.47</v>
      </c>
      <c r="E181" s="4" t="str">
        <f>VLOOKUP(A181,HOP!A:L,12,0)</f>
        <v>1323.47</v>
      </c>
      <c r="F181" s="4" t="str">
        <f>VLOOKUP(A181,HOP!A:C,3,0)</f>
        <v>3634103</v>
      </c>
      <c r="G181" s="4">
        <f t="shared" si="4"/>
        <v>0</v>
      </c>
      <c r="H181" s="4" t="str">
        <f t="shared" si="5"/>
        <v>,3634103</v>
      </c>
      <c r="I181" s="4" t="str">
        <f>VLOOKUP(A181,HOP!A:U,21,0)</f>
        <v>直连</v>
      </c>
    </row>
    <row r="182" s="4" customFormat="1" hidden="1" spans="1:9">
      <c r="A182" s="5">
        <v>25322499582</v>
      </c>
      <c r="B182" s="6">
        <v>45121</v>
      </c>
      <c r="C182" s="6">
        <v>45122</v>
      </c>
      <c r="D182" s="4">
        <v>781</v>
      </c>
      <c r="E182" s="4" t="str">
        <f>VLOOKUP(A182,HOP!A:L,12,0)</f>
        <v>781.00</v>
      </c>
      <c r="F182" s="4" t="str">
        <f>VLOOKUP(A182,HOP!A:C,3,0)</f>
        <v>3634111</v>
      </c>
      <c r="G182" s="4">
        <f t="shared" si="4"/>
        <v>0</v>
      </c>
      <c r="H182" s="4" t="str">
        <f t="shared" si="5"/>
        <v>,3634111</v>
      </c>
      <c r="I182" s="4" t="str">
        <f>VLOOKUP(A182,HOP!A:U,21,0)</f>
        <v>直连</v>
      </c>
    </row>
    <row r="183" s="4" customFormat="1" hidden="1" spans="1:9">
      <c r="A183" s="5">
        <v>999225322734173</v>
      </c>
      <c r="B183" s="6">
        <v>45121</v>
      </c>
      <c r="C183" s="6">
        <v>45122</v>
      </c>
      <c r="D183" s="4">
        <v>506.84</v>
      </c>
      <c r="E183" s="4" t="str">
        <f>VLOOKUP(A183,HOP!A:L,12,0)</f>
        <v>506.84</v>
      </c>
      <c r="F183" s="4" t="str">
        <f>VLOOKUP(A183,HOP!A:C,3,0)</f>
        <v>3634143</v>
      </c>
      <c r="G183" s="4">
        <f t="shared" si="4"/>
        <v>0</v>
      </c>
      <c r="H183" s="4" t="str">
        <f t="shared" si="5"/>
        <v>,3634143</v>
      </c>
      <c r="I183" s="4" t="str">
        <f>VLOOKUP(A183,HOP!A:U,21,0)</f>
        <v>直连</v>
      </c>
    </row>
    <row r="184" s="4" customFormat="1" hidden="1" spans="1:9">
      <c r="A184" s="5">
        <v>999225323257449</v>
      </c>
      <c r="B184" s="6">
        <v>45121</v>
      </c>
      <c r="C184" s="6">
        <v>45122</v>
      </c>
      <c r="D184" s="4">
        <v>227.24</v>
      </c>
      <c r="E184" s="4" t="str">
        <f>VLOOKUP(A184,HOP!A:L,12,0)</f>
        <v>227.24</v>
      </c>
      <c r="F184" s="4" t="str">
        <f>VLOOKUP(A184,HOP!A:C,3,0)</f>
        <v>3634345</v>
      </c>
      <c r="G184" s="4">
        <f t="shared" si="4"/>
        <v>0</v>
      </c>
      <c r="H184" s="4" t="str">
        <f t="shared" si="5"/>
        <v>,3634345</v>
      </c>
      <c r="I184" s="4" t="str">
        <f>VLOOKUP(A184,HOP!A:U,21,0)</f>
        <v>直连</v>
      </c>
    </row>
    <row r="185" s="4" customFormat="1" hidden="1" spans="1:9">
      <c r="A185" s="5">
        <v>999225323986699</v>
      </c>
      <c r="B185" s="6">
        <v>45121</v>
      </c>
      <c r="C185" s="6">
        <v>45122</v>
      </c>
      <c r="D185" s="4">
        <v>199.04</v>
      </c>
      <c r="E185" s="4" t="str">
        <f>VLOOKUP(A185,HOP!A:L,12,0)</f>
        <v>199.04</v>
      </c>
      <c r="F185" s="4" t="str">
        <f>VLOOKUP(A185,HOP!A:C,3,0)</f>
        <v>3634461</v>
      </c>
      <c r="G185" s="4">
        <f t="shared" si="4"/>
        <v>0</v>
      </c>
      <c r="H185" s="4" t="str">
        <f t="shared" si="5"/>
        <v>,3634461</v>
      </c>
      <c r="I185" s="4" t="str">
        <f>VLOOKUP(A185,HOP!A:U,21,0)</f>
        <v>直连</v>
      </c>
    </row>
    <row r="186" s="4" customFormat="1" hidden="1" spans="1:9">
      <c r="A186" s="5">
        <v>999225324729035</v>
      </c>
      <c r="B186" s="6">
        <v>45121</v>
      </c>
      <c r="C186" s="6">
        <v>45122</v>
      </c>
      <c r="D186" s="4">
        <v>437.8</v>
      </c>
      <c r="E186" s="4" t="str">
        <f>VLOOKUP(A186,HOP!A:L,12,0)</f>
        <v>437.84</v>
      </c>
      <c r="F186" s="4" t="str">
        <f>VLOOKUP(A186,HOP!A:C,3,0)</f>
        <v>3634675</v>
      </c>
      <c r="G186" s="4">
        <f t="shared" si="4"/>
        <v>-0.0399999999999636</v>
      </c>
      <c r="H186" s="4" t="str">
        <f t="shared" si="5"/>
        <v>,3634675</v>
      </c>
      <c r="I186" s="4" t="str">
        <f>VLOOKUP(A186,HOP!A:U,21,0)</f>
        <v>直连</v>
      </c>
    </row>
    <row r="187" s="4" customFormat="1" hidden="1" spans="1:9">
      <c r="A187" s="5">
        <v>999225324824103</v>
      </c>
      <c r="B187" s="6">
        <v>45121</v>
      </c>
      <c r="C187" s="6">
        <v>45122</v>
      </c>
      <c r="D187" s="4">
        <v>199.04</v>
      </c>
      <c r="E187" s="4" t="str">
        <f>VLOOKUP(A187,HOP!A:L,12,0)</f>
        <v>199.04</v>
      </c>
      <c r="F187" s="4" t="str">
        <f>VLOOKUP(A187,HOP!A:C,3,0)</f>
        <v>3634688</v>
      </c>
      <c r="G187" s="4">
        <f t="shared" si="4"/>
        <v>0</v>
      </c>
      <c r="H187" s="4" t="str">
        <f t="shared" si="5"/>
        <v>,3634688</v>
      </c>
      <c r="I187" s="4" t="str">
        <f>VLOOKUP(A187,HOP!A:U,21,0)</f>
        <v>直连</v>
      </c>
    </row>
    <row r="188" s="4" customFormat="1" hidden="1" spans="1:9">
      <c r="A188" s="5">
        <v>999225324829241</v>
      </c>
      <c r="B188" s="6">
        <v>45121</v>
      </c>
      <c r="C188" s="6">
        <v>45122</v>
      </c>
      <c r="D188" s="4">
        <v>177.99</v>
      </c>
      <c r="E188" s="4" t="str">
        <f>VLOOKUP(A188,HOP!A:L,12,0)</f>
        <v>177.99</v>
      </c>
      <c r="F188" s="4" t="str">
        <f>VLOOKUP(A188,HOP!A:C,3,0)</f>
        <v>3634690</v>
      </c>
      <c r="G188" s="4">
        <f t="shared" si="4"/>
        <v>0</v>
      </c>
      <c r="H188" s="4" t="str">
        <f t="shared" si="5"/>
        <v>,3634690</v>
      </c>
      <c r="I188" s="4" t="str">
        <f>VLOOKUP(A188,HOP!A:U,21,0)</f>
        <v>直连</v>
      </c>
    </row>
    <row r="189" s="4" customFormat="1" hidden="1" spans="1:9">
      <c r="A189" s="5">
        <v>999225325154762</v>
      </c>
      <c r="B189" s="6">
        <v>45121</v>
      </c>
      <c r="C189" s="6">
        <v>45122</v>
      </c>
      <c r="D189" s="4">
        <v>449.29</v>
      </c>
      <c r="E189" s="4" t="str">
        <f>VLOOKUP(A189,HOP!A:L,12,0)</f>
        <v>449.29</v>
      </c>
      <c r="F189" s="4" t="str">
        <f>VLOOKUP(A189,HOP!A:C,3,0)</f>
        <v>3634735</v>
      </c>
      <c r="G189" s="4">
        <f t="shared" si="4"/>
        <v>0</v>
      </c>
      <c r="H189" s="4" t="str">
        <f t="shared" si="5"/>
        <v>,3634735</v>
      </c>
      <c r="I189" s="4" t="str">
        <f>VLOOKUP(A189,HOP!A:U,21,0)</f>
        <v>直连</v>
      </c>
    </row>
    <row r="190" s="4" customFormat="1" hidden="1" spans="1:9">
      <c r="A190" s="5">
        <v>999225325284790</v>
      </c>
      <c r="B190" s="6">
        <v>45121</v>
      </c>
      <c r="C190" s="6">
        <v>45122</v>
      </c>
      <c r="D190" s="4">
        <v>325.13</v>
      </c>
      <c r="E190" s="4" t="str">
        <f>VLOOKUP(A190,HOP!A:L,12,0)</f>
        <v>325.13</v>
      </c>
      <c r="F190" s="4" t="str">
        <f>VLOOKUP(A190,HOP!A:C,3,0)</f>
        <v>3634752</v>
      </c>
      <c r="G190" s="4">
        <f t="shared" si="4"/>
        <v>0</v>
      </c>
      <c r="H190" s="4" t="str">
        <f t="shared" si="5"/>
        <v>,3634752</v>
      </c>
      <c r="I190" s="4" t="str">
        <f>VLOOKUP(A190,HOP!A:U,21,0)</f>
        <v>直连</v>
      </c>
    </row>
    <row r="191" s="4" customFormat="1" hidden="1" spans="1:9">
      <c r="A191" s="5">
        <v>999225325861980</v>
      </c>
      <c r="B191" s="6">
        <v>45121</v>
      </c>
      <c r="C191" s="6">
        <v>45122</v>
      </c>
      <c r="D191" s="4">
        <v>213.47</v>
      </c>
      <c r="E191" s="4" t="str">
        <f>VLOOKUP(A191,HOP!A:L,12,0)</f>
        <v>213.47</v>
      </c>
      <c r="F191" s="4" t="str">
        <f>VLOOKUP(A191,HOP!A:C,3,0)</f>
        <v>3634931</v>
      </c>
      <c r="G191" s="4">
        <f t="shared" si="4"/>
        <v>0</v>
      </c>
      <c r="H191" s="4" t="str">
        <f t="shared" si="5"/>
        <v>,3634931</v>
      </c>
      <c r="I191" s="4" t="str">
        <f>VLOOKUP(A191,HOP!A:U,21,0)</f>
        <v>直连</v>
      </c>
    </row>
    <row r="192" s="4" customFormat="1" hidden="1" spans="1:9">
      <c r="A192" s="5">
        <v>999225325871102</v>
      </c>
      <c r="B192" s="6">
        <v>45121</v>
      </c>
      <c r="C192" s="6">
        <v>45122</v>
      </c>
      <c r="D192" s="4">
        <v>408.54</v>
      </c>
      <c r="E192" s="4" t="str">
        <f>VLOOKUP(A192,HOP!A:L,12,0)</f>
        <v>408.58</v>
      </c>
      <c r="F192" s="4" t="str">
        <f>VLOOKUP(A192,HOP!A:C,3,0)</f>
        <v>3634937</v>
      </c>
      <c r="G192" s="4">
        <f t="shared" si="4"/>
        <v>-0.0399999999999636</v>
      </c>
      <c r="H192" s="4" t="str">
        <f t="shared" si="5"/>
        <v>,3634937</v>
      </c>
      <c r="I192" s="4" t="str">
        <f>VLOOKUP(A192,HOP!A:U,21,0)</f>
        <v>直连</v>
      </c>
    </row>
    <row r="193" s="4" customFormat="1" hidden="1" spans="1:9">
      <c r="A193" s="5">
        <v>999225325901928</v>
      </c>
      <c r="B193" s="6">
        <v>45121</v>
      </c>
      <c r="C193" s="6">
        <v>45122</v>
      </c>
      <c r="D193" s="4">
        <v>225.91</v>
      </c>
      <c r="E193" s="4" t="str">
        <f>VLOOKUP(A193,HOP!A:L,12,0)</f>
        <v>225.91</v>
      </c>
      <c r="F193" s="4" t="str">
        <f>VLOOKUP(A193,HOP!A:C,3,0)</f>
        <v>3634944</v>
      </c>
      <c r="G193" s="4">
        <f t="shared" si="4"/>
        <v>0</v>
      </c>
      <c r="H193" s="4" t="str">
        <f t="shared" si="5"/>
        <v>,3634944</v>
      </c>
      <c r="I193" s="4" t="str">
        <f>VLOOKUP(A193,HOP!A:U,21,0)</f>
        <v>直连</v>
      </c>
    </row>
    <row r="194" s="4" customFormat="1" hidden="1" spans="1:9">
      <c r="A194" s="5">
        <v>999225326476319</v>
      </c>
      <c r="B194" s="6">
        <v>45121</v>
      </c>
      <c r="C194" s="6">
        <v>45122</v>
      </c>
      <c r="D194" s="4">
        <v>143.2</v>
      </c>
      <c r="E194" s="4" t="str">
        <f>VLOOKUP(A194,HOP!A:L,12,0)</f>
        <v>143.23</v>
      </c>
      <c r="F194" s="4" t="str">
        <f>VLOOKUP(A194,HOP!A:C,3,0)</f>
        <v>3635191</v>
      </c>
      <c r="G194" s="4">
        <f t="shared" si="4"/>
        <v>-0.0300000000000011</v>
      </c>
      <c r="H194" s="4" t="str">
        <f t="shared" si="5"/>
        <v>,3635191</v>
      </c>
      <c r="I194" s="4" t="str">
        <f>VLOOKUP(A194,HOP!A:U,21,0)</f>
        <v>直连</v>
      </c>
    </row>
    <row r="195" s="4" customFormat="1" hidden="1" spans="1:9">
      <c r="A195" s="5">
        <v>999225326817431</v>
      </c>
      <c r="B195" s="6">
        <v>45121</v>
      </c>
      <c r="C195" s="6">
        <v>45122</v>
      </c>
      <c r="D195" s="4">
        <v>175.3</v>
      </c>
      <c r="E195" s="4" t="str">
        <f>VLOOKUP(A195,HOP!A:L,12,0)</f>
        <v>175.30</v>
      </c>
      <c r="F195" s="4" t="str">
        <f>VLOOKUP(A195,HOP!A:C,3,0)</f>
        <v>3635244</v>
      </c>
      <c r="G195" s="4">
        <f>D195-E195</f>
        <v>0</v>
      </c>
      <c r="H195" s="4" t="str">
        <f>$H$1&amp;F195</f>
        <v>,3635244</v>
      </c>
      <c r="I195" s="4" t="str">
        <f>VLOOKUP(A195,HOP!A:U,21,0)</f>
        <v>直连</v>
      </c>
    </row>
    <row r="196" s="4" customFormat="1" hidden="1" spans="1:9">
      <c r="A196" s="5">
        <v>999225326905485</v>
      </c>
      <c r="B196" s="6">
        <v>45121</v>
      </c>
      <c r="C196" s="6">
        <v>45122</v>
      </c>
      <c r="D196" s="4">
        <v>1819.76</v>
      </c>
      <c r="E196" s="4" t="str">
        <f>VLOOKUP(A196,HOP!A:L,12,0)</f>
        <v>1819.76</v>
      </c>
      <c r="F196" s="4" t="str">
        <f>VLOOKUP(A196,HOP!A:C,3,0)</f>
        <v>3635252</v>
      </c>
      <c r="G196" s="4">
        <f>D196-E196</f>
        <v>0</v>
      </c>
      <c r="H196" s="4" t="str">
        <f>$H$1&amp;F196</f>
        <v>,3635252</v>
      </c>
      <c r="I196" s="4" t="str">
        <f>VLOOKUP(A196,HOP!A:U,21,0)</f>
        <v>直连</v>
      </c>
    </row>
    <row r="197" s="4" customFormat="1" hidden="1" spans="1:9">
      <c r="A197" s="5">
        <v>999225328316606</v>
      </c>
      <c r="B197" s="6">
        <v>45121</v>
      </c>
      <c r="C197" s="6">
        <v>45122</v>
      </c>
      <c r="D197" s="4">
        <v>809.75</v>
      </c>
      <c r="E197" s="4" t="str">
        <f>VLOOKUP(A197,HOP!A:L,12,0)</f>
        <v>809.75</v>
      </c>
      <c r="F197" s="4" t="str">
        <f>VLOOKUP(A197,HOP!A:C,3,0)</f>
        <v>3635791</v>
      </c>
      <c r="G197" s="4">
        <f>D197-E197</f>
        <v>0</v>
      </c>
      <c r="H197" s="4" t="str">
        <f>$H$1&amp;F197</f>
        <v>,3635791</v>
      </c>
      <c r="I197" s="4" t="str">
        <f>VLOOKUP(A197,HOP!A:U,21,0)</f>
        <v>直连</v>
      </c>
    </row>
    <row r="198" s="4" customFormat="1" hidden="1" spans="1:9">
      <c r="A198" s="5">
        <v>999225328685714</v>
      </c>
      <c r="B198" s="6">
        <v>45121</v>
      </c>
      <c r="C198" s="6">
        <v>45122</v>
      </c>
      <c r="D198" s="4">
        <v>1095.16</v>
      </c>
      <c r="E198" s="4" t="str">
        <f>VLOOKUP(A198,HOP!A:L,12,0)</f>
        <v>1095.16</v>
      </c>
      <c r="F198" s="4" t="str">
        <f>VLOOKUP(A198,HOP!A:C,3,0)</f>
        <v>3635852</v>
      </c>
      <c r="G198" s="4">
        <f>D198-E198</f>
        <v>0</v>
      </c>
      <c r="H198" s="4" t="str">
        <f>$H$1&amp;F198</f>
        <v>,3635852</v>
      </c>
      <c r="I198" s="4" t="str">
        <f>VLOOKUP(A198,HOP!A:U,21,0)</f>
        <v>直连</v>
      </c>
    </row>
    <row r="199" s="4" customFormat="1" hidden="1" spans="1:9">
      <c r="A199" s="5">
        <v>999225328898964</v>
      </c>
      <c r="B199" s="6">
        <v>45121</v>
      </c>
      <c r="C199" s="6">
        <v>45122</v>
      </c>
      <c r="D199" s="4">
        <v>206.83</v>
      </c>
      <c r="E199" s="4" t="str">
        <f>VLOOKUP(A199,HOP!A:L,12,0)</f>
        <v>206.83</v>
      </c>
      <c r="F199" s="4" t="str">
        <f>VLOOKUP(A199,HOP!A:C,3,0)</f>
        <v>3635885</v>
      </c>
      <c r="G199" s="4">
        <f>D199-E199</f>
        <v>0</v>
      </c>
      <c r="H199" s="4" t="str">
        <f>$H$1&amp;F199</f>
        <v>,3635885</v>
      </c>
      <c r="I199" s="4" t="str">
        <f>VLOOKUP(A199,HOP!A:U,21,0)</f>
        <v>直连</v>
      </c>
    </row>
    <row r="200" s="4" customFormat="1" hidden="1" spans="1:9">
      <c r="A200" s="5">
        <v>999225329001319</v>
      </c>
      <c r="B200" s="6">
        <v>45121</v>
      </c>
      <c r="C200" s="6">
        <v>45122</v>
      </c>
      <c r="D200" s="4">
        <v>609.62</v>
      </c>
      <c r="E200" s="4" t="str">
        <f>VLOOKUP(A200,HOP!A:L,12,0)</f>
        <v>609.62</v>
      </c>
      <c r="F200" s="4" t="str">
        <f>VLOOKUP(A200,HOP!A:C,3,0)</f>
        <v>3635903</v>
      </c>
      <c r="G200" s="4">
        <f>D200-E200</f>
        <v>0</v>
      </c>
      <c r="H200" s="4" t="str">
        <f>$H$1&amp;F200</f>
        <v>,3635903</v>
      </c>
      <c r="I200" s="4" t="str">
        <f>VLOOKUP(A200,HOP!A:U,21,0)</f>
        <v>直连</v>
      </c>
    </row>
    <row r="201" s="4" customFormat="1" hidden="1" spans="1:9">
      <c r="A201" s="5">
        <v>999225329359937</v>
      </c>
      <c r="B201" s="6">
        <v>45121</v>
      </c>
      <c r="C201" s="6">
        <v>45122</v>
      </c>
      <c r="D201" s="4">
        <v>751.25</v>
      </c>
      <c r="E201" s="4" t="str">
        <f>VLOOKUP(A201,HOP!A:L,12,0)</f>
        <v>751.25</v>
      </c>
      <c r="F201" s="4" t="str">
        <f>VLOOKUP(A201,HOP!A:C,3,0)</f>
        <v>3636140</v>
      </c>
      <c r="G201" s="4">
        <f>D201-E201</f>
        <v>0</v>
      </c>
      <c r="H201" s="4" t="str">
        <f>$H$1&amp;F201</f>
        <v>,3636140</v>
      </c>
      <c r="I201" s="4" t="str">
        <f>VLOOKUP(A201,HOP!A:U,21,0)</f>
        <v>直连</v>
      </c>
    </row>
    <row r="202" s="4" customFormat="1" hidden="1" spans="1:9">
      <c r="A202" s="5">
        <v>999225329441374</v>
      </c>
      <c r="B202" s="6">
        <v>45121</v>
      </c>
      <c r="C202" s="6">
        <v>45122</v>
      </c>
      <c r="D202" s="4">
        <v>180.12</v>
      </c>
      <c r="E202" s="4" t="str">
        <f>VLOOKUP(A202,HOP!A:L,12,0)</f>
        <v>180.12</v>
      </c>
      <c r="F202" s="4" t="str">
        <f>VLOOKUP(A202,HOP!A:C,3,0)</f>
        <v>3636149</v>
      </c>
      <c r="G202" s="4">
        <f>D202-E202</f>
        <v>0</v>
      </c>
      <c r="H202" s="4" t="str">
        <f>$H$1&amp;F202</f>
        <v>,3636149</v>
      </c>
      <c r="I202" s="4" t="str">
        <f>VLOOKUP(A202,HOP!A:U,21,0)</f>
        <v>直连</v>
      </c>
    </row>
    <row r="203" s="4" customFormat="1" hidden="1" spans="1:9">
      <c r="A203" s="5">
        <v>999225329446377</v>
      </c>
      <c r="B203" s="6">
        <v>45121</v>
      </c>
      <c r="C203" s="6">
        <v>45122</v>
      </c>
      <c r="D203" s="4">
        <v>138.4</v>
      </c>
      <c r="E203" s="4" t="str">
        <f>VLOOKUP(A203,HOP!A:L,12,0)</f>
        <v>138.40</v>
      </c>
      <c r="F203" s="4" t="str">
        <f>VLOOKUP(A203,HOP!A:C,3,0)</f>
        <v>3636150</v>
      </c>
      <c r="G203" s="4">
        <f>D203-E203</f>
        <v>0</v>
      </c>
      <c r="H203" s="4" t="str">
        <f>$H$1&amp;F203</f>
        <v>,3636150</v>
      </c>
      <c r="I203" s="4" t="str">
        <f>VLOOKUP(A203,HOP!A:U,21,0)</f>
        <v>直连</v>
      </c>
    </row>
    <row r="204" s="4" customFormat="1" hidden="1" spans="1:9">
      <c r="A204" s="5">
        <v>999225329570373</v>
      </c>
      <c r="B204" s="6">
        <v>45121</v>
      </c>
      <c r="C204" s="6">
        <v>45122</v>
      </c>
      <c r="D204" s="4">
        <v>202.87</v>
      </c>
      <c r="E204" s="4" t="str">
        <f>VLOOKUP(A204,HOP!A:L,12,0)</f>
        <v>202.88</v>
      </c>
      <c r="F204" s="4" t="str">
        <f>VLOOKUP(A204,HOP!A:C,3,0)</f>
        <v>3636175</v>
      </c>
      <c r="G204" s="4">
        <f>D204-E204</f>
        <v>-0.00999999999999091</v>
      </c>
      <c r="H204" s="4" t="str">
        <f>$H$1&amp;F204</f>
        <v>,3636175</v>
      </c>
      <c r="I204" s="4" t="str">
        <f>VLOOKUP(A204,HOP!A:U,21,0)</f>
        <v>直连</v>
      </c>
    </row>
    <row r="205" s="4" customFormat="1" hidden="1" spans="1:9">
      <c r="A205" s="5">
        <v>999225330155201</v>
      </c>
      <c r="B205" s="6">
        <v>45121</v>
      </c>
      <c r="C205" s="6">
        <v>45122</v>
      </c>
      <c r="D205" s="4">
        <v>763.55</v>
      </c>
      <c r="E205" s="4" t="str">
        <f>VLOOKUP(A205,HOP!A:L,12,0)</f>
        <v>763.55</v>
      </c>
      <c r="F205" s="4" t="str">
        <f>VLOOKUP(A205,HOP!A:C,3,0)</f>
        <v>3636362</v>
      </c>
      <c r="G205" s="4">
        <f>D205-E205</f>
        <v>0</v>
      </c>
      <c r="H205" s="4" t="str">
        <f>$H$1&amp;F205</f>
        <v>,3636362</v>
      </c>
      <c r="I205" s="4" t="str">
        <f>VLOOKUP(A205,HOP!A:U,21,0)</f>
        <v>直连</v>
      </c>
    </row>
    <row r="206" s="4" customFormat="1" hidden="1" spans="1:9">
      <c r="A206" s="5">
        <v>999225330218324</v>
      </c>
      <c r="B206" s="6">
        <v>45121</v>
      </c>
      <c r="C206" s="6">
        <v>45122</v>
      </c>
      <c r="D206" s="4">
        <v>232.52</v>
      </c>
      <c r="E206" s="4" t="str">
        <f>VLOOKUP(A206,HOP!A:L,12,0)</f>
        <v>232.52</v>
      </c>
      <c r="F206" s="4" t="str">
        <f>VLOOKUP(A206,HOP!A:C,3,0)</f>
        <v>3636372</v>
      </c>
      <c r="G206" s="4">
        <f>D206-E206</f>
        <v>0</v>
      </c>
      <c r="H206" s="4" t="str">
        <f>$H$1&amp;F206</f>
        <v>,3636372</v>
      </c>
      <c r="I206" s="4" t="str">
        <f>VLOOKUP(A206,HOP!A:U,21,0)</f>
        <v>直连</v>
      </c>
    </row>
    <row r="207" s="4" customFormat="1" hidden="1" spans="1:9">
      <c r="A207" s="5">
        <v>999225330416869</v>
      </c>
      <c r="B207" s="6">
        <v>45121</v>
      </c>
      <c r="C207" s="6">
        <v>45122</v>
      </c>
      <c r="D207" s="4">
        <v>206.95</v>
      </c>
      <c r="E207" s="4" t="str">
        <f>VLOOKUP(A207,HOP!A:L,12,0)</f>
        <v>206.95</v>
      </c>
      <c r="F207" s="4" t="str">
        <f>VLOOKUP(A207,HOP!A:C,3,0)</f>
        <v>3636403</v>
      </c>
      <c r="G207" s="4">
        <f>D207-E207</f>
        <v>0</v>
      </c>
      <c r="H207" s="4" t="str">
        <f>$H$1&amp;F207</f>
        <v>,3636403</v>
      </c>
      <c r="I207" s="4" t="str">
        <f>VLOOKUP(A207,HOP!A:U,21,0)</f>
        <v>直连</v>
      </c>
    </row>
    <row r="208" s="4" customFormat="1" hidden="1" spans="1:9">
      <c r="A208" s="5">
        <v>999225330471966</v>
      </c>
      <c r="B208" s="6">
        <v>45121</v>
      </c>
      <c r="C208" s="6">
        <v>45122</v>
      </c>
      <c r="D208" s="4">
        <v>457.43</v>
      </c>
      <c r="E208" s="4" t="str">
        <f>VLOOKUP(A208,HOP!A:L,12,0)</f>
        <v>457.43</v>
      </c>
      <c r="F208" s="4" t="str">
        <f>VLOOKUP(A208,HOP!A:C,3,0)</f>
        <v>3636415</v>
      </c>
      <c r="G208" s="4">
        <f>D208-E208</f>
        <v>0</v>
      </c>
      <c r="H208" s="4" t="str">
        <f>$H$1&amp;F208</f>
        <v>,3636415</v>
      </c>
      <c r="I208" s="4" t="str">
        <f>VLOOKUP(A208,HOP!A:U,21,0)</f>
        <v>直连</v>
      </c>
    </row>
    <row r="209" s="4" customFormat="1" hidden="1" spans="1:9">
      <c r="A209" s="5">
        <v>999225330608527</v>
      </c>
      <c r="B209" s="6">
        <v>45121</v>
      </c>
      <c r="C209" s="6">
        <v>45122</v>
      </c>
      <c r="D209" s="4">
        <v>590.2</v>
      </c>
      <c r="E209" s="4" t="str">
        <f>VLOOKUP(A209,HOP!A:L,12,0)</f>
        <v>590.20</v>
      </c>
      <c r="F209" s="4" t="str">
        <f>VLOOKUP(A209,HOP!A:C,3,0)</f>
        <v>3636453</v>
      </c>
      <c r="G209" s="4">
        <f>D209-E209</f>
        <v>0</v>
      </c>
      <c r="H209" s="4" t="str">
        <f>$H$1&amp;F209</f>
        <v>,3636453</v>
      </c>
      <c r="I209" s="4" t="str">
        <f>VLOOKUP(A209,HOP!A:U,21,0)</f>
        <v>直连</v>
      </c>
    </row>
    <row r="210" s="4" customFormat="1" hidden="1" spans="1:9">
      <c r="A210" s="5">
        <v>999225330860118</v>
      </c>
      <c r="B210" s="6">
        <v>45121</v>
      </c>
      <c r="C210" s="6">
        <v>45122</v>
      </c>
      <c r="D210" s="4">
        <v>1127.24</v>
      </c>
      <c r="E210" s="4" t="str">
        <f>VLOOKUP(A210,HOP!A:L,12,0)</f>
        <v>1127.24</v>
      </c>
      <c r="F210" s="4" t="str">
        <f>VLOOKUP(A210,HOP!A:C,3,0)</f>
        <v>3636532</v>
      </c>
      <c r="G210" s="4">
        <f>D210-E210</f>
        <v>0</v>
      </c>
      <c r="H210" s="4" t="str">
        <f>$H$1&amp;F210</f>
        <v>,3636532</v>
      </c>
      <c r="I210" s="4" t="str">
        <f>VLOOKUP(A210,HOP!A:U,21,0)</f>
        <v>直连</v>
      </c>
    </row>
    <row r="211" s="4" customFormat="1" spans="1:10">
      <c r="A211" s="5">
        <v>999225272595261</v>
      </c>
      <c r="B211" s="6">
        <v>45120</v>
      </c>
      <c r="C211" s="6">
        <v>45121</v>
      </c>
      <c r="D211" s="4">
        <v>-407.73</v>
      </c>
      <c r="E211" s="4" t="e">
        <f>VLOOKUP(A211,HOP!A:L,12,0)</f>
        <v>#N/A</v>
      </c>
      <c r="F211" s="7">
        <v>3624506</v>
      </c>
      <c r="G211" s="7" t="e">
        <f>D211-E211</f>
        <v>#N/A</v>
      </c>
      <c r="H211" s="7" t="str">
        <f>$H$1&amp;F211</f>
        <v>,3624506</v>
      </c>
      <c r="I211" s="7" t="e">
        <f>VLOOKUP(A211,HOP!A:U,21,0)</f>
        <v>#N/A</v>
      </c>
      <c r="J211" s="7" t="s">
        <v>1150</v>
      </c>
    </row>
    <row r="213" spans="4:4">
      <c r="D213" s="4">
        <f>SUM(D2:D212)</f>
        <v>317930.11</v>
      </c>
    </row>
    <row r="214" spans="4:4">
      <c r="D214" s="4" t="s">
        <v>1151</v>
      </c>
    </row>
    <row r="216" spans="1:3">
      <c r="A216" s="4" t="s">
        <v>1152</v>
      </c>
      <c r="C216" s="8">
        <v>25493.87</v>
      </c>
    </row>
    <row r="217" spans="1:3">
      <c r="A217" s="4" t="s">
        <v>1153</v>
      </c>
      <c r="C217" s="8">
        <v>292843.97</v>
      </c>
    </row>
    <row r="218" spans="1:3">
      <c r="A218" s="4" t="s">
        <v>1154</v>
      </c>
      <c r="C218" s="8">
        <v>-407.73</v>
      </c>
    </row>
    <row r="219" spans="1:3">
      <c r="A219" s="4" t="s">
        <v>1155</v>
      </c>
      <c r="C219" s="8">
        <f>SUBTOTAL(9,C216:C218)</f>
        <v>317930.11</v>
      </c>
    </row>
  </sheetData>
  <autoFilter ref="A1:W211">
    <filterColumn colId="3">
      <filters>
        <filter val="8879.01"/>
        <filter val="3839.02"/>
        <filter val="2006.03"/>
        <filter val="2996.03"/>
        <filter val="8964.03"/>
        <filter val="3182.04"/>
        <filter val="3995.04"/>
        <filter val="1028.06"/>
        <filter val="267.1"/>
        <filter val="315.1"/>
        <filter val="143.2"/>
        <filter val="306.2"/>
        <filter val="590.2"/>
        <filter val="843.2"/>
        <filter val="940.2"/>
        <filter val="2194.2"/>
        <filter val="3012.2"/>
        <filter val="8093.2"/>
        <filter val="175.3"/>
        <filter val="412.3"/>
        <filter val="138.4"/>
        <filter val="1649.4"/>
        <filter val="1661.4"/>
        <filter val="3087.4"/>
        <filter val="1309.5"/>
        <filter val="475.6"/>
        <filter val="2464.6"/>
        <filter val="1508.7"/>
        <filter val="1658.7"/>
        <filter val="4043.7"/>
        <filter val="437.8"/>
        <filter val="2370.8"/>
        <filter val="862.9"/>
        <filter val="952.9"/>
        <filter val="1722.9"/>
        <filter val="9000"/>
        <filter val="243.01"/>
        <filter val="1202"/>
        <filter val="388.02"/>
        <filter val="974.03"/>
        <filter val="199.04"/>
        <filter val="299.04"/>
        <filter val="841.04"/>
        <filter val="653.05"/>
        <filter val="314.06"/>
        <filter val="433.07"/>
        <filter val="494.08"/>
        <filter val="368.09"/>
        <filter val="4210"/>
        <filter val="1150.41"/>
        <filter val="1187.41"/>
        <filter val="1927.41"/>
        <filter val="1512"/>
        <filter val="180.12"/>
        <filter val="3248.42"/>
        <filter val="4091.42"/>
        <filter val="313"/>
        <filter val="325.13"/>
        <filter val="1877.43"/>
        <filter val="2215"/>
        <filter val="1361.46"/>
        <filter val="2522.46"/>
        <filter val="3710.46"/>
        <filter val="1288.47"/>
        <filter val="1323.47"/>
        <filter val="670.18"/>
        <filter val="1983.48"/>
        <filter val="620"/>
        <filter val="245.22"/>
        <filter val="223"/>
        <filter val="405.23"/>
        <filter val="1089.33"/>
        <filter val="227.24"/>
        <filter val="856.24"/>
        <filter val="751.25"/>
        <filter val="1378.36"/>
        <filter val="2002.36"/>
        <filter val="219.27"/>
        <filter val="944.27"/>
        <filter val="171.28"/>
        <filter val="449.29"/>
        <filter val="1911.39"/>
        <filter val="4667.39"/>
        <filter val="194.31"/>
        <filter val="511.31"/>
        <filter val="992.32"/>
        <filter val="193.33"/>
        <filter val="343.33"/>
        <filter val="492.33"/>
        <filter val="934"/>
        <filter val="1004.24"/>
        <filter val="1127.24"/>
        <filter val="4478.25"/>
        <filter val="795.36"/>
        <filter val="916.36"/>
        <filter val="444.37"/>
        <filter val="928.37"/>
        <filter val="1125.27"/>
        <filter val="7108.27"/>
        <filter val="127.41"/>
        <filter val="875.41"/>
        <filter val="3730.12"/>
        <filter val="3927.12"/>
        <filter val="457.43"/>
        <filter val="477.43"/>
        <filter val="2844"/>
        <filter val="1065.14"/>
        <filter val="2641.14"/>
        <filter val="245"/>
        <filter val="1531.15"/>
        <filter val="1095.16"/>
        <filter val="213.47"/>
        <filter val="2145.17"/>
        <filter val="787.48"/>
        <filter val="2277.18"/>
        <filter val="450"/>
        <filter val="232.52"/>
        <filter val="987.52"/>
        <filter val="4879.82"/>
        <filter val="408.54"/>
        <filter val="796.54"/>
        <filter val="1742.84"/>
        <filter val="2453.84"/>
        <filter val="3278.84"/>
        <filter val="170.55"/>
        <filter val="763.55"/>
        <filter val="10897.96"/>
        <filter val="1594.86"/>
        <filter val="3849.86"/>
        <filter val="6057.86"/>
        <filter val="697.58"/>
        <filter val="744.58"/>
        <filter val="2061"/>
        <filter val="465.61"/>
        <filter val="507.62"/>
        <filter val="609.62"/>
        <filter val="666.62"/>
        <filter val="1860.72"/>
        <filter val="-407.73"/>
        <filter val="1887.75"/>
        <filter val="1819.76"/>
        <filter val="1435.77"/>
        <filter val="331.68"/>
        <filter val="757.68"/>
        <filter val="2769"/>
        <filter val="2134.79"/>
        <filter val="1284.61"/>
        <filter val="1972"/>
        <filter val="927.72"/>
        <filter val="283.74"/>
        <filter val="3644.64"/>
        <filter val="809.75"/>
        <filter val="1273.66"/>
        <filter val="2087.66"/>
        <filter val="277"/>
        <filter val="781"/>
        <filter val="120.81"/>
        <filter val="402.82"/>
        <filter val="876.82"/>
        <filter val="206.83"/>
        <filter val="506.84"/>
        <filter val="3602.54"/>
        <filter val="267.85"/>
        <filter val="3724.55"/>
        <filter val="542.86"/>
        <filter val="2186.56"/>
        <filter val="202.87"/>
        <filter val="764.88"/>
        <filter val="989"/>
        <filter val="4590"/>
        <filter val="225.91"/>
        <filter val="474.92"/>
        <filter val="206.95"/>
        <filter val="496"/>
        <filter val="769.96"/>
        <filter val="177.99"/>
        <filter val="504.99"/>
        <filter val="926.99"/>
        <filter val="2016.92"/>
        <filter val="3713.94"/>
        <filter val="5456.94"/>
        <filter val="8882.94"/>
        <filter val="1494.95"/>
        <filter val="1721.95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1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1156</v>
      </c>
      <c r="B1" s="2" t="s">
        <v>1157</v>
      </c>
      <c r="C1" s="2" t="s">
        <v>1158</v>
      </c>
      <c r="D1" s="2" t="s">
        <v>1159</v>
      </c>
      <c r="E1" s="2" t="s">
        <v>13</v>
      </c>
      <c r="F1" s="2" t="s">
        <v>5</v>
      </c>
      <c r="G1" s="2" t="s">
        <v>6</v>
      </c>
      <c r="H1" s="2" t="s">
        <v>1160</v>
      </c>
      <c r="I1" s="2" t="s">
        <v>1161</v>
      </c>
      <c r="J1" s="2" t="s">
        <v>1162</v>
      </c>
      <c r="K1" s="2" t="s">
        <v>1163</v>
      </c>
      <c r="L1" s="2" t="s">
        <v>1164</v>
      </c>
      <c r="M1" s="2" t="s">
        <v>1165</v>
      </c>
      <c r="N1" s="2" t="s">
        <v>1166</v>
      </c>
      <c r="O1" s="2" t="s">
        <v>1167</v>
      </c>
      <c r="P1" s="2" t="s">
        <v>1168</v>
      </c>
      <c r="Q1" s="2" t="s">
        <v>1169</v>
      </c>
      <c r="R1" s="2" t="s">
        <v>1170</v>
      </c>
      <c r="S1" s="2" t="s">
        <v>1171</v>
      </c>
      <c r="T1" s="2" t="s">
        <v>1172</v>
      </c>
      <c r="U1" s="2" t="s">
        <v>1173</v>
      </c>
      <c r="V1" s="2" t="s">
        <v>1174</v>
      </c>
    </row>
    <row r="2" s="1" customFormat="1" spans="1:22">
      <c r="A2" s="3">
        <v>999225330860118</v>
      </c>
      <c r="B2" s="1" t="s">
        <v>1175</v>
      </c>
      <c r="C2" s="1" t="s">
        <v>1176</v>
      </c>
      <c r="D2" s="1" t="s">
        <v>1177</v>
      </c>
      <c r="E2" s="1" t="s">
        <v>1178</v>
      </c>
      <c r="F2" s="1" t="s">
        <v>1175</v>
      </c>
      <c r="G2" s="1" t="s">
        <v>1179</v>
      </c>
      <c r="H2" s="1" t="s">
        <v>1180</v>
      </c>
      <c r="I2" s="1" t="s">
        <v>1181</v>
      </c>
      <c r="J2" s="1" t="s">
        <v>30</v>
      </c>
      <c r="K2" s="1" t="s">
        <v>1182</v>
      </c>
      <c r="L2" s="1" t="s">
        <v>1182</v>
      </c>
      <c r="M2" s="1" t="s">
        <v>1183</v>
      </c>
      <c r="N2" s="1" t="s">
        <v>1183</v>
      </c>
      <c r="O2" s="1" t="s">
        <v>1184</v>
      </c>
      <c r="P2" s="1" t="s">
        <v>1185</v>
      </c>
      <c r="Q2" s="1" t="s">
        <v>1186</v>
      </c>
      <c r="R2" s="1" t="s">
        <v>1187</v>
      </c>
      <c r="S2" s="1" t="s">
        <v>1188</v>
      </c>
      <c r="T2" s="1" t="s">
        <v>1189</v>
      </c>
      <c r="U2" s="1" t="s">
        <v>1190</v>
      </c>
      <c r="V2" s="1" t="s">
        <v>1191</v>
      </c>
    </row>
    <row r="3" s="1" customFormat="1" spans="1:22">
      <c r="A3" s="3">
        <v>999225330608527</v>
      </c>
      <c r="B3" s="1" t="s">
        <v>1175</v>
      </c>
      <c r="C3" s="1" t="s">
        <v>1192</v>
      </c>
      <c r="D3" s="1" t="s">
        <v>1193</v>
      </c>
      <c r="E3" s="1" t="s">
        <v>1194</v>
      </c>
      <c r="F3" s="1" t="s">
        <v>1175</v>
      </c>
      <c r="G3" s="1" t="s">
        <v>1179</v>
      </c>
      <c r="H3" s="1" t="s">
        <v>1180</v>
      </c>
      <c r="I3" s="1" t="s">
        <v>1195</v>
      </c>
      <c r="J3" s="1" t="s">
        <v>30</v>
      </c>
      <c r="K3" s="1" t="s">
        <v>1196</v>
      </c>
      <c r="L3" s="1" t="s">
        <v>1196</v>
      </c>
      <c r="M3" s="1" t="s">
        <v>1183</v>
      </c>
      <c r="N3" s="1" t="s">
        <v>1183</v>
      </c>
      <c r="O3" s="1" t="s">
        <v>1184</v>
      </c>
      <c r="P3" s="1" t="s">
        <v>1185</v>
      </c>
      <c r="Q3" s="1" t="s">
        <v>1186</v>
      </c>
      <c r="R3" s="1" t="s">
        <v>1197</v>
      </c>
      <c r="S3" s="1" t="s">
        <v>1188</v>
      </c>
      <c r="T3" s="1" t="s">
        <v>1189</v>
      </c>
      <c r="U3" s="1" t="s">
        <v>1190</v>
      </c>
      <c r="V3" s="1" t="s">
        <v>1198</v>
      </c>
    </row>
    <row r="4" s="1" customFormat="1" spans="1:22">
      <c r="A4" s="3">
        <v>999225330471966</v>
      </c>
      <c r="B4" s="1" t="s">
        <v>1175</v>
      </c>
      <c r="C4" s="1" t="s">
        <v>1199</v>
      </c>
      <c r="D4" s="1" t="s">
        <v>1200</v>
      </c>
      <c r="E4" s="1" t="s">
        <v>1201</v>
      </c>
      <c r="F4" s="1" t="s">
        <v>1175</v>
      </c>
      <c r="G4" s="1" t="s">
        <v>1179</v>
      </c>
      <c r="H4" s="1" t="s">
        <v>1180</v>
      </c>
      <c r="I4" s="1" t="s">
        <v>1202</v>
      </c>
      <c r="J4" s="1" t="s">
        <v>30</v>
      </c>
      <c r="K4" s="1" t="s">
        <v>1203</v>
      </c>
      <c r="L4" s="1" t="s">
        <v>1203</v>
      </c>
      <c r="M4" s="1" t="s">
        <v>1183</v>
      </c>
      <c r="N4" s="1" t="s">
        <v>1183</v>
      </c>
      <c r="O4" s="1" t="s">
        <v>1184</v>
      </c>
      <c r="P4" s="1" t="s">
        <v>1185</v>
      </c>
      <c r="Q4" s="1" t="s">
        <v>1186</v>
      </c>
      <c r="R4" s="1" t="s">
        <v>1204</v>
      </c>
      <c r="S4" s="1" t="s">
        <v>1188</v>
      </c>
      <c r="T4" s="1" t="s">
        <v>1189</v>
      </c>
      <c r="U4" s="1" t="s">
        <v>1190</v>
      </c>
      <c r="V4" s="1" t="s">
        <v>1205</v>
      </c>
    </row>
    <row r="5" s="1" customFormat="1" spans="1:22">
      <c r="A5" s="3">
        <v>999225330416869</v>
      </c>
      <c r="B5" s="1" t="s">
        <v>1175</v>
      </c>
      <c r="C5" s="1" t="s">
        <v>1206</v>
      </c>
      <c r="D5" s="1" t="s">
        <v>1207</v>
      </c>
      <c r="E5" s="1" t="s">
        <v>1208</v>
      </c>
      <c r="F5" s="1" t="s">
        <v>1175</v>
      </c>
      <c r="G5" s="1" t="s">
        <v>1179</v>
      </c>
      <c r="H5" s="1" t="s">
        <v>1180</v>
      </c>
      <c r="I5" s="1" t="s">
        <v>1209</v>
      </c>
      <c r="J5" s="1" t="s">
        <v>30</v>
      </c>
      <c r="K5" s="1" t="s">
        <v>1210</v>
      </c>
      <c r="L5" s="1" t="s">
        <v>1210</v>
      </c>
      <c r="M5" s="1" t="s">
        <v>1183</v>
      </c>
      <c r="N5" s="1" t="s">
        <v>1183</v>
      </c>
      <c r="O5" s="1" t="s">
        <v>1184</v>
      </c>
      <c r="P5" s="1" t="s">
        <v>1185</v>
      </c>
      <c r="Q5" s="1" t="s">
        <v>1186</v>
      </c>
      <c r="R5" s="1" t="s">
        <v>1211</v>
      </c>
      <c r="S5" s="1" t="s">
        <v>1188</v>
      </c>
      <c r="T5" s="1" t="s">
        <v>1189</v>
      </c>
      <c r="U5" s="1" t="s">
        <v>1190</v>
      </c>
      <c r="V5" s="1" t="s">
        <v>1198</v>
      </c>
    </row>
    <row r="6" s="1" customFormat="1" spans="1:22">
      <c r="A6" s="3">
        <v>999225330218324</v>
      </c>
      <c r="B6" s="1" t="s">
        <v>1175</v>
      </c>
      <c r="C6" s="1" t="s">
        <v>1212</v>
      </c>
      <c r="D6" s="1" t="s">
        <v>1213</v>
      </c>
      <c r="E6" s="1" t="s">
        <v>1214</v>
      </c>
      <c r="F6" s="1" t="s">
        <v>1175</v>
      </c>
      <c r="G6" s="1" t="s">
        <v>1179</v>
      </c>
      <c r="H6" s="1" t="s">
        <v>1180</v>
      </c>
      <c r="I6" s="1" t="s">
        <v>1215</v>
      </c>
      <c r="J6" s="1" t="s">
        <v>30</v>
      </c>
      <c r="K6" s="1" t="s">
        <v>1216</v>
      </c>
      <c r="L6" s="1" t="s">
        <v>1216</v>
      </c>
      <c r="M6" s="1" t="s">
        <v>1183</v>
      </c>
      <c r="N6" s="1" t="s">
        <v>1183</v>
      </c>
      <c r="O6" s="1" t="s">
        <v>1184</v>
      </c>
      <c r="P6" s="1" t="s">
        <v>1185</v>
      </c>
      <c r="Q6" s="1" t="s">
        <v>1186</v>
      </c>
      <c r="R6" s="1" t="s">
        <v>1217</v>
      </c>
      <c r="S6" s="1" t="s">
        <v>1188</v>
      </c>
      <c r="T6" s="1" t="s">
        <v>1189</v>
      </c>
      <c r="U6" s="1" t="s">
        <v>1190</v>
      </c>
      <c r="V6" s="1" t="s">
        <v>1218</v>
      </c>
    </row>
    <row r="7" s="1" customFormat="1" spans="1:22">
      <c r="A7" s="3">
        <v>999225330155201</v>
      </c>
      <c r="B7" s="1" t="s">
        <v>1175</v>
      </c>
      <c r="C7" s="1" t="s">
        <v>1219</v>
      </c>
      <c r="D7" s="1" t="s">
        <v>1220</v>
      </c>
      <c r="E7" s="1" t="s">
        <v>1221</v>
      </c>
      <c r="F7" s="1" t="s">
        <v>1175</v>
      </c>
      <c r="G7" s="1" t="s">
        <v>1179</v>
      </c>
      <c r="H7" s="1" t="s">
        <v>1180</v>
      </c>
      <c r="I7" s="1" t="s">
        <v>1222</v>
      </c>
      <c r="J7" s="1" t="s">
        <v>30</v>
      </c>
      <c r="K7" s="1" t="s">
        <v>1223</v>
      </c>
      <c r="L7" s="1" t="s">
        <v>1223</v>
      </c>
      <c r="M7" s="1" t="s">
        <v>1183</v>
      </c>
      <c r="N7" s="1" t="s">
        <v>1183</v>
      </c>
      <c r="O7" s="1" t="s">
        <v>1184</v>
      </c>
      <c r="P7" s="1" t="s">
        <v>1185</v>
      </c>
      <c r="Q7" s="1" t="s">
        <v>1186</v>
      </c>
      <c r="R7" s="1" t="s">
        <v>1224</v>
      </c>
      <c r="S7" s="1" t="s">
        <v>1188</v>
      </c>
      <c r="T7" s="1" t="s">
        <v>1189</v>
      </c>
      <c r="U7" s="1" t="s">
        <v>1190</v>
      </c>
      <c r="V7" s="1" t="s">
        <v>1225</v>
      </c>
    </row>
    <row r="8" s="1" customFormat="1" spans="1:22">
      <c r="A8" s="3">
        <v>999225329570373</v>
      </c>
      <c r="B8" s="1" t="s">
        <v>1175</v>
      </c>
      <c r="C8" s="1" t="s">
        <v>1226</v>
      </c>
      <c r="D8" s="1" t="s">
        <v>1227</v>
      </c>
      <c r="E8" s="1" t="s">
        <v>1228</v>
      </c>
      <c r="F8" s="1" t="s">
        <v>1175</v>
      </c>
      <c r="G8" s="1" t="s">
        <v>1179</v>
      </c>
      <c r="H8" s="1" t="s">
        <v>1180</v>
      </c>
      <c r="I8" s="1" t="s">
        <v>1229</v>
      </c>
      <c r="J8" s="1" t="s">
        <v>30</v>
      </c>
      <c r="K8" s="1" t="s">
        <v>1230</v>
      </c>
      <c r="L8" s="1" t="s">
        <v>1230</v>
      </c>
      <c r="M8" s="1" t="s">
        <v>1183</v>
      </c>
      <c r="N8" s="1" t="s">
        <v>1183</v>
      </c>
      <c r="O8" s="1" t="s">
        <v>1184</v>
      </c>
      <c r="P8" s="1" t="s">
        <v>1185</v>
      </c>
      <c r="Q8" s="1" t="s">
        <v>1186</v>
      </c>
      <c r="R8" s="1" t="s">
        <v>1231</v>
      </c>
      <c r="S8" s="1" t="s">
        <v>1188</v>
      </c>
      <c r="T8" s="1" t="s">
        <v>1189</v>
      </c>
      <c r="U8" s="1" t="s">
        <v>1190</v>
      </c>
      <c r="V8" s="1" t="s">
        <v>1198</v>
      </c>
    </row>
    <row r="9" s="1" customFormat="1" spans="1:22">
      <c r="A9" s="3">
        <v>999225329446377</v>
      </c>
      <c r="B9" s="1" t="s">
        <v>1175</v>
      </c>
      <c r="C9" s="1" t="s">
        <v>1232</v>
      </c>
      <c r="D9" s="1" t="s">
        <v>1233</v>
      </c>
      <c r="E9" s="1" t="s">
        <v>1234</v>
      </c>
      <c r="F9" s="1" t="s">
        <v>1175</v>
      </c>
      <c r="G9" s="1" t="s">
        <v>1179</v>
      </c>
      <c r="H9" s="1" t="s">
        <v>1180</v>
      </c>
      <c r="I9" s="1" t="s">
        <v>1235</v>
      </c>
      <c r="J9" s="1" t="s">
        <v>30</v>
      </c>
      <c r="K9" s="1" t="s">
        <v>1236</v>
      </c>
      <c r="L9" s="1" t="s">
        <v>1236</v>
      </c>
      <c r="M9" s="1" t="s">
        <v>1183</v>
      </c>
      <c r="N9" s="1" t="s">
        <v>1183</v>
      </c>
      <c r="O9" s="1" t="s">
        <v>1184</v>
      </c>
      <c r="P9" s="1" t="s">
        <v>1185</v>
      </c>
      <c r="Q9" s="1" t="s">
        <v>1186</v>
      </c>
      <c r="R9" s="1" t="s">
        <v>1237</v>
      </c>
      <c r="S9" s="1" t="s">
        <v>1188</v>
      </c>
      <c r="T9" s="1" t="s">
        <v>1189</v>
      </c>
      <c r="U9" s="1" t="s">
        <v>1190</v>
      </c>
      <c r="V9" s="1" t="s">
        <v>1198</v>
      </c>
    </row>
    <row r="10" s="1" customFormat="1" spans="1:22">
      <c r="A10" s="3">
        <v>999225329441374</v>
      </c>
      <c r="B10" s="1" t="s">
        <v>1175</v>
      </c>
      <c r="C10" s="1" t="s">
        <v>1238</v>
      </c>
      <c r="D10" s="1" t="s">
        <v>1239</v>
      </c>
      <c r="E10" s="1" t="s">
        <v>1240</v>
      </c>
      <c r="F10" s="1" t="s">
        <v>1175</v>
      </c>
      <c r="G10" s="1" t="s">
        <v>1179</v>
      </c>
      <c r="H10" s="1" t="s">
        <v>1180</v>
      </c>
      <c r="I10" s="1" t="s">
        <v>1241</v>
      </c>
      <c r="J10" s="1" t="s">
        <v>30</v>
      </c>
      <c r="K10" s="1" t="s">
        <v>1242</v>
      </c>
      <c r="L10" s="1" t="s">
        <v>1242</v>
      </c>
      <c r="M10" s="1" t="s">
        <v>1183</v>
      </c>
      <c r="N10" s="1" t="s">
        <v>1183</v>
      </c>
      <c r="O10" s="1" t="s">
        <v>1184</v>
      </c>
      <c r="P10" s="1" t="s">
        <v>1185</v>
      </c>
      <c r="Q10" s="1" t="s">
        <v>1186</v>
      </c>
      <c r="R10" s="1" t="s">
        <v>1243</v>
      </c>
      <c r="S10" s="1" t="s">
        <v>1188</v>
      </c>
      <c r="T10" s="1" t="s">
        <v>1189</v>
      </c>
      <c r="U10" s="1" t="s">
        <v>1190</v>
      </c>
      <c r="V10" s="1" t="s">
        <v>1198</v>
      </c>
    </row>
    <row r="11" s="1" customFormat="1" spans="1:22">
      <c r="A11" s="3">
        <v>999225329359937</v>
      </c>
      <c r="B11" s="1" t="s">
        <v>1175</v>
      </c>
      <c r="C11" s="1" t="s">
        <v>1244</v>
      </c>
      <c r="D11" s="1" t="s">
        <v>1245</v>
      </c>
      <c r="E11" s="1" t="s">
        <v>1246</v>
      </c>
      <c r="F11" s="1" t="s">
        <v>1175</v>
      </c>
      <c r="G11" s="1" t="s">
        <v>1179</v>
      </c>
      <c r="H11" s="1" t="s">
        <v>1180</v>
      </c>
      <c r="I11" s="1" t="s">
        <v>1247</v>
      </c>
      <c r="J11" s="1" t="s">
        <v>30</v>
      </c>
      <c r="K11" s="1" t="s">
        <v>1248</v>
      </c>
      <c r="L11" s="1" t="s">
        <v>1248</v>
      </c>
      <c r="M11" s="1" t="s">
        <v>1183</v>
      </c>
      <c r="N11" s="1" t="s">
        <v>1183</v>
      </c>
      <c r="O11" s="1" t="s">
        <v>1184</v>
      </c>
      <c r="P11" s="1" t="s">
        <v>1185</v>
      </c>
      <c r="Q11" s="1" t="s">
        <v>1186</v>
      </c>
      <c r="R11" s="1" t="s">
        <v>1249</v>
      </c>
      <c r="S11" s="1" t="s">
        <v>1188</v>
      </c>
      <c r="T11" s="1" t="s">
        <v>1189</v>
      </c>
      <c r="U11" s="1" t="s">
        <v>1190</v>
      </c>
      <c r="V11" s="1" t="s">
        <v>1250</v>
      </c>
    </row>
    <row r="12" s="1" customFormat="1" spans="1:22">
      <c r="A12" s="3">
        <v>999225329001319</v>
      </c>
      <c r="B12" s="1" t="s">
        <v>1175</v>
      </c>
      <c r="C12" s="1" t="s">
        <v>1251</v>
      </c>
      <c r="D12" s="1" t="s">
        <v>1252</v>
      </c>
      <c r="E12" s="1" t="s">
        <v>1253</v>
      </c>
      <c r="F12" s="1" t="s">
        <v>1175</v>
      </c>
      <c r="G12" s="1" t="s">
        <v>1179</v>
      </c>
      <c r="H12" s="1" t="s">
        <v>1180</v>
      </c>
      <c r="I12" s="1" t="s">
        <v>1254</v>
      </c>
      <c r="J12" s="1" t="s">
        <v>30</v>
      </c>
      <c r="K12" s="1" t="s">
        <v>1255</v>
      </c>
      <c r="L12" s="1" t="s">
        <v>1255</v>
      </c>
      <c r="M12" s="1" t="s">
        <v>1183</v>
      </c>
      <c r="N12" s="1" t="s">
        <v>1183</v>
      </c>
      <c r="O12" s="1" t="s">
        <v>1184</v>
      </c>
      <c r="P12" s="1" t="s">
        <v>1185</v>
      </c>
      <c r="Q12" s="1" t="s">
        <v>1186</v>
      </c>
      <c r="R12" s="1" t="s">
        <v>1256</v>
      </c>
      <c r="S12" s="1" t="s">
        <v>1188</v>
      </c>
      <c r="T12" s="1" t="s">
        <v>1189</v>
      </c>
      <c r="U12" s="1" t="s">
        <v>1190</v>
      </c>
      <c r="V12" s="1" t="s">
        <v>1205</v>
      </c>
    </row>
    <row r="13" s="1" customFormat="1" spans="1:22">
      <c r="A13" s="3">
        <v>999225328898964</v>
      </c>
      <c r="B13" s="1" t="s">
        <v>1175</v>
      </c>
      <c r="C13" s="1" t="s">
        <v>1257</v>
      </c>
      <c r="D13" s="1" t="s">
        <v>1258</v>
      </c>
      <c r="E13" s="1" t="s">
        <v>1259</v>
      </c>
      <c r="F13" s="1" t="s">
        <v>1175</v>
      </c>
      <c r="G13" s="1" t="s">
        <v>1179</v>
      </c>
      <c r="H13" s="1" t="s">
        <v>1180</v>
      </c>
      <c r="I13" s="1" t="s">
        <v>1260</v>
      </c>
      <c r="J13" s="1" t="s">
        <v>30</v>
      </c>
      <c r="K13" s="1" t="s">
        <v>1261</v>
      </c>
      <c r="L13" s="1" t="s">
        <v>1261</v>
      </c>
      <c r="M13" s="1" t="s">
        <v>1183</v>
      </c>
      <c r="N13" s="1" t="s">
        <v>1183</v>
      </c>
      <c r="O13" s="1" t="s">
        <v>1184</v>
      </c>
      <c r="P13" s="1" t="s">
        <v>1185</v>
      </c>
      <c r="Q13" s="1" t="s">
        <v>1186</v>
      </c>
      <c r="R13" s="1" t="s">
        <v>1262</v>
      </c>
      <c r="S13" s="1" t="s">
        <v>1188</v>
      </c>
      <c r="T13" s="1" t="s">
        <v>1189</v>
      </c>
      <c r="U13" s="1" t="s">
        <v>1190</v>
      </c>
      <c r="V13" s="1" t="s">
        <v>1263</v>
      </c>
    </row>
    <row r="14" s="1" customFormat="1" spans="1:22">
      <c r="A14" s="3">
        <v>999225328685714</v>
      </c>
      <c r="B14" s="1" t="s">
        <v>1175</v>
      </c>
      <c r="C14" s="1" t="s">
        <v>1264</v>
      </c>
      <c r="D14" s="1" t="s">
        <v>1265</v>
      </c>
      <c r="E14" s="1" t="s">
        <v>1266</v>
      </c>
      <c r="F14" s="1" t="s">
        <v>1175</v>
      </c>
      <c r="G14" s="1" t="s">
        <v>1179</v>
      </c>
      <c r="H14" s="1" t="s">
        <v>1180</v>
      </c>
      <c r="I14" s="1" t="s">
        <v>1267</v>
      </c>
      <c r="J14" s="1" t="s">
        <v>30</v>
      </c>
      <c r="K14" s="1" t="s">
        <v>1268</v>
      </c>
      <c r="L14" s="1" t="s">
        <v>1268</v>
      </c>
      <c r="M14" s="1" t="s">
        <v>1183</v>
      </c>
      <c r="N14" s="1" t="s">
        <v>1183</v>
      </c>
      <c r="O14" s="1" t="s">
        <v>1184</v>
      </c>
      <c r="P14" s="1" t="s">
        <v>1185</v>
      </c>
      <c r="Q14" s="1" t="s">
        <v>1186</v>
      </c>
      <c r="R14" s="1" t="s">
        <v>1269</v>
      </c>
      <c r="S14" s="1" t="s">
        <v>1188</v>
      </c>
      <c r="T14" s="1" t="s">
        <v>1189</v>
      </c>
      <c r="U14" s="1" t="s">
        <v>1190</v>
      </c>
      <c r="V14" s="1" t="s">
        <v>1270</v>
      </c>
    </row>
    <row r="15" s="1" customFormat="1" spans="1:22">
      <c r="A15" s="3">
        <v>999225328316606</v>
      </c>
      <c r="B15" s="1" t="s">
        <v>1175</v>
      </c>
      <c r="C15" s="1" t="s">
        <v>1271</v>
      </c>
      <c r="D15" s="1" t="s">
        <v>1272</v>
      </c>
      <c r="E15" s="1" t="s">
        <v>1273</v>
      </c>
      <c r="F15" s="1" t="s">
        <v>1175</v>
      </c>
      <c r="G15" s="1" t="s">
        <v>1179</v>
      </c>
      <c r="H15" s="1" t="s">
        <v>1180</v>
      </c>
      <c r="I15" s="1" t="s">
        <v>1274</v>
      </c>
      <c r="J15" s="1" t="s">
        <v>30</v>
      </c>
      <c r="K15" s="1" t="s">
        <v>1275</v>
      </c>
      <c r="L15" s="1" t="s">
        <v>1275</v>
      </c>
      <c r="M15" s="1" t="s">
        <v>1183</v>
      </c>
      <c r="N15" s="1" t="s">
        <v>1183</v>
      </c>
      <c r="O15" s="1" t="s">
        <v>1184</v>
      </c>
      <c r="P15" s="1" t="s">
        <v>1185</v>
      </c>
      <c r="Q15" s="1" t="s">
        <v>1186</v>
      </c>
      <c r="R15" s="1" t="s">
        <v>1276</v>
      </c>
      <c r="S15" s="1" t="s">
        <v>1188</v>
      </c>
      <c r="T15" s="1" t="s">
        <v>1189</v>
      </c>
      <c r="U15" s="1" t="s">
        <v>1190</v>
      </c>
      <c r="V15" s="1" t="s">
        <v>1277</v>
      </c>
    </row>
    <row r="16" s="1" customFormat="1" spans="1:22">
      <c r="A16" s="3">
        <v>999225326905485</v>
      </c>
      <c r="B16" s="1" t="s">
        <v>1175</v>
      </c>
      <c r="C16" s="1" t="s">
        <v>1278</v>
      </c>
      <c r="D16" s="1" t="s">
        <v>1279</v>
      </c>
      <c r="E16" s="1" t="s">
        <v>1280</v>
      </c>
      <c r="F16" s="1" t="s">
        <v>1175</v>
      </c>
      <c r="G16" s="1" t="s">
        <v>1179</v>
      </c>
      <c r="H16" s="1" t="s">
        <v>1180</v>
      </c>
      <c r="I16" s="1" t="s">
        <v>1281</v>
      </c>
      <c r="J16" s="1" t="s">
        <v>30</v>
      </c>
      <c r="K16" s="1" t="s">
        <v>1282</v>
      </c>
      <c r="L16" s="1" t="s">
        <v>1282</v>
      </c>
      <c r="M16" s="1" t="s">
        <v>1183</v>
      </c>
      <c r="N16" s="1" t="s">
        <v>1183</v>
      </c>
      <c r="O16" s="1" t="s">
        <v>1184</v>
      </c>
      <c r="P16" s="1" t="s">
        <v>1185</v>
      </c>
      <c r="Q16" s="1" t="s">
        <v>1186</v>
      </c>
      <c r="R16" s="1" t="s">
        <v>1283</v>
      </c>
      <c r="S16" s="1" t="s">
        <v>1188</v>
      </c>
      <c r="T16" s="1" t="s">
        <v>1189</v>
      </c>
      <c r="U16" s="1" t="s">
        <v>1190</v>
      </c>
      <c r="V16" s="1" t="s">
        <v>1198</v>
      </c>
    </row>
    <row r="17" s="1" customFormat="1" spans="1:22">
      <c r="A17" s="3">
        <v>999225326817431</v>
      </c>
      <c r="B17" s="1" t="s">
        <v>1175</v>
      </c>
      <c r="C17" s="1" t="s">
        <v>1284</v>
      </c>
      <c r="D17" s="1" t="s">
        <v>1285</v>
      </c>
      <c r="E17" s="1" t="s">
        <v>1286</v>
      </c>
      <c r="F17" s="1" t="s">
        <v>1175</v>
      </c>
      <c r="G17" s="1" t="s">
        <v>1179</v>
      </c>
      <c r="H17" s="1" t="s">
        <v>1180</v>
      </c>
      <c r="I17" s="1" t="s">
        <v>1287</v>
      </c>
      <c r="J17" s="1" t="s">
        <v>30</v>
      </c>
      <c r="K17" s="1" t="s">
        <v>1288</v>
      </c>
      <c r="L17" s="1" t="s">
        <v>1288</v>
      </c>
      <c r="M17" s="1" t="s">
        <v>1183</v>
      </c>
      <c r="N17" s="1" t="s">
        <v>1183</v>
      </c>
      <c r="O17" s="1" t="s">
        <v>1184</v>
      </c>
      <c r="P17" s="1" t="s">
        <v>1185</v>
      </c>
      <c r="Q17" s="1" t="s">
        <v>1186</v>
      </c>
      <c r="R17" s="1" t="s">
        <v>1289</v>
      </c>
      <c r="S17" s="1" t="s">
        <v>1188</v>
      </c>
      <c r="T17" s="1" t="s">
        <v>1189</v>
      </c>
      <c r="U17" s="1" t="s">
        <v>1190</v>
      </c>
      <c r="V17" s="1" t="s">
        <v>1198</v>
      </c>
    </row>
    <row r="18" s="1" customFormat="1" spans="1:22">
      <c r="A18" s="3">
        <v>999225326476319</v>
      </c>
      <c r="B18" s="1" t="s">
        <v>1175</v>
      </c>
      <c r="C18" s="1" t="s">
        <v>1290</v>
      </c>
      <c r="D18" s="1" t="s">
        <v>1291</v>
      </c>
      <c r="E18" s="1" t="s">
        <v>1292</v>
      </c>
      <c r="F18" s="1" t="s">
        <v>1175</v>
      </c>
      <c r="G18" s="1" t="s">
        <v>1179</v>
      </c>
      <c r="H18" s="1" t="s">
        <v>1180</v>
      </c>
      <c r="I18" s="1" t="s">
        <v>1293</v>
      </c>
      <c r="J18" s="1" t="s">
        <v>30</v>
      </c>
      <c r="K18" s="1" t="s">
        <v>1294</v>
      </c>
      <c r="L18" s="1" t="s">
        <v>1294</v>
      </c>
      <c r="M18" s="1" t="s">
        <v>1183</v>
      </c>
      <c r="N18" s="1" t="s">
        <v>1183</v>
      </c>
      <c r="O18" s="1" t="s">
        <v>1184</v>
      </c>
      <c r="P18" s="1" t="s">
        <v>1185</v>
      </c>
      <c r="Q18" s="1" t="s">
        <v>1186</v>
      </c>
      <c r="R18" s="1" t="s">
        <v>1295</v>
      </c>
      <c r="S18" s="1" t="s">
        <v>1188</v>
      </c>
      <c r="T18" s="1" t="s">
        <v>1189</v>
      </c>
      <c r="U18" s="1" t="s">
        <v>1190</v>
      </c>
      <c r="V18" s="1" t="s">
        <v>1198</v>
      </c>
    </row>
    <row r="19" s="1" customFormat="1" spans="1:22">
      <c r="A19" s="3">
        <v>999225325901928</v>
      </c>
      <c r="B19" s="1" t="s">
        <v>1175</v>
      </c>
      <c r="C19" s="1" t="s">
        <v>1296</v>
      </c>
      <c r="D19" s="1" t="s">
        <v>1297</v>
      </c>
      <c r="E19" s="1" t="s">
        <v>1298</v>
      </c>
      <c r="F19" s="1" t="s">
        <v>1175</v>
      </c>
      <c r="G19" s="1" t="s">
        <v>1179</v>
      </c>
      <c r="H19" s="1" t="s">
        <v>1180</v>
      </c>
      <c r="I19" s="1" t="s">
        <v>1299</v>
      </c>
      <c r="J19" s="1" t="s">
        <v>30</v>
      </c>
      <c r="K19" s="1" t="s">
        <v>1300</v>
      </c>
      <c r="L19" s="1" t="s">
        <v>1300</v>
      </c>
      <c r="M19" s="1" t="s">
        <v>1183</v>
      </c>
      <c r="N19" s="1" t="s">
        <v>1183</v>
      </c>
      <c r="O19" s="1" t="s">
        <v>1184</v>
      </c>
      <c r="P19" s="1" t="s">
        <v>1185</v>
      </c>
      <c r="Q19" s="1" t="s">
        <v>1186</v>
      </c>
      <c r="R19" s="1" t="s">
        <v>1301</v>
      </c>
      <c r="S19" s="1" t="s">
        <v>1188</v>
      </c>
      <c r="T19" s="1" t="s">
        <v>1189</v>
      </c>
      <c r="U19" s="1" t="s">
        <v>1190</v>
      </c>
      <c r="V19" s="1" t="s">
        <v>1218</v>
      </c>
    </row>
    <row r="20" s="1" customFormat="1" spans="1:22">
      <c r="A20" s="3">
        <v>999225325871102</v>
      </c>
      <c r="B20" s="1" t="s">
        <v>1175</v>
      </c>
      <c r="C20" s="1" t="s">
        <v>1302</v>
      </c>
      <c r="D20" s="1" t="s">
        <v>1303</v>
      </c>
      <c r="E20" s="1" t="s">
        <v>1304</v>
      </c>
      <c r="F20" s="1" t="s">
        <v>1175</v>
      </c>
      <c r="G20" s="1" t="s">
        <v>1179</v>
      </c>
      <c r="H20" s="1" t="s">
        <v>1180</v>
      </c>
      <c r="I20" s="1" t="s">
        <v>1305</v>
      </c>
      <c r="J20" s="1" t="s">
        <v>30</v>
      </c>
      <c r="K20" s="1" t="s">
        <v>1306</v>
      </c>
      <c r="L20" s="1" t="s">
        <v>1306</v>
      </c>
      <c r="M20" s="1" t="s">
        <v>1183</v>
      </c>
      <c r="N20" s="1" t="s">
        <v>1183</v>
      </c>
      <c r="O20" s="1" t="s">
        <v>1184</v>
      </c>
      <c r="P20" s="1" t="s">
        <v>1185</v>
      </c>
      <c r="Q20" s="1" t="s">
        <v>1186</v>
      </c>
      <c r="R20" s="1" t="s">
        <v>1307</v>
      </c>
      <c r="S20" s="1" t="s">
        <v>1188</v>
      </c>
      <c r="T20" s="1" t="s">
        <v>1189</v>
      </c>
      <c r="U20" s="1" t="s">
        <v>1190</v>
      </c>
      <c r="V20" s="1" t="s">
        <v>1218</v>
      </c>
    </row>
    <row r="21" s="1" customFormat="1" spans="1:22">
      <c r="A21" s="3">
        <v>999225325861980</v>
      </c>
      <c r="B21" s="1" t="s">
        <v>1175</v>
      </c>
      <c r="C21" s="1" t="s">
        <v>1308</v>
      </c>
      <c r="D21" s="1" t="s">
        <v>1309</v>
      </c>
      <c r="E21" s="1" t="s">
        <v>1310</v>
      </c>
      <c r="F21" s="1" t="s">
        <v>1175</v>
      </c>
      <c r="G21" s="1" t="s">
        <v>1179</v>
      </c>
      <c r="H21" s="1" t="s">
        <v>1180</v>
      </c>
      <c r="I21" s="1" t="s">
        <v>1311</v>
      </c>
      <c r="J21" s="1" t="s">
        <v>30</v>
      </c>
      <c r="K21" s="1" t="s">
        <v>1312</v>
      </c>
      <c r="L21" s="1" t="s">
        <v>1312</v>
      </c>
      <c r="M21" s="1" t="s">
        <v>1183</v>
      </c>
      <c r="N21" s="1" t="s">
        <v>1183</v>
      </c>
      <c r="O21" s="1" t="s">
        <v>1184</v>
      </c>
      <c r="P21" s="1" t="s">
        <v>1185</v>
      </c>
      <c r="Q21" s="1" t="s">
        <v>1186</v>
      </c>
      <c r="R21" s="1" t="s">
        <v>1313</v>
      </c>
      <c r="S21" s="1" t="s">
        <v>1188</v>
      </c>
      <c r="T21" s="1" t="s">
        <v>1189</v>
      </c>
      <c r="U21" s="1" t="s">
        <v>1190</v>
      </c>
      <c r="V21" s="1" t="s">
        <v>1198</v>
      </c>
    </row>
    <row r="22" s="1" customFormat="1" spans="1:22">
      <c r="A22" s="3">
        <v>999225325284790</v>
      </c>
      <c r="B22" s="1" t="s">
        <v>1175</v>
      </c>
      <c r="C22" s="1" t="s">
        <v>1314</v>
      </c>
      <c r="D22" s="1" t="s">
        <v>1315</v>
      </c>
      <c r="E22" s="1" t="s">
        <v>1316</v>
      </c>
      <c r="F22" s="1" t="s">
        <v>1175</v>
      </c>
      <c r="G22" s="1" t="s">
        <v>1179</v>
      </c>
      <c r="H22" s="1" t="s">
        <v>1180</v>
      </c>
      <c r="I22" s="1" t="s">
        <v>1317</v>
      </c>
      <c r="J22" s="1" t="s">
        <v>30</v>
      </c>
      <c r="K22" s="1" t="s">
        <v>1318</v>
      </c>
      <c r="L22" s="1" t="s">
        <v>1318</v>
      </c>
      <c r="M22" s="1" t="s">
        <v>1183</v>
      </c>
      <c r="N22" s="1" t="s">
        <v>1183</v>
      </c>
      <c r="O22" s="1" t="s">
        <v>1184</v>
      </c>
      <c r="P22" s="1" t="s">
        <v>1185</v>
      </c>
      <c r="Q22" s="1" t="s">
        <v>1186</v>
      </c>
      <c r="R22" s="1" t="s">
        <v>1319</v>
      </c>
      <c r="S22" s="1" t="s">
        <v>1188</v>
      </c>
      <c r="T22" s="1" t="s">
        <v>1189</v>
      </c>
      <c r="U22" s="1" t="s">
        <v>1190</v>
      </c>
      <c r="V22" s="1" t="s">
        <v>1320</v>
      </c>
    </row>
    <row r="23" s="1" customFormat="1" spans="1:22">
      <c r="A23" s="3">
        <v>999225325154762</v>
      </c>
      <c r="B23" s="1" t="s">
        <v>1175</v>
      </c>
      <c r="C23" s="1" t="s">
        <v>1321</v>
      </c>
      <c r="D23" s="1" t="s">
        <v>1322</v>
      </c>
      <c r="E23" s="1" t="s">
        <v>1323</v>
      </c>
      <c r="F23" s="1" t="s">
        <v>1175</v>
      </c>
      <c r="G23" s="1" t="s">
        <v>1179</v>
      </c>
      <c r="H23" s="1" t="s">
        <v>1180</v>
      </c>
      <c r="I23" s="1" t="s">
        <v>1324</v>
      </c>
      <c r="J23" s="1" t="s">
        <v>30</v>
      </c>
      <c r="K23" s="1" t="s">
        <v>1325</v>
      </c>
      <c r="L23" s="1" t="s">
        <v>1325</v>
      </c>
      <c r="M23" s="1" t="s">
        <v>1183</v>
      </c>
      <c r="N23" s="1" t="s">
        <v>1183</v>
      </c>
      <c r="O23" s="1" t="s">
        <v>1184</v>
      </c>
      <c r="P23" s="1" t="s">
        <v>1185</v>
      </c>
      <c r="Q23" s="1" t="s">
        <v>1186</v>
      </c>
      <c r="R23" s="1" t="s">
        <v>1326</v>
      </c>
      <c r="S23" s="1" t="s">
        <v>1188</v>
      </c>
      <c r="T23" s="1" t="s">
        <v>1189</v>
      </c>
      <c r="U23" s="1" t="s">
        <v>1190</v>
      </c>
      <c r="V23" s="1" t="s">
        <v>1218</v>
      </c>
    </row>
    <row r="24" s="1" customFormat="1" spans="1:22">
      <c r="A24" s="3">
        <v>999225324829241</v>
      </c>
      <c r="B24" s="1" t="s">
        <v>1175</v>
      </c>
      <c r="C24" s="1" t="s">
        <v>1327</v>
      </c>
      <c r="D24" s="1" t="s">
        <v>1328</v>
      </c>
      <c r="E24" s="1" t="s">
        <v>1329</v>
      </c>
      <c r="F24" s="1" t="s">
        <v>1175</v>
      </c>
      <c r="G24" s="1" t="s">
        <v>1179</v>
      </c>
      <c r="H24" s="1" t="s">
        <v>1180</v>
      </c>
      <c r="I24" s="1" t="s">
        <v>1330</v>
      </c>
      <c r="J24" s="1" t="s">
        <v>30</v>
      </c>
      <c r="K24" s="1" t="s">
        <v>1331</v>
      </c>
      <c r="L24" s="1" t="s">
        <v>1331</v>
      </c>
      <c r="M24" s="1" t="s">
        <v>1183</v>
      </c>
      <c r="N24" s="1" t="s">
        <v>1183</v>
      </c>
      <c r="O24" s="1" t="s">
        <v>1184</v>
      </c>
      <c r="P24" s="1" t="s">
        <v>1185</v>
      </c>
      <c r="Q24" s="1" t="s">
        <v>1186</v>
      </c>
      <c r="R24" s="1" t="s">
        <v>1332</v>
      </c>
      <c r="S24" s="1" t="s">
        <v>1188</v>
      </c>
      <c r="T24" s="1" t="s">
        <v>1189</v>
      </c>
      <c r="U24" s="1" t="s">
        <v>1190</v>
      </c>
      <c r="V24" s="1" t="s">
        <v>1263</v>
      </c>
    </row>
    <row r="25" s="1" customFormat="1" spans="1:22">
      <c r="A25" s="3">
        <v>999225324824103</v>
      </c>
      <c r="B25" s="1" t="s">
        <v>1175</v>
      </c>
      <c r="C25" s="1" t="s">
        <v>1333</v>
      </c>
      <c r="D25" s="1" t="s">
        <v>1334</v>
      </c>
      <c r="E25" s="1" t="s">
        <v>1335</v>
      </c>
      <c r="F25" s="1" t="s">
        <v>1175</v>
      </c>
      <c r="G25" s="1" t="s">
        <v>1179</v>
      </c>
      <c r="H25" s="1" t="s">
        <v>1180</v>
      </c>
      <c r="I25" s="1" t="s">
        <v>1336</v>
      </c>
      <c r="J25" s="1" t="s">
        <v>30</v>
      </c>
      <c r="K25" s="1" t="s">
        <v>1337</v>
      </c>
      <c r="L25" s="1" t="s">
        <v>1337</v>
      </c>
      <c r="M25" s="1" t="s">
        <v>1183</v>
      </c>
      <c r="N25" s="1" t="s">
        <v>1183</v>
      </c>
      <c r="O25" s="1" t="s">
        <v>1184</v>
      </c>
      <c r="P25" s="1" t="s">
        <v>1185</v>
      </c>
      <c r="Q25" s="1" t="s">
        <v>1186</v>
      </c>
      <c r="R25" s="1" t="s">
        <v>1338</v>
      </c>
      <c r="S25" s="1" t="s">
        <v>1188</v>
      </c>
      <c r="T25" s="1" t="s">
        <v>1189</v>
      </c>
      <c r="U25" s="1" t="s">
        <v>1190</v>
      </c>
      <c r="V25" s="1" t="s">
        <v>1339</v>
      </c>
    </row>
    <row r="26" s="1" customFormat="1" spans="1:22">
      <c r="A26" s="3">
        <v>999225324729035</v>
      </c>
      <c r="B26" s="1" t="s">
        <v>1175</v>
      </c>
      <c r="C26" s="1" t="s">
        <v>1340</v>
      </c>
      <c r="D26" s="1" t="s">
        <v>1341</v>
      </c>
      <c r="E26" s="1" t="s">
        <v>1342</v>
      </c>
      <c r="F26" s="1" t="s">
        <v>1175</v>
      </c>
      <c r="G26" s="1" t="s">
        <v>1179</v>
      </c>
      <c r="H26" s="1" t="s">
        <v>1180</v>
      </c>
      <c r="I26" s="1" t="s">
        <v>1343</v>
      </c>
      <c r="J26" s="1" t="s">
        <v>30</v>
      </c>
      <c r="K26" s="1" t="s">
        <v>1344</v>
      </c>
      <c r="L26" s="1" t="s">
        <v>1344</v>
      </c>
      <c r="M26" s="1" t="s">
        <v>1183</v>
      </c>
      <c r="N26" s="1" t="s">
        <v>1183</v>
      </c>
      <c r="O26" s="1" t="s">
        <v>1184</v>
      </c>
      <c r="P26" s="1" t="s">
        <v>1185</v>
      </c>
      <c r="Q26" s="1" t="s">
        <v>1186</v>
      </c>
      <c r="R26" s="1" t="s">
        <v>1345</v>
      </c>
      <c r="S26" s="1" t="s">
        <v>1188</v>
      </c>
      <c r="T26" s="1" t="s">
        <v>1189</v>
      </c>
      <c r="U26" s="1" t="s">
        <v>1190</v>
      </c>
      <c r="V26" s="1" t="s">
        <v>1198</v>
      </c>
    </row>
    <row r="27" s="1" customFormat="1" spans="1:22">
      <c r="A27" s="3">
        <v>999225323986699</v>
      </c>
      <c r="B27" s="1" t="s">
        <v>1175</v>
      </c>
      <c r="C27" s="1" t="s">
        <v>1346</v>
      </c>
      <c r="D27" s="1" t="s">
        <v>1334</v>
      </c>
      <c r="E27" s="1" t="s">
        <v>1347</v>
      </c>
      <c r="F27" s="1" t="s">
        <v>1175</v>
      </c>
      <c r="G27" s="1" t="s">
        <v>1179</v>
      </c>
      <c r="H27" s="1" t="s">
        <v>1180</v>
      </c>
      <c r="I27" s="1" t="s">
        <v>1336</v>
      </c>
      <c r="J27" s="1" t="s">
        <v>30</v>
      </c>
      <c r="K27" s="1" t="s">
        <v>1337</v>
      </c>
      <c r="L27" s="1" t="s">
        <v>1337</v>
      </c>
      <c r="M27" s="1" t="s">
        <v>1183</v>
      </c>
      <c r="N27" s="1" t="s">
        <v>1183</v>
      </c>
      <c r="O27" s="1" t="s">
        <v>1184</v>
      </c>
      <c r="P27" s="1" t="s">
        <v>1185</v>
      </c>
      <c r="Q27" s="1" t="s">
        <v>1186</v>
      </c>
      <c r="R27" s="1" t="s">
        <v>1348</v>
      </c>
      <c r="S27" s="1" t="s">
        <v>1188</v>
      </c>
      <c r="T27" s="1" t="s">
        <v>1189</v>
      </c>
      <c r="U27" s="1" t="s">
        <v>1190</v>
      </c>
      <c r="V27" s="1" t="s">
        <v>1339</v>
      </c>
    </row>
    <row r="28" s="1" customFormat="1" spans="1:22">
      <c r="A28" s="3">
        <v>999225323257449</v>
      </c>
      <c r="B28" s="1" t="s">
        <v>1175</v>
      </c>
      <c r="C28" s="1" t="s">
        <v>1349</v>
      </c>
      <c r="D28" s="1" t="s">
        <v>1350</v>
      </c>
      <c r="E28" s="1" t="s">
        <v>1351</v>
      </c>
      <c r="F28" s="1" t="s">
        <v>1175</v>
      </c>
      <c r="G28" s="1" t="s">
        <v>1179</v>
      </c>
      <c r="H28" s="1" t="s">
        <v>1180</v>
      </c>
      <c r="I28" s="1" t="s">
        <v>1352</v>
      </c>
      <c r="J28" s="1" t="s">
        <v>30</v>
      </c>
      <c r="K28" s="1" t="s">
        <v>1353</v>
      </c>
      <c r="L28" s="1" t="s">
        <v>1353</v>
      </c>
      <c r="M28" s="1" t="s">
        <v>1183</v>
      </c>
      <c r="N28" s="1" t="s">
        <v>1183</v>
      </c>
      <c r="O28" s="1" t="s">
        <v>1184</v>
      </c>
      <c r="P28" s="1" t="s">
        <v>1185</v>
      </c>
      <c r="Q28" s="1" t="s">
        <v>1186</v>
      </c>
      <c r="R28" s="1" t="s">
        <v>1354</v>
      </c>
      <c r="S28" s="1" t="s">
        <v>1188</v>
      </c>
      <c r="T28" s="1" t="s">
        <v>1189</v>
      </c>
      <c r="U28" s="1" t="s">
        <v>1190</v>
      </c>
      <c r="V28" s="1" t="s">
        <v>1198</v>
      </c>
    </row>
    <row r="29" s="1" customFormat="1" spans="1:22">
      <c r="A29" s="3">
        <v>999225322734173</v>
      </c>
      <c r="B29" s="1" t="s">
        <v>1175</v>
      </c>
      <c r="C29" s="1" t="s">
        <v>1355</v>
      </c>
      <c r="D29" s="1" t="s">
        <v>1303</v>
      </c>
      <c r="E29" s="1" t="s">
        <v>1356</v>
      </c>
      <c r="F29" s="1" t="s">
        <v>1175</v>
      </c>
      <c r="G29" s="1" t="s">
        <v>1179</v>
      </c>
      <c r="H29" s="1" t="s">
        <v>1180</v>
      </c>
      <c r="I29" s="1" t="s">
        <v>1357</v>
      </c>
      <c r="J29" s="1" t="s">
        <v>30</v>
      </c>
      <c r="K29" s="1" t="s">
        <v>1358</v>
      </c>
      <c r="L29" s="1" t="s">
        <v>1358</v>
      </c>
      <c r="M29" s="1" t="s">
        <v>1183</v>
      </c>
      <c r="N29" s="1" t="s">
        <v>1183</v>
      </c>
      <c r="O29" s="1" t="s">
        <v>1184</v>
      </c>
      <c r="P29" s="1" t="s">
        <v>1185</v>
      </c>
      <c r="Q29" s="1" t="s">
        <v>1186</v>
      </c>
      <c r="R29" s="1" t="s">
        <v>1359</v>
      </c>
      <c r="S29" s="1" t="s">
        <v>1188</v>
      </c>
      <c r="T29" s="1" t="s">
        <v>1189</v>
      </c>
      <c r="U29" s="1" t="s">
        <v>1190</v>
      </c>
      <c r="V29" s="1" t="s">
        <v>1218</v>
      </c>
    </row>
    <row r="30" s="1" customFormat="1" spans="1:22">
      <c r="A30" s="3">
        <v>25322499582</v>
      </c>
      <c r="B30" s="1" t="s">
        <v>1175</v>
      </c>
      <c r="C30" s="1" t="s">
        <v>1360</v>
      </c>
      <c r="D30" s="1" t="s">
        <v>1361</v>
      </c>
      <c r="E30" s="1" t="s">
        <v>1362</v>
      </c>
      <c r="F30" s="1" t="s">
        <v>1175</v>
      </c>
      <c r="G30" s="1" t="s">
        <v>1179</v>
      </c>
      <c r="H30" s="1" t="s">
        <v>1180</v>
      </c>
      <c r="I30" s="1" t="s">
        <v>1363</v>
      </c>
      <c r="J30" s="1" t="s">
        <v>30</v>
      </c>
      <c r="K30" s="1" t="s">
        <v>1364</v>
      </c>
      <c r="L30" s="1" t="s">
        <v>1364</v>
      </c>
      <c r="M30" s="1" t="s">
        <v>1183</v>
      </c>
      <c r="N30" s="1" t="s">
        <v>1183</v>
      </c>
      <c r="O30" s="1" t="s">
        <v>1184</v>
      </c>
      <c r="P30" s="1" t="s">
        <v>1185</v>
      </c>
      <c r="Q30" s="1" t="s">
        <v>1186</v>
      </c>
      <c r="R30" s="1" t="s">
        <v>1365</v>
      </c>
      <c r="S30" s="1" t="s">
        <v>1188</v>
      </c>
      <c r="T30" s="1" t="s">
        <v>1189</v>
      </c>
      <c r="U30" s="1" t="s">
        <v>1190</v>
      </c>
      <c r="V30" s="1" t="s">
        <v>1366</v>
      </c>
    </row>
    <row r="31" s="1" customFormat="1" spans="1:22">
      <c r="A31" s="3">
        <v>999225322484930</v>
      </c>
      <c r="B31" s="1" t="s">
        <v>1175</v>
      </c>
      <c r="C31" s="1" t="s">
        <v>1367</v>
      </c>
      <c r="D31" s="1" t="s">
        <v>1368</v>
      </c>
      <c r="E31" s="1" t="s">
        <v>1369</v>
      </c>
      <c r="F31" s="1" t="s">
        <v>1175</v>
      </c>
      <c r="G31" s="1" t="s">
        <v>1179</v>
      </c>
      <c r="H31" s="1" t="s">
        <v>1180</v>
      </c>
      <c r="I31" s="1" t="s">
        <v>1370</v>
      </c>
      <c r="J31" s="1" t="s">
        <v>30</v>
      </c>
      <c r="K31" s="1" t="s">
        <v>1371</v>
      </c>
      <c r="L31" s="1" t="s">
        <v>1371</v>
      </c>
      <c r="M31" s="1" t="s">
        <v>1183</v>
      </c>
      <c r="N31" s="1" t="s">
        <v>1183</v>
      </c>
      <c r="O31" s="1" t="s">
        <v>1184</v>
      </c>
      <c r="P31" s="1" t="s">
        <v>1185</v>
      </c>
      <c r="Q31" s="1" t="s">
        <v>1186</v>
      </c>
      <c r="R31" s="1" t="s">
        <v>1372</v>
      </c>
      <c r="S31" s="1" t="s">
        <v>1188</v>
      </c>
      <c r="T31" s="1" t="s">
        <v>1189</v>
      </c>
      <c r="U31" s="1" t="s">
        <v>1190</v>
      </c>
      <c r="V31" s="1" t="s">
        <v>1373</v>
      </c>
    </row>
    <row r="32" s="1" customFormat="1" spans="1:22">
      <c r="A32" s="3">
        <v>999225322420975</v>
      </c>
      <c r="B32" s="1" t="s">
        <v>1175</v>
      </c>
      <c r="C32" s="1" t="s">
        <v>1374</v>
      </c>
      <c r="D32" s="1" t="s">
        <v>1375</v>
      </c>
      <c r="E32" s="1" t="s">
        <v>1376</v>
      </c>
      <c r="F32" s="1" t="s">
        <v>1175</v>
      </c>
      <c r="G32" s="1" t="s">
        <v>1179</v>
      </c>
      <c r="H32" s="1" t="s">
        <v>1180</v>
      </c>
      <c r="I32" s="1" t="s">
        <v>1377</v>
      </c>
      <c r="J32" s="1" t="s">
        <v>30</v>
      </c>
      <c r="K32" s="1" t="s">
        <v>1378</v>
      </c>
      <c r="L32" s="1" t="s">
        <v>1378</v>
      </c>
      <c r="M32" s="1" t="s">
        <v>1183</v>
      </c>
      <c r="N32" s="1" t="s">
        <v>1183</v>
      </c>
      <c r="O32" s="1" t="s">
        <v>1184</v>
      </c>
      <c r="P32" s="1" t="s">
        <v>1185</v>
      </c>
      <c r="Q32" s="1" t="s">
        <v>1186</v>
      </c>
      <c r="R32" s="1" t="s">
        <v>1379</v>
      </c>
      <c r="S32" s="1" t="s">
        <v>1188</v>
      </c>
      <c r="T32" s="1" t="s">
        <v>1189</v>
      </c>
      <c r="U32" s="1" t="s">
        <v>1190</v>
      </c>
      <c r="V32" s="1" t="s">
        <v>1380</v>
      </c>
    </row>
    <row r="33" s="1" customFormat="1" spans="1:22">
      <c r="A33" s="3">
        <v>999225321527633</v>
      </c>
      <c r="B33" s="1" t="s">
        <v>1175</v>
      </c>
      <c r="C33" s="1" t="s">
        <v>1381</v>
      </c>
      <c r="D33" s="1" t="s">
        <v>1303</v>
      </c>
      <c r="E33" s="1" t="s">
        <v>1382</v>
      </c>
      <c r="F33" s="1" t="s">
        <v>1175</v>
      </c>
      <c r="G33" s="1" t="s">
        <v>1179</v>
      </c>
      <c r="H33" s="1" t="s">
        <v>1180</v>
      </c>
      <c r="I33" s="1" t="s">
        <v>1357</v>
      </c>
      <c r="J33" s="1" t="s">
        <v>30</v>
      </c>
      <c r="K33" s="1" t="s">
        <v>1358</v>
      </c>
      <c r="L33" s="1" t="s">
        <v>1358</v>
      </c>
      <c r="M33" s="1" t="s">
        <v>1183</v>
      </c>
      <c r="N33" s="1" t="s">
        <v>1183</v>
      </c>
      <c r="O33" s="1" t="s">
        <v>1184</v>
      </c>
      <c r="P33" s="1" t="s">
        <v>1185</v>
      </c>
      <c r="Q33" s="1" t="s">
        <v>1186</v>
      </c>
      <c r="R33" s="1" t="s">
        <v>1383</v>
      </c>
      <c r="S33" s="1" t="s">
        <v>1188</v>
      </c>
      <c r="T33" s="1" t="s">
        <v>1189</v>
      </c>
      <c r="U33" s="1" t="s">
        <v>1190</v>
      </c>
      <c r="V33" s="1" t="s">
        <v>1218</v>
      </c>
    </row>
    <row r="34" s="1" customFormat="1" spans="1:22">
      <c r="A34" s="3">
        <v>999225321194007</v>
      </c>
      <c r="B34" s="1" t="s">
        <v>1175</v>
      </c>
      <c r="C34" s="1" t="s">
        <v>1384</v>
      </c>
      <c r="D34" s="1" t="s">
        <v>1385</v>
      </c>
      <c r="E34" s="1" t="s">
        <v>1386</v>
      </c>
      <c r="F34" s="1" t="s">
        <v>1175</v>
      </c>
      <c r="G34" s="1" t="s">
        <v>1179</v>
      </c>
      <c r="H34" s="1" t="s">
        <v>1180</v>
      </c>
      <c r="I34" s="1" t="s">
        <v>1387</v>
      </c>
      <c r="J34" s="1" t="s">
        <v>30</v>
      </c>
      <c r="K34" s="1" t="s">
        <v>1388</v>
      </c>
      <c r="L34" s="1" t="s">
        <v>1388</v>
      </c>
      <c r="M34" s="1" t="s">
        <v>1183</v>
      </c>
      <c r="N34" s="1" t="s">
        <v>1183</v>
      </c>
      <c r="O34" s="1" t="s">
        <v>1184</v>
      </c>
      <c r="P34" s="1" t="s">
        <v>1185</v>
      </c>
      <c r="Q34" s="1" t="s">
        <v>1186</v>
      </c>
      <c r="R34" s="1" t="s">
        <v>1389</v>
      </c>
      <c r="S34" s="1" t="s">
        <v>1188</v>
      </c>
      <c r="T34" s="1" t="s">
        <v>1189</v>
      </c>
      <c r="U34" s="1" t="s">
        <v>1190</v>
      </c>
      <c r="V34" s="1" t="s">
        <v>1339</v>
      </c>
    </row>
    <row r="35" s="1" customFormat="1" spans="1:22">
      <c r="A35" s="3">
        <v>999225320975852</v>
      </c>
      <c r="B35" s="1" t="s">
        <v>1175</v>
      </c>
      <c r="C35" s="1" t="s">
        <v>1390</v>
      </c>
      <c r="D35" s="1" t="s">
        <v>1239</v>
      </c>
      <c r="E35" s="1" t="s">
        <v>1391</v>
      </c>
      <c r="F35" s="1" t="s">
        <v>1175</v>
      </c>
      <c r="G35" s="1" t="s">
        <v>1179</v>
      </c>
      <c r="H35" s="1" t="s">
        <v>1180</v>
      </c>
      <c r="I35" s="1" t="s">
        <v>1392</v>
      </c>
      <c r="J35" s="1" t="s">
        <v>30</v>
      </c>
      <c r="K35" s="1" t="s">
        <v>1393</v>
      </c>
      <c r="L35" s="1" t="s">
        <v>1393</v>
      </c>
      <c r="M35" s="1" t="s">
        <v>1183</v>
      </c>
      <c r="N35" s="1" t="s">
        <v>1183</v>
      </c>
      <c r="O35" s="1" t="s">
        <v>1184</v>
      </c>
      <c r="P35" s="1" t="s">
        <v>1185</v>
      </c>
      <c r="Q35" s="1" t="s">
        <v>1186</v>
      </c>
      <c r="R35" s="1" t="s">
        <v>1394</v>
      </c>
      <c r="S35" s="1" t="s">
        <v>1188</v>
      </c>
      <c r="T35" s="1" t="s">
        <v>1189</v>
      </c>
      <c r="U35" s="1" t="s">
        <v>1190</v>
      </c>
      <c r="V35" s="1" t="s">
        <v>1198</v>
      </c>
    </row>
    <row r="36" s="1" customFormat="1" spans="1:22">
      <c r="A36" s="3">
        <v>999225320414135</v>
      </c>
      <c r="B36" s="1" t="s">
        <v>1175</v>
      </c>
      <c r="C36" s="1" t="s">
        <v>1395</v>
      </c>
      <c r="D36" s="1" t="s">
        <v>1396</v>
      </c>
      <c r="E36" s="1" t="s">
        <v>1397</v>
      </c>
      <c r="F36" s="1" t="s">
        <v>1175</v>
      </c>
      <c r="G36" s="1" t="s">
        <v>1179</v>
      </c>
      <c r="H36" s="1" t="s">
        <v>1180</v>
      </c>
      <c r="I36" s="1" t="s">
        <v>1398</v>
      </c>
      <c r="J36" s="1" t="s">
        <v>30</v>
      </c>
      <c r="K36" s="1" t="s">
        <v>1399</v>
      </c>
      <c r="L36" s="1" t="s">
        <v>1399</v>
      </c>
      <c r="M36" s="1" t="s">
        <v>1183</v>
      </c>
      <c r="N36" s="1" t="s">
        <v>1183</v>
      </c>
      <c r="O36" s="1" t="s">
        <v>1184</v>
      </c>
      <c r="P36" s="1" t="s">
        <v>1185</v>
      </c>
      <c r="Q36" s="1" t="s">
        <v>1186</v>
      </c>
      <c r="R36" s="1" t="s">
        <v>1400</v>
      </c>
      <c r="S36" s="1" t="s">
        <v>1188</v>
      </c>
      <c r="T36" s="1" t="s">
        <v>1189</v>
      </c>
      <c r="U36" s="1" t="s">
        <v>1190</v>
      </c>
      <c r="V36" s="1" t="s">
        <v>1218</v>
      </c>
    </row>
    <row r="37" s="1" customFormat="1" spans="1:22">
      <c r="A37" s="3">
        <v>999225320407825</v>
      </c>
      <c r="B37" s="1" t="s">
        <v>1175</v>
      </c>
      <c r="C37" s="1" t="s">
        <v>1401</v>
      </c>
      <c r="D37" s="1" t="s">
        <v>1402</v>
      </c>
      <c r="E37" s="1" t="s">
        <v>1403</v>
      </c>
      <c r="F37" s="1" t="s">
        <v>1175</v>
      </c>
      <c r="G37" s="1" t="s">
        <v>1179</v>
      </c>
      <c r="H37" s="1" t="s">
        <v>1180</v>
      </c>
      <c r="I37" s="1" t="s">
        <v>1404</v>
      </c>
      <c r="J37" s="1" t="s">
        <v>30</v>
      </c>
      <c r="K37" s="1" t="s">
        <v>1405</v>
      </c>
      <c r="L37" s="1" t="s">
        <v>1405</v>
      </c>
      <c r="M37" s="1" t="s">
        <v>1183</v>
      </c>
      <c r="N37" s="1" t="s">
        <v>1183</v>
      </c>
      <c r="O37" s="1" t="s">
        <v>1184</v>
      </c>
      <c r="P37" s="1" t="s">
        <v>1185</v>
      </c>
      <c r="Q37" s="1" t="s">
        <v>1186</v>
      </c>
      <c r="R37" s="1" t="s">
        <v>1406</v>
      </c>
      <c r="S37" s="1" t="s">
        <v>1188</v>
      </c>
      <c r="T37" s="1" t="s">
        <v>1189</v>
      </c>
      <c r="U37" s="1" t="s">
        <v>1190</v>
      </c>
      <c r="V37" s="1" t="s">
        <v>1339</v>
      </c>
    </row>
    <row r="38" s="1" customFormat="1" spans="1:22">
      <c r="A38" s="3">
        <v>999225319026718</v>
      </c>
      <c r="B38" s="1" t="s">
        <v>1175</v>
      </c>
      <c r="C38" s="1" t="s">
        <v>1407</v>
      </c>
      <c r="D38" s="1" t="s">
        <v>1408</v>
      </c>
      <c r="E38" s="1" t="s">
        <v>1409</v>
      </c>
      <c r="F38" s="1" t="s">
        <v>1175</v>
      </c>
      <c r="G38" s="1" t="s">
        <v>1179</v>
      </c>
      <c r="H38" s="1" t="s">
        <v>1180</v>
      </c>
      <c r="I38" s="1" t="s">
        <v>1357</v>
      </c>
      <c r="J38" s="1" t="s">
        <v>30</v>
      </c>
      <c r="K38" s="1" t="s">
        <v>1358</v>
      </c>
      <c r="L38" s="1" t="s">
        <v>1358</v>
      </c>
      <c r="M38" s="1" t="s">
        <v>1183</v>
      </c>
      <c r="N38" s="1" t="s">
        <v>1183</v>
      </c>
      <c r="O38" s="1" t="s">
        <v>1184</v>
      </c>
      <c r="P38" s="1" t="s">
        <v>1185</v>
      </c>
      <c r="Q38" s="1" t="s">
        <v>1186</v>
      </c>
      <c r="R38" s="1" t="s">
        <v>1410</v>
      </c>
      <c r="S38" s="1" t="s">
        <v>1188</v>
      </c>
      <c r="T38" s="1" t="s">
        <v>1189</v>
      </c>
      <c r="U38" s="1" t="s">
        <v>1190</v>
      </c>
      <c r="V38" s="1" t="s">
        <v>1218</v>
      </c>
    </row>
    <row r="39" s="1" customFormat="1" spans="1:22">
      <c r="A39" s="3">
        <v>999225318785470</v>
      </c>
      <c r="B39" s="1" t="s">
        <v>1175</v>
      </c>
      <c r="C39" s="1" t="s">
        <v>1411</v>
      </c>
      <c r="D39" s="1" t="s">
        <v>1412</v>
      </c>
      <c r="E39" s="1" t="s">
        <v>1413</v>
      </c>
      <c r="F39" s="1" t="s">
        <v>1175</v>
      </c>
      <c r="G39" s="1" t="s">
        <v>1179</v>
      </c>
      <c r="H39" s="1" t="s">
        <v>1180</v>
      </c>
      <c r="I39" s="1" t="s">
        <v>1414</v>
      </c>
      <c r="J39" s="1" t="s">
        <v>30</v>
      </c>
      <c r="K39" s="1" t="s">
        <v>1415</v>
      </c>
      <c r="L39" s="1" t="s">
        <v>1415</v>
      </c>
      <c r="M39" s="1" t="s">
        <v>1183</v>
      </c>
      <c r="N39" s="1" t="s">
        <v>1183</v>
      </c>
      <c r="O39" s="1" t="s">
        <v>1184</v>
      </c>
      <c r="P39" s="1" t="s">
        <v>1185</v>
      </c>
      <c r="Q39" s="1" t="s">
        <v>1186</v>
      </c>
      <c r="R39" s="1" t="s">
        <v>1416</v>
      </c>
      <c r="S39" s="1" t="s">
        <v>1188</v>
      </c>
      <c r="T39" s="1" t="s">
        <v>1189</v>
      </c>
      <c r="U39" s="1" t="s">
        <v>1190</v>
      </c>
      <c r="V39" s="1" t="s">
        <v>1218</v>
      </c>
    </row>
    <row r="40" s="1" customFormat="1" spans="1:22">
      <c r="A40" s="3">
        <v>999225317707757</v>
      </c>
      <c r="B40" s="1" t="s">
        <v>1175</v>
      </c>
      <c r="C40" s="1" t="s">
        <v>1417</v>
      </c>
      <c r="D40" s="1" t="s">
        <v>1418</v>
      </c>
      <c r="E40" s="1" t="s">
        <v>1419</v>
      </c>
      <c r="F40" s="1" t="s">
        <v>1175</v>
      </c>
      <c r="G40" s="1" t="s">
        <v>1179</v>
      </c>
      <c r="H40" s="1" t="s">
        <v>1180</v>
      </c>
      <c r="I40" s="1" t="s">
        <v>1420</v>
      </c>
      <c r="J40" s="1" t="s">
        <v>30</v>
      </c>
      <c r="K40" s="1" t="s">
        <v>1421</v>
      </c>
      <c r="L40" s="1" t="s">
        <v>1421</v>
      </c>
      <c r="M40" s="1" t="s">
        <v>1183</v>
      </c>
      <c r="N40" s="1" t="s">
        <v>1183</v>
      </c>
      <c r="O40" s="1" t="s">
        <v>1184</v>
      </c>
      <c r="P40" s="1" t="s">
        <v>1185</v>
      </c>
      <c r="Q40" s="1" t="s">
        <v>1186</v>
      </c>
      <c r="R40" s="1" t="s">
        <v>1422</v>
      </c>
      <c r="S40" s="1" t="s">
        <v>1188</v>
      </c>
      <c r="T40" s="1" t="s">
        <v>1189</v>
      </c>
      <c r="U40" s="1" t="s">
        <v>1190</v>
      </c>
      <c r="V40" s="1" t="s">
        <v>1198</v>
      </c>
    </row>
    <row r="41" s="1" customFormat="1" spans="1:22">
      <c r="A41" s="3">
        <v>999225316290833</v>
      </c>
      <c r="B41" s="1" t="s">
        <v>1175</v>
      </c>
      <c r="C41" s="1" t="s">
        <v>1423</v>
      </c>
      <c r="D41" s="1" t="s">
        <v>1424</v>
      </c>
      <c r="E41" s="1" t="s">
        <v>1425</v>
      </c>
      <c r="F41" s="1" t="s">
        <v>1175</v>
      </c>
      <c r="G41" s="1" t="s">
        <v>1179</v>
      </c>
      <c r="H41" s="1" t="s">
        <v>1180</v>
      </c>
      <c r="I41" s="1" t="s">
        <v>1426</v>
      </c>
      <c r="J41" s="1" t="s">
        <v>30</v>
      </c>
      <c r="K41" s="1" t="s">
        <v>1427</v>
      </c>
      <c r="L41" s="1" t="s">
        <v>1427</v>
      </c>
      <c r="M41" s="1" t="s">
        <v>1183</v>
      </c>
      <c r="N41" s="1" t="s">
        <v>1183</v>
      </c>
      <c r="O41" s="1" t="s">
        <v>1184</v>
      </c>
      <c r="P41" s="1" t="s">
        <v>1185</v>
      </c>
      <c r="Q41" s="1" t="s">
        <v>1186</v>
      </c>
      <c r="R41" s="1" t="s">
        <v>1428</v>
      </c>
      <c r="S41" s="1" t="s">
        <v>1188</v>
      </c>
      <c r="T41" s="1" t="s">
        <v>1189</v>
      </c>
      <c r="U41" s="1" t="s">
        <v>1190</v>
      </c>
      <c r="V41" s="1" t="s">
        <v>1339</v>
      </c>
    </row>
    <row r="42" s="1" customFormat="1" spans="1:22">
      <c r="A42" s="3">
        <v>25315481892</v>
      </c>
      <c r="B42" s="1" t="s">
        <v>1175</v>
      </c>
      <c r="C42" s="1" t="s">
        <v>1429</v>
      </c>
      <c r="D42" s="1" t="s">
        <v>1430</v>
      </c>
      <c r="E42" s="1" t="s">
        <v>1431</v>
      </c>
      <c r="F42" s="1" t="s">
        <v>1175</v>
      </c>
      <c r="G42" s="1" t="s">
        <v>1179</v>
      </c>
      <c r="H42" s="1" t="s">
        <v>1180</v>
      </c>
      <c r="I42" s="1" t="s">
        <v>1432</v>
      </c>
      <c r="J42" s="1" t="s">
        <v>30</v>
      </c>
      <c r="K42" s="1" t="s">
        <v>1433</v>
      </c>
      <c r="L42" s="1" t="s">
        <v>1433</v>
      </c>
      <c r="M42" s="1" t="s">
        <v>1183</v>
      </c>
      <c r="N42" s="1" t="s">
        <v>1183</v>
      </c>
      <c r="O42" s="1" t="s">
        <v>1184</v>
      </c>
      <c r="P42" s="1" t="s">
        <v>1185</v>
      </c>
      <c r="Q42" s="1" t="s">
        <v>1186</v>
      </c>
      <c r="R42" s="1" t="s">
        <v>1434</v>
      </c>
      <c r="S42" s="1" t="s">
        <v>1188</v>
      </c>
      <c r="T42" s="1" t="s">
        <v>1189</v>
      </c>
      <c r="U42" s="1" t="s">
        <v>1190</v>
      </c>
      <c r="V42" s="1" t="s">
        <v>1435</v>
      </c>
    </row>
    <row r="43" s="1" customFormat="1" spans="1:22">
      <c r="A43" s="3">
        <v>999225311530385</v>
      </c>
      <c r="B43" s="1" t="s">
        <v>1175</v>
      </c>
      <c r="C43" s="1" t="s">
        <v>1436</v>
      </c>
      <c r="D43" s="1" t="s">
        <v>1437</v>
      </c>
      <c r="E43" s="1" t="s">
        <v>1438</v>
      </c>
      <c r="F43" s="1" t="s">
        <v>1175</v>
      </c>
      <c r="G43" s="1" t="s">
        <v>1179</v>
      </c>
      <c r="H43" s="1" t="s">
        <v>1180</v>
      </c>
      <c r="I43" s="1" t="s">
        <v>1439</v>
      </c>
      <c r="J43" s="1" t="s">
        <v>30</v>
      </c>
      <c r="K43" s="1" t="s">
        <v>1440</v>
      </c>
      <c r="L43" s="1" t="s">
        <v>1440</v>
      </c>
      <c r="M43" s="1" t="s">
        <v>1183</v>
      </c>
      <c r="N43" s="1" t="s">
        <v>1183</v>
      </c>
      <c r="O43" s="1" t="s">
        <v>1184</v>
      </c>
      <c r="P43" s="1" t="s">
        <v>1185</v>
      </c>
      <c r="Q43" s="1" t="s">
        <v>1186</v>
      </c>
      <c r="R43" s="1" t="s">
        <v>1441</v>
      </c>
      <c r="S43" s="1" t="s">
        <v>1188</v>
      </c>
      <c r="T43" s="1" t="s">
        <v>1189</v>
      </c>
      <c r="U43" s="1" t="s">
        <v>1190</v>
      </c>
      <c r="V43" s="1" t="s">
        <v>1442</v>
      </c>
    </row>
    <row r="44" s="1" customFormat="1" spans="1:22">
      <c r="A44" s="3">
        <v>999225311394343</v>
      </c>
      <c r="B44" s="1" t="s">
        <v>1175</v>
      </c>
      <c r="C44" s="1" t="s">
        <v>1443</v>
      </c>
      <c r="D44" s="1" t="s">
        <v>1444</v>
      </c>
      <c r="E44" s="1" t="s">
        <v>1445</v>
      </c>
      <c r="F44" s="1" t="s">
        <v>1175</v>
      </c>
      <c r="G44" s="1" t="s">
        <v>1179</v>
      </c>
      <c r="H44" s="1" t="s">
        <v>1180</v>
      </c>
      <c r="I44" s="1" t="s">
        <v>1446</v>
      </c>
      <c r="J44" s="1" t="s">
        <v>30</v>
      </c>
      <c r="K44" s="1" t="s">
        <v>1447</v>
      </c>
      <c r="L44" s="1" t="s">
        <v>1447</v>
      </c>
      <c r="M44" s="1" t="s">
        <v>1183</v>
      </c>
      <c r="N44" s="1" t="s">
        <v>1183</v>
      </c>
      <c r="O44" s="1" t="s">
        <v>1184</v>
      </c>
      <c r="P44" s="1" t="s">
        <v>1185</v>
      </c>
      <c r="Q44" s="1" t="s">
        <v>1186</v>
      </c>
      <c r="R44" s="1" t="s">
        <v>1448</v>
      </c>
      <c r="S44" s="1" t="s">
        <v>1188</v>
      </c>
      <c r="T44" s="1" t="s">
        <v>1189</v>
      </c>
      <c r="U44" s="1" t="s">
        <v>1190</v>
      </c>
      <c r="V44" s="1" t="s">
        <v>1225</v>
      </c>
    </row>
    <row r="45" s="1" customFormat="1" spans="1:22">
      <c r="A45" s="3">
        <v>999225311327231</v>
      </c>
      <c r="B45" s="1" t="s">
        <v>1175</v>
      </c>
      <c r="C45" s="1" t="s">
        <v>1449</v>
      </c>
      <c r="D45" s="1" t="s">
        <v>1450</v>
      </c>
      <c r="E45" s="1" t="s">
        <v>1451</v>
      </c>
      <c r="F45" s="1" t="s">
        <v>1175</v>
      </c>
      <c r="G45" s="1" t="s">
        <v>1179</v>
      </c>
      <c r="H45" s="1" t="s">
        <v>1180</v>
      </c>
      <c r="I45" s="1" t="s">
        <v>1452</v>
      </c>
      <c r="J45" s="1" t="s">
        <v>30</v>
      </c>
      <c r="K45" s="1" t="s">
        <v>1453</v>
      </c>
      <c r="L45" s="1" t="s">
        <v>1453</v>
      </c>
      <c r="M45" s="1" t="s">
        <v>1183</v>
      </c>
      <c r="N45" s="1" t="s">
        <v>1183</v>
      </c>
      <c r="O45" s="1" t="s">
        <v>1184</v>
      </c>
      <c r="P45" s="1" t="s">
        <v>1185</v>
      </c>
      <c r="Q45" s="1" t="s">
        <v>1186</v>
      </c>
      <c r="R45" s="1" t="s">
        <v>1454</v>
      </c>
      <c r="S45" s="1" t="s">
        <v>1188</v>
      </c>
      <c r="T45" s="1" t="s">
        <v>1189</v>
      </c>
      <c r="U45" s="1" t="s">
        <v>1190</v>
      </c>
      <c r="V45" s="1" t="s">
        <v>1455</v>
      </c>
    </row>
    <row r="46" s="1" customFormat="1" spans="1:22">
      <c r="A46" s="3">
        <v>999225311135801</v>
      </c>
      <c r="B46" s="1" t="s">
        <v>1175</v>
      </c>
      <c r="C46" s="1" t="s">
        <v>1456</v>
      </c>
      <c r="D46" s="1" t="s">
        <v>1457</v>
      </c>
      <c r="E46" s="1" t="s">
        <v>1458</v>
      </c>
      <c r="F46" s="1" t="s">
        <v>1175</v>
      </c>
      <c r="G46" s="1" t="s">
        <v>1179</v>
      </c>
      <c r="H46" s="1" t="s">
        <v>1180</v>
      </c>
      <c r="I46" s="1" t="s">
        <v>1459</v>
      </c>
      <c r="J46" s="1" t="s">
        <v>30</v>
      </c>
      <c r="K46" s="1" t="s">
        <v>1460</v>
      </c>
      <c r="L46" s="1" t="s">
        <v>1460</v>
      </c>
      <c r="M46" s="1" t="s">
        <v>1183</v>
      </c>
      <c r="N46" s="1" t="s">
        <v>1183</v>
      </c>
      <c r="O46" s="1" t="s">
        <v>1184</v>
      </c>
      <c r="P46" s="1" t="s">
        <v>1185</v>
      </c>
      <c r="Q46" s="1" t="s">
        <v>1186</v>
      </c>
      <c r="R46" s="1" t="s">
        <v>1461</v>
      </c>
      <c r="S46" s="1" t="s">
        <v>1188</v>
      </c>
      <c r="T46" s="1" t="s">
        <v>1189</v>
      </c>
      <c r="U46" s="1" t="s">
        <v>1190</v>
      </c>
      <c r="V46" s="1" t="s">
        <v>1462</v>
      </c>
    </row>
    <row r="47" s="1" customFormat="1" spans="1:22">
      <c r="A47" s="3">
        <v>999225310613201</v>
      </c>
      <c r="B47" s="1" t="s">
        <v>1175</v>
      </c>
      <c r="C47" s="1" t="s">
        <v>1463</v>
      </c>
      <c r="D47" s="1" t="s">
        <v>1464</v>
      </c>
      <c r="E47" s="1" t="s">
        <v>1465</v>
      </c>
      <c r="F47" s="1" t="s">
        <v>1175</v>
      </c>
      <c r="G47" s="1" t="s">
        <v>1179</v>
      </c>
      <c r="H47" s="1" t="s">
        <v>1180</v>
      </c>
      <c r="I47" s="1" t="s">
        <v>1466</v>
      </c>
      <c r="J47" s="1" t="s">
        <v>30</v>
      </c>
      <c r="K47" s="1" t="s">
        <v>1467</v>
      </c>
      <c r="L47" s="1" t="s">
        <v>1467</v>
      </c>
      <c r="M47" s="1" t="s">
        <v>1183</v>
      </c>
      <c r="N47" s="1" t="s">
        <v>1183</v>
      </c>
      <c r="O47" s="1" t="s">
        <v>1184</v>
      </c>
      <c r="P47" s="1" t="s">
        <v>1185</v>
      </c>
      <c r="Q47" s="1" t="s">
        <v>1186</v>
      </c>
      <c r="R47" s="1" t="s">
        <v>1468</v>
      </c>
      <c r="S47" s="1" t="s">
        <v>1188</v>
      </c>
      <c r="T47" s="1" t="s">
        <v>1189</v>
      </c>
      <c r="U47" s="1" t="s">
        <v>1190</v>
      </c>
      <c r="V47" s="1" t="s">
        <v>1366</v>
      </c>
    </row>
    <row r="48" s="1" customFormat="1" spans="1:22">
      <c r="A48" s="3">
        <v>999225310596409</v>
      </c>
      <c r="B48" s="1" t="s">
        <v>1175</v>
      </c>
      <c r="C48" s="1" t="s">
        <v>1469</v>
      </c>
      <c r="D48" s="1" t="s">
        <v>1341</v>
      </c>
      <c r="E48" s="1" t="s">
        <v>1470</v>
      </c>
      <c r="F48" s="1" t="s">
        <v>1175</v>
      </c>
      <c r="G48" s="1" t="s">
        <v>1179</v>
      </c>
      <c r="H48" s="1" t="s">
        <v>1180</v>
      </c>
      <c r="I48" s="1" t="s">
        <v>1471</v>
      </c>
      <c r="J48" s="1" t="s">
        <v>30</v>
      </c>
      <c r="K48" s="1" t="s">
        <v>1472</v>
      </c>
      <c r="L48" s="1" t="s">
        <v>1472</v>
      </c>
      <c r="M48" s="1" t="s">
        <v>1183</v>
      </c>
      <c r="N48" s="1" t="s">
        <v>1183</v>
      </c>
      <c r="O48" s="1" t="s">
        <v>1184</v>
      </c>
      <c r="P48" s="1" t="s">
        <v>1185</v>
      </c>
      <c r="Q48" s="1" t="s">
        <v>1186</v>
      </c>
      <c r="R48" s="1" t="s">
        <v>1473</v>
      </c>
      <c r="S48" s="1" t="s">
        <v>1188</v>
      </c>
      <c r="T48" s="1" t="s">
        <v>1189</v>
      </c>
      <c r="U48" s="1" t="s">
        <v>1190</v>
      </c>
      <c r="V48" s="1" t="s">
        <v>1198</v>
      </c>
    </row>
    <row r="49" s="1" customFormat="1" spans="1:22">
      <c r="A49" s="3">
        <v>999225310476858</v>
      </c>
      <c r="B49" s="1" t="s">
        <v>1474</v>
      </c>
      <c r="C49" s="1" t="s">
        <v>1475</v>
      </c>
      <c r="D49" s="1" t="s">
        <v>1476</v>
      </c>
      <c r="E49" s="1" t="s">
        <v>1477</v>
      </c>
      <c r="F49" s="1" t="s">
        <v>1175</v>
      </c>
      <c r="G49" s="1" t="s">
        <v>1179</v>
      </c>
      <c r="H49" s="1" t="s">
        <v>1180</v>
      </c>
      <c r="I49" s="1" t="s">
        <v>1478</v>
      </c>
      <c r="J49" s="1" t="s">
        <v>30</v>
      </c>
      <c r="K49" s="1" t="s">
        <v>1479</v>
      </c>
      <c r="L49" s="1" t="s">
        <v>1479</v>
      </c>
      <c r="M49" s="1" t="s">
        <v>1183</v>
      </c>
      <c r="N49" s="1" t="s">
        <v>1183</v>
      </c>
      <c r="O49" s="1" t="s">
        <v>1184</v>
      </c>
      <c r="P49" s="1" t="s">
        <v>1185</v>
      </c>
      <c r="Q49" s="1" t="s">
        <v>1186</v>
      </c>
      <c r="R49" s="1" t="s">
        <v>1480</v>
      </c>
      <c r="S49" s="1" t="s">
        <v>1188</v>
      </c>
      <c r="T49" s="1" t="s">
        <v>1189</v>
      </c>
      <c r="U49" s="1" t="s">
        <v>1190</v>
      </c>
      <c r="V49" s="1" t="s">
        <v>1218</v>
      </c>
    </row>
    <row r="50" s="1" customFormat="1" spans="1:22">
      <c r="A50" s="3">
        <v>999225310293676</v>
      </c>
      <c r="B50" s="1" t="s">
        <v>1474</v>
      </c>
      <c r="C50" s="1" t="s">
        <v>1481</v>
      </c>
      <c r="D50" s="1" t="s">
        <v>1482</v>
      </c>
      <c r="E50" s="1" t="s">
        <v>1483</v>
      </c>
      <c r="F50" s="1" t="s">
        <v>1175</v>
      </c>
      <c r="G50" s="1" t="s">
        <v>1179</v>
      </c>
      <c r="H50" s="1" t="s">
        <v>1180</v>
      </c>
      <c r="I50" s="1" t="s">
        <v>1484</v>
      </c>
      <c r="J50" s="1" t="s">
        <v>30</v>
      </c>
      <c r="K50" s="1" t="s">
        <v>1485</v>
      </c>
      <c r="L50" s="1" t="s">
        <v>1485</v>
      </c>
      <c r="M50" s="1" t="s">
        <v>1183</v>
      </c>
      <c r="N50" s="1" t="s">
        <v>1183</v>
      </c>
      <c r="O50" s="1" t="s">
        <v>1184</v>
      </c>
      <c r="P50" s="1" t="s">
        <v>1185</v>
      </c>
      <c r="Q50" s="1" t="s">
        <v>1186</v>
      </c>
      <c r="R50" s="1" t="s">
        <v>1486</v>
      </c>
      <c r="S50" s="1" t="s">
        <v>1188</v>
      </c>
      <c r="T50" s="1" t="s">
        <v>1189</v>
      </c>
      <c r="U50" s="1" t="s">
        <v>1190</v>
      </c>
      <c r="V50" s="1" t="s">
        <v>1339</v>
      </c>
    </row>
    <row r="51" s="1" customFormat="1" spans="1:22">
      <c r="A51" s="3">
        <v>999225310075513</v>
      </c>
      <c r="B51" s="1" t="s">
        <v>1474</v>
      </c>
      <c r="C51" s="1" t="s">
        <v>1487</v>
      </c>
      <c r="D51" s="1" t="s">
        <v>1488</v>
      </c>
      <c r="E51" s="1" t="s">
        <v>1489</v>
      </c>
      <c r="F51" s="1" t="s">
        <v>1175</v>
      </c>
      <c r="G51" s="1" t="s">
        <v>1179</v>
      </c>
      <c r="H51" s="1" t="s">
        <v>1180</v>
      </c>
      <c r="I51" s="1" t="s">
        <v>1490</v>
      </c>
      <c r="J51" s="1" t="s">
        <v>30</v>
      </c>
      <c r="K51" s="1" t="s">
        <v>1491</v>
      </c>
      <c r="L51" s="1" t="s">
        <v>1491</v>
      </c>
      <c r="M51" s="1" t="s">
        <v>1183</v>
      </c>
      <c r="N51" s="1" t="s">
        <v>1183</v>
      </c>
      <c r="O51" s="1" t="s">
        <v>1184</v>
      </c>
      <c r="P51" s="1" t="s">
        <v>1185</v>
      </c>
      <c r="Q51" s="1" t="s">
        <v>1186</v>
      </c>
      <c r="R51" s="1" t="s">
        <v>1492</v>
      </c>
      <c r="S51" s="1" t="s">
        <v>1188</v>
      </c>
      <c r="T51" s="1" t="s">
        <v>1189</v>
      </c>
      <c r="U51" s="1" t="s">
        <v>1190</v>
      </c>
      <c r="V51" s="1" t="s">
        <v>1442</v>
      </c>
    </row>
    <row r="52" s="1" customFormat="1" spans="1:22">
      <c r="A52" s="3">
        <v>999225310059608</v>
      </c>
      <c r="B52" s="1" t="s">
        <v>1474</v>
      </c>
      <c r="C52" s="1" t="s">
        <v>1493</v>
      </c>
      <c r="D52" s="1" t="s">
        <v>1494</v>
      </c>
      <c r="E52" s="1" t="s">
        <v>1495</v>
      </c>
      <c r="F52" s="1" t="s">
        <v>1175</v>
      </c>
      <c r="G52" s="1" t="s">
        <v>1179</v>
      </c>
      <c r="H52" s="1" t="s">
        <v>1180</v>
      </c>
      <c r="I52" s="1" t="s">
        <v>1496</v>
      </c>
      <c r="J52" s="1" t="s">
        <v>30</v>
      </c>
      <c r="K52" s="1" t="s">
        <v>1497</v>
      </c>
      <c r="L52" s="1" t="s">
        <v>1497</v>
      </c>
      <c r="M52" s="1" t="s">
        <v>1183</v>
      </c>
      <c r="N52" s="1" t="s">
        <v>1183</v>
      </c>
      <c r="O52" s="1" t="s">
        <v>1184</v>
      </c>
      <c r="P52" s="1" t="s">
        <v>1185</v>
      </c>
      <c r="Q52" s="1" t="s">
        <v>1186</v>
      </c>
      <c r="R52" s="1" t="s">
        <v>1498</v>
      </c>
      <c r="S52" s="1" t="s">
        <v>1188</v>
      </c>
      <c r="T52" s="1" t="s">
        <v>1189</v>
      </c>
      <c r="U52" s="1" t="s">
        <v>1190</v>
      </c>
      <c r="V52" s="1" t="s">
        <v>1499</v>
      </c>
    </row>
    <row r="53" s="1" customFormat="1" spans="1:22">
      <c r="A53" s="3">
        <v>999225310034824</v>
      </c>
      <c r="B53" s="1" t="s">
        <v>1474</v>
      </c>
      <c r="C53" s="1" t="s">
        <v>1500</v>
      </c>
      <c r="D53" s="1" t="s">
        <v>1501</v>
      </c>
      <c r="E53" s="1" t="s">
        <v>1502</v>
      </c>
      <c r="F53" s="1" t="s">
        <v>1175</v>
      </c>
      <c r="G53" s="1" t="s">
        <v>1179</v>
      </c>
      <c r="H53" s="1" t="s">
        <v>1180</v>
      </c>
      <c r="I53" s="1" t="s">
        <v>1503</v>
      </c>
      <c r="J53" s="1" t="s">
        <v>30</v>
      </c>
      <c r="K53" s="1" t="s">
        <v>1504</v>
      </c>
      <c r="L53" s="1" t="s">
        <v>1504</v>
      </c>
      <c r="M53" s="1" t="s">
        <v>1183</v>
      </c>
      <c r="N53" s="1" t="s">
        <v>1183</v>
      </c>
      <c r="O53" s="1" t="s">
        <v>1184</v>
      </c>
      <c r="P53" s="1" t="s">
        <v>1185</v>
      </c>
      <c r="Q53" s="1" t="s">
        <v>1186</v>
      </c>
      <c r="R53" s="1" t="s">
        <v>1505</v>
      </c>
      <c r="S53" s="1" t="s">
        <v>1188</v>
      </c>
      <c r="T53" s="1" t="s">
        <v>1189</v>
      </c>
      <c r="U53" s="1" t="s">
        <v>1190</v>
      </c>
      <c r="V53" s="1" t="s">
        <v>1506</v>
      </c>
    </row>
    <row r="54" s="1" customFormat="1" spans="1:22">
      <c r="A54" s="3">
        <v>999225309861454</v>
      </c>
      <c r="B54" s="1" t="s">
        <v>1474</v>
      </c>
      <c r="C54" s="1" t="s">
        <v>1507</v>
      </c>
      <c r="D54" s="1" t="s">
        <v>1501</v>
      </c>
      <c r="E54" s="1" t="s">
        <v>1508</v>
      </c>
      <c r="F54" s="1" t="s">
        <v>1175</v>
      </c>
      <c r="G54" s="1" t="s">
        <v>1179</v>
      </c>
      <c r="H54" s="1" t="s">
        <v>1180</v>
      </c>
      <c r="I54" s="1" t="s">
        <v>1503</v>
      </c>
      <c r="J54" s="1" t="s">
        <v>30</v>
      </c>
      <c r="K54" s="1" t="s">
        <v>1504</v>
      </c>
      <c r="L54" s="1" t="s">
        <v>1504</v>
      </c>
      <c r="M54" s="1" t="s">
        <v>1183</v>
      </c>
      <c r="N54" s="1" t="s">
        <v>1183</v>
      </c>
      <c r="O54" s="1" t="s">
        <v>1184</v>
      </c>
      <c r="P54" s="1" t="s">
        <v>1185</v>
      </c>
      <c r="Q54" s="1" t="s">
        <v>1186</v>
      </c>
      <c r="R54" s="1" t="s">
        <v>1509</v>
      </c>
      <c r="S54" s="1" t="s">
        <v>1188</v>
      </c>
      <c r="T54" s="1" t="s">
        <v>1189</v>
      </c>
      <c r="U54" s="1" t="s">
        <v>1190</v>
      </c>
      <c r="V54" s="1" t="s">
        <v>1506</v>
      </c>
    </row>
    <row r="55" s="1" customFormat="1" spans="1:22">
      <c r="A55" s="3">
        <v>999225309444049</v>
      </c>
      <c r="B55" s="1" t="s">
        <v>1474</v>
      </c>
      <c r="C55" s="1" t="s">
        <v>1510</v>
      </c>
      <c r="D55" s="1" t="s">
        <v>1396</v>
      </c>
      <c r="E55" s="1" t="s">
        <v>1511</v>
      </c>
      <c r="F55" s="1" t="s">
        <v>1175</v>
      </c>
      <c r="G55" s="1" t="s">
        <v>1179</v>
      </c>
      <c r="H55" s="1" t="s">
        <v>1180</v>
      </c>
      <c r="I55" s="1" t="s">
        <v>1512</v>
      </c>
      <c r="J55" s="1" t="s">
        <v>30</v>
      </c>
      <c r="K55" s="1" t="s">
        <v>1513</v>
      </c>
      <c r="L55" s="1" t="s">
        <v>1513</v>
      </c>
      <c r="M55" s="1" t="s">
        <v>1183</v>
      </c>
      <c r="N55" s="1" t="s">
        <v>1183</v>
      </c>
      <c r="O55" s="1" t="s">
        <v>1184</v>
      </c>
      <c r="P55" s="1" t="s">
        <v>1185</v>
      </c>
      <c r="Q55" s="1" t="s">
        <v>1186</v>
      </c>
      <c r="R55" s="1" t="s">
        <v>1514</v>
      </c>
      <c r="S55" s="1" t="s">
        <v>1188</v>
      </c>
      <c r="T55" s="1" t="s">
        <v>1189</v>
      </c>
      <c r="U55" s="1" t="s">
        <v>1190</v>
      </c>
      <c r="V55" s="1" t="s">
        <v>1218</v>
      </c>
    </row>
    <row r="56" s="1" customFormat="1" spans="1:22">
      <c r="A56" s="3">
        <v>999225309442692</v>
      </c>
      <c r="B56" s="1" t="s">
        <v>1474</v>
      </c>
      <c r="C56" s="1" t="s">
        <v>1515</v>
      </c>
      <c r="D56" s="1" t="s">
        <v>1516</v>
      </c>
      <c r="E56" s="1" t="s">
        <v>1517</v>
      </c>
      <c r="F56" s="1" t="s">
        <v>1175</v>
      </c>
      <c r="G56" s="1" t="s">
        <v>1179</v>
      </c>
      <c r="H56" s="1" t="s">
        <v>1180</v>
      </c>
      <c r="I56" s="1" t="s">
        <v>1518</v>
      </c>
      <c r="J56" s="1" t="s">
        <v>30</v>
      </c>
      <c r="K56" s="1" t="s">
        <v>1519</v>
      </c>
      <c r="L56" s="1" t="s">
        <v>1519</v>
      </c>
      <c r="M56" s="1" t="s">
        <v>1183</v>
      </c>
      <c r="N56" s="1" t="s">
        <v>1183</v>
      </c>
      <c r="O56" s="1" t="s">
        <v>1184</v>
      </c>
      <c r="P56" s="1" t="s">
        <v>1185</v>
      </c>
      <c r="Q56" s="1" t="s">
        <v>1186</v>
      </c>
      <c r="R56" s="1" t="s">
        <v>1520</v>
      </c>
      <c r="S56" s="1" t="s">
        <v>1188</v>
      </c>
      <c r="T56" s="1" t="s">
        <v>1189</v>
      </c>
      <c r="U56" s="1" t="s">
        <v>1190</v>
      </c>
      <c r="V56" s="1" t="s">
        <v>1339</v>
      </c>
    </row>
    <row r="57" s="1" customFormat="1" spans="1:22">
      <c r="A57" s="3">
        <v>999225308938119</v>
      </c>
      <c r="B57" s="1" t="s">
        <v>1474</v>
      </c>
      <c r="C57" s="1" t="s">
        <v>1521</v>
      </c>
      <c r="D57" s="1" t="s">
        <v>1522</v>
      </c>
      <c r="E57" s="1" t="s">
        <v>1523</v>
      </c>
      <c r="F57" s="1" t="s">
        <v>1175</v>
      </c>
      <c r="G57" s="1" t="s">
        <v>1179</v>
      </c>
      <c r="H57" s="1" t="s">
        <v>1180</v>
      </c>
      <c r="I57" s="1" t="s">
        <v>1524</v>
      </c>
      <c r="J57" s="1" t="s">
        <v>30</v>
      </c>
      <c r="K57" s="1" t="s">
        <v>1525</v>
      </c>
      <c r="L57" s="1" t="s">
        <v>1525</v>
      </c>
      <c r="M57" s="1" t="s">
        <v>1183</v>
      </c>
      <c r="N57" s="1" t="s">
        <v>1183</v>
      </c>
      <c r="O57" s="1" t="s">
        <v>1184</v>
      </c>
      <c r="P57" s="1" t="s">
        <v>1185</v>
      </c>
      <c r="Q57" s="1" t="s">
        <v>1186</v>
      </c>
      <c r="R57" s="1" t="s">
        <v>1526</v>
      </c>
      <c r="S57" s="1" t="s">
        <v>1188</v>
      </c>
      <c r="T57" s="1" t="s">
        <v>1189</v>
      </c>
      <c r="U57" s="1" t="s">
        <v>1190</v>
      </c>
      <c r="V57" s="1" t="s">
        <v>1506</v>
      </c>
    </row>
    <row r="58" s="1" customFormat="1" spans="1:22">
      <c r="A58" s="3">
        <v>999225307611381</v>
      </c>
      <c r="B58" s="1" t="s">
        <v>1474</v>
      </c>
      <c r="C58" s="1" t="s">
        <v>1527</v>
      </c>
      <c r="D58" s="1" t="s">
        <v>1528</v>
      </c>
      <c r="E58" s="1" t="s">
        <v>1529</v>
      </c>
      <c r="F58" s="1" t="s">
        <v>1175</v>
      </c>
      <c r="G58" s="1" t="s">
        <v>1179</v>
      </c>
      <c r="H58" s="1" t="s">
        <v>1180</v>
      </c>
      <c r="I58" s="1" t="s">
        <v>1530</v>
      </c>
      <c r="J58" s="1" t="s">
        <v>30</v>
      </c>
      <c r="K58" s="1" t="s">
        <v>1531</v>
      </c>
      <c r="L58" s="1" t="s">
        <v>1531</v>
      </c>
      <c r="M58" s="1" t="s">
        <v>1183</v>
      </c>
      <c r="N58" s="1" t="s">
        <v>1183</v>
      </c>
      <c r="O58" s="1" t="s">
        <v>1184</v>
      </c>
      <c r="P58" s="1" t="s">
        <v>1185</v>
      </c>
      <c r="Q58" s="1" t="s">
        <v>1186</v>
      </c>
      <c r="R58" s="1" t="s">
        <v>1532</v>
      </c>
      <c r="S58" s="1" t="s">
        <v>1188</v>
      </c>
      <c r="T58" s="1" t="s">
        <v>1189</v>
      </c>
      <c r="U58" s="1" t="s">
        <v>1190</v>
      </c>
      <c r="V58" s="1" t="s">
        <v>1218</v>
      </c>
    </row>
    <row r="59" s="1" customFormat="1" spans="1:22">
      <c r="A59" s="3">
        <v>999225307293067</v>
      </c>
      <c r="B59" s="1" t="s">
        <v>1474</v>
      </c>
      <c r="C59" s="1" t="s">
        <v>1533</v>
      </c>
      <c r="D59" s="1" t="s">
        <v>1534</v>
      </c>
      <c r="E59" s="1" t="s">
        <v>1535</v>
      </c>
      <c r="F59" s="1" t="s">
        <v>1175</v>
      </c>
      <c r="G59" s="1" t="s">
        <v>1179</v>
      </c>
      <c r="H59" s="1" t="s">
        <v>1180</v>
      </c>
      <c r="I59" s="1" t="s">
        <v>1536</v>
      </c>
      <c r="J59" s="1" t="s">
        <v>30</v>
      </c>
      <c r="K59" s="1" t="s">
        <v>1537</v>
      </c>
      <c r="L59" s="1" t="s">
        <v>1537</v>
      </c>
      <c r="M59" s="1" t="s">
        <v>1183</v>
      </c>
      <c r="N59" s="1" t="s">
        <v>1183</v>
      </c>
      <c r="O59" s="1" t="s">
        <v>1184</v>
      </c>
      <c r="P59" s="1" t="s">
        <v>1185</v>
      </c>
      <c r="Q59" s="1" t="s">
        <v>1186</v>
      </c>
      <c r="R59" s="1" t="s">
        <v>1538</v>
      </c>
      <c r="S59" s="1" t="s">
        <v>1188</v>
      </c>
      <c r="T59" s="1" t="s">
        <v>1189</v>
      </c>
      <c r="U59" s="1" t="s">
        <v>1190</v>
      </c>
      <c r="V59" s="1" t="s">
        <v>1339</v>
      </c>
    </row>
    <row r="60" s="1" customFormat="1" spans="1:22">
      <c r="A60" s="3">
        <v>999225305532560</v>
      </c>
      <c r="B60" s="1" t="s">
        <v>1474</v>
      </c>
      <c r="C60" s="1" t="s">
        <v>1539</v>
      </c>
      <c r="D60" s="1" t="s">
        <v>1540</v>
      </c>
      <c r="E60" s="1" t="s">
        <v>1541</v>
      </c>
      <c r="F60" s="1" t="s">
        <v>1474</v>
      </c>
      <c r="G60" s="1" t="s">
        <v>1179</v>
      </c>
      <c r="H60" s="1" t="s">
        <v>1180</v>
      </c>
      <c r="I60" s="1" t="s">
        <v>1542</v>
      </c>
      <c r="J60" s="1" t="s">
        <v>30</v>
      </c>
      <c r="K60" s="1" t="s">
        <v>1543</v>
      </c>
      <c r="L60" s="1" t="s">
        <v>1543</v>
      </c>
      <c r="M60" s="1" t="s">
        <v>1183</v>
      </c>
      <c r="N60" s="1" t="s">
        <v>1183</v>
      </c>
      <c r="O60" s="1" t="s">
        <v>1184</v>
      </c>
      <c r="P60" s="1" t="s">
        <v>1185</v>
      </c>
      <c r="Q60" s="1" t="s">
        <v>1186</v>
      </c>
      <c r="R60" s="1" t="s">
        <v>1544</v>
      </c>
      <c r="S60" s="1" t="s">
        <v>1188</v>
      </c>
      <c r="T60" s="1" t="s">
        <v>1189</v>
      </c>
      <c r="U60" s="1" t="s">
        <v>1190</v>
      </c>
      <c r="V60" s="1" t="s">
        <v>1198</v>
      </c>
    </row>
    <row r="61" s="1" customFormat="1" spans="1:22">
      <c r="A61" s="3">
        <v>999225303260180</v>
      </c>
      <c r="B61" s="1" t="s">
        <v>1474</v>
      </c>
      <c r="C61" s="1" t="s">
        <v>1545</v>
      </c>
      <c r="D61" s="1" t="s">
        <v>1546</v>
      </c>
      <c r="E61" s="1" t="s">
        <v>1547</v>
      </c>
      <c r="F61" s="1" t="s">
        <v>1474</v>
      </c>
      <c r="G61" s="1" t="s">
        <v>1179</v>
      </c>
      <c r="H61" s="1" t="s">
        <v>1180</v>
      </c>
      <c r="I61" s="1" t="s">
        <v>1548</v>
      </c>
      <c r="J61" s="1" t="s">
        <v>30</v>
      </c>
      <c r="K61" s="1" t="s">
        <v>1549</v>
      </c>
      <c r="L61" s="1" t="s">
        <v>1549</v>
      </c>
      <c r="M61" s="1" t="s">
        <v>1183</v>
      </c>
      <c r="N61" s="1" t="s">
        <v>1183</v>
      </c>
      <c r="O61" s="1" t="s">
        <v>1184</v>
      </c>
      <c r="P61" s="1" t="s">
        <v>1185</v>
      </c>
      <c r="Q61" s="1" t="s">
        <v>1186</v>
      </c>
      <c r="R61" s="1" t="s">
        <v>1550</v>
      </c>
      <c r="S61" s="1" t="s">
        <v>1188</v>
      </c>
      <c r="T61" s="1" t="s">
        <v>1189</v>
      </c>
      <c r="U61" s="1" t="s">
        <v>1190</v>
      </c>
      <c r="V61" s="1" t="s">
        <v>1263</v>
      </c>
    </row>
    <row r="62" s="1" customFormat="1" spans="1:22">
      <c r="A62" s="3">
        <v>999225302957995</v>
      </c>
      <c r="B62" s="1" t="s">
        <v>1474</v>
      </c>
      <c r="C62" s="1" t="s">
        <v>1551</v>
      </c>
      <c r="D62" s="1" t="s">
        <v>1552</v>
      </c>
      <c r="E62" s="1" t="s">
        <v>1553</v>
      </c>
      <c r="F62" s="1" t="s">
        <v>1474</v>
      </c>
      <c r="G62" s="1" t="s">
        <v>1179</v>
      </c>
      <c r="H62" s="1" t="s">
        <v>1180</v>
      </c>
      <c r="I62" s="1" t="s">
        <v>1554</v>
      </c>
      <c r="J62" s="1" t="s">
        <v>30</v>
      </c>
      <c r="K62" s="1" t="s">
        <v>1555</v>
      </c>
      <c r="L62" s="1" t="s">
        <v>1555</v>
      </c>
      <c r="M62" s="1" t="s">
        <v>1183</v>
      </c>
      <c r="N62" s="1" t="s">
        <v>1183</v>
      </c>
      <c r="O62" s="1" t="s">
        <v>1184</v>
      </c>
      <c r="P62" s="1" t="s">
        <v>1185</v>
      </c>
      <c r="Q62" s="1" t="s">
        <v>1186</v>
      </c>
      <c r="R62" s="1" t="s">
        <v>1556</v>
      </c>
      <c r="S62" s="1" t="s">
        <v>1188</v>
      </c>
      <c r="T62" s="1" t="s">
        <v>1189</v>
      </c>
      <c r="U62" s="1" t="s">
        <v>1190</v>
      </c>
      <c r="V62" s="1" t="s">
        <v>1218</v>
      </c>
    </row>
    <row r="63" s="1" customFormat="1" spans="1:22">
      <c r="A63" s="3">
        <v>999225302791993</v>
      </c>
      <c r="B63" s="1" t="s">
        <v>1474</v>
      </c>
      <c r="C63" s="1" t="s">
        <v>1557</v>
      </c>
      <c r="D63" s="1" t="s">
        <v>1558</v>
      </c>
      <c r="E63" s="1" t="s">
        <v>1559</v>
      </c>
      <c r="F63" s="1" t="s">
        <v>1474</v>
      </c>
      <c r="G63" s="1" t="s">
        <v>1179</v>
      </c>
      <c r="H63" s="1" t="s">
        <v>1180</v>
      </c>
      <c r="I63" s="1" t="s">
        <v>1560</v>
      </c>
      <c r="J63" s="1" t="s">
        <v>30</v>
      </c>
      <c r="K63" s="1" t="s">
        <v>1561</v>
      </c>
      <c r="L63" s="1" t="s">
        <v>1562</v>
      </c>
      <c r="M63" s="1" t="s">
        <v>1563</v>
      </c>
      <c r="N63" s="1" t="s">
        <v>1564</v>
      </c>
      <c r="O63" s="1" t="s">
        <v>1184</v>
      </c>
      <c r="P63" s="1" t="s">
        <v>1185</v>
      </c>
      <c r="Q63" s="1" t="s">
        <v>1186</v>
      </c>
      <c r="R63" s="1" t="s">
        <v>1565</v>
      </c>
      <c r="S63" s="1" t="s">
        <v>1188</v>
      </c>
      <c r="T63" s="1" t="s">
        <v>1189</v>
      </c>
      <c r="U63" s="1" t="s">
        <v>1190</v>
      </c>
      <c r="V63" s="1" t="s">
        <v>1198</v>
      </c>
    </row>
    <row r="64" s="1" customFormat="1" spans="1:22">
      <c r="A64" s="3">
        <v>999225302442527</v>
      </c>
      <c r="B64" s="1" t="s">
        <v>1474</v>
      </c>
      <c r="C64" s="1" t="s">
        <v>1566</v>
      </c>
      <c r="D64" s="1" t="s">
        <v>1567</v>
      </c>
      <c r="E64" s="1" t="s">
        <v>1568</v>
      </c>
      <c r="F64" s="1" t="s">
        <v>1474</v>
      </c>
      <c r="G64" s="1" t="s">
        <v>1179</v>
      </c>
      <c r="H64" s="1" t="s">
        <v>1180</v>
      </c>
      <c r="I64" s="1" t="s">
        <v>1569</v>
      </c>
      <c r="J64" s="1" t="s">
        <v>30</v>
      </c>
      <c r="K64" s="1" t="s">
        <v>1570</v>
      </c>
      <c r="L64" s="1" t="s">
        <v>1570</v>
      </c>
      <c r="M64" s="1" t="s">
        <v>1183</v>
      </c>
      <c r="N64" s="1" t="s">
        <v>1183</v>
      </c>
      <c r="O64" s="1" t="s">
        <v>1184</v>
      </c>
      <c r="P64" s="1" t="s">
        <v>1185</v>
      </c>
      <c r="Q64" s="1" t="s">
        <v>1186</v>
      </c>
      <c r="R64" s="1" t="s">
        <v>1571</v>
      </c>
      <c r="S64" s="1" t="s">
        <v>1188</v>
      </c>
      <c r="T64" s="1" t="s">
        <v>1189</v>
      </c>
      <c r="U64" s="1" t="s">
        <v>1190</v>
      </c>
      <c r="V64" s="1" t="s">
        <v>1442</v>
      </c>
    </row>
    <row r="65" s="1" customFormat="1" spans="1:22">
      <c r="A65" s="3">
        <v>999225300320158</v>
      </c>
      <c r="B65" s="1" t="s">
        <v>1474</v>
      </c>
      <c r="C65" s="1" t="s">
        <v>1572</v>
      </c>
      <c r="D65" s="1" t="s">
        <v>1573</v>
      </c>
      <c r="E65" s="1" t="s">
        <v>1574</v>
      </c>
      <c r="F65" s="1" t="s">
        <v>1175</v>
      </c>
      <c r="G65" s="1" t="s">
        <v>1179</v>
      </c>
      <c r="H65" s="1" t="s">
        <v>1180</v>
      </c>
      <c r="I65" s="1" t="s">
        <v>1575</v>
      </c>
      <c r="J65" s="1" t="s">
        <v>30</v>
      </c>
      <c r="K65" s="1" t="s">
        <v>1576</v>
      </c>
      <c r="L65" s="1" t="s">
        <v>1576</v>
      </c>
      <c r="M65" s="1" t="s">
        <v>1183</v>
      </c>
      <c r="N65" s="1" t="s">
        <v>1183</v>
      </c>
      <c r="O65" s="1" t="s">
        <v>1184</v>
      </c>
      <c r="P65" s="1" t="s">
        <v>1185</v>
      </c>
      <c r="Q65" s="1" t="s">
        <v>1186</v>
      </c>
      <c r="R65" s="1" t="s">
        <v>1577</v>
      </c>
      <c r="S65" s="1" t="s">
        <v>1188</v>
      </c>
      <c r="T65" s="1" t="s">
        <v>1189</v>
      </c>
      <c r="U65" s="1" t="s">
        <v>1190</v>
      </c>
      <c r="V65" s="1" t="s">
        <v>1442</v>
      </c>
    </row>
    <row r="66" s="1" customFormat="1" spans="1:22">
      <c r="A66" s="3">
        <v>999225298635474</v>
      </c>
      <c r="B66" s="1" t="s">
        <v>1474</v>
      </c>
      <c r="C66" s="1" t="s">
        <v>1578</v>
      </c>
      <c r="D66" s="1" t="s">
        <v>1579</v>
      </c>
      <c r="E66" s="1" t="s">
        <v>1580</v>
      </c>
      <c r="F66" s="1" t="s">
        <v>1175</v>
      </c>
      <c r="G66" s="1" t="s">
        <v>1179</v>
      </c>
      <c r="H66" s="1" t="s">
        <v>1180</v>
      </c>
      <c r="I66" s="1" t="s">
        <v>1581</v>
      </c>
      <c r="J66" s="1" t="s">
        <v>30</v>
      </c>
      <c r="K66" s="1" t="s">
        <v>1582</v>
      </c>
      <c r="L66" s="1" t="s">
        <v>1582</v>
      </c>
      <c r="M66" s="1" t="s">
        <v>1183</v>
      </c>
      <c r="N66" s="1" t="s">
        <v>1183</v>
      </c>
      <c r="O66" s="1" t="s">
        <v>1184</v>
      </c>
      <c r="P66" s="1" t="s">
        <v>1185</v>
      </c>
      <c r="Q66" s="1" t="s">
        <v>1186</v>
      </c>
      <c r="R66" s="1" t="s">
        <v>1583</v>
      </c>
      <c r="S66" s="1" t="s">
        <v>1188</v>
      </c>
      <c r="T66" s="1" t="s">
        <v>1189</v>
      </c>
      <c r="U66" s="1" t="s">
        <v>1190</v>
      </c>
      <c r="V66" s="1" t="s">
        <v>1198</v>
      </c>
    </row>
    <row r="67" s="1" customFormat="1" spans="1:22">
      <c r="A67" s="3">
        <v>999225292397947</v>
      </c>
      <c r="B67" s="1" t="s">
        <v>1474</v>
      </c>
      <c r="C67" s="1" t="s">
        <v>1584</v>
      </c>
      <c r="D67" s="1" t="s">
        <v>1585</v>
      </c>
      <c r="E67" s="1" t="s">
        <v>1586</v>
      </c>
      <c r="F67" s="1" t="s">
        <v>1175</v>
      </c>
      <c r="G67" s="1" t="s">
        <v>1179</v>
      </c>
      <c r="H67" s="1" t="s">
        <v>1180</v>
      </c>
      <c r="I67" s="1" t="s">
        <v>1587</v>
      </c>
      <c r="J67" s="1" t="s">
        <v>30</v>
      </c>
      <c r="K67" s="1" t="s">
        <v>1588</v>
      </c>
      <c r="L67" s="1" t="s">
        <v>1588</v>
      </c>
      <c r="M67" s="1" t="s">
        <v>1183</v>
      </c>
      <c r="N67" s="1" t="s">
        <v>1183</v>
      </c>
      <c r="O67" s="1" t="s">
        <v>1184</v>
      </c>
      <c r="P67" s="1" t="s">
        <v>1185</v>
      </c>
      <c r="Q67" s="1" t="s">
        <v>1186</v>
      </c>
      <c r="R67" s="1" t="s">
        <v>1589</v>
      </c>
      <c r="S67" s="1" t="s">
        <v>1188</v>
      </c>
      <c r="T67" s="1" t="s">
        <v>1189</v>
      </c>
      <c r="U67" s="1" t="s">
        <v>1190</v>
      </c>
      <c r="V67" s="1" t="s">
        <v>1198</v>
      </c>
    </row>
    <row r="68" s="1" customFormat="1" spans="1:22">
      <c r="A68" s="3">
        <v>999225292215803</v>
      </c>
      <c r="B68" s="1" t="s">
        <v>1474</v>
      </c>
      <c r="C68" s="1" t="s">
        <v>1590</v>
      </c>
      <c r="D68" s="1" t="s">
        <v>1591</v>
      </c>
      <c r="E68" s="1" t="s">
        <v>1592</v>
      </c>
      <c r="F68" s="1" t="s">
        <v>1474</v>
      </c>
      <c r="G68" s="1" t="s">
        <v>1179</v>
      </c>
      <c r="H68" s="1" t="s">
        <v>1180</v>
      </c>
      <c r="I68" s="1" t="s">
        <v>1593</v>
      </c>
      <c r="J68" s="1" t="s">
        <v>30</v>
      </c>
      <c r="K68" s="1" t="s">
        <v>1594</v>
      </c>
      <c r="L68" s="1" t="s">
        <v>1594</v>
      </c>
      <c r="M68" s="1" t="s">
        <v>1183</v>
      </c>
      <c r="N68" s="1" t="s">
        <v>1183</v>
      </c>
      <c r="O68" s="1" t="s">
        <v>1184</v>
      </c>
      <c r="P68" s="1" t="s">
        <v>1185</v>
      </c>
      <c r="Q68" s="1" t="s">
        <v>1186</v>
      </c>
      <c r="R68" s="1" t="s">
        <v>1595</v>
      </c>
      <c r="S68" s="1" t="s">
        <v>1188</v>
      </c>
      <c r="T68" s="1" t="s">
        <v>1189</v>
      </c>
      <c r="U68" s="1" t="s">
        <v>1190</v>
      </c>
      <c r="V68" s="1" t="s">
        <v>1218</v>
      </c>
    </row>
    <row r="69" s="1" customFormat="1" spans="1:22">
      <c r="A69" s="3">
        <v>999225292033513</v>
      </c>
      <c r="B69" s="1" t="s">
        <v>1474</v>
      </c>
      <c r="C69" s="1" t="s">
        <v>1596</v>
      </c>
      <c r="D69" s="1" t="s">
        <v>1597</v>
      </c>
      <c r="E69" s="1" t="s">
        <v>1598</v>
      </c>
      <c r="F69" s="1" t="s">
        <v>1175</v>
      </c>
      <c r="G69" s="1" t="s">
        <v>1179</v>
      </c>
      <c r="H69" s="1" t="s">
        <v>1180</v>
      </c>
      <c r="I69" s="1" t="s">
        <v>1599</v>
      </c>
      <c r="J69" s="1" t="s">
        <v>30</v>
      </c>
      <c r="K69" s="1" t="s">
        <v>1600</v>
      </c>
      <c r="L69" s="1" t="s">
        <v>1600</v>
      </c>
      <c r="M69" s="1" t="s">
        <v>1183</v>
      </c>
      <c r="N69" s="1" t="s">
        <v>1183</v>
      </c>
      <c r="O69" s="1" t="s">
        <v>1184</v>
      </c>
      <c r="P69" s="1" t="s">
        <v>1185</v>
      </c>
      <c r="Q69" s="1" t="s">
        <v>1186</v>
      </c>
      <c r="R69" s="1" t="s">
        <v>1601</v>
      </c>
      <c r="S69" s="1" t="s">
        <v>1188</v>
      </c>
      <c r="T69" s="1" t="s">
        <v>1189</v>
      </c>
      <c r="U69" s="1" t="s">
        <v>1190</v>
      </c>
      <c r="V69" s="1" t="s">
        <v>1198</v>
      </c>
    </row>
    <row r="70" s="1" customFormat="1" spans="1:22">
      <c r="A70" s="3">
        <v>999225291845264</v>
      </c>
      <c r="B70" s="1" t="s">
        <v>1474</v>
      </c>
      <c r="C70" s="1" t="s">
        <v>1602</v>
      </c>
      <c r="D70" s="1" t="s">
        <v>1603</v>
      </c>
      <c r="E70" s="1" t="s">
        <v>1604</v>
      </c>
      <c r="F70" s="1" t="s">
        <v>1175</v>
      </c>
      <c r="G70" s="1" t="s">
        <v>1179</v>
      </c>
      <c r="H70" s="1" t="s">
        <v>1180</v>
      </c>
      <c r="I70" s="1" t="s">
        <v>1605</v>
      </c>
      <c r="J70" s="1" t="s">
        <v>30</v>
      </c>
      <c r="K70" s="1" t="s">
        <v>1606</v>
      </c>
      <c r="L70" s="1" t="s">
        <v>1606</v>
      </c>
      <c r="M70" s="1" t="s">
        <v>1183</v>
      </c>
      <c r="N70" s="1" t="s">
        <v>1183</v>
      </c>
      <c r="O70" s="1" t="s">
        <v>1184</v>
      </c>
      <c r="P70" s="1" t="s">
        <v>1185</v>
      </c>
      <c r="Q70" s="1" t="s">
        <v>1186</v>
      </c>
      <c r="R70" s="1" t="s">
        <v>1607</v>
      </c>
      <c r="S70" s="1" t="s">
        <v>1188</v>
      </c>
      <c r="T70" s="1" t="s">
        <v>1189</v>
      </c>
      <c r="U70" s="1" t="s">
        <v>1190</v>
      </c>
      <c r="V70" s="1" t="s">
        <v>1442</v>
      </c>
    </row>
    <row r="71" s="1" customFormat="1" spans="1:22">
      <c r="A71" s="3">
        <v>999225290947394</v>
      </c>
      <c r="B71" s="1" t="s">
        <v>1474</v>
      </c>
      <c r="C71" s="1" t="s">
        <v>1608</v>
      </c>
      <c r="D71" s="1" t="s">
        <v>1609</v>
      </c>
      <c r="E71" s="1" t="s">
        <v>1610</v>
      </c>
      <c r="F71" s="1" t="s">
        <v>1175</v>
      </c>
      <c r="G71" s="1" t="s">
        <v>1179</v>
      </c>
      <c r="H71" s="1" t="s">
        <v>1180</v>
      </c>
      <c r="I71" s="1" t="s">
        <v>1611</v>
      </c>
      <c r="J71" s="1" t="s">
        <v>30</v>
      </c>
      <c r="K71" s="1" t="s">
        <v>1612</v>
      </c>
      <c r="L71" s="1" t="s">
        <v>1612</v>
      </c>
      <c r="M71" s="1" t="s">
        <v>1183</v>
      </c>
      <c r="N71" s="1" t="s">
        <v>1183</v>
      </c>
      <c r="O71" s="1" t="s">
        <v>1184</v>
      </c>
      <c r="P71" s="1" t="s">
        <v>1185</v>
      </c>
      <c r="Q71" s="1" t="s">
        <v>1186</v>
      </c>
      <c r="R71" s="1" t="s">
        <v>1613</v>
      </c>
      <c r="S71" s="1" t="s">
        <v>1188</v>
      </c>
      <c r="T71" s="1" t="s">
        <v>1189</v>
      </c>
      <c r="U71" s="1" t="s">
        <v>1190</v>
      </c>
      <c r="V71" s="1" t="s">
        <v>1455</v>
      </c>
    </row>
    <row r="72" s="1" customFormat="1" spans="1:22">
      <c r="A72" s="3">
        <v>999225290922835</v>
      </c>
      <c r="B72" s="1" t="s">
        <v>1474</v>
      </c>
      <c r="C72" s="1" t="s">
        <v>1614</v>
      </c>
      <c r="D72" s="1" t="s">
        <v>1615</v>
      </c>
      <c r="E72" s="1" t="s">
        <v>1616</v>
      </c>
      <c r="F72" s="1" t="s">
        <v>1474</v>
      </c>
      <c r="G72" s="1" t="s">
        <v>1179</v>
      </c>
      <c r="H72" s="1" t="s">
        <v>1180</v>
      </c>
      <c r="I72" s="1" t="s">
        <v>1617</v>
      </c>
      <c r="J72" s="1" t="s">
        <v>30</v>
      </c>
      <c r="K72" s="1" t="s">
        <v>1618</v>
      </c>
      <c r="L72" s="1" t="s">
        <v>1618</v>
      </c>
      <c r="M72" s="1" t="s">
        <v>1183</v>
      </c>
      <c r="N72" s="1" t="s">
        <v>1183</v>
      </c>
      <c r="O72" s="1" t="s">
        <v>1184</v>
      </c>
      <c r="P72" s="1" t="s">
        <v>1185</v>
      </c>
      <c r="Q72" s="1" t="s">
        <v>1186</v>
      </c>
      <c r="R72" s="1" t="s">
        <v>1619</v>
      </c>
      <c r="S72" s="1" t="s">
        <v>1188</v>
      </c>
      <c r="T72" s="1" t="s">
        <v>1189</v>
      </c>
      <c r="U72" s="1" t="s">
        <v>1190</v>
      </c>
      <c r="V72" s="1" t="s">
        <v>1442</v>
      </c>
    </row>
    <row r="73" s="1" customFormat="1" spans="1:22">
      <c r="A73" s="3">
        <v>999225290907911</v>
      </c>
      <c r="B73" s="1" t="s">
        <v>1474</v>
      </c>
      <c r="C73" s="1" t="s">
        <v>1620</v>
      </c>
      <c r="D73" s="1" t="s">
        <v>1621</v>
      </c>
      <c r="E73" s="1" t="s">
        <v>1622</v>
      </c>
      <c r="F73" s="1" t="s">
        <v>1175</v>
      </c>
      <c r="G73" s="1" t="s">
        <v>1179</v>
      </c>
      <c r="H73" s="1" t="s">
        <v>1180</v>
      </c>
      <c r="I73" s="1" t="s">
        <v>1623</v>
      </c>
      <c r="J73" s="1" t="s">
        <v>30</v>
      </c>
      <c r="K73" s="1" t="s">
        <v>1624</v>
      </c>
      <c r="L73" s="1" t="s">
        <v>1624</v>
      </c>
      <c r="M73" s="1" t="s">
        <v>1183</v>
      </c>
      <c r="N73" s="1" t="s">
        <v>1183</v>
      </c>
      <c r="O73" s="1" t="s">
        <v>1184</v>
      </c>
      <c r="P73" s="1" t="s">
        <v>1185</v>
      </c>
      <c r="Q73" s="1" t="s">
        <v>1186</v>
      </c>
      <c r="R73" s="1" t="s">
        <v>1625</v>
      </c>
      <c r="S73" s="1" t="s">
        <v>1188</v>
      </c>
      <c r="T73" s="1" t="s">
        <v>1189</v>
      </c>
      <c r="U73" s="1" t="s">
        <v>1190</v>
      </c>
      <c r="V73" s="1" t="s">
        <v>1250</v>
      </c>
    </row>
    <row r="74" s="1" customFormat="1" spans="1:22">
      <c r="A74" s="3">
        <v>999225290894251</v>
      </c>
      <c r="B74" s="1" t="s">
        <v>1474</v>
      </c>
      <c r="C74" s="1" t="s">
        <v>1626</v>
      </c>
      <c r="D74" s="1" t="s">
        <v>1627</v>
      </c>
      <c r="E74" s="1" t="s">
        <v>1628</v>
      </c>
      <c r="F74" s="1" t="s">
        <v>1175</v>
      </c>
      <c r="G74" s="1" t="s">
        <v>1179</v>
      </c>
      <c r="H74" s="1" t="s">
        <v>1180</v>
      </c>
      <c r="I74" s="1" t="s">
        <v>1629</v>
      </c>
      <c r="J74" s="1" t="s">
        <v>30</v>
      </c>
      <c r="K74" s="1" t="s">
        <v>1630</v>
      </c>
      <c r="L74" s="1" t="s">
        <v>1630</v>
      </c>
      <c r="M74" s="1" t="s">
        <v>1183</v>
      </c>
      <c r="N74" s="1" t="s">
        <v>1183</v>
      </c>
      <c r="O74" s="1" t="s">
        <v>1184</v>
      </c>
      <c r="P74" s="1" t="s">
        <v>1185</v>
      </c>
      <c r="Q74" s="1" t="s">
        <v>1186</v>
      </c>
      <c r="R74" s="1" t="s">
        <v>1631</v>
      </c>
      <c r="S74" s="1" t="s">
        <v>1188</v>
      </c>
      <c r="T74" s="1" t="s">
        <v>1189</v>
      </c>
      <c r="U74" s="1" t="s">
        <v>1190</v>
      </c>
      <c r="V74" s="1" t="s">
        <v>1191</v>
      </c>
    </row>
    <row r="75" s="1" customFormat="1" spans="1:22">
      <c r="A75" s="3">
        <v>999225290885246</v>
      </c>
      <c r="B75" s="1" t="s">
        <v>1474</v>
      </c>
      <c r="C75" s="1" t="s">
        <v>1632</v>
      </c>
      <c r="D75" s="1" t="s">
        <v>1633</v>
      </c>
      <c r="E75" s="1" t="s">
        <v>1634</v>
      </c>
      <c r="F75" s="1" t="s">
        <v>1474</v>
      </c>
      <c r="G75" s="1" t="s">
        <v>1179</v>
      </c>
      <c r="H75" s="1" t="s">
        <v>1180</v>
      </c>
      <c r="I75" s="1" t="s">
        <v>1635</v>
      </c>
      <c r="J75" s="1" t="s">
        <v>30</v>
      </c>
      <c r="K75" s="1" t="s">
        <v>1636</v>
      </c>
      <c r="L75" s="1" t="s">
        <v>1636</v>
      </c>
      <c r="M75" s="1" t="s">
        <v>1183</v>
      </c>
      <c r="N75" s="1" t="s">
        <v>1183</v>
      </c>
      <c r="O75" s="1" t="s">
        <v>1184</v>
      </c>
      <c r="P75" s="1" t="s">
        <v>1185</v>
      </c>
      <c r="Q75" s="1" t="s">
        <v>1186</v>
      </c>
      <c r="R75" s="1" t="s">
        <v>1637</v>
      </c>
      <c r="S75" s="1" t="s">
        <v>1188</v>
      </c>
      <c r="T75" s="1" t="s">
        <v>1189</v>
      </c>
      <c r="U75" s="1" t="s">
        <v>1190</v>
      </c>
      <c r="V75" s="1" t="s">
        <v>1320</v>
      </c>
    </row>
    <row r="76" s="1" customFormat="1" spans="1:22">
      <c r="A76" s="3">
        <v>999225288737196</v>
      </c>
      <c r="B76" s="1" t="s">
        <v>1638</v>
      </c>
      <c r="C76" s="1" t="s">
        <v>1639</v>
      </c>
      <c r="D76" s="1" t="s">
        <v>1640</v>
      </c>
      <c r="E76" s="1" t="s">
        <v>1641</v>
      </c>
      <c r="F76" s="1" t="s">
        <v>1175</v>
      </c>
      <c r="G76" s="1" t="s">
        <v>1179</v>
      </c>
      <c r="H76" s="1" t="s">
        <v>1180</v>
      </c>
      <c r="I76" s="1" t="s">
        <v>1642</v>
      </c>
      <c r="J76" s="1" t="s">
        <v>30</v>
      </c>
      <c r="K76" s="1" t="s">
        <v>1643</v>
      </c>
      <c r="L76" s="1" t="s">
        <v>1643</v>
      </c>
      <c r="M76" s="1" t="s">
        <v>1183</v>
      </c>
      <c r="N76" s="1" t="s">
        <v>1183</v>
      </c>
      <c r="O76" s="1" t="s">
        <v>1184</v>
      </c>
      <c r="P76" s="1" t="s">
        <v>1185</v>
      </c>
      <c r="Q76" s="1" t="s">
        <v>1186</v>
      </c>
      <c r="R76" s="1" t="s">
        <v>1644</v>
      </c>
      <c r="S76" s="1" t="s">
        <v>1188</v>
      </c>
      <c r="T76" s="1" t="s">
        <v>1189</v>
      </c>
      <c r="U76" s="1" t="s">
        <v>1190</v>
      </c>
      <c r="V76" s="1" t="s">
        <v>1645</v>
      </c>
    </row>
    <row r="77" s="1" customFormat="1" spans="1:22">
      <c r="A77" s="3">
        <v>999225288496658</v>
      </c>
      <c r="B77" s="1" t="s">
        <v>1638</v>
      </c>
      <c r="C77" s="1" t="s">
        <v>1646</v>
      </c>
      <c r="D77" s="1" t="s">
        <v>1647</v>
      </c>
      <c r="E77" s="1" t="s">
        <v>1648</v>
      </c>
      <c r="F77" s="1" t="s">
        <v>1175</v>
      </c>
      <c r="G77" s="1" t="s">
        <v>1179</v>
      </c>
      <c r="H77" s="1" t="s">
        <v>1180</v>
      </c>
      <c r="I77" s="1" t="s">
        <v>1649</v>
      </c>
      <c r="J77" s="1" t="s">
        <v>30</v>
      </c>
      <c r="K77" s="1" t="s">
        <v>1650</v>
      </c>
      <c r="L77" s="1" t="s">
        <v>1650</v>
      </c>
      <c r="M77" s="1" t="s">
        <v>1183</v>
      </c>
      <c r="N77" s="1" t="s">
        <v>1183</v>
      </c>
      <c r="O77" s="1" t="s">
        <v>1184</v>
      </c>
      <c r="P77" s="1" t="s">
        <v>1185</v>
      </c>
      <c r="Q77" s="1" t="s">
        <v>1186</v>
      </c>
      <c r="R77" s="1" t="s">
        <v>1651</v>
      </c>
      <c r="S77" s="1" t="s">
        <v>1188</v>
      </c>
      <c r="T77" s="1" t="s">
        <v>1189</v>
      </c>
      <c r="U77" s="1" t="s">
        <v>1190</v>
      </c>
      <c r="V77" s="1" t="s">
        <v>1218</v>
      </c>
    </row>
    <row r="78" s="1" customFormat="1" spans="1:22">
      <c r="A78" s="3">
        <v>999225288183567</v>
      </c>
      <c r="B78" s="1" t="s">
        <v>1638</v>
      </c>
      <c r="C78" s="1" t="s">
        <v>1652</v>
      </c>
      <c r="D78" s="1" t="s">
        <v>1653</v>
      </c>
      <c r="E78" s="1" t="s">
        <v>1654</v>
      </c>
      <c r="F78" s="1" t="s">
        <v>1474</v>
      </c>
      <c r="G78" s="1" t="s">
        <v>1179</v>
      </c>
      <c r="H78" s="1" t="s">
        <v>1180</v>
      </c>
      <c r="I78" s="1" t="s">
        <v>1655</v>
      </c>
      <c r="J78" s="1" t="s">
        <v>30</v>
      </c>
      <c r="K78" s="1" t="s">
        <v>1656</v>
      </c>
      <c r="L78" s="1" t="s">
        <v>1656</v>
      </c>
      <c r="M78" s="1" t="s">
        <v>1183</v>
      </c>
      <c r="N78" s="1" t="s">
        <v>1183</v>
      </c>
      <c r="O78" s="1" t="s">
        <v>1184</v>
      </c>
      <c r="P78" s="1" t="s">
        <v>1185</v>
      </c>
      <c r="Q78" s="1" t="s">
        <v>1186</v>
      </c>
      <c r="R78" s="1" t="s">
        <v>1657</v>
      </c>
      <c r="S78" s="1" t="s">
        <v>1188</v>
      </c>
      <c r="T78" s="1" t="s">
        <v>1189</v>
      </c>
      <c r="U78" s="1" t="s">
        <v>1190</v>
      </c>
      <c r="V78" s="1" t="s">
        <v>1339</v>
      </c>
    </row>
    <row r="79" s="1" customFormat="1" spans="1:22">
      <c r="A79" s="3">
        <v>999225285796975</v>
      </c>
      <c r="B79" s="1" t="s">
        <v>1638</v>
      </c>
      <c r="C79" s="1" t="s">
        <v>1658</v>
      </c>
      <c r="D79" s="1" t="s">
        <v>1659</v>
      </c>
      <c r="E79" s="1" t="s">
        <v>1660</v>
      </c>
      <c r="F79" s="1" t="s">
        <v>1474</v>
      </c>
      <c r="G79" s="1" t="s">
        <v>1179</v>
      </c>
      <c r="H79" s="1" t="s">
        <v>1180</v>
      </c>
      <c r="I79" s="1" t="s">
        <v>1661</v>
      </c>
      <c r="J79" s="1" t="s">
        <v>30</v>
      </c>
      <c r="K79" s="1" t="s">
        <v>1662</v>
      </c>
      <c r="L79" s="1" t="s">
        <v>1662</v>
      </c>
      <c r="M79" s="1" t="s">
        <v>1183</v>
      </c>
      <c r="N79" s="1" t="s">
        <v>1183</v>
      </c>
      <c r="O79" s="1" t="s">
        <v>1184</v>
      </c>
      <c r="P79" s="1" t="s">
        <v>1185</v>
      </c>
      <c r="Q79" s="1" t="s">
        <v>1186</v>
      </c>
      <c r="R79" s="1" t="s">
        <v>1663</v>
      </c>
      <c r="S79" s="1" t="s">
        <v>1188</v>
      </c>
      <c r="T79" s="1" t="s">
        <v>1189</v>
      </c>
      <c r="U79" s="1" t="s">
        <v>1190</v>
      </c>
      <c r="V79" s="1" t="s">
        <v>1198</v>
      </c>
    </row>
    <row r="80" s="1" customFormat="1" spans="1:22">
      <c r="A80" s="3">
        <v>999225285499709</v>
      </c>
      <c r="B80" s="1" t="s">
        <v>1638</v>
      </c>
      <c r="C80" s="1" t="s">
        <v>1664</v>
      </c>
      <c r="D80" s="1" t="s">
        <v>1665</v>
      </c>
      <c r="E80" s="1" t="s">
        <v>1666</v>
      </c>
      <c r="F80" s="1" t="s">
        <v>1175</v>
      </c>
      <c r="G80" s="1" t="s">
        <v>1179</v>
      </c>
      <c r="H80" s="1" t="s">
        <v>1180</v>
      </c>
      <c r="I80" s="1" t="s">
        <v>1667</v>
      </c>
      <c r="J80" s="1" t="s">
        <v>30</v>
      </c>
      <c r="K80" s="1" t="s">
        <v>1668</v>
      </c>
      <c r="L80" s="1" t="s">
        <v>1668</v>
      </c>
      <c r="M80" s="1" t="s">
        <v>1183</v>
      </c>
      <c r="N80" s="1" t="s">
        <v>1183</v>
      </c>
      <c r="O80" s="1" t="s">
        <v>1184</v>
      </c>
      <c r="P80" s="1" t="s">
        <v>1185</v>
      </c>
      <c r="Q80" s="1" t="s">
        <v>1186</v>
      </c>
      <c r="R80" s="1" t="s">
        <v>1669</v>
      </c>
      <c r="S80" s="1" t="s">
        <v>1188</v>
      </c>
      <c r="T80" s="1" t="s">
        <v>1189</v>
      </c>
      <c r="U80" s="1" t="s">
        <v>1670</v>
      </c>
      <c r="V80" s="1" t="s">
        <v>1198</v>
      </c>
    </row>
    <row r="81" s="1" customFormat="1" spans="1:22">
      <c r="A81" s="3">
        <v>999225285257078</v>
      </c>
      <c r="B81" s="1" t="s">
        <v>1638</v>
      </c>
      <c r="C81" s="1" t="s">
        <v>1671</v>
      </c>
      <c r="D81" s="1" t="s">
        <v>1672</v>
      </c>
      <c r="E81" s="1" t="s">
        <v>1673</v>
      </c>
      <c r="F81" s="1" t="s">
        <v>1474</v>
      </c>
      <c r="G81" s="1" t="s">
        <v>1179</v>
      </c>
      <c r="H81" s="1" t="s">
        <v>1180</v>
      </c>
      <c r="I81" s="1" t="s">
        <v>1674</v>
      </c>
      <c r="J81" s="1" t="s">
        <v>30</v>
      </c>
      <c r="K81" s="1" t="s">
        <v>1675</v>
      </c>
      <c r="L81" s="1" t="s">
        <v>1675</v>
      </c>
      <c r="M81" s="1" t="s">
        <v>1183</v>
      </c>
      <c r="N81" s="1" t="s">
        <v>1183</v>
      </c>
      <c r="O81" s="1" t="s">
        <v>1184</v>
      </c>
      <c r="P81" s="1" t="s">
        <v>1185</v>
      </c>
      <c r="Q81" s="1" t="s">
        <v>1186</v>
      </c>
      <c r="R81" s="1" t="s">
        <v>1676</v>
      </c>
      <c r="S81" s="1" t="s">
        <v>1188</v>
      </c>
      <c r="T81" s="1" t="s">
        <v>1189</v>
      </c>
      <c r="U81" s="1" t="s">
        <v>1190</v>
      </c>
      <c r="V81" s="1" t="s">
        <v>1225</v>
      </c>
    </row>
    <row r="82" s="1" customFormat="1" spans="1:22">
      <c r="A82" s="3">
        <v>999225283612513</v>
      </c>
      <c r="B82" s="1" t="s">
        <v>1638</v>
      </c>
      <c r="C82" s="1" t="s">
        <v>1677</v>
      </c>
      <c r="D82" s="1" t="s">
        <v>1678</v>
      </c>
      <c r="E82" s="1" t="s">
        <v>1679</v>
      </c>
      <c r="F82" s="1" t="s">
        <v>1474</v>
      </c>
      <c r="G82" s="1" t="s">
        <v>1179</v>
      </c>
      <c r="H82" s="1" t="s">
        <v>1180</v>
      </c>
      <c r="I82" s="1" t="s">
        <v>1680</v>
      </c>
      <c r="J82" s="1" t="s">
        <v>30</v>
      </c>
      <c r="K82" s="1" t="s">
        <v>1681</v>
      </c>
      <c r="L82" s="1" t="s">
        <v>1681</v>
      </c>
      <c r="M82" s="1" t="s">
        <v>1183</v>
      </c>
      <c r="N82" s="1" t="s">
        <v>1183</v>
      </c>
      <c r="O82" s="1" t="s">
        <v>1184</v>
      </c>
      <c r="P82" s="1" t="s">
        <v>1185</v>
      </c>
      <c r="Q82" s="1" t="s">
        <v>1186</v>
      </c>
      <c r="R82" s="1" t="s">
        <v>1682</v>
      </c>
      <c r="S82" s="1" t="s">
        <v>1188</v>
      </c>
      <c r="T82" s="1" t="s">
        <v>1189</v>
      </c>
      <c r="U82" s="1" t="s">
        <v>1190</v>
      </c>
      <c r="V82" s="1" t="s">
        <v>1205</v>
      </c>
    </row>
    <row r="83" s="1" customFormat="1" spans="1:22">
      <c r="A83" s="3">
        <v>999225272538483</v>
      </c>
      <c r="B83" s="1" t="s">
        <v>1638</v>
      </c>
      <c r="C83" s="1" t="s">
        <v>1683</v>
      </c>
      <c r="D83" s="1" t="s">
        <v>1684</v>
      </c>
      <c r="E83" s="1" t="s">
        <v>1685</v>
      </c>
      <c r="F83" s="1" t="s">
        <v>1175</v>
      </c>
      <c r="G83" s="1" t="s">
        <v>1179</v>
      </c>
      <c r="H83" s="1" t="s">
        <v>1180</v>
      </c>
      <c r="I83" s="1" t="s">
        <v>1686</v>
      </c>
      <c r="J83" s="1" t="s">
        <v>30</v>
      </c>
      <c r="K83" s="1" t="s">
        <v>1687</v>
      </c>
      <c r="L83" s="1" t="s">
        <v>1687</v>
      </c>
      <c r="M83" s="1" t="s">
        <v>1183</v>
      </c>
      <c r="N83" s="1" t="s">
        <v>1183</v>
      </c>
      <c r="O83" s="1" t="s">
        <v>1184</v>
      </c>
      <c r="P83" s="1" t="s">
        <v>1185</v>
      </c>
      <c r="Q83" s="1" t="s">
        <v>1186</v>
      </c>
      <c r="R83" s="1" t="s">
        <v>1688</v>
      </c>
      <c r="S83" s="1" t="s">
        <v>1188</v>
      </c>
      <c r="T83" s="1" t="s">
        <v>1189</v>
      </c>
      <c r="U83" s="1" t="s">
        <v>1190</v>
      </c>
      <c r="V83" s="1" t="s">
        <v>1225</v>
      </c>
    </row>
    <row r="84" s="1" customFormat="1" spans="1:22">
      <c r="A84" s="3">
        <v>999225272414281</v>
      </c>
      <c r="B84" s="1" t="s">
        <v>1638</v>
      </c>
      <c r="C84" s="1" t="s">
        <v>1689</v>
      </c>
      <c r="D84" s="1" t="s">
        <v>1690</v>
      </c>
      <c r="E84" s="1" t="s">
        <v>1691</v>
      </c>
      <c r="F84" s="1" t="s">
        <v>1638</v>
      </c>
      <c r="G84" s="1" t="s">
        <v>1179</v>
      </c>
      <c r="H84" s="1" t="s">
        <v>1180</v>
      </c>
      <c r="I84" s="1" t="s">
        <v>1692</v>
      </c>
      <c r="J84" s="1" t="s">
        <v>30</v>
      </c>
      <c r="K84" s="1" t="s">
        <v>1693</v>
      </c>
      <c r="L84" s="1" t="s">
        <v>1693</v>
      </c>
      <c r="M84" s="1" t="s">
        <v>1183</v>
      </c>
      <c r="N84" s="1" t="s">
        <v>1183</v>
      </c>
      <c r="O84" s="1" t="s">
        <v>1184</v>
      </c>
      <c r="P84" s="1" t="s">
        <v>1185</v>
      </c>
      <c r="Q84" s="1" t="s">
        <v>1186</v>
      </c>
      <c r="R84" s="1" t="s">
        <v>1694</v>
      </c>
      <c r="S84" s="1" t="s">
        <v>1188</v>
      </c>
      <c r="T84" s="1" t="s">
        <v>1189</v>
      </c>
      <c r="U84" s="1" t="s">
        <v>1190</v>
      </c>
      <c r="V84" s="1" t="s">
        <v>1198</v>
      </c>
    </row>
    <row r="85" s="1" customFormat="1" spans="1:22">
      <c r="A85" s="3">
        <v>999225272210790</v>
      </c>
      <c r="B85" s="1" t="s">
        <v>1638</v>
      </c>
      <c r="C85" s="1" t="s">
        <v>1695</v>
      </c>
      <c r="D85" s="1" t="s">
        <v>1696</v>
      </c>
      <c r="E85" s="1" t="s">
        <v>1697</v>
      </c>
      <c r="F85" s="1" t="s">
        <v>1474</v>
      </c>
      <c r="G85" s="1" t="s">
        <v>1179</v>
      </c>
      <c r="H85" s="1" t="s">
        <v>1180</v>
      </c>
      <c r="I85" s="1" t="s">
        <v>1698</v>
      </c>
      <c r="J85" s="1" t="s">
        <v>30</v>
      </c>
      <c r="K85" s="1" t="s">
        <v>1699</v>
      </c>
      <c r="L85" s="1" t="s">
        <v>1699</v>
      </c>
      <c r="M85" s="1" t="s">
        <v>1183</v>
      </c>
      <c r="N85" s="1" t="s">
        <v>1183</v>
      </c>
      <c r="O85" s="1" t="s">
        <v>1184</v>
      </c>
      <c r="P85" s="1" t="s">
        <v>1185</v>
      </c>
      <c r="Q85" s="1" t="s">
        <v>1186</v>
      </c>
      <c r="R85" s="1" t="s">
        <v>1700</v>
      </c>
      <c r="S85" s="1" t="s">
        <v>1188</v>
      </c>
      <c r="T85" s="1" t="s">
        <v>1189</v>
      </c>
      <c r="U85" s="1" t="s">
        <v>1190</v>
      </c>
      <c r="V85" s="1" t="s">
        <v>1225</v>
      </c>
    </row>
    <row r="86" s="1" customFormat="1" spans="1:22">
      <c r="A86" s="3">
        <v>999225271604008</v>
      </c>
      <c r="B86" s="1" t="s">
        <v>1638</v>
      </c>
      <c r="C86" s="1" t="s">
        <v>1701</v>
      </c>
      <c r="D86" s="1" t="s">
        <v>1659</v>
      </c>
      <c r="E86" s="1" t="s">
        <v>1702</v>
      </c>
      <c r="F86" s="1" t="s">
        <v>1638</v>
      </c>
      <c r="G86" s="1" t="s">
        <v>1179</v>
      </c>
      <c r="H86" s="1" t="s">
        <v>1180</v>
      </c>
      <c r="I86" s="1" t="s">
        <v>1703</v>
      </c>
      <c r="J86" s="1" t="s">
        <v>30</v>
      </c>
      <c r="K86" s="1" t="s">
        <v>1704</v>
      </c>
      <c r="L86" s="1" t="s">
        <v>1704</v>
      </c>
      <c r="M86" s="1" t="s">
        <v>1183</v>
      </c>
      <c r="N86" s="1" t="s">
        <v>1183</v>
      </c>
      <c r="O86" s="1" t="s">
        <v>1184</v>
      </c>
      <c r="P86" s="1" t="s">
        <v>1185</v>
      </c>
      <c r="Q86" s="1" t="s">
        <v>1186</v>
      </c>
      <c r="R86" s="1" t="s">
        <v>1705</v>
      </c>
      <c r="S86" s="1" t="s">
        <v>1188</v>
      </c>
      <c r="T86" s="1" t="s">
        <v>1189</v>
      </c>
      <c r="U86" s="1" t="s">
        <v>1190</v>
      </c>
      <c r="V86" s="1" t="s">
        <v>1198</v>
      </c>
    </row>
    <row r="87" s="1" customFormat="1" spans="1:22">
      <c r="A87" s="3">
        <v>999225270656850</v>
      </c>
      <c r="B87" s="1" t="s">
        <v>1638</v>
      </c>
      <c r="C87" s="1" t="s">
        <v>1706</v>
      </c>
      <c r="D87" s="1" t="s">
        <v>1707</v>
      </c>
      <c r="E87" s="1" t="s">
        <v>1708</v>
      </c>
      <c r="F87" s="1" t="s">
        <v>1638</v>
      </c>
      <c r="G87" s="1" t="s">
        <v>1179</v>
      </c>
      <c r="H87" s="1" t="s">
        <v>1180</v>
      </c>
      <c r="I87" s="1" t="s">
        <v>1709</v>
      </c>
      <c r="J87" s="1" t="s">
        <v>30</v>
      </c>
      <c r="K87" s="1" t="s">
        <v>1710</v>
      </c>
      <c r="L87" s="1" t="s">
        <v>1710</v>
      </c>
      <c r="M87" s="1" t="s">
        <v>1183</v>
      </c>
      <c r="N87" s="1" t="s">
        <v>1183</v>
      </c>
      <c r="O87" s="1" t="s">
        <v>1184</v>
      </c>
      <c r="P87" s="1" t="s">
        <v>1185</v>
      </c>
      <c r="Q87" s="1" t="s">
        <v>1186</v>
      </c>
      <c r="R87" s="1" t="s">
        <v>1711</v>
      </c>
      <c r="S87" s="1" t="s">
        <v>1188</v>
      </c>
      <c r="T87" s="1" t="s">
        <v>1189</v>
      </c>
      <c r="U87" s="1" t="s">
        <v>1190</v>
      </c>
      <c r="V87" s="1" t="s">
        <v>1198</v>
      </c>
    </row>
    <row r="88" s="1" customFormat="1" spans="1:22">
      <c r="A88" s="3">
        <v>999225270409954</v>
      </c>
      <c r="B88" s="1" t="s">
        <v>1638</v>
      </c>
      <c r="C88" s="1" t="s">
        <v>1712</v>
      </c>
      <c r="D88" s="1" t="s">
        <v>1713</v>
      </c>
      <c r="E88" s="1" t="s">
        <v>1714</v>
      </c>
      <c r="F88" s="1" t="s">
        <v>1474</v>
      </c>
      <c r="G88" s="1" t="s">
        <v>1179</v>
      </c>
      <c r="H88" s="1" t="s">
        <v>1180</v>
      </c>
      <c r="I88" s="1" t="s">
        <v>1715</v>
      </c>
      <c r="J88" s="1" t="s">
        <v>30</v>
      </c>
      <c r="K88" s="1" t="s">
        <v>1716</v>
      </c>
      <c r="L88" s="1" t="s">
        <v>1716</v>
      </c>
      <c r="M88" s="1" t="s">
        <v>1183</v>
      </c>
      <c r="N88" s="1" t="s">
        <v>1183</v>
      </c>
      <c r="O88" s="1" t="s">
        <v>1184</v>
      </c>
      <c r="P88" s="1" t="s">
        <v>1185</v>
      </c>
      <c r="Q88" s="1" t="s">
        <v>1186</v>
      </c>
      <c r="R88" s="1" t="s">
        <v>1717</v>
      </c>
      <c r="S88" s="1" t="s">
        <v>1188</v>
      </c>
      <c r="T88" s="1" t="s">
        <v>1189</v>
      </c>
      <c r="U88" s="1" t="s">
        <v>1190</v>
      </c>
      <c r="V88" s="1" t="s">
        <v>1442</v>
      </c>
    </row>
    <row r="89" s="1" customFormat="1" spans="1:22">
      <c r="A89" s="3">
        <v>999225270203585</v>
      </c>
      <c r="B89" s="1" t="s">
        <v>1638</v>
      </c>
      <c r="C89" s="1" t="s">
        <v>1718</v>
      </c>
      <c r="D89" s="1" t="s">
        <v>1719</v>
      </c>
      <c r="E89" s="1" t="s">
        <v>1720</v>
      </c>
      <c r="F89" s="1" t="s">
        <v>1175</v>
      </c>
      <c r="G89" s="1" t="s">
        <v>1179</v>
      </c>
      <c r="H89" s="1" t="s">
        <v>1180</v>
      </c>
      <c r="I89" s="1" t="s">
        <v>1721</v>
      </c>
      <c r="J89" s="1" t="s">
        <v>30</v>
      </c>
      <c r="K89" s="1" t="s">
        <v>1722</v>
      </c>
      <c r="L89" s="1" t="s">
        <v>1722</v>
      </c>
      <c r="M89" s="1" t="s">
        <v>1183</v>
      </c>
      <c r="N89" s="1" t="s">
        <v>1183</v>
      </c>
      <c r="O89" s="1" t="s">
        <v>1184</v>
      </c>
      <c r="P89" s="1" t="s">
        <v>1185</v>
      </c>
      <c r="Q89" s="1" t="s">
        <v>1186</v>
      </c>
      <c r="R89" s="1" t="s">
        <v>1723</v>
      </c>
      <c r="S89" s="1" t="s">
        <v>1188</v>
      </c>
      <c r="T89" s="1" t="s">
        <v>1189</v>
      </c>
      <c r="U89" s="1" t="s">
        <v>1190</v>
      </c>
      <c r="V89" s="1" t="s">
        <v>1506</v>
      </c>
    </row>
    <row r="90" s="1" customFormat="1" spans="1:22">
      <c r="A90" s="3">
        <v>999225270106462</v>
      </c>
      <c r="B90" s="1" t="s">
        <v>1638</v>
      </c>
      <c r="C90" s="1" t="s">
        <v>1724</v>
      </c>
      <c r="D90" s="1" t="s">
        <v>1725</v>
      </c>
      <c r="E90" s="1" t="s">
        <v>1726</v>
      </c>
      <c r="F90" s="1" t="s">
        <v>1175</v>
      </c>
      <c r="G90" s="1" t="s">
        <v>1179</v>
      </c>
      <c r="H90" s="1" t="s">
        <v>1180</v>
      </c>
      <c r="I90" s="1" t="s">
        <v>1727</v>
      </c>
      <c r="J90" s="1" t="s">
        <v>30</v>
      </c>
      <c r="K90" s="1" t="s">
        <v>1728</v>
      </c>
      <c r="L90" s="1" t="s">
        <v>1728</v>
      </c>
      <c r="M90" s="1" t="s">
        <v>1183</v>
      </c>
      <c r="N90" s="1" t="s">
        <v>1183</v>
      </c>
      <c r="O90" s="1" t="s">
        <v>1184</v>
      </c>
      <c r="P90" s="1" t="s">
        <v>1185</v>
      </c>
      <c r="Q90" s="1" t="s">
        <v>1186</v>
      </c>
      <c r="R90" s="1" t="s">
        <v>1729</v>
      </c>
      <c r="S90" s="1" t="s">
        <v>1188</v>
      </c>
      <c r="T90" s="1" t="s">
        <v>1189</v>
      </c>
      <c r="U90" s="1" t="s">
        <v>1190</v>
      </c>
      <c r="V90" s="1" t="s">
        <v>1455</v>
      </c>
    </row>
    <row r="91" s="1" customFormat="1" spans="1:22">
      <c r="A91" s="3">
        <v>999225268333151</v>
      </c>
      <c r="B91" s="1" t="s">
        <v>1730</v>
      </c>
      <c r="C91" s="1" t="s">
        <v>1731</v>
      </c>
      <c r="D91" s="1" t="s">
        <v>1732</v>
      </c>
      <c r="E91" s="1" t="s">
        <v>1733</v>
      </c>
      <c r="F91" s="1" t="s">
        <v>1175</v>
      </c>
      <c r="G91" s="1" t="s">
        <v>1179</v>
      </c>
      <c r="H91" s="1" t="s">
        <v>1180</v>
      </c>
      <c r="I91" s="1" t="s">
        <v>1734</v>
      </c>
      <c r="J91" s="1" t="s">
        <v>30</v>
      </c>
      <c r="K91" s="1" t="s">
        <v>1735</v>
      </c>
      <c r="L91" s="1" t="s">
        <v>1735</v>
      </c>
      <c r="M91" s="1" t="s">
        <v>1183</v>
      </c>
      <c r="N91" s="1" t="s">
        <v>1183</v>
      </c>
      <c r="O91" s="1" t="s">
        <v>1184</v>
      </c>
      <c r="P91" s="1" t="s">
        <v>1185</v>
      </c>
      <c r="Q91" s="1" t="s">
        <v>1186</v>
      </c>
      <c r="R91" s="1" t="s">
        <v>1736</v>
      </c>
      <c r="S91" s="1" t="s">
        <v>1188</v>
      </c>
      <c r="T91" s="1" t="s">
        <v>1189</v>
      </c>
      <c r="U91" s="1" t="s">
        <v>1190</v>
      </c>
      <c r="V91" s="1" t="s">
        <v>1198</v>
      </c>
    </row>
    <row r="92" s="1" customFormat="1" spans="1:22">
      <c r="A92" s="3">
        <v>999225267742198</v>
      </c>
      <c r="B92" s="1" t="s">
        <v>1730</v>
      </c>
      <c r="C92" s="1" t="s">
        <v>1737</v>
      </c>
      <c r="D92" s="1" t="s">
        <v>1738</v>
      </c>
      <c r="E92" s="1" t="s">
        <v>1739</v>
      </c>
      <c r="F92" s="1" t="s">
        <v>1638</v>
      </c>
      <c r="G92" s="1" t="s">
        <v>1179</v>
      </c>
      <c r="H92" s="1" t="s">
        <v>1180</v>
      </c>
      <c r="I92" s="1" t="s">
        <v>1740</v>
      </c>
      <c r="J92" s="1" t="s">
        <v>30</v>
      </c>
      <c r="K92" s="1" t="s">
        <v>1741</v>
      </c>
      <c r="L92" s="1" t="s">
        <v>1741</v>
      </c>
      <c r="M92" s="1" t="s">
        <v>1183</v>
      </c>
      <c r="N92" s="1" t="s">
        <v>1183</v>
      </c>
      <c r="O92" s="1" t="s">
        <v>1184</v>
      </c>
      <c r="P92" s="1" t="s">
        <v>1185</v>
      </c>
      <c r="Q92" s="1" t="s">
        <v>1186</v>
      </c>
      <c r="R92" s="1" t="s">
        <v>1742</v>
      </c>
      <c r="S92" s="1" t="s">
        <v>1188</v>
      </c>
      <c r="T92" s="1" t="s">
        <v>1189</v>
      </c>
      <c r="U92" s="1" t="s">
        <v>1190</v>
      </c>
      <c r="V92" s="1" t="s">
        <v>1198</v>
      </c>
    </row>
    <row r="93" s="1" customFormat="1" spans="1:22">
      <c r="A93" s="3">
        <v>999225267220864</v>
      </c>
      <c r="B93" s="1" t="s">
        <v>1730</v>
      </c>
      <c r="C93" s="1" t="s">
        <v>1743</v>
      </c>
      <c r="D93" s="1" t="s">
        <v>1744</v>
      </c>
      <c r="E93" s="1" t="s">
        <v>1745</v>
      </c>
      <c r="F93" s="1" t="s">
        <v>1474</v>
      </c>
      <c r="G93" s="1" t="s">
        <v>1179</v>
      </c>
      <c r="H93" s="1" t="s">
        <v>1180</v>
      </c>
      <c r="I93" s="1" t="s">
        <v>1746</v>
      </c>
      <c r="J93" s="1" t="s">
        <v>30</v>
      </c>
      <c r="K93" s="1" t="s">
        <v>1747</v>
      </c>
      <c r="L93" s="1" t="s">
        <v>1747</v>
      </c>
      <c r="M93" s="1" t="s">
        <v>1183</v>
      </c>
      <c r="N93" s="1" t="s">
        <v>1183</v>
      </c>
      <c r="O93" s="1" t="s">
        <v>1184</v>
      </c>
      <c r="P93" s="1" t="s">
        <v>1185</v>
      </c>
      <c r="Q93" s="1" t="s">
        <v>1186</v>
      </c>
      <c r="R93" s="1" t="s">
        <v>1748</v>
      </c>
      <c r="S93" s="1" t="s">
        <v>1188</v>
      </c>
      <c r="T93" s="1" t="s">
        <v>1189</v>
      </c>
      <c r="U93" s="1" t="s">
        <v>1190</v>
      </c>
      <c r="V93" s="1" t="s">
        <v>1749</v>
      </c>
    </row>
    <row r="94" s="1" customFormat="1" spans="1:22">
      <c r="A94" s="3">
        <v>999225266517283</v>
      </c>
      <c r="B94" s="1" t="s">
        <v>1730</v>
      </c>
      <c r="C94" s="1" t="s">
        <v>1750</v>
      </c>
      <c r="D94" s="1" t="s">
        <v>1751</v>
      </c>
      <c r="E94" s="1" t="s">
        <v>1752</v>
      </c>
      <c r="F94" s="1" t="s">
        <v>1638</v>
      </c>
      <c r="G94" s="1" t="s">
        <v>1179</v>
      </c>
      <c r="H94" s="1" t="s">
        <v>1180</v>
      </c>
      <c r="I94" s="1" t="s">
        <v>1753</v>
      </c>
      <c r="J94" s="1" t="s">
        <v>30</v>
      </c>
      <c r="K94" s="1" t="s">
        <v>1754</v>
      </c>
      <c r="L94" s="1" t="s">
        <v>1754</v>
      </c>
      <c r="M94" s="1" t="s">
        <v>1183</v>
      </c>
      <c r="N94" s="1" t="s">
        <v>1183</v>
      </c>
      <c r="O94" s="1" t="s">
        <v>1184</v>
      </c>
      <c r="P94" s="1" t="s">
        <v>1185</v>
      </c>
      <c r="Q94" s="1" t="s">
        <v>1186</v>
      </c>
      <c r="R94" s="1" t="s">
        <v>1755</v>
      </c>
      <c r="S94" s="1" t="s">
        <v>1188</v>
      </c>
      <c r="T94" s="1" t="s">
        <v>1189</v>
      </c>
      <c r="U94" s="1" t="s">
        <v>1190</v>
      </c>
      <c r="V94" s="1" t="s">
        <v>1218</v>
      </c>
    </row>
    <row r="95" s="1" customFormat="1" spans="1:22">
      <c r="A95" s="3">
        <v>999225264303851</v>
      </c>
      <c r="B95" s="1" t="s">
        <v>1730</v>
      </c>
      <c r="C95" s="1" t="s">
        <v>1756</v>
      </c>
      <c r="D95" s="1" t="s">
        <v>1757</v>
      </c>
      <c r="E95" s="1" t="s">
        <v>1758</v>
      </c>
      <c r="F95" s="1" t="s">
        <v>1474</v>
      </c>
      <c r="G95" s="1" t="s">
        <v>1179</v>
      </c>
      <c r="H95" s="1" t="s">
        <v>1180</v>
      </c>
      <c r="I95" s="1" t="s">
        <v>1759</v>
      </c>
      <c r="J95" s="1" t="s">
        <v>30</v>
      </c>
      <c r="K95" s="1" t="s">
        <v>1760</v>
      </c>
      <c r="L95" s="1" t="s">
        <v>1760</v>
      </c>
      <c r="M95" s="1" t="s">
        <v>1183</v>
      </c>
      <c r="N95" s="1" t="s">
        <v>1183</v>
      </c>
      <c r="O95" s="1" t="s">
        <v>1184</v>
      </c>
      <c r="P95" s="1" t="s">
        <v>1185</v>
      </c>
      <c r="Q95" s="1" t="s">
        <v>1186</v>
      </c>
      <c r="R95" s="1" t="s">
        <v>1761</v>
      </c>
      <c r="S95" s="1" t="s">
        <v>1188</v>
      </c>
      <c r="T95" s="1" t="s">
        <v>1189</v>
      </c>
      <c r="U95" s="1" t="s">
        <v>1190</v>
      </c>
      <c r="V95" s="1" t="s">
        <v>1442</v>
      </c>
    </row>
    <row r="96" s="1" customFormat="1" spans="1:22">
      <c r="A96" s="3">
        <v>999225263577235</v>
      </c>
      <c r="B96" s="1" t="s">
        <v>1730</v>
      </c>
      <c r="C96" s="1" t="s">
        <v>1762</v>
      </c>
      <c r="D96" s="1" t="s">
        <v>1424</v>
      </c>
      <c r="E96" s="1" t="s">
        <v>1763</v>
      </c>
      <c r="F96" s="1" t="s">
        <v>1175</v>
      </c>
      <c r="G96" s="1" t="s">
        <v>1179</v>
      </c>
      <c r="H96" s="1" t="s">
        <v>1180</v>
      </c>
      <c r="I96" s="1" t="s">
        <v>1764</v>
      </c>
      <c r="J96" s="1" t="s">
        <v>30</v>
      </c>
      <c r="K96" s="1" t="s">
        <v>1765</v>
      </c>
      <c r="L96" s="1" t="s">
        <v>1765</v>
      </c>
      <c r="M96" s="1" t="s">
        <v>1183</v>
      </c>
      <c r="N96" s="1" t="s">
        <v>1183</v>
      </c>
      <c r="O96" s="1" t="s">
        <v>1184</v>
      </c>
      <c r="P96" s="1" t="s">
        <v>1185</v>
      </c>
      <c r="Q96" s="1" t="s">
        <v>1186</v>
      </c>
      <c r="R96" s="1" t="s">
        <v>1766</v>
      </c>
      <c r="S96" s="1" t="s">
        <v>1188</v>
      </c>
      <c r="T96" s="1" t="s">
        <v>1189</v>
      </c>
      <c r="U96" s="1" t="s">
        <v>1190</v>
      </c>
      <c r="V96" s="1" t="s">
        <v>1339</v>
      </c>
    </row>
    <row r="97" s="1" customFormat="1" spans="1:22">
      <c r="A97" s="3">
        <v>999225262106577</v>
      </c>
      <c r="B97" s="1" t="s">
        <v>1730</v>
      </c>
      <c r="C97" s="1" t="s">
        <v>1767</v>
      </c>
      <c r="D97" s="1" t="s">
        <v>1768</v>
      </c>
      <c r="E97" s="1" t="s">
        <v>1769</v>
      </c>
      <c r="F97" s="1" t="s">
        <v>1638</v>
      </c>
      <c r="G97" s="1" t="s">
        <v>1179</v>
      </c>
      <c r="H97" s="1" t="s">
        <v>1180</v>
      </c>
      <c r="I97" s="1" t="s">
        <v>1770</v>
      </c>
      <c r="J97" s="1" t="s">
        <v>30</v>
      </c>
      <c r="K97" s="1" t="s">
        <v>1771</v>
      </c>
      <c r="L97" s="1" t="s">
        <v>1771</v>
      </c>
      <c r="M97" s="1" t="s">
        <v>1183</v>
      </c>
      <c r="N97" s="1" t="s">
        <v>1183</v>
      </c>
      <c r="O97" s="1" t="s">
        <v>1184</v>
      </c>
      <c r="P97" s="1" t="s">
        <v>1185</v>
      </c>
      <c r="Q97" s="1" t="s">
        <v>1186</v>
      </c>
      <c r="R97" s="1" t="s">
        <v>1772</v>
      </c>
      <c r="S97" s="1" t="s">
        <v>1188</v>
      </c>
      <c r="T97" s="1" t="s">
        <v>1189</v>
      </c>
      <c r="U97" s="1" t="s">
        <v>1190</v>
      </c>
      <c r="V97" s="1" t="s">
        <v>1320</v>
      </c>
    </row>
    <row r="98" s="1" customFormat="1" spans="1:22">
      <c r="A98" s="3">
        <v>999225253818024</v>
      </c>
      <c r="B98" s="1" t="s">
        <v>1730</v>
      </c>
      <c r="C98" s="1" t="s">
        <v>1773</v>
      </c>
      <c r="D98" s="1" t="s">
        <v>1774</v>
      </c>
      <c r="E98" s="1" t="s">
        <v>1775</v>
      </c>
      <c r="F98" s="1" t="s">
        <v>1638</v>
      </c>
      <c r="G98" s="1" t="s">
        <v>1179</v>
      </c>
      <c r="H98" s="1" t="s">
        <v>1180</v>
      </c>
      <c r="I98" s="1" t="s">
        <v>1776</v>
      </c>
      <c r="J98" s="1" t="s">
        <v>30</v>
      </c>
      <c r="K98" s="1" t="s">
        <v>1777</v>
      </c>
      <c r="L98" s="1" t="s">
        <v>1777</v>
      </c>
      <c r="M98" s="1" t="s">
        <v>1183</v>
      </c>
      <c r="N98" s="1" t="s">
        <v>1183</v>
      </c>
      <c r="O98" s="1" t="s">
        <v>1184</v>
      </c>
      <c r="P98" s="1" t="s">
        <v>1185</v>
      </c>
      <c r="Q98" s="1" t="s">
        <v>1186</v>
      </c>
      <c r="R98" s="1" t="s">
        <v>1778</v>
      </c>
      <c r="S98" s="1" t="s">
        <v>1188</v>
      </c>
      <c r="T98" s="1" t="s">
        <v>1189</v>
      </c>
      <c r="U98" s="1" t="s">
        <v>1190</v>
      </c>
      <c r="V98" s="1" t="s">
        <v>1198</v>
      </c>
    </row>
    <row r="99" s="1" customFormat="1" spans="1:22">
      <c r="A99" s="3">
        <v>999225253779885</v>
      </c>
      <c r="B99" s="1" t="s">
        <v>1730</v>
      </c>
      <c r="C99" s="1" t="s">
        <v>1779</v>
      </c>
      <c r="D99" s="1" t="s">
        <v>1774</v>
      </c>
      <c r="E99" s="1" t="s">
        <v>1780</v>
      </c>
      <c r="F99" s="1" t="s">
        <v>1638</v>
      </c>
      <c r="G99" s="1" t="s">
        <v>1179</v>
      </c>
      <c r="H99" s="1" t="s">
        <v>1180</v>
      </c>
      <c r="I99" s="1" t="s">
        <v>1776</v>
      </c>
      <c r="J99" s="1" t="s">
        <v>30</v>
      </c>
      <c r="K99" s="1" t="s">
        <v>1777</v>
      </c>
      <c r="L99" s="1" t="s">
        <v>1777</v>
      </c>
      <c r="M99" s="1" t="s">
        <v>1183</v>
      </c>
      <c r="N99" s="1" t="s">
        <v>1183</v>
      </c>
      <c r="O99" s="1" t="s">
        <v>1184</v>
      </c>
      <c r="P99" s="1" t="s">
        <v>1185</v>
      </c>
      <c r="Q99" s="1" t="s">
        <v>1186</v>
      </c>
      <c r="R99" s="1" t="s">
        <v>1781</v>
      </c>
      <c r="S99" s="1" t="s">
        <v>1188</v>
      </c>
      <c r="T99" s="1" t="s">
        <v>1189</v>
      </c>
      <c r="U99" s="1" t="s">
        <v>1190</v>
      </c>
      <c r="V99" s="1" t="s">
        <v>1198</v>
      </c>
    </row>
    <row r="100" s="1" customFormat="1" spans="1:22">
      <c r="A100" s="3">
        <v>999225251979048</v>
      </c>
      <c r="B100" s="1" t="s">
        <v>1730</v>
      </c>
      <c r="C100" s="1" t="s">
        <v>1782</v>
      </c>
      <c r="D100" s="1" t="s">
        <v>1783</v>
      </c>
      <c r="E100" s="1" t="s">
        <v>1784</v>
      </c>
      <c r="F100" s="1" t="s">
        <v>1474</v>
      </c>
      <c r="G100" s="1" t="s">
        <v>1179</v>
      </c>
      <c r="H100" s="1" t="s">
        <v>1180</v>
      </c>
      <c r="I100" s="1" t="s">
        <v>1785</v>
      </c>
      <c r="J100" s="1" t="s">
        <v>30</v>
      </c>
      <c r="K100" s="1" t="s">
        <v>1786</v>
      </c>
      <c r="L100" s="1" t="s">
        <v>1786</v>
      </c>
      <c r="M100" s="1" t="s">
        <v>1183</v>
      </c>
      <c r="N100" s="1" t="s">
        <v>1183</v>
      </c>
      <c r="O100" s="1" t="s">
        <v>1184</v>
      </c>
      <c r="P100" s="1" t="s">
        <v>1185</v>
      </c>
      <c r="Q100" s="1" t="s">
        <v>1186</v>
      </c>
      <c r="R100" s="1" t="s">
        <v>1787</v>
      </c>
      <c r="S100" s="1" t="s">
        <v>1188</v>
      </c>
      <c r="T100" s="1" t="s">
        <v>1189</v>
      </c>
      <c r="U100" s="1" t="s">
        <v>1670</v>
      </c>
      <c r="V100" s="1" t="s">
        <v>1198</v>
      </c>
    </row>
    <row r="101" s="1" customFormat="1" spans="1:22">
      <c r="A101" s="3">
        <v>999225248735680</v>
      </c>
      <c r="B101" s="1" t="s">
        <v>1730</v>
      </c>
      <c r="C101" s="1" t="s">
        <v>1788</v>
      </c>
      <c r="D101" s="1" t="s">
        <v>1789</v>
      </c>
      <c r="E101" s="1" t="s">
        <v>1790</v>
      </c>
      <c r="F101" s="1" t="s">
        <v>1730</v>
      </c>
      <c r="G101" s="1" t="s">
        <v>1179</v>
      </c>
      <c r="H101" s="1" t="s">
        <v>1180</v>
      </c>
      <c r="I101" s="1" t="s">
        <v>1791</v>
      </c>
      <c r="J101" s="1" t="s">
        <v>30</v>
      </c>
      <c r="K101" s="1" t="s">
        <v>1792</v>
      </c>
      <c r="L101" s="1" t="s">
        <v>1792</v>
      </c>
      <c r="M101" s="1" t="s">
        <v>1183</v>
      </c>
      <c r="N101" s="1" t="s">
        <v>1183</v>
      </c>
      <c r="O101" s="1" t="s">
        <v>1184</v>
      </c>
      <c r="P101" s="1" t="s">
        <v>1185</v>
      </c>
      <c r="Q101" s="1" t="s">
        <v>1186</v>
      </c>
      <c r="R101" s="1" t="s">
        <v>1793</v>
      </c>
      <c r="S101" s="1" t="s">
        <v>1188</v>
      </c>
      <c r="T101" s="1" t="s">
        <v>1189</v>
      </c>
      <c r="U101" s="1" t="s">
        <v>1190</v>
      </c>
      <c r="V101" s="1" t="s">
        <v>1198</v>
      </c>
    </row>
    <row r="102" s="1" customFormat="1" spans="1:22">
      <c r="A102" s="3">
        <v>999225248584756</v>
      </c>
      <c r="B102" s="1" t="s">
        <v>1730</v>
      </c>
      <c r="C102" s="1" t="s">
        <v>1794</v>
      </c>
      <c r="D102" s="1" t="s">
        <v>1795</v>
      </c>
      <c r="E102" s="1" t="s">
        <v>1796</v>
      </c>
      <c r="F102" s="1" t="s">
        <v>1474</v>
      </c>
      <c r="G102" s="1" t="s">
        <v>1179</v>
      </c>
      <c r="H102" s="1" t="s">
        <v>1180</v>
      </c>
      <c r="I102" s="1" t="s">
        <v>1797</v>
      </c>
      <c r="J102" s="1" t="s">
        <v>30</v>
      </c>
      <c r="K102" s="1" t="s">
        <v>1798</v>
      </c>
      <c r="L102" s="1" t="s">
        <v>1798</v>
      </c>
      <c r="M102" s="1" t="s">
        <v>1183</v>
      </c>
      <c r="N102" s="1" t="s">
        <v>1183</v>
      </c>
      <c r="O102" s="1" t="s">
        <v>1184</v>
      </c>
      <c r="P102" s="1" t="s">
        <v>1185</v>
      </c>
      <c r="Q102" s="1" t="s">
        <v>1186</v>
      </c>
      <c r="R102" s="1" t="s">
        <v>1799</v>
      </c>
      <c r="S102" s="1" t="s">
        <v>1188</v>
      </c>
      <c r="T102" s="1" t="s">
        <v>1189</v>
      </c>
      <c r="U102" s="1" t="s">
        <v>1190</v>
      </c>
      <c r="V102" s="1" t="s">
        <v>1462</v>
      </c>
    </row>
    <row r="103" s="1" customFormat="1" spans="1:22">
      <c r="A103" s="3">
        <v>999225247015316</v>
      </c>
      <c r="B103" s="1" t="s">
        <v>1800</v>
      </c>
      <c r="C103" s="1" t="s">
        <v>1801</v>
      </c>
      <c r="D103" s="1" t="s">
        <v>1774</v>
      </c>
      <c r="E103" s="1" t="s">
        <v>1802</v>
      </c>
      <c r="F103" s="1" t="s">
        <v>1638</v>
      </c>
      <c r="G103" s="1" t="s">
        <v>1179</v>
      </c>
      <c r="H103" s="1" t="s">
        <v>1180</v>
      </c>
      <c r="I103" s="1" t="s">
        <v>1803</v>
      </c>
      <c r="J103" s="1" t="s">
        <v>30</v>
      </c>
      <c r="K103" s="1" t="s">
        <v>1804</v>
      </c>
      <c r="L103" s="1" t="s">
        <v>1804</v>
      </c>
      <c r="M103" s="1" t="s">
        <v>1183</v>
      </c>
      <c r="N103" s="1" t="s">
        <v>1183</v>
      </c>
      <c r="O103" s="1" t="s">
        <v>1184</v>
      </c>
      <c r="P103" s="1" t="s">
        <v>1185</v>
      </c>
      <c r="Q103" s="1" t="s">
        <v>1186</v>
      </c>
      <c r="R103" s="1" t="s">
        <v>1805</v>
      </c>
      <c r="S103" s="1" t="s">
        <v>1188</v>
      </c>
      <c r="T103" s="1" t="s">
        <v>1189</v>
      </c>
      <c r="U103" s="1" t="s">
        <v>1190</v>
      </c>
      <c r="V103" s="1" t="s">
        <v>1198</v>
      </c>
    </row>
    <row r="104" s="1" customFormat="1" spans="1:22">
      <c r="A104" s="3">
        <v>999225245017318</v>
      </c>
      <c r="B104" s="1" t="s">
        <v>1800</v>
      </c>
      <c r="C104" s="1" t="s">
        <v>1806</v>
      </c>
      <c r="D104" s="1" t="s">
        <v>1807</v>
      </c>
      <c r="E104" s="1" t="s">
        <v>1808</v>
      </c>
      <c r="F104" s="1" t="s">
        <v>1175</v>
      </c>
      <c r="G104" s="1" t="s">
        <v>1179</v>
      </c>
      <c r="H104" s="1" t="s">
        <v>1180</v>
      </c>
      <c r="I104" s="1" t="s">
        <v>1809</v>
      </c>
      <c r="J104" s="1" t="s">
        <v>30</v>
      </c>
      <c r="K104" s="1" t="s">
        <v>1810</v>
      </c>
      <c r="L104" s="1" t="s">
        <v>1810</v>
      </c>
      <c r="M104" s="1" t="s">
        <v>1183</v>
      </c>
      <c r="N104" s="1" t="s">
        <v>1183</v>
      </c>
      <c r="O104" s="1" t="s">
        <v>1184</v>
      </c>
      <c r="P104" s="1" t="s">
        <v>1185</v>
      </c>
      <c r="Q104" s="1" t="s">
        <v>1186</v>
      </c>
      <c r="R104" s="1" t="s">
        <v>1811</v>
      </c>
      <c r="S104" s="1" t="s">
        <v>1188</v>
      </c>
      <c r="T104" s="1" t="s">
        <v>1189</v>
      </c>
      <c r="U104" s="1" t="s">
        <v>1190</v>
      </c>
      <c r="V104" s="1" t="s">
        <v>1198</v>
      </c>
    </row>
    <row r="105" s="1" customFormat="1" spans="1:22">
      <c r="A105" s="3">
        <v>999225240613346</v>
      </c>
      <c r="B105" s="1" t="s">
        <v>1800</v>
      </c>
      <c r="C105" s="1" t="s">
        <v>1812</v>
      </c>
      <c r="D105" s="1" t="s">
        <v>1813</v>
      </c>
      <c r="E105" s="1" t="s">
        <v>1814</v>
      </c>
      <c r="F105" s="1" t="s">
        <v>1638</v>
      </c>
      <c r="G105" s="1" t="s">
        <v>1179</v>
      </c>
      <c r="H105" s="1" t="s">
        <v>1180</v>
      </c>
      <c r="I105" s="1" t="s">
        <v>1815</v>
      </c>
      <c r="J105" s="1" t="s">
        <v>30</v>
      </c>
      <c r="K105" s="1" t="s">
        <v>1816</v>
      </c>
      <c r="L105" s="1" t="s">
        <v>1816</v>
      </c>
      <c r="M105" s="1" t="s">
        <v>1183</v>
      </c>
      <c r="N105" s="1" t="s">
        <v>1183</v>
      </c>
      <c r="O105" s="1" t="s">
        <v>1184</v>
      </c>
      <c r="P105" s="1" t="s">
        <v>1185</v>
      </c>
      <c r="Q105" s="1" t="s">
        <v>1186</v>
      </c>
      <c r="R105" s="1" t="s">
        <v>1817</v>
      </c>
      <c r="S105" s="1" t="s">
        <v>1188</v>
      </c>
      <c r="T105" s="1" t="s">
        <v>1189</v>
      </c>
      <c r="U105" s="1" t="s">
        <v>1190</v>
      </c>
      <c r="V105" s="1" t="s">
        <v>1818</v>
      </c>
    </row>
    <row r="106" s="1" customFormat="1" spans="1:22">
      <c r="A106" s="3">
        <v>999225239347136</v>
      </c>
      <c r="B106" s="1" t="s">
        <v>1800</v>
      </c>
      <c r="C106" s="1" t="s">
        <v>1819</v>
      </c>
      <c r="D106" s="1" t="s">
        <v>1820</v>
      </c>
      <c r="E106" s="1" t="s">
        <v>1821</v>
      </c>
      <c r="F106" s="1" t="s">
        <v>1474</v>
      </c>
      <c r="G106" s="1" t="s">
        <v>1179</v>
      </c>
      <c r="H106" s="1" t="s">
        <v>1180</v>
      </c>
      <c r="I106" s="1" t="s">
        <v>1822</v>
      </c>
      <c r="J106" s="1" t="s">
        <v>30</v>
      </c>
      <c r="K106" s="1" t="s">
        <v>1823</v>
      </c>
      <c r="L106" s="1" t="s">
        <v>1823</v>
      </c>
      <c r="M106" s="1" t="s">
        <v>1183</v>
      </c>
      <c r="N106" s="1" t="s">
        <v>1183</v>
      </c>
      <c r="O106" s="1" t="s">
        <v>1184</v>
      </c>
      <c r="P106" s="1" t="s">
        <v>1185</v>
      </c>
      <c r="Q106" s="1" t="s">
        <v>1186</v>
      </c>
      <c r="R106" s="1" t="s">
        <v>1824</v>
      </c>
      <c r="S106" s="1" t="s">
        <v>1188</v>
      </c>
      <c r="T106" s="1" t="s">
        <v>1189</v>
      </c>
      <c r="U106" s="1" t="s">
        <v>1190</v>
      </c>
      <c r="V106" s="1" t="s">
        <v>1339</v>
      </c>
    </row>
    <row r="107" s="1" customFormat="1" spans="1:22">
      <c r="A107" s="3">
        <v>999225238652070</v>
      </c>
      <c r="B107" s="1" t="s">
        <v>1800</v>
      </c>
      <c r="C107" s="1" t="s">
        <v>1825</v>
      </c>
      <c r="D107" s="1" t="s">
        <v>1826</v>
      </c>
      <c r="E107" s="1" t="s">
        <v>1827</v>
      </c>
      <c r="F107" s="1" t="s">
        <v>1175</v>
      </c>
      <c r="G107" s="1" t="s">
        <v>1179</v>
      </c>
      <c r="H107" s="1" t="s">
        <v>1180</v>
      </c>
      <c r="I107" s="1" t="s">
        <v>1828</v>
      </c>
      <c r="J107" s="1" t="s">
        <v>30</v>
      </c>
      <c r="K107" s="1" t="s">
        <v>1829</v>
      </c>
      <c r="L107" s="1" t="s">
        <v>1829</v>
      </c>
      <c r="M107" s="1" t="s">
        <v>1183</v>
      </c>
      <c r="N107" s="1" t="s">
        <v>1183</v>
      </c>
      <c r="O107" s="1" t="s">
        <v>1184</v>
      </c>
      <c r="P107" s="1" t="s">
        <v>1185</v>
      </c>
      <c r="Q107" s="1" t="s">
        <v>1186</v>
      </c>
      <c r="R107" s="1" t="s">
        <v>1830</v>
      </c>
      <c r="S107" s="1" t="s">
        <v>1188</v>
      </c>
      <c r="T107" s="1" t="s">
        <v>1189</v>
      </c>
      <c r="U107" s="1" t="s">
        <v>1190</v>
      </c>
      <c r="V107" s="1" t="s">
        <v>1442</v>
      </c>
    </row>
    <row r="108" s="1" customFormat="1" spans="1:22">
      <c r="A108" s="3">
        <v>999225223345332</v>
      </c>
      <c r="B108" s="1" t="s">
        <v>1831</v>
      </c>
      <c r="C108" s="1" t="s">
        <v>1832</v>
      </c>
      <c r="D108" s="1" t="s">
        <v>1833</v>
      </c>
      <c r="E108" s="1" t="s">
        <v>1834</v>
      </c>
      <c r="F108" s="1" t="s">
        <v>1831</v>
      </c>
      <c r="G108" s="1" t="s">
        <v>1179</v>
      </c>
      <c r="H108" s="1" t="s">
        <v>1180</v>
      </c>
      <c r="I108" s="1" t="s">
        <v>1835</v>
      </c>
      <c r="J108" s="1" t="s">
        <v>30</v>
      </c>
      <c r="K108" s="1" t="s">
        <v>1836</v>
      </c>
      <c r="L108" s="1" t="s">
        <v>1836</v>
      </c>
      <c r="M108" s="1" t="s">
        <v>1183</v>
      </c>
      <c r="N108" s="1" t="s">
        <v>1183</v>
      </c>
      <c r="O108" s="1" t="s">
        <v>1184</v>
      </c>
      <c r="P108" s="1" t="s">
        <v>1185</v>
      </c>
      <c r="Q108" s="1" t="s">
        <v>1186</v>
      </c>
      <c r="R108" s="1" t="s">
        <v>1837</v>
      </c>
      <c r="S108" s="1" t="s">
        <v>1188</v>
      </c>
      <c r="T108" s="1" t="s">
        <v>1189</v>
      </c>
      <c r="U108" s="1" t="s">
        <v>1190</v>
      </c>
      <c r="V108" s="1" t="s">
        <v>1218</v>
      </c>
    </row>
    <row r="109" s="1" customFormat="1" spans="1:22">
      <c r="A109" s="3">
        <v>25219408904</v>
      </c>
      <c r="B109" s="1" t="s">
        <v>1831</v>
      </c>
      <c r="C109" s="1" t="s">
        <v>1838</v>
      </c>
      <c r="D109" s="1" t="s">
        <v>1839</v>
      </c>
      <c r="E109" s="1" t="s">
        <v>1840</v>
      </c>
      <c r="F109" s="1" t="s">
        <v>1800</v>
      </c>
      <c r="G109" s="1" t="s">
        <v>1179</v>
      </c>
      <c r="H109" s="1" t="s">
        <v>1180</v>
      </c>
      <c r="I109" s="1" t="s">
        <v>1841</v>
      </c>
      <c r="J109" s="1" t="s">
        <v>30</v>
      </c>
      <c r="K109" s="1" t="s">
        <v>1842</v>
      </c>
      <c r="L109" s="1" t="s">
        <v>1842</v>
      </c>
      <c r="M109" s="1" t="s">
        <v>1183</v>
      </c>
      <c r="N109" s="1" t="s">
        <v>1183</v>
      </c>
      <c r="O109" s="1" t="s">
        <v>1184</v>
      </c>
      <c r="P109" s="1" t="s">
        <v>1185</v>
      </c>
      <c r="Q109" s="1" t="s">
        <v>1186</v>
      </c>
      <c r="R109" s="1" t="s">
        <v>1843</v>
      </c>
      <c r="S109" s="1" t="s">
        <v>1188</v>
      </c>
      <c r="T109" s="1" t="s">
        <v>1189</v>
      </c>
      <c r="U109" s="1" t="s">
        <v>1190</v>
      </c>
      <c r="V109" s="1" t="s">
        <v>1645</v>
      </c>
    </row>
    <row r="110" s="1" customFormat="1" spans="1:22">
      <c r="A110" s="3">
        <v>999225217945506</v>
      </c>
      <c r="B110" s="1" t="s">
        <v>1831</v>
      </c>
      <c r="C110" s="1" t="s">
        <v>1844</v>
      </c>
      <c r="D110" s="1" t="s">
        <v>1845</v>
      </c>
      <c r="E110" s="1" t="s">
        <v>1846</v>
      </c>
      <c r="F110" s="1" t="s">
        <v>1474</v>
      </c>
      <c r="G110" s="1" t="s">
        <v>1179</v>
      </c>
      <c r="H110" s="1" t="s">
        <v>1180</v>
      </c>
      <c r="I110" s="1" t="s">
        <v>1847</v>
      </c>
      <c r="J110" s="1" t="s">
        <v>30</v>
      </c>
      <c r="K110" s="1" t="s">
        <v>1848</v>
      </c>
      <c r="L110" s="1" t="s">
        <v>1848</v>
      </c>
      <c r="M110" s="1" t="s">
        <v>1183</v>
      </c>
      <c r="N110" s="1" t="s">
        <v>1183</v>
      </c>
      <c r="O110" s="1" t="s">
        <v>1184</v>
      </c>
      <c r="P110" s="1" t="s">
        <v>1185</v>
      </c>
      <c r="Q110" s="1" t="s">
        <v>1186</v>
      </c>
      <c r="R110" s="1" t="s">
        <v>1849</v>
      </c>
      <c r="S110" s="1" t="s">
        <v>1188</v>
      </c>
      <c r="T110" s="1" t="s">
        <v>1189</v>
      </c>
      <c r="U110" s="1" t="s">
        <v>1190</v>
      </c>
      <c r="V110" s="1" t="s">
        <v>1263</v>
      </c>
    </row>
    <row r="111" s="1" customFormat="1" spans="1:22">
      <c r="A111" s="3">
        <v>999225216984161</v>
      </c>
      <c r="B111" s="1" t="s">
        <v>1831</v>
      </c>
      <c r="C111" s="1" t="s">
        <v>1850</v>
      </c>
      <c r="D111" s="1" t="s">
        <v>1851</v>
      </c>
      <c r="E111" s="1" t="s">
        <v>1852</v>
      </c>
      <c r="F111" s="1" t="s">
        <v>1800</v>
      </c>
      <c r="G111" s="1" t="s">
        <v>1179</v>
      </c>
      <c r="H111" s="1" t="s">
        <v>1180</v>
      </c>
      <c r="I111" s="1" t="s">
        <v>1853</v>
      </c>
      <c r="J111" s="1" t="s">
        <v>30</v>
      </c>
      <c r="K111" s="1" t="s">
        <v>1854</v>
      </c>
      <c r="L111" s="1" t="s">
        <v>1854</v>
      </c>
      <c r="M111" s="1" t="s">
        <v>1183</v>
      </c>
      <c r="N111" s="1" t="s">
        <v>1183</v>
      </c>
      <c r="O111" s="1" t="s">
        <v>1184</v>
      </c>
      <c r="P111" s="1" t="s">
        <v>1185</v>
      </c>
      <c r="Q111" s="1" t="s">
        <v>1186</v>
      </c>
      <c r="R111" s="1" t="s">
        <v>1855</v>
      </c>
      <c r="S111" s="1" t="s">
        <v>1188</v>
      </c>
      <c r="T111" s="1" t="s">
        <v>1189</v>
      </c>
      <c r="U111" s="1" t="s">
        <v>1190</v>
      </c>
      <c r="V111" s="1" t="s">
        <v>1749</v>
      </c>
    </row>
    <row r="112" s="1" customFormat="1" spans="1:22">
      <c r="A112" s="3">
        <v>999225216638063</v>
      </c>
      <c r="B112" s="1" t="s">
        <v>1831</v>
      </c>
      <c r="C112" s="1" t="s">
        <v>1856</v>
      </c>
      <c r="D112" s="1" t="s">
        <v>1857</v>
      </c>
      <c r="E112" s="1" t="s">
        <v>1858</v>
      </c>
      <c r="F112" s="1" t="s">
        <v>1175</v>
      </c>
      <c r="G112" s="1" t="s">
        <v>1179</v>
      </c>
      <c r="H112" s="1" t="s">
        <v>1180</v>
      </c>
      <c r="I112" s="1" t="s">
        <v>1859</v>
      </c>
      <c r="J112" s="1" t="s">
        <v>30</v>
      </c>
      <c r="K112" s="1" t="s">
        <v>1860</v>
      </c>
      <c r="L112" s="1" t="s">
        <v>1860</v>
      </c>
      <c r="M112" s="1" t="s">
        <v>1183</v>
      </c>
      <c r="N112" s="1" t="s">
        <v>1183</v>
      </c>
      <c r="O112" s="1" t="s">
        <v>1184</v>
      </c>
      <c r="P112" s="1" t="s">
        <v>1185</v>
      </c>
      <c r="Q112" s="1" t="s">
        <v>1186</v>
      </c>
      <c r="R112" s="1" t="s">
        <v>1861</v>
      </c>
      <c r="S112" s="1" t="s">
        <v>1188</v>
      </c>
      <c r="T112" s="1" t="s">
        <v>1189</v>
      </c>
      <c r="U112" s="1" t="s">
        <v>1190</v>
      </c>
      <c r="V112" s="1" t="s">
        <v>1499</v>
      </c>
    </row>
    <row r="113" s="1" customFormat="1" spans="1:22">
      <c r="A113" s="3">
        <v>999225216170051</v>
      </c>
      <c r="B113" s="1" t="s">
        <v>1831</v>
      </c>
      <c r="C113" s="1" t="s">
        <v>1862</v>
      </c>
      <c r="D113" s="1" t="s">
        <v>1863</v>
      </c>
      <c r="E113" s="1" t="s">
        <v>1864</v>
      </c>
      <c r="F113" s="1" t="s">
        <v>1831</v>
      </c>
      <c r="G113" s="1" t="s">
        <v>1179</v>
      </c>
      <c r="H113" s="1" t="s">
        <v>1180</v>
      </c>
      <c r="I113" s="1" t="s">
        <v>1865</v>
      </c>
      <c r="J113" s="1" t="s">
        <v>30</v>
      </c>
      <c r="K113" s="1" t="s">
        <v>1866</v>
      </c>
      <c r="L113" s="1" t="s">
        <v>1866</v>
      </c>
      <c r="M113" s="1" t="s">
        <v>1183</v>
      </c>
      <c r="N113" s="1" t="s">
        <v>1183</v>
      </c>
      <c r="O113" s="1" t="s">
        <v>1184</v>
      </c>
      <c r="P113" s="1" t="s">
        <v>1185</v>
      </c>
      <c r="Q113" s="1" t="s">
        <v>1186</v>
      </c>
      <c r="R113" s="1" t="s">
        <v>1867</v>
      </c>
      <c r="S113" s="1" t="s">
        <v>1188</v>
      </c>
      <c r="T113" s="1" t="s">
        <v>1189</v>
      </c>
      <c r="U113" s="1" t="s">
        <v>1190</v>
      </c>
      <c r="V113" s="1" t="s">
        <v>1218</v>
      </c>
    </row>
    <row r="114" s="1" customFormat="1" spans="1:22">
      <c r="A114" s="3">
        <v>999225213523882</v>
      </c>
      <c r="B114" s="1" t="s">
        <v>1831</v>
      </c>
      <c r="C114" s="1" t="s">
        <v>1868</v>
      </c>
      <c r="D114" s="1" t="s">
        <v>1869</v>
      </c>
      <c r="E114" s="1" t="s">
        <v>1870</v>
      </c>
      <c r="F114" s="1" t="s">
        <v>1175</v>
      </c>
      <c r="G114" s="1" t="s">
        <v>1179</v>
      </c>
      <c r="H114" s="1" t="s">
        <v>1180</v>
      </c>
      <c r="I114" s="1" t="s">
        <v>1871</v>
      </c>
      <c r="J114" s="1" t="s">
        <v>30</v>
      </c>
      <c r="K114" s="1" t="s">
        <v>1872</v>
      </c>
      <c r="L114" s="1" t="s">
        <v>1872</v>
      </c>
      <c r="M114" s="1" t="s">
        <v>1183</v>
      </c>
      <c r="N114" s="1" t="s">
        <v>1183</v>
      </c>
      <c r="O114" s="1" t="s">
        <v>1184</v>
      </c>
      <c r="P114" s="1" t="s">
        <v>1185</v>
      </c>
      <c r="Q114" s="1" t="s">
        <v>1186</v>
      </c>
      <c r="R114" s="1" t="s">
        <v>1873</v>
      </c>
      <c r="S114" s="1" t="s">
        <v>1188</v>
      </c>
      <c r="T114" s="1" t="s">
        <v>1189</v>
      </c>
      <c r="U114" s="1" t="s">
        <v>1190</v>
      </c>
      <c r="V114" s="1" t="s">
        <v>1366</v>
      </c>
    </row>
    <row r="115" s="1" customFormat="1" spans="1:22">
      <c r="A115" s="3">
        <v>999225211159127</v>
      </c>
      <c r="B115" s="1" t="s">
        <v>1831</v>
      </c>
      <c r="C115" s="1" t="s">
        <v>1874</v>
      </c>
      <c r="D115" s="1" t="s">
        <v>1875</v>
      </c>
      <c r="E115" s="1" t="s">
        <v>1876</v>
      </c>
      <c r="F115" s="1" t="s">
        <v>1175</v>
      </c>
      <c r="G115" s="1" t="s">
        <v>1179</v>
      </c>
      <c r="H115" s="1" t="s">
        <v>1180</v>
      </c>
      <c r="I115" s="1" t="s">
        <v>1877</v>
      </c>
      <c r="J115" s="1" t="s">
        <v>30</v>
      </c>
      <c r="K115" s="1" t="s">
        <v>1878</v>
      </c>
      <c r="L115" s="1" t="s">
        <v>1878</v>
      </c>
      <c r="M115" s="1" t="s">
        <v>1183</v>
      </c>
      <c r="N115" s="1" t="s">
        <v>1183</v>
      </c>
      <c r="O115" s="1" t="s">
        <v>1184</v>
      </c>
      <c r="P115" s="1" t="s">
        <v>1185</v>
      </c>
      <c r="Q115" s="1" t="s">
        <v>1186</v>
      </c>
      <c r="R115" s="1" t="s">
        <v>1879</v>
      </c>
      <c r="S115" s="1" t="s">
        <v>1188</v>
      </c>
      <c r="T115" s="1" t="s">
        <v>1189</v>
      </c>
      <c r="U115" s="1" t="s">
        <v>1190</v>
      </c>
      <c r="V115" s="1" t="s">
        <v>1225</v>
      </c>
    </row>
    <row r="116" s="1" customFormat="1" spans="1:22">
      <c r="A116" s="3">
        <v>999225210164520</v>
      </c>
      <c r="B116" s="1" t="s">
        <v>1831</v>
      </c>
      <c r="C116" s="1" t="s">
        <v>1880</v>
      </c>
      <c r="D116" s="1" t="s">
        <v>1881</v>
      </c>
      <c r="E116" s="1" t="s">
        <v>1882</v>
      </c>
      <c r="F116" s="1" t="s">
        <v>1800</v>
      </c>
      <c r="G116" s="1" t="s">
        <v>1179</v>
      </c>
      <c r="H116" s="1" t="s">
        <v>1180</v>
      </c>
      <c r="I116" s="1" t="s">
        <v>1883</v>
      </c>
      <c r="J116" s="1" t="s">
        <v>30</v>
      </c>
      <c r="K116" s="1" t="s">
        <v>1884</v>
      </c>
      <c r="L116" s="1" t="s">
        <v>1884</v>
      </c>
      <c r="M116" s="1" t="s">
        <v>1183</v>
      </c>
      <c r="N116" s="1" t="s">
        <v>1183</v>
      </c>
      <c r="O116" s="1" t="s">
        <v>1184</v>
      </c>
      <c r="P116" s="1" t="s">
        <v>1185</v>
      </c>
      <c r="Q116" s="1" t="s">
        <v>1186</v>
      </c>
      <c r="R116" s="1" t="s">
        <v>1885</v>
      </c>
      <c r="S116" s="1" t="s">
        <v>1188</v>
      </c>
      <c r="T116" s="1" t="s">
        <v>1189</v>
      </c>
      <c r="U116" s="1" t="s">
        <v>1190</v>
      </c>
      <c r="V116" s="1" t="s">
        <v>1886</v>
      </c>
    </row>
    <row r="117" s="1" customFormat="1" spans="1:22">
      <c r="A117" s="3">
        <v>999225205287767</v>
      </c>
      <c r="B117" s="1" t="s">
        <v>1831</v>
      </c>
      <c r="C117" s="1" t="s">
        <v>1887</v>
      </c>
      <c r="D117" s="1" t="s">
        <v>1888</v>
      </c>
      <c r="E117" s="1" t="s">
        <v>1889</v>
      </c>
      <c r="F117" s="1" t="s">
        <v>1175</v>
      </c>
      <c r="G117" s="1" t="s">
        <v>1179</v>
      </c>
      <c r="H117" s="1" t="s">
        <v>1180</v>
      </c>
      <c r="I117" s="1" t="s">
        <v>1890</v>
      </c>
      <c r="J117" s="1" t="s">
        <v>30</v>
      </c>
      <c r="K117" s="1" t="s">
        <v>1891</v>
      </c>
      <c r="L117" s="1" t="s">
        <v>1891</v>
      </c>
      <c r="M117" s="1" t="s">
        <v>1183</v>
      </c>
      <c r="N117" s="1" t="s">
        <v>1183</v>
      </c>
      <c r="O117" s="1" t="s">
        <v>1184</v>
      </c>
      <c r="P117" s="1" t="s">
        <v>1185</v>
      </c>
      <c r="Q117" s="1" t="s">
        <v>1186</v>
      </c>
      <c r="R117" s="1" t="s">
        <v>1892</v>
      </c>
      <c r="S117" s="1" t="s">
        <v>1188</v>
      </c>
      <c r="T117" s="1" t="s">
        <v>1189</v>
      </c>
      <c r="U117" s="1" t="s">
        <v>1190</v>
      </c>
      <c r="V117" s="1" t="s">
        <v>1435</v>
      </c>
    </row>
    <row r="118" s="1" customFormat="1" spans="1:22">
      <c r="A118" s="3">
        <v>999225195787105</v>
      </c>
      <c r="B118" s="1" t="s">
        <v>1893</v>
      </c>
      <c r="C118" s="1" t="s">
        <v>1894</v>
      </c>
      <c r="D118" s="1" t="s">
        <v>1895</v>
      </c>
      <c r="E118" s="1" t="s">
        <v>1896</v>
      </c>
      <c r="F118" s="1" t="s">
        <v>1474</v>
      </c>
      <c r="G118" s="1" t="s">
        <v>1179</v>
      </c>
      <c r="H118" s="1" t="s">
        <v>1180</v>
      </c>
      <c r="I118" s="1" t="s">
        <v>1897</v>
      </c>
      <c r="J118" s="1" t="s">
        <v>30</v>
      </c>
      <c r="K118" s="1" t="s">
        <v>1898</v>
      </c>
      <c r="L118" s="1" t="s">
        <v>1898</v>
      </c>
      <c r="M118" s="1" t="s">
        <v>1183</v>
      </c>
      <c r="N118" s="1" t="s">
        <v>1183</v>
      </c>
      <c r="O118" s="1" t="s">
        <v>1184</v>
      </c>
      <c r="P118" s="1" t="s">
        <v>1185</v>
      </c>
      <c r="Q118" s="1" t="s">
        <v>1186</v>
      </c>
      <c r="R118" s="1" t="s">
        <v>1899</v>
      </c>
      <c r="S118" s="1" t="s">
        <v>1188</v>
      </c>
      <c r="T118" s="1" t="s">
        <v>1189</v>
      </c>
      <c r="U118" s="1" t="s">
        <v>1190</v>
      </c>
      <c r="V118" s="1" t="s">
        <v>1218</v>
      </c>
    </row>
    <row r="119" s="1" customFormat="1" spans="1:22">
      <c r="A119" s="3">
        <v>999225175949140</v>
      </c>
      <c r="B119" s="1" t="s">
        <v>1900</v>
      </c>
      <c r="C119" s="1" t="s">
        <v>1901</v>
      </c>
      <c r="D119" s="1" t="s">
        <v>1902</v>
      </c>
      <c r="E119" s="1" t="s">
        <v>1903</v>
      </c>
      <c r="F119" s="1" t="s">
        <v>1175</v>
      </c>
      <c r="G119" s="1" t="s">
        <v>1179</v>
      </c>
      <c r="H119" s="1" t="s">
        <v>1180</v>
      </c>
      <c r="I119" s="1" t="s">
        <v>1904</v>
      </c>
      <c r="J119" s="1" t="s">
        <v>30</v>
      </c>
      <c r="K119" s="1" t="s">
        <v>1905</v>
      </c>
      <c r="L119" s="1" t="s">
        <v>1905</v>
      </c>
      <c r="M119" s="1" t="s">
        <v>1183</v>
      </c>
      <c r="N119" s="1" t="s">
        <v>1183</v>
      </c>
      <c r="O119" s="1" t="s">
        <v>1184</v>
      </c>
      <c r="P119" s="1" t="s">
        <v>1185</v>
      </c>
      <c r="Q119" s="1" t="s">
        <v>1186</v>
      </c>
      <c r="R119" s="1" t="s">
        <v>1906</v>
      </c>
      <c r="S119" s="1" t="s">
        <v>1188</v>
      </c>
      <c r="T119" s="1" t="s">
        <v>1189</v>
      </c>
      <c r="U119" s="1" t="s">
        <v>1190</v>
      </c>
      <c r="V119" s="1" t="s">
        <v>1225</v>
      </c>
    </row>
    <row r="120" s="1" customFormat="1" spans="1:22">
      <c r="A120" s="3">
        <v>999225174788911</v>
      </c>
      <c r="B120" s="1" t="s">
        <v>1900</v>
      </c>
      <c r="C120" s="1" t="s">
        <v>1907</v>
      </c>
      <c r="D120" s="1" t="s">
        <v>1908</v>
      </c>
      <c r="E120" s="1" t="s">
        <v>1909</v>
      </c>
      <c r="F120" s="1" t="s">
        <v>1175</v>
      </c>
      <c r="G120" s="1" t="s">
        <v>1179</v>
      </c>
      <c r="H120" s="1" t="s">
        <v>1180</v>
      </c>
      <c r="I120" s="1" t="s">
        <v>1910</v>
      </c>
      <c r="J120" s="1" t="s">
        <v>30</v>
      </c>
      <c r="K120" s="1" t="s">
        <v>1911</v>
      </c>
      <c r="L120" s="1" t="s">
        <v>1911</v>
      </c>
      <c r="M120" s="1" t="s">
        <v>1183</v>
      </c>
      <c r="N120" s="1" t="s">
        <v>1183</v>
      </c>
      <c r="O120" s="1" t="s">
        <v>1184</v>
      </c>
      <c r="P120" s="1" t="s">
        <v>1185</v>
      </c>
      <c r="Q120" s="1" t="s">
        <v>1186</v>
      </c>
      <c r="R120" s="1" t="s">
        <v>1912</v>
      </c>
      <c r="S120" s="1" t="s">
        <v>1188</v>
      </c>
      <c r="T120" s="1" t="s">
        <v>1189</v>
      </c>
      <c r="U120" s="1" t="s">
        <v>1190</v>
      </c>
      <c r="V120" s="1" t="s">
        <v>1225</v>
      </c>
    </row>
    <row r="121" s="1" customFormat="1" spans="1:22">
      <c r="A121" s="3">
        <v>999225167717631</v>
      </c>
      <c r="B121" s="1" t="s">
        <v>1900</v>
      </c>
      <c r="C121" s="1" t="s">
        <v>1913</v>
      </c>
      <c r="D121" s="1" t="s">
        <v>1914</v>
      </c>
      <c r="E121" s="1" t="s">
        <v>1915</v>
      </c>
      <c r="F121" s="1" t="s">
        <v>1474</v>
      </c>
      <c r="G121" s="1" t="s">
        <v>1179</v>
      </c>
      <c r="H121" s="1" t="s">
        <v>1180</v>
      </c>
      <c r="I121" s="1" t="s">
        <v>1916</v>
      </c>
      <c r="J121" s="1" t="s">
        <v>30</v>
      </c>
      <c r="K121" s="1" t="s">
        <v>1917</v>
      </c>
      <c r="L121" s="1" t="s">
        <v>1917</v>
      </c>
      <c r="M121" s="1" t="s">
        <v>1183</v>
      </c>
      <c r="N121" s="1" t="s">
        <v>1183</v>
      </c>
      <c r="O121" s="1" t="s">
        <v>1184</v>
      </c>
      <c r="P121" s="1" t="s">
        <v>1185</v>
      </c>
      <c r="Q121" s="1" t="s">
        <v>1186</v>
      </c>
      <c r="R121" s="1" t="s">
        <v>1918</v>
      </c>
      <c r="S121" s="1" t="s">
        <v>1188</v>
      </c>
      <c r="T121" s="1" t="s">
        <v>1189</v>
      </c>
      <c r="U121" s="1" t="s">
        <v>1190</v>
      </c>
      <c r="V121" s="1" t="s">
        <v>1919</v>
      </c>
    </row>
    <row r="122" s="1" customFormat="1" spans="1:22">
      <c r="A122" s="3">
        <v>999225166927261</v>
      </c>
      <c r="B122" s="1" t="s">
        <v>1900</v>
      </c>
      <c r="C122" s="1" t="s">
        <v>1920</v>
      </c>
      <c r="D122" s="1" t="s">
        <v>1921</v>
      </c>
      <c r="E122" s="1" t="s">
        <v>1922</v>
      </c>
      <c r="F122" s="1" t="s">
        <v>1175</v>
      </c>
      <c r="G122" s="1" t="s">
        <v>1179</v>
      </c>
      <c r="H122" s="1" t="s">
        <v>1180</v>
      </c>
      <c r="I122" s="1" t="s">
        <v>1923</v>
      </c>
      <c r="J122" s="1" t="s">
        <v>30</v>
      </c>
      <c r="K122" s="1" t="s">
        <v>1924</v>
      </c>
      <c r="L122" s="1" t="s">
        <v>1924</v>
      </c>
      <c r="M122" s="1" t="s">
        <v>1183</v>
      </c>
      <c r="N122" s="1" t="s">
        <v>1183</v>
      </c>
      <c r="O122" s="1" t="s">
        <v>1184</v>
      </c>
      <c r="P122" s="1" t="s">
        <v>1185</v>
      </c>
      <c r="Q122" s="1" t="s">
        <v>1186</v>
      </c>
      <c r="R122" s="1" t="s">
        <v>1925</v>
      </c>
      <c r="S122" s="1" t="s">
        <v>1188</v>
      </c>
      <c r="T122" s="1" t="s">
        <v>1189</v>
      </c>
      <c r="U122" s="1" t="s">
        <v>1190</v>
      </c>
      <c r="V122" s="1" t="s">
        <v>1442</v>
      </c>
    </row>
    <row r="123" s="1" customFormat="1" spans="1:22">
      <c r="A123" s="3">
        <v>999225166239995</v>
      </c>
      <c r="B123" s="1" t="s">
        <v>1900</v>
      </c>
      <c r="C123" s="1" t="s">
        <v>1926</v>
      </c>
      <c r="D123" s="1" t="s">
        <v>1927</v>
      </c>
      <c r="E123" s="1" t="s">
        <v>1928</v>
      </c>
      <c r="F123" s="1" t="s">
        <v>1175</v>
      </c>
      <c r="G123" s="1" t="s">
        <v>1179</v>
      </c>
      <c r="H123" s="1" t="s">
        <v>1180</v>
      </c>
      <c r="I123" s="1" t="s">
        <v>1929</v>
      </c>
      <c r="J123" s="1" t="s">
        <v>30</v>
      </c>
      <c r="K123" s="1" t="s">
        <v>1930</v>
      </c>
      <c r="L123" s="1" t="s">
        <v>1930</v>
      </c>
      <c r="M123" s="1" t="s">
        <v>1183</v>
      </c>
      <c r="N123" s="1" t="s">
        <v>1183</v>
      </c>
      <c r="O123" s="1" t="s">
        <v>1184</v>
      </c>
      <c r="P123" s="1" t="s">
        <v>1185</v>
      </c>
      <c r="Q123" s="1" t="s">
        <v>1186</v>
      </c>
      <c r="R123" s="1" t="s">
        <v>1931</v>
      </c>
      <c r="S123" s="1" t="s">
        <v>1188</v>
      </c>
      <c r="T123" s="1" t="s">
        <v>1189</v>
      </c>
      <c r="U123" s="1" t="s">
        <v>1190</v>
      </c>
      <c r="V123" s="1" t="s">
        <v>1932</v>
      </c>
    </row>
    <row r="124" s="1" customFormat="1" spans="1:22">
      <c r="A124" s="3">
        <v>999225165505782</v>
      </c>
      <c r="B124" s="1" t="s">
        <v>1933</v>
      </c>
      <c r="C124" s="1" t="s">
        <v>1934</v>
      </c>
      <c r="D124" s="1" t="s">
        <v>1935</v>
      </c>
      <c r="E124" s="1" t="s">
        <v>1936</v>
      </c>
      <c r="F124" s="1" t="s">
        <v>1730</v>
      </c>
      <c r="G124" s="1" t="s">
        <v>1179</v>
      </c>
      <c r="H124" s="1" t="s">
        <v>1180</v>
      </c>
      <c r="I124" s="1" t="s">
        <v>1937</v>
      </c>
      <c r="J124" s="1" t="s">
        <v>30</v>
      </c>
      <c r="K124" s="1" t="s">
        <v>1938</v>
      </c>
      <c r="L124" s="1" t="s">
        <v>1938</v>
      </c>
      <c r="M124" s="1" t="s">
        <v>1183</v>
      </c>
      <c r="N124" s="1" t="s">
        <v>1183</v>
      </c>
      <c r="O124" s="1" t="s">
        <v>1184</v>
      </c>
      <c r="P124" s="1" t="s">
        <v>1185</v>
      </c>
      <c r="Q124" s="1" t="s">
        <v>1186</v>
      </c>
      <c r="R124" s="1" t="s">
        <v>1939</v>
      </c>
      <c r="S124" s="1" t="s">
        <v>1188</v>
      </c>
      <c r="T124" s="1" t="s">
        <v>1189</v>
      </c>
      <c r="U124" s="1" t="s">
        <v>1190</v>
      </c>
      <c r="V124" s="1" t="s">
        <v>1198</v>
      </c>
    </row>
    <row r="125" s="1" customFormat="1" spans="1:22">
      <c r="A125" s="3">
        <v>999225164977445</v>
      </c>
      <c r="B125" s="1" t="s">
        <v>1933</v>
      </c>
      <c r="C125" s="1" t="s">
        <v>1940</v>
      </c>
      <c r="D125" s="1" t="s">
        <v>1789</v>
      </c>
      <c r="E125" s="1" t="s">
        <v>1941</v>
      </c>
      <c r="F125" s="1" t="s">
        <v>1638</v>
      </c>
      <c r="G125" s="1" t="s">
        <v>1179</v>
      </c>
      <c r="H125" s="1" t="s">
        <v>1180</v>
      </c>
      <c r="I125" s="1" t="s">
        <v>1942</v>
      </c>
      <c r="J125" s="1" t="s">
        <v>30</v>
      </c>
      <c r="K125" s="1" t="s">
        <v>1943</v>
      </c>
      <c r="L125" s="1" t="s">
        <v>1943</v>
      </c>
      <c r="M125" s="1" t="s">
        <v>1183</v>
      </c>
      <c r="N125" s="1" t="s">
        <v>1183</v>
      </c>
      <c r="O125" s="1" t="s">
        <v>1184</v>
      </c>
      <c r="P125" s="1" t="s">
        <v>1185</v>
      </c>
      <c r="Q125" s="1" t="s">
        <v>1186</v>
      </c>
      <c r="R125" s="1" t="s">
        <v>1944</v>
      </c>
      <c r="S125" s="1" t="s">
        <v>1188</v>
      </c>
      <c r="T125" s="1" t="s">
        <v>1189</v>
      </c>
      <c r="U125" s="1" t="s">
        <v>1190</v>
      </c>
      <c r="V125" s="1" t="s">
        <v>1198</v>
      </c>
    </row>
    <row r="126" s="1" customFormat="1" spans="1:22">
      <c r="A126" s="3">
        <v>999225151120562</v>
      </c>
      <c r="B126" s="1" t="s">
        <v>1933</v>
      </c>
      <c r="C126" s="1" t="s">
        <v>1945</v>
      </c>
      <c r="D126" s="1" t="s">
        <v>1946</v>
      </c>
      <c r="E126" s="1" t="s">
        <v>1947</v>
      </c>
      <c r="F126" s="1" t="s">
        <v>1175</v>
      </c>
      <c r="G126" s="1" t="s">
        <v>1179</v>
      </c>
      <c r="H126" s="1" t="s">
        <v>1180</v>
      </c>
      <c r="I126" s="1" t="s">
        <v>1948</v>
      </c>
      <c r="J126" s="1" t="s">
        <v>30</v>
      </c>
      <c r="K126" s="1" t="s">
        <v>1949</v>
      </c>
      <c r="L126" s="1" t="s">
        <v>1949</v>
      </c>
      <c r="M126" s="1" t="s">
        <v>1183</v>
      </c>
      <c r="N126" s="1" t="s">
        <v>1183</v>
      </c>
      <c r="O126" s="1" t="s">
        <v>1184</v>
      </c>
      <c r="P126" s="1" t="s">
        <v>1185</v>
      </c>
      <c r="Q126" s="1" t="s">
        <v>1186</v>
      </c>
      <c r="R126" s="1" t="s">
        <v>1950</v>
      </c>
      <c r="S126" s="1" t="s">
        <v>1188</v>
      </c>
      <c r="T126" s="1" t="s">
        <v>1189</v>
      </c>
      <c r="U126" s="1" t="s">
        <v>1190</v>
      </c>
      <c r="V126" s="1" t="s">
        <v>1339</v>
      </c>
    </row>
    <row r="127" s="1" customFormat="1" spans="1:22">
      <c r="A127" s="3">
        <v>999225138733363</v>
      </c>
      <c r="B127" s="1" t="s">
        <v>1951</v>
      </c>
      <c r="C127" s="1" t="s">
        <v>1952</v>
      </c>
      <c r="D127" s="1" t="s">
        <v>1953</v>
      </c>
      <c r="E127" s="1" t="s">
        <v>1954</v>
      </c>
      <c r="F127" s="1" t="s">
        <v>1474</v>
      </c>
      <c r="G127" s="1" t="s">
        <v>1179</v>
      </c>
      <c r="H127" s="1" t="s">
        <v>1180</v>
      </c>
      <c r="I127" s="1" t="s">
        <v>1955</v>
      </c>
      <c r="J127" s="1" t="s">
        <v>30</v>
      </c>
      <c r="K127" s="1" t="s">
        <v>1956</v>
      </c>
      <c r="L127" s="1" t="s">
        <v>1956</v>
      </c>
      <c r="M127" s="1" t="s">
        <v>1183</v>
      </c>
      <c r="N127" s="1" t="s">
        <v>1183</v>
      </c>
      <c r="O127" s="1" t="s">
        <v>1184</v>
      </c>
      <c r="P127" s="1" t="s">
        <v>1185</v>
      </c>
      <c r="Q127" s="1" t="s">
        <v>1186</v>
      </c>
      <c r="R127" s="1" t="s">
        <v>1957</v>
      </c>
      <c r="S127" s="1" t="s">
        <v>1188</v>
      </c>
      <c r="T127" s="1" t="s">
        <v>1189</v>
      </c>
      <c r="U127" s="1" t="s">
        <v>1190</v>
      </c>
      <c r="V127" s="1" t="s">
        <v>1205</v>
      </c>
    </row>
    <row r="128" s="1" customFormat="1" spans="1:22">
      <c r="A128" s="3">
        <v>999225138459040</v>
      </c>
      <c r="B128" s="1" t="s">
        <v>1951</v>
      </c>
      <c r="C128" s="1" t="s">
        <v>1958</v>
      </c>
      <c r="D128" s="1" t="s">
        <v>1959</v>
      </c>
      <c r="E128" s="1" t="s">
        <v>1960</v>
      </c>
      <c r="F128" s="1" t="s">
        <v>1474</v>
      </c>
      <c r="G128" s="1" t="s">
        <v>1179</v>
      </c>
      <c r="H128" s="1" t="s">
        <v>1180</v>
      </c>
      <c r="I128" s="1" t="s">
        <v>1961</v>
      </c>
      <c r="J128" s="1" t="s">
        <v>30</v>
      </c>
      <c r="K128" s="1" t="s">
        <v>1962</v>
      </c>
      <c r="L128" s="1" t="s">
        <v>1962</v>
      </c>
      <c r="M128" s="1" t="s">
        <v>1183</v>
      </c>
      <c r="N128" s="1" t="s">
        <v>1183</v>
      </c>
      <c r="O128" s="1" t="s">
        <v>1184</v>
      </c>
      <c r="P128" s="1" t="s">
        <v>1185</v>
      </c>
      <c r="Q128" s="1" t="s">
        <v>1186</v>
      </c>
      <c r="R128" s="1" t="s">
        <v>1963</v>
      </c>
      <c r="S128" s="1" t="s">
        <v>1188</v>
      </c>
      <c r="T128" s="1" t="s">
        <v>1189</v>
      </c>
      <c r="U128" s="1" t="s">
        <v>1190</v>
      </c>
      <c r="V128" s="1" t="s">
        <v>1218</v>
      </c>
    </row>
    <row r="129" s="1" customFormat="1" spans="1:22">
      <c r="A129" s="3">
        <v>999225136974680</v>
      </c>
      <c r="B129" s="1" t="s">
        <v>1951</v>
      </c>
      <c r="C129" s="1" t="s">
        <v>1964</v>
      </c>
      <c r="D129" s="1" t="s">
        <v>1965</v>
      </c>
      <c r="E129" s="1" t="s">
        <v>1966</v>
      </c>
      <c r="F129" s="1" t="s">
        <v>1730</v>
      </c>
      <c r="G129" s="1" t="s">
        <v>1179</v>
      </c>
      <c r="H129" s="1" t="s">
        <v>1180</v>
      </c>
      <c r="I129" s="1" t="s">
        <v>1967</v>
      </c>
      <c r="J129" s="1" t="s">
        <v>30</v>
      </c>
      <c r="K129" s="1" t="s">
        <v>1968</v>
      </c>
      <c r="L129" s="1" t="s">
        <v>1968</v>
      </c>
      <c r="M129" s="1" t="s">
        <v>1183</v>
      </c>
      <c r="N129" s="1" t="s">
        <v>1183</v>
      </c>
      <c r="O129" s="1" t="s">
        <v>1184</v>
      </c>
      <c r="P129" s="1" t="s">
        <v>1185</v>
      </c>
      <c r="Q129" s="1" t="s">
        <v>1186</v>
      </c>
      <c r="R129" s="1" t="s">
        <v>1969</v>
      </c>
      <c r="S129" s="1" t="s">
        <v>1188</v>
      </c>
      <c r="T129" s="1" t="s">
        <v>1189</v>
      </c>
      <c r="U129" s="1" t="s">
        <v>1190</v>
      </c>
      <c r="V129" s="1" t="s">
        <v>1645</v>
      </c>
    </row>
    <row r="130" s="1" customFormat="1" spans="1:22">
      <c r="A130" s="3">
        <v>999225125065437</v>
      </c>
      <c r="B130" s="1" t="s">
        <v>1951</v>
      </c>
      <c r="C130" s="1" t="s">
        <v>1970</v>
      </c>
      <c r="D130" s="1" t="s">
        <v>1971</v>
      </c>
      <c r="E130" s="1" t="s">
        <v>1972</v>
      </c>
      <c r="F130" s="1" t="s">
        <v>1638</v>
      </c>
      <c r="G130" s="1" t="s">
        <v>1179</v>
      </c>
      <c r="H130" s="1" t="s">
        <v>1180</v>
      </c>
      <c r="I130" s="1" t="s">
        <v>1973</v>
      </c>
      <c r="J130" s="1" t="s">
        <v>30</v>
      </c>
      <c r="K130" s="1" t="s">
        <v>1974</v>
      </c>
      <c r="L130" s="1" t="s">
        <v>1974</v>
      </c>
      <c r="M130" s="1" t="s">
        <v>1183</v>
      </c>
      <c r="N130" s="1" t="s">
        <v>1183</v>
      </c>
      <c r="O130" s="1" t="s">
        <v>1184</v>
      </c>
      <c r="P130" s="1" t="s">
        <v>1185</v>
      </c>
      <c r="Q130" s="1" t="s">
        <v>1186</v>
      </c>
      <c r="R130" s="1" t="s">
        <v>1975</v>
      </c>
      <c r="S130" s="1" t="s">
        <v>1188</v>
      </c>
      <c r="T130" s="1" t="s">
        <v>1189</v>
      </c>
      <c r="U130" s="1" t="s">
        <v>1190</v>
      </c>
      <c r="V130" s="1" t="s">
        <v>1339</v>
      </c>
    </row>
    <row r="131" s="1" customFormat="1" spans="1:22">
      <c r="A131" s="3">
        <v>999225121304451</v>
      </c>
      <c r="B131" s="1" t="s">
        <v>1976</v>
      </c>
      <c r="C131" s="1" t="s">
        <v>1977</v>
      </c>
      <c r="D131" s="1" t="s">
        <v>1978</v>
      </c>
      <c r="E131" s="1" t="s">
        <v>1979</v>
      </c>
      <c r="F131" s="1" t="s">
        <v>1474</v>
      </c>
      <c r="G131" s="1" t="s">
        <v>1179</v>
      </c>
      <c r="H131" s="1" t="s">
        <v>1180</v>
      </c>
      <c r="I131" s="1" t="s">
        <v>1980</v>
      </c>
      <c r="J131" s="1" t="s">
        <v>30</v>
      </c>
      <c r="K131" s="1" t="s">
        <v>1981</v>
      </c>
      <c r="L131" s="1" t="s">
        <v>1981</v>
      </c>
      <c r="M131" s="1" t="s">
        <v>1183</v>
      </c>
      <c r="N131" s="1" t="s">
        <v>1183</v>
      </c>
      <c r="O131" s="1" t="s">
        <v>1184</v>
      </c>
      <c r="P131" s="1" t="s">
        <v>1185</v>
      </c>
      <c r="Q131" s="1" t="s">
        <v>1186</v>
      </c>
      <c r="R131" s="1" t="s">
        <v>1982</v>
      </c>
      <c r="S131" s="1" t="s">
        <v>1188</v>
      </c>
      <c r="T131" s="1" t="s">
        <v>1189</v>
      </c>
      <c r="U131" s="1" t="s">
        <v>1190</v>
      </c>
      <c r="V131" s="1" t="s">
        <v>1339</v>
      </c>
    </row>
    <row r="132" s="1" customFormat="1" spans="1:22">
      <c r="A132" s="3">
        <v>999225109845675</v>
      </c>
      <c r="B132" s="1" t="s">
        <v>1976</v>
      </c>
      <c r="C132" s="1" t="s">
        <v>1983</v>
      </c>
      <c r="D132" s="1" t="s">
        <v>1984</v>
      </c>
      <c r="E132" s="1" t="s">
        <v>1985</v>
      </c>
      <c r="F132" s="1" t="s">
        <v>1638</v>
      </c>
      <c r="G132" s="1" t="s">
        <v>1179</v>
      </c>
      <c r="H132" s="1" t="s">
        <v>1180</v>
      </c>
      <c r="I132" s="1" t="s">
        <v>1986</v>
      </c>
      <c r="J132" s="1" t="s">
        <v>30</v>
      </c>
      <c r="K132" s="1" t="s">
        <v>1987</v>
      </c>
      <c r="L132" s="1" t="s">
        <v>1987</v>
      </c>
      <c r="M132" s="1" t="s">
        <v>1183</v>
      </c>
      <c r="N132" s="1" t="s">
        <v>1183</v>
      </c>
      <c r="O132" s="1" t="s">
        <v>1184</v>
      </c>
      <c r="P132" s="1" t="s">
        <v>1185</v>
      </c>
      <c r="Q132" s="1" t="s">
        <v>1186</v>
      </c>
      <c r="R132" s="1" t="s">
        <v>1988</v>
      </c>
      <c r="S132" s="1" t="s">
        <v>1188</v>
      </c>
      <c r="T132" s="1" t="s">
        <v>1189</v>
      </c>
      <c r="U132" s="1" t="s">
        <v>1670</v>
      </c>
      <c r="V132" s="1" t="s">
        <v>1198</v>
      </c>
    </row>
    <row r="133" s="1" customFormat="1" spans="1:22">
      <c r="A133" s="3">
        <v>999225107568192</v>
      </c>
      <c r="B133" s="1" t="s">
        <v>1976</v>
      </c>
      <c r="C133" s="1" t="s">
        <v>1989</v>
      </c>
      <c r="D133" s="1" t="s">
        <v>1990</v>
      </c>
      <c r="E133" s="1" t="s">
        <v>1991</v>
      </c>
      <c r="F133" s="1" t="s">
        <v>1474</v>
      </c>
      <c r="G133" s="1" t="s">
        <v>1179</v>
      </c>
      <c r="H133" s="1" t="s">
        <v>1180</v>
      </c>
      <c r="I133" s="1" t="s">
        <v>1992</v>
      </c>
      <c r="J133" s="1" t="s">
        <v>30</v>
      </c>
      <c r="K133" s="1" t="s">
        <v>1993</v>
      </c>
      <c r="L133" s="1" t="s">
        <v>1993</v>
      </c>
      <c r="M133" s="1" t="s">
        <v>1183</v>
      </c>
      <c r="N133" s="1" t="s">
        <v>1183</v>
      </c>
      <c r="O133" s="1" t="s">
        <v>1184</v>
      </c>
      <c r="P133" s="1" t="s">
        <v>1185</v>
      </c>
      <c r="Q133" s="1" t="s">
        <v>1186</v>
      </c>
      <c r="R133" s="1" t="s">
        <v>1994</v>
      </c>
      <c r="S133" s="1" t="s">
        <v>1188</v>
      </c>
      <c r="T133" s="1" t="s">
        <v>1189</v>
      </c>
      <c r="U133" s="1" t="s">
        <v>1190</v>
      </c>
      <c r="V133" s="1" t="s">
        <v>1442</v>
      </c>
    </row>
    <row r="134" s="1" customFormat="1" spans="1:22">
      <c r="A134" s="3">
        <v>999225107068833</v>
      </c>
      <c r="B134" s="1" t="s">
        <v>1995</v>
      </c>
      <c r="C134" s="1" t="s">
        <v>1996</v>
      </c>
      <c r="D134" s="1" t="s">
        <v>1997</v>
      </c>
      <c r="E134" s="1" t="s">
        <v>1998</v>
      </c>
      <c r="F134" s="1" t="s">
        <v>1175</v>
      </c>
      <c r="G134" s="1" t="s">
        <v>1179</v>
      </c>
      <c r="H134" s="1" t="s">
        <v>1180</v>
      </c>
      <c r="I134" s="1" t="s">
        <v>1999</v>
      </c>
      <c r="J134" s="1" t="s">
        <v>30</v>
      </c>
      <c r="K134" s="1" t="s">
        <v>2000</v>
      </c>
      <c r="L134" s="1" t="s">
        <v>2000</v>
      </c>
      <c r="M134" s="1" t="s">
        <v>1183</v>
      </c>
      <c r="N134" s="1" t="s">
        <v>1183</v>
      </c>
      <c r="O134" s="1" t="s">
        <v>1184</v>
      </c>
      <c r="P134" s="1" t="s">
        <v>1185</v>
      </c>
      <c r="Q134" s="1" t="s">
        <v>1186</v>
      </c>
      <c r="R134" s="1" t="s">
        <v>2001</v>
      </c>
      <c r="S134" s="1" t="s">
        <v>1188</v>
      </c>
      <c r="T134" s="1" t="s">
        <v>1189</v>
      </c>
      <c r="U134" s="1" t="s">
        <v>1190</v>
      </c>
      <c r="V134" s="1" t="s">
        <v>1198</v>
      </c>
    </row>
    <row r="135" s="1" customFormat="1" spans="1:22">
      <c r="A135" s="3">
        <v>999225101472365</v>
      </c>
      <c r="B135" s="1" t="s">
        <v>1995</v>
      </c>
      <c r="C135" s="1" t="s">
        <v>2002</v>
      </c>
      <c r="D135" s="1" t="s">
        <v>2003</v>
      </c>
      <c r="E135" s="1" t="s">
        <v>2004</v>
      </c>
      <c r="F135" s="1" t="s">
        <v>1175</v>
      </c>
      <c r="G135" s="1" t="s">
        <v>1179</v>
      </c>
      <c r="H135" s="1" t="s">
        <v>1180</v>
      </c>
      <c r="I135" s="1" t="s">
        <v>2005</v>
      </c>
      <c r="J135" s="1" t="s">
        <v>30</v>
      </c>
      <c r="K135" s="1" t="s">
        <v>2006</v>
      </c>
      <c r="L135" s="1" t="s">
        <v>2006</v>
      </c>
      <c r="M135" s="1" t="s">
        <v>1183</v>
      </c>
      <c r="N135" s="1" t="s">
        <v>1183</v>
      </c>
      <c r="O135" s="1" t="s">
        <v>1184</v>
      </c>
      <c r="P135" s="1" t="s">
        <v>1185</v>
      </c>
      <c r="Q135" s="1" t="s">
        <v>1186</v>
      </c>
      <c r="R135" s="1" t="s">
        <v>2007</v>
      </c>
      <c r="S135" s="1" t="s">
        <v>1188</v>
      </c>
      <c r="T135" s="1" t="s">
        <v>1189</v>
      </c>
      <c r="U135" s="1" t="s">
        <v>1190</v>
      </c>
      <c r="V135" s="1" t="s">
        <v>1455</v>
      </c>
    </row>
    <row r="136" s="1" customFormat="1" spans="1:22">
      <c r="A136" s="3">
        <v>999225101350886</v>
      </c>
      <c r="B136" s="1" t="s">
        <v>1995</v>
      </c>
      <c r="C136" s="1" t="s">
        <v>2008</v>
      </c>
      <c r="D136" s="1" t="s">
        <v>2009</v>
      </c>
      <c r="E136" s="1" t="s">
        <v>2010</v>
      </c>
      <c r="F136" s="1" t="s">
        <v>1474</v>
      </c>
      <c r="G136" s="1" t="s">
        <v>1179</v>
      </c>
      <c r="H136" s="1" t="s">
        <v>1180</v>
      </c>
      <c r="I136" s="1" t="s">
        <v>2011</v>
      </c>
      <c r="J136" s="1" t="s">
        <v>30</v>
      </c>
      <c r="K136" s="1" t="s">
        <v>2012</v>
      </c>
      <c r="L136" s="1" t="s">
        <v>2012</v>
      </c>
      <c r="M136" s="1" t="s">
        <v>1183</v>
      </c>
      <c r="N136" s="1" t="s">
        <v>1183</v>
      </c>
      <c r="O136" s="1" t="s">
        <v>1184</v>
      </c>
      <c r="P136" s="1" t="s">
        <v>1185</v>
      </c>
      <c r="Q136" s="1" t="s">
        <v>1186</v>
      </c>
      <c r="R136" s="1" t="s">
        <v>2013</v>
      </c>
      <c r="S136" s="1" t="s">
        <v>1188</v>
      </c>
      <c r="T136" s="1" t="s">
        <v>1189</v>
      </c>
      <c r="U136" s="1" t="s">
        <v>1670</v>
      </c>
      <c r="V136" s="1" t="s">
        <v>1218</v>
      </c>
    </row>
    <row r="137" s="1" customFormat="1" spans="1:22">
      <c r="A137" s="3">
        <v>999225100602948</v>
      </c>
      <c r="B137" s="1" t="s">
        <v>1995</v>
      </c>
      <c r="C137" s="1" t="s">
        <v>2014</v>
      </c>
      <c r="D137" s="1" t="s">
        <v>2015</v>
      </c>
      <c r="E137" s="1" t="s">
        <v>2016</v>
      </c>
      <c r="F137" s="1" t="s">
        <v>1638</v>
      </c>
      <c r="G137" s="1" t="s">
        <v>1179</v>
      </c>
      <c r="H137" s="1" t="s">
        <v>1180</v>
      </c>
      <c r="I137" s="1" t="s">
        <v>2017</v>
      </c>
      <c r="J137" s="1" t="s">
        <v>30</v>
      </c>
      <c r="K137" s="1" t="s">
        <v>2018</v>
      </c>
      <c r="L137" s="1" t="s">
        <v>2018</v>
      </c>
      <c r="M137" s="1" t="s">
        <v>1183</v>
      </c>
      <c r="N137" s="1" t="s">
        <v>1183</v>
      </c>
      <c r="O137" s="1" t="s">
        <v>1184</v>
      </c>
      <c r="P137" s="1" t="s">
        <v>1185</v>
      </c>
      <c r="Q137" s="1" t="s">
        <v>1186</v>
      </c>
      <c r="R137" s="1" t="s">
        <v>2019</v>
      </c>
      <c r="S137" s="1" t="s">
        <v>1188</v>
      </c>
      <c r="T137" s="1" t="s">
        <v>1189</v>
      </c>
      <c r="U137" s="1" t="s">
        <v>1190</v>
      </c>
      <c r="V137" s="1" t="s">
        <v>1277</v>
      </c>
    </row>
    <row r="138" s="1" customFormat="1" spans="1:22">
      <c r="A138" s="3">
        <v>999225087709447</v>
      </c>
      <c r="B138" s="1" t="s">
        <v>2020</v>
      </c>
      <c r="C138" s="1" t="s">
        <v>2021</v>
      </c>
      <c r="D138" s="1" t="s">
        <v>2022</v>
      </c>
      <c r="E138" s="1" t="s">
        <v>2023</v>
      </c>
      <c r="F138" s="1" t="s">
        <v>1175</v>
      </c>
      <c r="G138" s="1" t="s">
        <v>1179</v>
      </c>
      <c r="H138" s="1" t="s">
        <v>1180</v>
      </c>
      <c r="I138" s="1" t="s">
        <v>2024</v>
      </c>
      <c r="J138" s="1" t="s">
        <v>30</v>
      </c>
      <c r="K138" s="1" t="s">
        <v>2025</v>
      </c>
      <c r="L138" s="1" t="s">
        <v>2025</v>
      </c>
      <c r="M138" s="1" t="s">
        <v>1183</v>
      </c>
      <c r="N138" s="1" t="s">
        <v>1183</v>
      </c>
      <c r="O138" s="1" t="s">
        <v>1184</v>
      </c>
      <c r="P138" s="1" t="s">
        <v>1185</v>
      </c>
      <c r="Q138" s="1" t="s">
        <v>1186</v>
      </c>
      <c r="R138" s="1" t="s">
        <v>2026</v>
      </c>
      <c r="S138" s="1" t="s">
        <v>1188</v>
      </c>
      <c r="T138" s="1" t="s">
        <v>1189</v>
      </c>
      <c r="U138" s="1" t="s">
        <v>1190</v>
      </c>
      <c r="V138" s="1" t="s">
        <v>1191</v>
      </c>
    </row>
    <row r="139" s="1" customFormat="1" spans="1:22">
      <c r="A139" s="3">
        <v>999225084851823</v>
      </c>
      <c r="B139" s="1" t="s">
        <v>2020</v>
      </c>
      <c r="C139" s="1" t="s">
        <v>2027</v>
      </c>
      <c r="D139" s="1" t="s">
        <v>2009</v>
      </c>
      <c r="E139" s="1" t="s">
        <v>2028</v>
      </c>
      <c r="F139" s="1" t="s">
        <v>1638</v>
      </c>
      <c r="G139" s="1" t="s">
        <v>1179</v>
      </c>
      <c r="H139" s="1" t="s">
        <v>1180</v>
      </c>
      <c r="I139" s="1" t="s">
        <v>2029</v>
      </c>
      <c r="J139" s="1" t="s">
        <v>30</v>
      </c>
      <c r="K139" s="1" t="s">
        <v>2030</v>
      </c>
      <c r="L139" s="1" t="s">
        <v>2030</v>
      </c>
      <c r="M139" s="1" t="s">
        <v>1183</v>
      </c>
      <c r="N139" s="1" t="s">
        <v>1183</v>
      </c>
      <c r="O139" s="1" t="s">
        <v>1184</v>
      </c>
      <c r="P139" s="1" t="s">
        <v>1185</v>
      </c>
      <c r="Q139" s="1" t="s">
        <v>1186</v>
      </c>
      <c r="R139" s="1" t="s">
        <v>2031</v>
      </c>
      <c r="S139" s="1" t="s">
        <v>1188</v>
      </c>
      <c r="T139" s="1" t="s">
        <v>1189</v>
      </c>
      <c r="U139" s="1" t="s">
        <v>1670</v>
      </c>
      <c r="V139" s="1" t="s">
        <v>1218</v>
      </c>
    </row>
    <row r="140" s="1" customFormat="1" spans="1:22">
      <c r="A140" s="3">
        <v>999225082912123</v>
      </c>
      <c r="B140" s="1" t="s">
        <v>2020</v>
      </c>
      <c r="C140" s="1" t="s">
        <v>2032</v>
      </c>
      <c r="D140" s="1" t="s">
        <v>2003</v>
      </c>
      <c r="E140" s="1" t="s">
        <v>2033</v>
      </c>
      <c r="F140" s="1" t="s">
        <v>1175</v>
      </c>
      <c r="G140" s="1" t="s">
        <v>1179</v>
      </c>
      <c r="H140" s="1" t="s">
        <v>1180</v>
      </c>
      <c r="I140" s="1" t="s">
        <v>2005</v>
      </c>
      <c r="J140" s="1" t="s">
        <v>30</v>
      </c>
      <c r="K140" s="1" t="s">
        <v>2006</v>
      </c>
      <c r="L140" s="1" t="s">
        <v>2006</v>
      </c>
      <c r="M140" s="1" t="s">
        <v>1183</v>
      </c>
      <c r="N140" s="1" t="s">
        <v>1183</v>
      </c>
      <c r="O140" s="1" t="s">
        <v>1184</v>
      </c>
      <c r="P140" s="1" t="s">
        <v>1185</v>
      </c>
      <c r="Q140" s="1" t="s">
        <v>1186</v>
      </c>
      <c r="R140" s="1" t="s">
        <v>2034</v>
      </c>
      <c r="S140" s="1" t="s">
        <v>1188</v>
      </c>
      <c r="T140" s="1" t="s">
        <v>1189</v>
      </c>
      <c r="U140" s="1" t="s">
        <v>1190</v>
      </c>
      <c r="V140" s="1" t="s">
        <v>1455</v>
      </c>
    </row>
    <row r="141" s="1" customFormat="1" spans="1:22">
      <c r="A141" s="3">
        <v>999225077859521</v>
      </c>
      <c r="B141" s="1" t="s">
        <v>2020</v>
      </c>
      <c r="C141" s="1" t="s">
        <v>2035</v>
      </c>
      <c r="D141" s="1" t="s">
        <v>2036</v>
      </c>
      <c r="E141" s="1" t="s">
        <v>2037</v>
      </c>
      <c r="F141" s="1" t="s">
        <v>1638</v>
      </c>
      <c r="G141" s="1" t="s">
        <v>1179</v>
      </c>
      <c r="H141" s="1" t="s">
        <v>1180</v>
      </c>
      <c r="I141" s="1" t="s">
        <v>2038</v>
      </c>
      <c r="J141" s="1" t="s">
        <v>30</v>
      </c>
      <c r="K141" s="1" t="s">
        <v>2039</v>
      </c>
      <c r="L141" s="1" t="s">
        <v>2039</v>
      </c>
      <c r="M141" s="1" t="s">
        <v>1183</v>
      </c>
      <c r="N141" s="1" t="s">
        <v>1183</v>
      </c>
      <c r="O141" s="1" t="s">
        <v>1184</v>
      </c>
      <c r="P141" s="1" t="s">
        <v>1185</v>
      </c>
      <c r="Q141" s="1" t="s">
        <v>1186</v>
      </c>
      <c r="R141" s="1" t="s">
        <v>2040</v>
      </c>
      <c r="S141" s="1" t="s">
        <v>1188</v>
      </c>
      <c r="T141" s="1" t="s">
        <v>1189</v>
      </c>
      <c r="U141" s="1" t="s">
        <v>1190</v>
      </c>
      <c r="V141" s="1" t="s">
        <v>1198</v>
      </c>
    </row>
    <row r="142" s="1" customFormat="1" spans="1:22">
      <c r="A142" s="3">
        <v>999225077720216</v>
      </c>
      <c r="B142" s="1" t="s">
        <v>2020</v>
      </c>
      <c r="C142" s="1" t="s">
        <v>2041</v>
      </c>
      <c r="D142" s="1" t="s">
        <v>2042</v>
      </c>
      <c r="E142" s="1" t="s">
        <v>2043</v>
      </c>
      <c r="F142" s="1" t="s">
        <v>1638</v>
      </c>
      <c r="G142" s="1" t="s">
        <v>1179</v>
      </c>
      <c r="H142" s="1" t="s">
        <v>1180</v>
      </c>
      <c r="I142" s="1" t="s">
        <v>2044</v>
      </c>
      <c r="J142" s="1" t="s">
        <v>30</v>
      </c>
      <c r="K142" s="1" t="s">
        <v>2045</v>
      </c>
      <c r="L142" s="1" t="s">
        <v>2045</v>
      </c>
      <c r="M142" s="1" t="s">
        <v>1183</v>
      </c>
      <c r="N142" s="1" t="s">
        <v>1183</v>
      </c>
      <c r="O142" s="1" t="s">
        <v>1184</v>
      </c>
      <c r="P142" s="1" t="s">
        <v>1185</v>
      </c>
      <c r="Q142" s="1" t="s">
        <v>1186</v>
      </c>
      <c r="R142" s="1" t="s">
        <v>2046</v>
      </c>
      <c r="S142" s="1" t="s">
        <v>1188</v>
      </c>
      <c r="T142" s="1" t="s">
        <v>1189</v>
      </c>
      <c r="U142" s="1" t="s">
        <v>1190</v>
      </c>
      <c r="V142" s="1" t="s">
        <v>2047</v>
      </c>
    </row>
    <row r="143" s="1" customFormat="1" spans="1:22">
      <c r="A143" s="3">
        <v>999225077160031</v>
      </c>
      <c r="B143" s="1" t="s">
        <v>2020</v>
      </c>
      <c r="C143" s="1" t="s">
        <v>2048</v>
      </c>
      <c r="D143" s="1" t="s">
        <v>2049</v>
      </c>
      <c r="E143" s="1" t="s">
        <v>2050</v>
      </c>
      <c r="F143" s="1" t="s">
        <v>1730</v>
      </c>
      <c r="G143" s="1" t="s">
        <v>1179</v>
      </c>
      <c r="H143" s="1" t="s">
        <v>1180</v>
      </c>
      <c r="I143" s="1" t="s">
        <v>2051</v>
      </c>
      <c r="J143" s="1" t="s">
        <v>30</v>
      </c>
      <c r="K143" s="1" t="s">
        <v>2052</v>
      </c>
      <c r="L143" s="1" t="s">
        <v>2052</v>
      </c>
      <c r="M143" s="1" t="s">
        <v>1183</v>
      </c>
      <c r="N143" s="1" t="s">
        <v>1183</v>
      </c>
      <c r="O143" s="1" t="s">
        <v>1184</v>
      </c>
      <c r="P143" s="1" t="s">
        <v>1185</v>
      </c>
      <c r="Q143" s="1" t="s">
        <v>1186</v>
      </c>
      <c r="R143" s="1" t="s">
        <v>2053</v>
      </c>
      <c r="S143" s="1" t="s">
        <v>1188</v>
      </c>
      <c r="T143" s="1" t="s">
        <v>1189</v>
      </c>
      <c r="U143" s="1" t="s">
        <v>1190</v>
      </c>
      <c r="V143" s="1" t="s">
        <v>1645</v>
      </c>
    </row>
    <row r="144" s="1" customFormat="1" spans="1:22">
      <c r="A144" s="3">
        <v>999225070472929</v>
      </c>
      <c r="B144" s="1" t="s">
        <v>2054</v>
      </c>
      <c r="C144" s="1" t="s">
        <v>2055</v>
      </c>
      <c r="D144" s="1" t="s">
        <v>2056</v>
      </c>
      <c r="E144" s="1" t="s">
        <v>2057</v>
      </c>
      <c r="F144" s="1" t="s">
        <v>1730</v>
      </c>
      <c r="G144" s="1" t="s">
        <v>1179</v>
      </c>
      <c r="H144" s="1" t="s">
        <v>1180</v>
      </c>
      <c r="I144" s="1" t="s">
        <v>2058</v>
      </c>
      <c r="J144" s="1" t="s">
        <v>30</v>
      </c>
      <c r="K144" s="1" t="s">
        <v>2059</v>
      </c>
      <c r="L144" s="1" t="s">
        <v>2059</v>
      </c>
      <c r="M144" s="1" t="s">
        <v>1183</v>
      </c>
      <c r="N144" s="1" t="s">
        <v>1183</v>
      </c>
      <c r="O144" s="1" t="s">
        <v>1184</v>
      </c>
      <c r="P144" s="1" t="s">
        <v>1185</v>
      </c>
      <c r="Q144" s="1" t="s">
        <v>1186</v>
      </c>
      <c r="R144" s="1" t="s">
        <v>2060</v>
      </c>
      <c r="S144" s="1" t="s">
        <v>1188</v>
      </c>
      <c r="T144" s="1" t="s">
        <v>1189</v>
      </c>
      <c r="U144" s="1" t="s">
        <v>1190</v>
      </c>
      <c r="V144" s="1" t="s">
        <v>2047</v>
      </c>
    </row>
    <row r="145" s="1" customFormat="1" spans="1:22">
      <c r="A145" s="3">
        <v>999225057406594</v>
      </c>
      <c r="B145" s="1" t="s">
        <v>2054</v>
      </c>
      <c r="C145" s="1" t="s">
        <v>2061</v>
      </c>
      <c r="D145" s="1" t="s">
        <v>2062</v>
      </c>
      <c r="E145" s="1" t="s">
        <v>2063</v>
      </c>
      <c r="F145" s="1" t="s">
        <v>1474</v>
      </c>
      <c r="G145" s="1" t="s">
        <v>1179</v>
      </c>
      <c r="H145" s="1" t="s">
        <v>1180</v>
      </c>
      <c r="I145" s="1" t="s">
        <v>2064</v>
      </c>
      <c r="J145" s="1" t="s">
        <v>30</v>
      </c>
      <c r="K145" s="1" t="s">
        <v>2065</v>
      </c>
      <c r="L145" s="1" t="s">
        <v>2065</v>
      </c>
      <c r="M145" s="1" t="s">
        <v>1183</v>
      </c>
      <c r="N145" s="1" t="s">
        <v>1183</v>
      </c>
      <c r="O145" s="1" t="s">
        <v>1184</v>
      </c>
      <c r="P145" s="1" t="s">
        <v>1185</v>
      </c>
      <c r="Q145" s="1" t="s">
        <v>1186</v>
      </c>
      <c r="R145" s="1" t="s">
        <v>2066</v>
      </c>
      <c r="S145" s="1" t="s">
        <v>1188</v>
      </c>
      <c r="T145" s="1" t="s">
        <v>1189</v>
      </c>
      <c r="U145" s="1" t="s">
        <v>1190</v>
      </c>
      <c r="V145" s="1" t="s">
        <v>2047</v>
      </c>
    </row>
    <row r="146" s="1" customFormat="1" spans="1:22">
      <c r="A146" s="3">
        <v>999225057322972</v>
      </c>
      <c r="B146" s="1" t="s">
        <v>2054</v>
      </c>
      <c r="C146" s="1" t="s">
        <v>2067</v>
      </c>
      <c r="D146" s="1" t="s">
        <v>2068</v>
      </c>
      <c r="E146" s="1" t="s">
        <v>2069</v>
      </c>
      <c r="F146" s="1" t="s">
        <v>1175</v>
      </c>
      <c r="G146" s="1" t="s">
        <v>1179</v>
      </c>
      <c r="H146" s="1" t="s">
        <v>1180</v>
      </c>
      <c r="I146" s="1" t="s">
        <v>2070</v>
      </c>
      <c r="J146" s="1" t="s">
        <v>30</v>
      </c>
      <c r="K146" s="1" t="s">
        <v>2071</v>
      </c>
      <c r="L146" s="1" t="s">
        <v>2071</v>
      </c>
      <c r="M146" s="1" t="s">
        <v>1183</v>
      </c>
      <c r="N146" s="1" t="s">
        <v>1183</v>
      </c>
      <c r="O146" s="1" t="s">
        <v>1184</v>
      </c>
      <c r="P146" s="1" t="s">
        <v>1185</v>
      </c>
      <c r="Q146" s="1" t="s">
        <v>1186</v>
      </c>
      <c r="R146" s="1" t="s">
        <v>2072</v>
      </c>
      <c r="S146" s="1" t="s">
        <v>1188</v>
      </c>
      <c r="T146" s="1" t="s">
        <v>1189</v>
      </c>
      <c r="U146" s="1" t="s">
        <v>1190</v>
      </c>
      <c r="V146" s="1" t="s">
        <v>1218</v>
      </c>
    </row>
    <row r="147" s="1" customFormat="1" spans="1:22">
      <c r="A147" s="3">
        <v>999225032731006</v>
      </c>
      <c r="B147" s="1" t="s">
        <v>2073</v>
      </c>
      <c r="C147" s="1" t="s">
        <v>2074</v>
      </c>
      <c r="D147" s="1" t="s">
        <v>2075</v>
      </c>
      <c r="E147" s="1" t="s">
        <v>2076</v>
      </c>
      <c r="F147" s="1" t="s">
        <v>1175</v>
      </c>
      <c r="G147" s="1" t="s">
        <v>1179</v>
      </c>
      <c r="H147" s="1" t="s">
        <v>1180</v>
      </c>
      <c r="I147" s="1" t="s">
        <v>2077</v>
      </c>
      <c r="J147" s="1" t="s">
        <v>30</v>
      </c>
      <c r="K147" s="1" t="s">
        <v>2078</v>
      </c>
      <c r="L147" s="1" t="s">
        <v>2078</v>
      </c>
      <c r="M147" s="1" t="s">
        <v>1183</v>
      </c>
      <c r="N147" s="1" t="s">
        <v>1183</v>
      </c>
      <c r="O147" s="1" t="s">
        <v>1184</v>
      </c>
      <c r="P147" s="1" t="s">
        <v>1185</v>
      </c>
      <c r="Q147" s="1" t="s">
        <v>1186</v>
      </c>
      <c r="R147" s="1" t="s">
        <v>2079</v>
      </c>
      <c r="S147" s="1" t="s">
        <v>1188</v>
      </c>
      <c r="T147" s="1" t="s">
        <v>1189</v>
      </c>
      <c r="U147" s="1" t="s">
        <v>1190</v>
      </c>
      <c r="V147" s="1" t="s">
        <v>1645</v>
      </c>
    </row>
    <row r="148" s="1" customFormat="1" spans="1:22">
      <c r="A148" s="3">
        <v>25013892631</v>
      </c>
      <c r="B148" s="1" t="s">
        <v>2080</v>
      </c>
      <c r="C148" s="1" t="s">
        <v>2081</v>
      </c>
      <c r="D148" s="1" t="s">
        <v>2082</v>
      </c>
      <c r="E148" s="1" t="s">
        <v>2083</v>
      </c>
      <c r="F148" s="1" t="s">
        <v>1175</v>
      </c>
      <c r="G148" s="1" t="s">
        <v>1179</v>
      </c>
      <c r="H148" s="1" t="s">
        <v>1180</v>
      </c>
      <c r="I148" s="1" t="s">
        <v>2084</v>
      </c>
      <c r="J148" s="1" t="s">
        <v>30</v>
      </c>
      <c r="K148" s="1" t="s">
        <v>2085</v>
      </c>
      <c r="L148" s="1" t="s">
        <v>2085</v>
      </c>
      <c r="M148" s="1" t="s">
        <v>1183</v>
      </c>
      <c r="N148" s="1" t="s">
        <v>1183</v>
      </c>
      <c r="O148" s="1" t="s">
        <v>1184</v>
      </c>
      <c r="P148" s="1" t="s">
        <v>1185</v>
      </c>
      <c r="Q148" s="1" t="s">
        <v>1186</v>
      </c>
      <c r="R148" s="1" t="s">
        <v>2086</v>
      </c>
      <c r="S148" s="1" t="s">
        <v>1188</v>
      </c>
      <c r="T148" s="1" t="s">
        <v>1189</v>
      </c>
      <c r="U148" s="1" t="s">
        <v>1190</v>
      </c>
      <c r="V148" s="1" t="s">
        <v>1225</v>
      </c>
    </row>
    <row r="149" s="1" customFormat="1" spans="1:22">
      <c r="A149" s="3">
        <v>999225009017175</v>
      </c>
      <c r="B149" s="1" t="s">
        <v>2080</v>
      </c>
      <c r="C149" s="1" t="s">
        <v>2087</v>
      </c>
      <c r="D149" s="1" t="s">
        <v>2088</v>
      </c>
      <c r="E149" s="1" t="s">
        <v>2089</v>
      </c>
      <c r="F149" s="1" t="s">
        <v>1638</v>
      </c>
      <c r="G149" s="1" t="s">
        <v>1179</v>
      </c>
      <c r="H149" s="1" t="s">
        <v>1180</v>
      </c>
      <c r="I149" s="1" t="s">
        <v>2090</v>
      </c>
      <c r="J149" s="1" t="s">
        <v>30</v>
      </c>
      <c r="K149" s="1" t="s">
        <v>2091</v>
      </c>
      <c r="L149" s="1" t="s">
        <v>2091</v>
      </c>
      <c r="M149" s="1" t="s">
        <v>1183</v>
      </c>
      <c r="N149" s="1" t="s">
        <v>1183</v>
      </c>
      <c r="O149" s="1" t="s">
        <v>1184</v>
      </c>
      <c r="P149" s="1" t="s">
        <v>1185</v>
      </c>
      <c r="Q149" s="1" t="s">
        <v>1186</v>
      </c>
      <c r="R149" s="1" t="s">
        <v>2092</v>
      </c>
      <c r="S149" s="1" t="s">
        <v>1188</v>
      </c>
      <c r="T149" s="1" t="s">
        <v>1189</v>
      </c>
      <c r="U149" s="1" t="s">
        <v>1190</v>
      </c>
      <c r="V149" s="1" t="s">
        <v>2047</v>
      </c>
    </row>
    <row r="150" s="1" customFormat="1" spans="1:22">
      <c r="A150" s="3">
        <v>999224991447755</v>
      </c>
      <c r="B150" s="1" t="s">
        <v>2093</v>
      </c>
      <c r="C150" s="1" t="s">
        <v>2094</v>
      </c>
      <c r="D150" s="1" t="s">
        <v>2095</v>
      </c>
      <c r="E150" s="1" t="s">
        <v>2096</v>
      </c>
      <c r="F150" s="1" t="s">
        <v>1175</v>
      </c>
      <c r="G150" s="1" t="s">
        <v>1179</v>
      </c>
      <c r="H150" s="1" t="s">
        <v>1180</v>
      </c>
      <c r="I150" s="1" t="s">
        <v>2097</v>
      </c>
      <c r="J150" s="1" t="s">
        <v>30</v>
      </c>
      <c r="K150" s="1" t="s">
        <v>2098</v>
      </c>
      <c r="L150" s="1" t="s">
        <v>2098</v>
      </c>
      <c r="M150" s="1" t="s">
        <v>1183</v>
      </c>
      <c r="N150" s="1" t="s">
        <v>1183</v>
      </c>
      <c r="O150" s="1" t="s">
        <v>1184</v>
      </c>
      <c r="P150" s="1" t="s">
        <v>1185</v>
      </c>
      <c r="Q150" s="1" t="s">
        <v>1186</v>
      </c>
      <c r="R150" s="1" t="s">
        <v>2099</v>
      </c>
      <c r="S150" s="1" t="s">
        <v>1188</v>
      </c>
      <c r="T150" s="1" t="s">
        <v>1189</v>
      </c>
      <c r="U150" s="1" t="s">
        <v>1190</v>
      </c>
      <c r="V150" s="1" t="s">
        <v>1645</v>
      </c>
    </row>
    <row r="151" s="1" customFormat="1" spans="1:22">
      <c r="A151" s="3">
        <v>999224977336594</v>
      </c>
      <c r="B151" s="1" t="s">
        <v>2093</v>
      </c>
      <c r="C151" s="1" t="s">
        <v>2100</v>
      </c>
      <c r="D151" s="1" t="s">
        <v>2101</v>
      </c>
      <c r="E151" s="1" t="s">
        <v>2102</v>
      </c>
      <c r="F151" s="1" t="s">
        <v>1175</v>
      </c>
      <c r="G151" s="1" t="s">
        <v>1179</v>
      </c>
      <c r="H151" s="1" t="s">
        <v>1180</v>
      </c>
      <c r="I151" s="1" t="s">
        <v>2103</v>
      </c>
      <c r="J151" s="1" t="s">
        <v>30</v>
      </c>
      <c r="K151" s="1" t="s">
        <v>2104</v>
      </c>
      <c r="L151" s="1" t="s">
        <v>2104</v>
      </c>
      <c r="M151" s="1" t="s">
        <v>1183</v>
      </c>
      <c r="N151" s="1" t="s">
        <v>1183</v>
      </c>
      <c r="O151" s="1" t="s">
        <v>1184</v>
      </c>
      <c r="P151" s="1" t="s">
        <v>1185</v>
      </c>
      <c r="Q151" s="1" t="s">
        <v>1186</v>
      </c>
      <c r="R151" s="1" t="s">
        <v>2105</v>
      </c>
      <c r="S151" s="1" t="s">
        <v>1188</v>
      </c>
      <c r="T151" s="1" t="s">
        <v>1189</v>
      </c>
      <c r="U151" s="1" t="s">
        <v>1190</v>
      </c>
      <c r="V151" s="1" t="s">
        <v>1218</v>
      </c>
    </row>
    <row r="152" s="1" customFormat="1" spans="1:22">
      <c r="A152" s="3">
        <v>999224960910636</v>
      </c>
      <c r="B152" s="1" t="s">
        <v>2106</v>
      </c>
      <c r="C152" s="1" t="s">
        <v>2107</v>
      </c>
      <c r="D152" s="1" t="s">
        <v>2108</v>
      </c>
      <c r="E152" s="1" t="s">
        <v>2109</v>
      </c>
      <c r="F152" s="1" t="s">
        <v>1893</v>
      </c>
      <c r="G152" s="1" t="s">
        <v>1179</v>
      </c>
      <c r="H152" s="1" t="s">
        <v>1180</v>
      </c>
      <c r="I152" s="1" t="s">
        <v>2110</v>
      </c>
      <c r="J152" s="1" t="s">
        <v>30</v>
      </c>
      <c r="K152" s="1" t="s">
        <v>2111</v>
      </c>
      <c r="L152" s="1" t="s">
        <v>2111</v>
      </c>
      <c r="M152" s="1" t="s">
        <v>1183</v>
      </c>
      <c r="N152" s="1" t="s">
        <v>1183</v>
      </c>
      <c r="O152" s="1" t="s">
        <v>1184</v>
      </c>
      <c r="P152" s="1" t="s">
        <v>1185</v>
      </c>
      <c r="Q152" s="1" t="s">
        <v>1186</v>
      </c>
      <c r="R152" s="1" t="s">
        <v>2112</v>
      </c>
      <c r="S152" s="1" t="s">
        <v>1188</v>
      </c>
      <c r="T152" s="1" t="s">
        <v>1189</v>
      </c>
      <c r="U152" s="1" t="s">
        <v>1190</v>
      </c>
      <c r="V152" s="1" t="s">
        <v>1263</v>
      </c>
    </row>
    <row r="153" s="1" customFormat="1" spans="1:22">
      <c r="A153" s="3">
        <v>999224960220121</v>
      </c>
      <c r="B153" s="1" t="s">
        <v>2113</v>
      </c>
      <c r="C153" s="1" t="s">
        <v>2114</v>
      </c>
      <c r="D153" s="1" t="s">
        <v>2115</v>
      </c>
      <c r="E153" s="1" t="s">
        <v>2116</v>
      </c>
      <c r="F153" s="1" t="s">
        <v>1638</v>
      </c>
      <c r="G153" s="1" t="s">
        <v>1179</v>
      </c>
      <c r="H153" s="1" t="s">
        <v>1180</v>
      </c>
      <c r="I153" s="1" t="s">
        <v>2117</v>
      </c>
      <c r="J153" s="1" t="s">
        <v>30</v>
      </c>
      <c r="K153" s="1" t="s">
        <v>2118</v>
      </c>
      <c r="L153" s="1" t="s">
        <v>2118</v>
      </c>
      <c r="M153" s="1" t="s">
        <v>1183</v>
      </c>
      <c r="N153" s="1" t="s">
        <v>1183</v>
      </c>
      <c r="O153" s="1" t="s">
        <v>1184</v>
      </c>
      <c r="P153" s="1" t="s">
        <v>1185</v>
      </c>
      <c r="Q153" s="1" t="s">
        <v>1186</v>
      </c>
      <c r="R153" s="1" t="s">
        <v>2119</v>
      </c>
      <c r="S153" s="1" t="s">
        <v>1188</v>
      </c>
      <c r="T153" s="1" t="s">
        <v>1189</v>
      </c>
      <c r="U153" s="1" t="s">
        <v>1190</v>
      </c>
      <c r="V153" s="1" t="s">
        <v>1225</v>
      </c>
    </row>
    <row r="154" s="1" customFormat="1" spans="1:22">
      <c r="A154" s="3">
        <v>999224937078503</v>
      </c>
      <c r="B154" s="1" t="s">
        <v>2120</v>
      </c>
      <c r="C154" s="1" t="s">
        <v>2121</v>
      </c>
      <c r="D154" s="1" t="s">
        <v>2122</v>
      </c>
      <c r="E154" s="1" t="s">
        <v>2123</v>
      </c>
      <c r="F154" s="1" t="s">
        <v>1175</v>
      </c>
      <c r="G154" s="1" t="s">
        <v>1179</v>
      </c>
      <c r="H154" s="1" t="s">
        <v>1180</v>
      </c>
      <c r="I154" s="1" t="s">
        <v>2124</v>
      </c>
      <c r="J154" s="1" t="s">
        <v>30</v>
      </c>
      <c r="K154" s="1" t="s">
        <v>2125</v>
      </c>
      <c r="L154" s="1" t="s">
        <v>2125</v>
      </c>
      <c r="M154" s="1" t="s">
        <v>1183</v>
      </c>
      <c r="N154" s="1" t="s">
        <v>1183</v>
      </c>
      <c r="O154" s="1" t="s">
        <v>1184</v>
      </c>
      <c r="P154" s="1" t="s">
        <v>1185</v>
      </c>
      <c r="Q154" s="1" t="s">
        <v>1186</v>
      </c>
      <c r="R154" s="1" t="s">
        <v>2126</v>
      </c>
      <c r="S154" s="1" t="s">
        <v>1188</v>
      </c>
      <c r="T154" s="1" t="s">
        <v>1189</v>
      </c>
      <c r="U154" s="1" t="s">
        <v>1190</v>
      </c>
      <c r="V154" s="1" t="s">
        <v>1339</v>
      </c>
    </row>
    <row r="155" s="1" customFormat="1" spans="1:22">
      <c r="A155" s="3">
        <v>999224930471987</v>
      </c>
      <c r="B155" s="1" t="s">
        <v>2120</v>
      </c>
      <c r="C155" s="1" t="s">
        <v>2127</v>
      </c>
      <c r="D155" s="1" t="s">
        <v>2068</v>
      </c>
      <c r="E155" s="1" t="s">
        <v>2128</v>
      </c>
      <c r="F155" s="1" t="s">
        <v>1175</v>
      </c>
      <c r="G155" s="1" t="s">
        <v>1179</v>
      </c>
      <c r="H155" s="1" t="s">
        <v>1180</v>
      </c>
      <c r="I155" s="1" t="s">
        <v>2129</v>
      </c>
      <c r="J155" s="1" t="s">
        <v>30</v>
      </c>
      <c r="K155" s="1" t="s">
        <v>2130</v>
      </c>
      <c r="L155" s="1" t="s">
        <v>2130</v>
      </c>
      <c r="M155" s="1" t="s">
        <v>1183</v>
      </c>
      <c r="N155" s="1" t="s">
        <v>1183</v>
      </c>
      <c r="O155" s="1" t="s">
        <v>1184</v>
      </c>
      <c r="P155" s="1" t="s">
        <v>1185</v>
      </c>
      <c r="Q155" s="1" t="s">
        <v>1186</v>
      </c>
      <c r="R155" s="1" t="s">
        <v>2131</v>
      </c>
      <c r="S155" s="1" t="s">
        <v>1188</v>
      </c>
      <c r="T155" s="1" t="s">
        <v>1189</v>
      </c>
      <c r="U155" s="1" t="s">
        <v>1190</v>
      </c>
      <c r="V155" s="1" t="s">
        <v>1218</v>
      </c>
    </row>
    <row r="156" s="1" customFormat="1" spans="1:22">
      <c r="A156" s="3">
        <v>999224903631340</v>
      </c>
      <c r="B156" s="1" t="s">
        <v>2132</v>
      </c>
      <c r="C156" s="1" t="s">
        <v>2133</v>
      </c>
      <c r="D156" s="1" t="s">
        <v>2134</v>
      </c>
      <c r="E156" s="1" t="s">
        <v>2135</v>
      </c>
      <c r="F156" s="1" t="s">
        <v>1474</v>
      </c>
      <c r="G156" s="1" t="s">
        <v>1179</v>
      </c>
      <c r="H156" s="1" t="s">
        <v>1180</v>
      </c>
      <c r="I156" s="1" t="s">
        <v>2136</v>
      </c>
      <c r="J156" s="1" t="s">
        <v>30</v>
      </c>
      <c r="K156" s="1" t="s">
        <v>2137</v>
      </c>
      <c r="L156" s="1" t="s">
        <v>2137</v>
      </c>
      <c r="M156" s="1" t="s">
        <v>1183</v>
      </c>
      <c r="N156" s="1" t="s">
        <v>1183</v>
      </c>
      <c r="O156" s="1" t="s">
        <v>1184</v>
      </c>
      <c r="P156" s="1" t="s">
        <v>1185</v>
      </c>
      <c r="Q156" s="1" t="s">
        <v>1186</v>
      </c>
      <c r="R156" s="1" t="s">
        <v>2138</v>
      </c>
      <c r="S156" s="1" t="s">
        <v>1188</v>
      </c>
      <c r="T156" s="1" t="s">
        <v>1189</v>
      </c>
      <c r="U156" s="1" t="s">
        <v>1190</v>
      </c>
      <c r="V156" s="1" t="s">
        <v>1198</v>
      </c>
    </row>
    <row r="157" s="1" customFormat="1" spans="1:22">
      <c r="A157" s="3">
        <v>999224902711269</v>
      </c>
      <c r="B157" s="1" t="s">
        <v>2132</v>
      </c>
      <c r="C157" s="1" t="s">
        <v>2139</v>
      </c>
      <c r="D157" s="1" t="s">
        <v>2134</v>
      </c>
      <c r="E157" s="1" t="s">
        <v>2140</v>
      </c>
      <c r="F157" s="1" t="s">
        <v>1730</v>
      </c>
      <c r="G157" s="1" t="s">
        <v>1179</v>
      </c>
      <c r="H157" s="1" t="s">
        <v>1180</v>
      </c>
      <c r="I157" s="1" t="s">
        <v>2141</v>
      </c>
      <c r="J157" s="1" t="s">
        <v>30</v>
      </c>
      <c r="K157" s="1" t="s">
        <v>2142</v>
      </c>
      <c r="L157" s="1" t="s">
        <v>2142</v>
      </c>
      <c r="M157" s="1" t="s">
        <v>1183</v>
      </c>
      <c r="N157" s="1" t="s">
        <v>1183</v>
      </c>
      <c r="O157" s="1" t="s">
        <v>1184</v>
      </c>
      <c r="P157" s="1" t="s">
        <v>1185</v>
      </c>
      <c r="Q157" s="1" t="s">
        <v>1186</v>
      </c>
      <c r="R157" s="1" t="s">
        <v>2143</v>
      </c>
      <c r="S157" s="1" t="s">
        <v>1188</v>
      </c>
      <c r="T157" s="1" t="s">
        <v>1189</v>
      </c>
      <c r="U157" s="1" t="s">
        <v>1190</v>
      </c>
      <c r="V157" s="1" t="s">
        <v>1198</v>
      </c>
    </row>
    <row r="158" s="1" customFormat="1" spans="1:22">
      <c r="A158" s="3">
        <v>999224887862965</v>
      </c>
      <c r="B158" s="1" t="s">
        <v>2144</v>
      </c>
      <c r="C158" s="1" t="s">
        <v>2145</v>
      </c>
      <c r="D158" s="1" t="s">
        <v>2146</v>
      </c>
      <c r="E158" s="1" t="s">
        <v>2147</v>
      </c>
      <c r="F158" s="1" t="s">
        <v>1175</v>
      </c>
      <c r="G158" s="1" t="s">
        <v>1179</v>
      </c>
      <c r="H158" s="1" t="s">
        <v>1180</v>
      </c>
      <c r="I158" s="1" t="s">
        <v>2148</v>
      </c>
      <c r="J158" s="1" t="s">
        <v>30</v>
      </c>
      <c r="K158" s="1" t="s">
        <v>2149</v>
      </c>
      <c r="L158" s="1" t="s">
        <v>2149</v>
      </c>
      <c r="M158" s="1" t="s">
        <v>1183</v>
      </c>
      <c r="N158" s="1" t="s">
        <v>1183</v>
      </c>
      <c r="O158" s="1" t="s">
        <v>1184</v>
      </c>
      <c r="P158" s="1" t="s">
        <v>1185</v>
      </c>
      <c r="Q158" s="1" t="s">
        <v>1186</v>
      </c>
      <c r="R158" s="1" t="s">
        <v>2150</v>
      </c>
      <c r="S158" s="1" t="s">
        <v>1188</v>
      </c>
      <c r="T158" s="1" t="s">
        <v>1189</v>
      </c>
      <c r="U158" s="1" t="s">
        <v>1190</v>
      </c>
      <c r="V158" s="1" t="s">
        <v>1225</v>
      </c>
    </row>
    <row r="159" s="1" customFormat="1" spans="1:22">
      <c r="A159" s="3">
        <v>999224885166820</v>
      </c>
      <c r="B159" s="1" t="s">
        <v>2144</v>
      </c>
      <c r="C159" s="1" t="s">
        <v>2151</v>
      </c>
      <c r="D159" s="1" t="s">
        <v>2134</v>
      </c>
      <c r="E159" s="1" t="s">
        <v>2152</v>
      </c>
      <c r="F159" s="1" t="s">
        <v>1474</v>
      </c>
      <c r="G159" s="1" t="s">
        <v>1179</v>
      </c>
      <c r="H159" s="1" t="s">
        <v>1180</v>
      </c>
      <c r="I159" s="1" t="s">
        <v>2153</v>
      </c>
      <c r="J159" s="1" t="s">
        <v>30</v>
      </c>
      <c r="K159" s="1" t="s">
        <v>2154</v>
      </c>
      <c r="L159" s="1" t="s">
        <v>2154</v>
      </c>
      <c r="M159" s="1" t="s">
        <v>1183</v>
      </c>
      <c r="N159" s="1" t="s">
        <v>1183</v>
      </c>
      <c r="O159" s="1" t="s">
        <v>1184</v>
      </c>
      <c r="P159" s="1" t="s">
        <v>1185</v>
      </c>
      <c r="Q159" s="1" t="s">
        <v>1186</v>
      </c>
      <c r="R159" s="1" t="s">
        <v>2155</v>
      </c>
      <c r="S159" s="1" t="s">
        <v>1188</v>
      </c>
      <c r="T159" s="1" t="s">
        <v>1189</v>
      </c>
      <c r="U159" s="1" t="s">
        <v>1190</v>
      </c>
      <c r="V159" s="1" t="s">
        <v>1198</v>
      </c>
    </row>
    <row r="160" s="1" customFormat="1" spans="1:22">
      <c r="A160" s="3">
        <v>999224872505447</v>
      </c>
      <c r="B160" s="1" t="s">
        <v>2156</v>
      </c>
      <c r="C160" s="1" t="s">
        <v>2157</v>
      </c>
      <c r="D160" s="1" t="s">
        <v>2158</v>
      </c>
      <c r="E160" s="1" t="s">
        <v>2159</v>
      </c>
      <c r="F160" s="1" t="s">
        <v>1474</v>
      </c>
      <c r="G160" s="1" t="s">
        <v>1179</v>
      </c>
      <c r="H160" s="1" t="s">
        <v>1180</v>
      </c>
      <c r="I160" s="1" t="s">
        <v>2160</v>
      </c>
      <c r="J160" s="1" t="s">
        <v>30</v>
      </c>
      <c r="K160" s="1" t="s">
        <v>2161</v>
      </c>
      <c r="L160" s="1" t="s">
        <v>2161</v>
      </c>
      <c r="M160" s="1" t="s">
        <v>1183</v>
      </c>
      <c r="N160" s="1" t="s">
        <v>1183</v>
      </c>
      <c r="O160" s="1" t="s">
        <v>1184</v>
      </c>
      <c r="P160" s="1" t="s">
        <v>1185</v>
      </c>
      <c r="Q160" s="1" t="s">
        <v>1186</v>
      </c>
      <c r="R160" s="1" t="s">
        <v>2162</v>
      </c>
      <c r="S160" s="1" t="s">
        <v>1188</v>
      </c>
      <c r="T160" s="1" t="s">
        <v>1189</v>
      </c>
      <c r="U160" s="1" t="s">
        <v>1190</v>
      </c>
      <c r="V160" s="1" t="s">
        <v>1218</v>
      </c>
    </row>
    <row r="161" s="1" customFormat="1" spans="1:22">
      <c r="A161" s="3">
        <v>999224841798374</v>
      </c>
      <c r="B161" s="1" t="s">
        <v>2163</v>
      </c>
      <c r="C161" s="1" t="s">
        <v>2164</v>
      </c>
      <c r="D161" s="1" t="s">
        <v>2165</v>
      </c>
      <c r="E161" s="1" t="s">
        <v>2166</v>
      </c>
      <c r="F161" s="1" t="s">
        <v>1175</v>
      </c>
      <c r="G161" s="1" t="s">
        <v>1179</v>
      </c>
      <c r="H161" s="1" t="s">
        <v>1180</v>
      </c>
      <c r="I161" s="1" t="s">
        <v>2167</v>
      </c>
      <c r="J161" s="1" t="s">
        <v>30</v>
      </c>
      <c r="K161" s="1" t="s">
        <v>2168</v>
      </c>
      <c r="L161" s="1" t="s">
        <v>2168</v>
      </c>
      <c r="M161" s="1" t="s">
        <v>1183</v>
      </c>
      <c r="N161" s="1" t="s">
        <v>1183</v>
      </c>
      <c r="O161" s="1" t="s">
        <v>1184</v>
      </c>
      <c r="P161" s="1" t="s">
        <v>1185</v>
      </c>
      <c r="Q161" s="1" t="s">
        <v>1186</v>
      </c>
      <c r="R161" s="1" t="s">
        <v>2169</v>
      </c>
      <c r="S161" s="1" t="s">
        <v>1188</v>
      </c>
      <c r="T161" s="1" t="s">
        <v>1189</v>
      </c>
      <c r="U161" s="1" t="s">
        <v>1190</v>
      </c>
      <c r="V161" s="1" t="s">
        <v>2170</v>
      </c>
    </row>
    <row r="162" s="1" customFormat="1" spans="1:22">
      <c r="A162" s="3">
        <v>999224841481277</v>
      </c>
      <c r="B162" s="1" t="s">
        <v>2171</v>
      </c>
      <c r="C162" s="1" t="s">
        <v>2172</v>
      </c>
      <c r="D162" s="1" t="s">
        <v>2173</v>
      </c>
      <c r="E162" s="1" t="s">
        <v>2174</v>
      </c>
      <c r="F162" s="1" t="s">
        <v>1175</v>
      </c>
      <c r="G162" s="1" t="s">
        <v>1179</v>
      </c>
      <c r="H162" s="1" t="s">
        <v>1180</v>
      </c>
      <c r="I162" s="1" t="s">
        <v>2175</v>
      </c>
      <c r="J162" s="1" t="s">
        <v>30</v>
      </c>
      <c r="K162" s="1" t="s">
        <v>2176</v>
      </c>
      <c r="L162" s="1" t="s">
        <v>2176</v>
      </c>
      <c r="M162" s="1" t="s">
        <v>1183</v>
      </c>
      <c r="N162" s="1" t="s">
        <v>1183</v>
      </c>
      <c r="O162" s="1" t="s">
        <v>1184</v>
      </c>
      <c r="P162" s="1" t="s">
        <v>1185</v>
      </c>
      <c r="Q162" s="1" t="s">
        <v>1186</v>
      </c>
      <c r="R162" s="1" t="s">
        <v>2177</v>
      </c>
      <c r="S162" s="1" t="s">
        <v>1188</v>
      </c>
      <c r="T162" s="1" t="s">
        <v>1189</v>
      </c>
      <c r="U162" s="1" t="s">
        <v>1190</v>
      </c>
      <c r="V162" s="1" t="s">
        <v>1218</v>
      </c>
    </row>
    <row r="163" s="1" customFormat="1" spans="1:22">
      <c r="A163" s="3">
        <v>999224841340525</v>
      </c>
      <c r="B163" s="1" t="s">
        <v>2171</v>
      </c>
      <c r="C163" s="1" t="s">
        <v>2178</v>
      </c>
      <c r="D163" s="1" t="s">
        <v>2179</v>
      </c>
      <c r="E163" s="1" t="s">
        <v>2180</v>
      </c>
      <c r="F163" s="1" t="s">
        <v>1474</v>
      </c>
      <c r="G163" s="1" t="s">
        <v>1179</v>
      </c>
      <c r="H163" s="1" t="s">
        <v>1180</v>
      </c>
      <c r="I163" s="1" t="s">
        <v>2181</v>
      </c>
      <c r="J163" s="1" t="s">
        <v>30</v>
      </c>
      <c r="K163" s="1" t="s">
        <v>2182</v>
      </c>
      <c r="L163" s="1" t="s">
        <v>2182</v>
      </c>
      <c r="M163" s="1" t="s">
        <v>1183</v>
      </c>
      <c r="N163" s="1" t="s">
        <v>1183</v>
      </c>
      <c r="O163" s="1" t="s">
        <v>1184</v>
      </c>
      <c r="P163" s="1" t="s">
        <v>1185</v>
      </c>
      <c r="Q163" s="1" t="s">
        <v>1186</v>
      </c>
      <c r="R163" s="1" t="s">
        <v>2183</v>
      </c>
      <c r="S163" s="1" t="s">
        <v>1188</v>
      </c>
      <c r="T163" s="1" t="s">
        <v>1189</v>
      </c>
      <c r="U163" s="1" t="s">
        <v>1190</v>
      </c>
      <c r="V163" s="1" t="s">
        <v>2047</v>
      </c>
    </row>
    <row r="164" s="1" customFormat="1" spans="1:22">
      <c r="A164" s="3">
        <v>999224841212272</v>
      </c>
      <c r="B164" s="1" t="s">
        <v>2171</v>
      </c>
      <c r="C164" s="1" t="s">
        <v>2184</v>
      </c>
      <c r="D164" s="1" t="s">
        <v>2185</v>
      </c>
      <c r="E164" s="1" t="s">
        <v>2186</v>
      </c>
      <c r="F164" s="1" t="s">
        <v>1175</v>
      </c>
      <c r="G164" s="1" t="s">
        <v>1179</v>
      </c>
      <c r="H164" s="1" t="s">
        <v>1180</v>
      </c>
      <c r="I164" s="1" t="s">
        <v>2187</v>
      </c>
      <c r="J164" s="1" t="s">
        <v>30</v>
      </c>
      <c r="K164" s="1" t="s">
        <v>2188</v>
      </c>
      <c r="L164" s="1" t="s">
        <v>2188</v>
      </c>
      <c r="M164" s="1" t="s">
        <v>1183</v>
      </c>
      <c r="N164" s="1" t="s">
        <v>1183</v>
      </c>
      <c r="O164" s="1" t="s">
        <v>1184</v>
      </c>
      <c r="P164" s="1" t="s">
        <v>1185</v>
      </c>
      <c r="Q164" s="1" t="s">
        <v>1186</v>
      </c>
      <c r="R164" s="1" t="s">
        <v>2189</v>
      </c>
      <c r="S164" s="1" t="s">
        <v>1188</v>
      </c>
      <c r="T164" s="1" t="s">
        <v>1189</v>
      </c>
      <c r="U164" s="1" t="s">
        <v>1190</v>
      </c>
      <c r="V164" s="1" t="s">
        <v>1442</v>
      </c>
    </row>
    <row r="165" s="1" customFormat="1" spans="1:22">
      <c r="A165" s="3">
        <v>999224840170630</v>
      </c>
      <c r="B165" s="1" t="s">
        <v>2171</v>
      </c>
      <c r="C165" s="1" t="s">
        <v>2190</v>
      </c>
      <c r="D165" s="1" t="s">
        <v>2191</v>
      </c>
      <c r="E165" s="1" t="s">
        <v>2192</v>
      </c>
      <c r="F165" s="1" t="s">
        <v>1175</v>
      </c>
      <c r="G165" s="1" t="s">
        <v>1179</v>
      </c>
      <c r="H165" s="1" t="s">
        <v>1180</v>
      </c>
      <c r="I165" s="1" t="s">
        <v>2193</v>
      </c>
      <c r="J165" s="1" t="s">
        <v>30</v>
      </c>
      <c r="K165" s="1" t="s">
        <v>2194</v>
      </c>
      <c r="L165" s="1" t="s">
        <v>2194</v>
      </c>
      <c r="M165" s="1" t="s">
        <v>1183</v>
      </c>
      <c r="N165" s="1" t="s">
        <v>1183</v>
      </c>
      <c r="O165" s="1" t="s">
        <v>1184</v>
      </c>
      <c r="P165" s="1" t="s">
        <v>1185</v>
      </c>
      <c r="Q165" s="1" t="s">
        <v>1186</v>
      </c>
      <c r="R165" s="1" t="s">
        <v>2195</v>
      </c>
      <c r="S165" s="1" t="s">
        <v>1188</v>
      </c>
      <c r="T165" s="1" t="s">
        <v>1189</v>
      </c>
      <c r="U165" s="1" t="s">
        <v>1190</v>
      </c>
      <c r="V165" s="1" t="s">
        <v>1499</v>
      </c>
    </row>
    <row r="166" s="1" customFormat="1" spans="1:22">
      <c r="A166" s="3">
        <v>999224827581437</v>
      </c>
      <c r="B166" s="1" t="s">
        <v>2171</v>
      </c>
      <c r="C166" s="1" t="s">
        <v>2196</v>
      </c>
      <c r="D166" s="1" t="s">
        <v>1935</v>
      </c>
      <c r="E166" s="1" t="s">
        <v>2197</v>
      </c>
      <c r="F166" s="1" t="s">
        <v>1474</v>
      </c>
      <c r="G166" s="1" t="s">
        <v>1179</v>
      </c>
      <c r="H166" s="1" t="s">
        <v>1180</v>
      </c>
      <c r="I166" s="1" t="s">
        <v>2198</v>
      </c>
      <c r="J166" s="1" t="s">
        <v>30</v>
      </c>
      <c r="K166" s="1" t="s">
        <v>2199</v>
      </c>
      <c r="L166" s="1" t="s">
        <v>2199</v>
      </c>
      <c r="M166" s="1" t="s">
        <v>1183</v>
      </c>
      <c r="N166" s="1" t="s">
        <v>1183</v>
      </c>
      <c r="O166" s="1" t="s">
        <v>1184</v>
      </c>
      <c r="P166" s="1" t="s">
        <v>1185</v>
      </c>
      <c r="Q166" s="1" t="s">
        <v>1186</v>
      </c>
      <c r="R166" s="1" t="s">
        <v>2200</v>
      </c>
      <c r="S166" s="1" t="s">
        <v>1188</v>
      </c>
      <c r="T166" s="1" t="s">
        <v>1189</v>
      </c>
      <c r="U166" s="1" t="s">
        <v>1670</v>
      </c>
      <c r="V166" s="1" t="s">
        <v>1198</v>
      </c>
    </row>
    <row r="167" s="1" customFormat="1" spans="1:22">
      <c r="A167" s="3">
        <v>999224796298623</v>
      </c>
      <c r="B167" s="1" t="s">
        <v>2201</v>
      </c>
      <c r="C167" s="1" t="s">
        <v>2202</v>
      </c>
      <c r="D167" s="1" t="s">
        <v>2203</v>
      </c>
      <c r="E167" s="1" t="s">
        <v>2204</v>
      </c>
      <c r="F167" s="1" t="s">
        <v>1730</v>
      </c>
      <c r="G167" s="1" t="s">
        <v>1179</v>
      </c>
      <c r="H167" s="1" t="s">
        <v>1180</v>
      </c>
      <c r="I167" s="1" t="s">
        <v>2205</v>
      </c>
      <c r="J167" s="1" t="s">
        <v>30</v>
      </c>
      <c r="K167" s="1" t="s">
        <v>2206</v>
      </c>
      <c r="L167" s="1" t="s">
        <v>2206</v>
      </c>
      <c r="M167" s="1" t="s">
        <v>1183</v>
      </c>
      <c r="N167" s="1" t="s">
        <v>1183</v>
      </c>
      <c r="O167" s="1" t="s">
        <v>1184</v>
      </c>
      <c r="P167" s="1" t="s">
        <v>1185</v>
      </c>
      <c r="Q167" s="1" t="s">
        <v>1186</v>
      </c>
      <c r="R167" s="1" t="s">
        <v>2207</v>
      </c>
      <c r="S167" s="1" t="s">
        <v>1188</v>
      </c>
      <c r="T167" s="1" t="s">
        <v>1189</v>
      </c>
      <c r="U167" s="1" t="s">
        <v>1190</v>
      </c>
      <c r="V167" s="1" t="s">
        <v>1198</v>
      </c>
    </row>
    <row r="168" s="1" customFormat="1" spans="1:22">
      <c r="A168" s="3">
        <v>999224795292986</v>
      </c>
      <c r="B168" s="1" t="s">
        <v>2201</v>
      </c>
      <c r="C168" s="1" t="s">
        <v>2208</v>
      </c>
      <c r="D168" s="1" t="s">
        <v>2209</v>
      </c>
      <c r="E168" s="1" t="s">
        <v>2210</v>
      </c>
      <c r="F168" s="1" t="s">
        <v>1175</v>
      </c>
      <c r="G168" s="1" t="s">
        <v>1179</v>
      </c>
      <c r="H168" s="1" t="s">
        <v>1180</v>
      </c>
      <c r="I168" s="1" t="s">
        <v>2211</v>
      </c>
      <c r="J168" s="1" t="s">
        <v>30</v>
      </c>
      <c r="K168" s="1" t="s">
        <v>2212</v>
      </c>
      <c r="L168" s="1" t="s">
        <v>2212</v>
      </c>
      <c r="M168" s="1" t="s">
        <v>1183</v>
      </c>
      <c r="N168" s="1" t="s">
        <v>1183</v>
      </c>
      <c r="O168" s="1" t="s">
        <v>1184</v>
      </c>
      <c r="P168" s="1" t="s">
        <v>1185</v>
      </c>
      <c r="Q168" s="1" t="s">
        <v>1186</v>
      </c>
      <c r="R168" s="1" t="s">
        <v>2213</v>
      </c>
      <c r="S168" s="1" t="s">
        <v>1188</v>
      </c>
      <c r="T168" s="1" t="s">
        <v>1189</v>
      </c>
      <c r="U168" s="1" t="s">
        <v>1670</v>
      </c>
      <c r="V168" s="1" t="s">
        <v>1218</v>
      </c>
    </row>
    <row r="169" s="1" customFormat="1" spans="1:22">
      <c r="A169" s="3">
        <v>999224772226782</v>
      </c>
      <c r="B169" s="1" t="s">
        <v>2214</v>
      </c>
      <c r="C169" s="1" t="s">
        <v>2215</v>
      </c>
      <c r="D169" s="1" t="s">
        <v>2216</v>
      </c>
      <c r="E169" s="1" t="s">
        <v>2217</v>
      </c>
      <c r="F169" s="1" t="s">
        <v>1638</v>
      </c>
      <c r="G169" s="1" t="s">
        <v>1179</v>
      </c>
      <c r="H169" s="1" t="s">
        <v>1180</v>
      </c>
      <c r="I169" s="1" t="s">
        <v>2218</v>
      </c>
      <c r="J169" s="1" t="s">
        <v>30</v>
      </c>
      <c r="K169" s="1" t="s">
        <v>2219</v>
      </c>
      <c r="L169" s="1" t="s">
        <v>2219</v>
      </c>
      <c r="M169" s="1" t="s">
        <v>1183</v>
      </c>
      <c r="N169" s="1" t="s">
        <v>1183</v>
      </c>
      <c r="O169" s="1" t="s">
        <v>1184</v>
      </c>
      <c r="P169" s="1" t="s">
        <v>1185</v>
      </c>
      <c r="Q169" s="1" t="s">
        <v>1186</v>
      </c>
      <c r="R169" s="1" t="s">
        <v>2220</v>
      </c>
      <c r="S169" s="1" t="s">
        <v>1188</v>
      </c>
      <c r="T169" s="1" t="s">
        <v>1189</v>
      </c>
      <c r="U169" s="1" t="s">
        <v>1190</v>
      </c>
      <c r="V169" s="1" t="s">
        <v>1198</v>
      </c>
    </row>
    <row r="170" s="1" customFormat="1" spans="1:22">
      <c r="A170" s="3">
        <v>999224767930342</v>
      </c>
      <c r="B170" s="1" t="s">
        <v>2214</v>
      </c>
      <c r="C170" s="1" t="s">
        <v>2221</v>
      </c>
      <c r="D170" s="1" t="s">
        <v>2222</v>
      </c>
      <c r="E170" s="1" t="s">
        <v>2223</v>
      </c>
      <c r="F170" s="1" t="s">
        <v>1638</v>
      </c>
      <c r="G170" s="1" t="s">
        <v>1179</v>
      </c>
      <c r="H170" s="1" t="s">
        <v>1180</v>
      </c>
      <c r="I170" s="1" t="s">
        <v>2224</v>
      </c>
      <c r="J170" s="1" t="s">
        <v>30</v>
      </c>
      <c r="K170" s="1" t="s">
        <v>2225</v>
      </c>
      <c r="L170" s="1" t="s">
        <v>2225</v>
      </c>
      <c r="M170" s="1" t="s">
        <v>1183</v>
      </c>
      <c r="N170" s="1" t="s">
        <v>1183</v>
      </c>
      <c r="O170" s="1" t="s">
        <v>1184</v>
      </c>
      <c r="P170" s="1" t="s">
        <v>1185</v>
      </c>
      <c r="Q170" s="1" t="s">
        <v>1186</v>
      </c>
      <c r="R170" s="1" t="s">
        <v>2226</v>
      </c>
      <c r="S170" s="1" t="s">
        <v>1188</v>
      </c>
      <c r="T170" s="1" t="s">
        <v>1189</v>
      </c>
      <c r="U170" s="1" t="s">
        <v>1190</v>
      </c>
      <c r="V170" s="1" t="s">
        <v>1218</v>
      </c>
    </row>
    <row r="171" s="1" customFormat="1" spans="1:22">
      <c r="A171" s="3">
        <v>999224746845310</v>
      </c>
      <c r="B171" s="1" t="s">
        <v>2227</v>
      </c>
      <c r="C171" s="1" t="s">
        <v>2228</v>
      </c>
      <c r="D171" s="1" t="s">
        <v>2229</v>
      </c>
      <c r="E171" s="1" t="s">
        <v>2230</v>
      </c>
      <c r="F171" s="1" t="s">
        <v>1474</v>
      </c>
      <c r="G171" s="1" t="s">
        <v>1179</v>
      </c>
      <c r="H171" s="1" t="s">
        <v>1180</v>
      </c>
      <c r="I171" s="1" t="s">
        <v>2231</v>
      </c>
      <c r="J171" s="1" t="s">
        <v>30</v>
      </c>
      <c r="K171" s="1" t="s">
        <v>2232</v>
      </c>
      <c r="L171" s="1" t="s">
        <v>2232</v>
      </c>
      <c r="M171" s="1" t="s">
        <v>1183</v>
      </c>
      <c r="N171" s="1" t="s">
        <v>1183</v>
      </c>
      <c r="O171" s="1" t="s">
        <v>1184</v>
      </c>
      <c r="P171" s="1" t="s">
        <v>1185</v>
      </c>
      <c r="Q171" s="1" t="s">
        <v>1186</v>
      </c>
      <c r="R171" s="1" t="s">
        <v>2233</v>
      </c>
      <c r="S171" s="1" t="s">
        <v>1188</v>
      </c>
      <c r="T171" s="1" t="s">
        <v>1189</v>
      </c>
      <c r="U171" s="1" t="s">
        <v>1190</v>
      </c>
      <c r="V171" s="1" t="s">
        <v>2047</v>
      </c>
    </row>
    <row r="172" s="1" customFormat="1" spans="1:22">
      <c r="A172" s="3">
        <v>999224746817919</v>
      </c>
      <c r="B172" s="1" t="s">
        <v>2227</v>
      </c>
      <c r="C172" s="1" t="s">
        <v>2234</v>
      </c>
      <c r="D172" s="1" t="s">
        <v>2134</v>
      </c>
      <c r="E172" s="1" t="s">
        <v>2235</v>
      </c>
      <c r="F172" s="1" t="s">
        <v>1730</v>
      </c>
      <c r="G172" s="1" t="s">
        <v>1179</v>
      </c>
      <c r="H172" s="1" t="s">
        <v>1180</v>
      </c>
      <c r="I172" s="1" t="s">
        <v>2236</v>
      </c>
      <c r="J172" s="1" t="s">
        <v>30</v>
      </c>
      <c r="K172" s="1" t="s">
        <v>2237</v>
      </c>
      <c r="L172" s="1" t="s">
        <v>2237</v>
      </c>
      <c r="M172" s="1" t="s">
        <v>1183</v>
      </c>
      <c r="N172" s="1" t="s">
        <v>1183</v>
      </c>
      <c r="O172" s="1" t="s">
        <v>1184</v>
      </c>
      <c r="P172" s="1" t="s">
        <v>1185</v>
      </c>
      <c r="Q172" s="1" t="s">
        <v>1186</v>
      </c>
      <c r="R172" s="1" t="s">
        <v>2238</v>
      </c>
      <c r="S172" s="1" t="s">
        <v>1188</v>
      </c>
      <c r="T172" s="1" t="s">
        <v>1189</v>
      </c>
      <c r="U172" s="1" t="s">
        <v>1190</v>
      </c>
      <c r="V172" s="1" t="s">
        <v>1198</v>
      </c>
    </row>
    <row r="173" s="1" customFormat="1" spans="1:22">
      <c r="A173" s="3">
        <v>999224741844270</v>
      </c>
      <c r="B173" s="1" t="s">
        <v>2239</v>
      </c>
      <c r="C173" s="1" t="s">
        <v>2240</v>
      </c>
      <c r="D173" s="1" t="s">
        <v>2241</v>
      </c>
      <c r="E173" s="1" t="s">
        <v>2242</v>
      </c>
      <c r="F173" s="1" t="s">
        <v>1893</v>
      </c>
      <c r="G173" s="1" t="s">
        <v>1179</v>
      </c>
      <c r="H173" s="1" t="s">
        <v>1180</v>
      </c>
      <c r="I173" s="1" t="s">
        <v>2243</v>
      </c>
      <c r="J173" s="1" t="s">
        <v>30</v>
      </c>
      <c r="K173" s="1" t="s">
        <v>2244</v>
      </c>
      <c r="L173" s="1" t="s">
        <v>2244</v>
      </c>
      <c r="M173" s="1" t="s">
        <v>1183</v>
      </c>
      <c r="N173" s="1" t="s">
        <v>1183</v>
      </c>
      <c r="O173" s="1" t="s">
        <v>1184</v>
      </c>
      <c r="P173" s="1" t="s">
        <v>1185</v>
      </c>
      <c r="Q173" s="1" t="s">
        <v>1186</v>
      </c>
      <c r="R173" s="1" t="s">
        <v>2245</v>
      </c>
      <c r="S173" s="1" t="s">
        <v>1188</v>
      </c>
      <c r="T173" s="1" t="s">
        <v>1189</v>
      </c>
      <c r="U173" s="1" t="s">
        <v>1190</v>
      </c>
      <c r="V173" s="1" t="s">
        <v>1645</v>
      </c>
    </row>
    <row r="174" s="1" customFormat="1" spans="1:22">
      <c r="A174" s="3">
        <v>999224726137207</v>
      </c>
      <c r="B174" s="1" t="s">
        <v>2246</v>
      </c>
      <c r="C174" s="1" t="s">
        <v>2247</v>
      </c>
      <c r="D174" s="1" t="s">
        <v>2248</v>
      </c>
      <c r="E174" s="1" t="s">
        <v>2249</v>
      </c>
      <c r="F174" s="1" t="s">
        <v>1175</v>
      </c>
      <c r="G174" s="1" t="s">
        <v>1179</v>
      </c>
      <c r="H174" s="1" t="s">
        <v>1180</v>
      </c>
      <c r="I174" s="1" t="s">
        <v>2250</v>
      </c>
      <c r="J174" s="1" t="s">
        <v>30</v>
      </c>
      <c r="K174" s="1" t="s">
        <v>2251</v>
      </c>
      <c r="L174" s="1" t="s">
        <v>2251</v>
      </c>
      <c r="M174" s="1" t="s">
        <v>1183</v>
      </c>
      <c r="N174" s="1" t="s">
        <v>1183</v>
      </c>
      <c r="O174" s="1" t="s">
        <v>1184</v>
      </c>
      <c r="P174" s="1" t="s">
        <v>1185</v>
      </c>
      <c r="Q174" s="1" t="s">
        <v>1186</v>
      </c>
      <c r="R174" s="1" t="s">
        <v>2252</v>
      </c>
      <c r="S174" s="1" t="s">
        <v>1188</v>
      </c>
      <c r="T174" s="1" t="s">
        <v>1189</v>
      </c>
      <c r="U174" s="1" t="s">
        <v>1190</v>
      </c>
      <c r="V174" s="1" t="s">
        <v>1218</v>
      </c>
    </row>
    <row r="175" s="1" customFormat="1" spans="1:22">
      <c r="A175" s="3">
        <v>999224657948301</v>
      </c>
      <c r="B175" s="1" t="s">
        <v>2253</v>
      </c>
      <c r="C175" s="1" t="s">
        <v>2254</v>
      </c>
      <c r="D175" s="1" t="s">
        <v>2255</v>
      </c>
      <c r="E175" s="1" t="s">
        <v>2256</v>
      </c>
      <c r="F175" s="1" t="s">
        <v>1175</v>
      </c>
      <c r="G175" s="1" t="s">
        <v>1179</v>
      </c>
      <c r="H175" s="1" t="s">
        <v>1180</v>
      </c>
      <c r="I175" s="1" t="s">
        <v>2257</v>
      </c>
      <c r="J175" s="1" t="s">
        <v>30</v>
      </c>
      <c r="K175" s="1" t="s">
        <v>2258</v>
      </c>
      <c r="L175" s="1" t="s">
        <v>2258</v>
      </c>
      <c r="M175" s="1" t="s">
        <v>1183</v>
      </c>
      <c r="N175" s="1" t="s">
        <v>1183</v>
      </c>
      <c r="O175" s="1" t="s">
        <v>1184</v>
      </c>
      <c r="P175" s="1" t="s">
        <v>1185</v>
      </c>
      <c r="Q175" s="1" t="s">
        <v>1186</v>
      </c>
      <c r="R175" s="1" t="s">
        <v>2259</v>
      </c>
      <c r="S175" s="1" t="s">
        <v>1188</v>
      </c>
      <c r="T175" s="1" t="s">
        <v>1189</v>
      </c>
      <c r="U175" s="1" t="s">
        <v>1190</v>
      </c>
      <c r="V175" s="1" t="s">
        <v>1277</v>
      </c>
    </row>
    <row r="176" s="1" customFormat="1" spans="1:22">
      <c r="A176" s="3">
        <v>999224656634772</v>
      </c>
      <c r="B176" s="1" t="s">
        <v>2260</v>
      </c>
      <c r="C176" s="1" t="s">
        <v>2261</v>
      </c>
      <c r="D176" s="1" t="s">
        <v>2203</v>
      </c>
      <c r="E176" s="1" t="s">
        <v>2262</v>
      </c>
      <c r="F176" s="1" t="s">
        <v>1730</v>
      </c>
      <c r="G176" s="1" t="s">
        <v>1179</v>
      </c>
      <c r="H176" s="1" t="s">
        <v>1180</v>
      </c>
      <c r="I176" s="1" t="s">
        <v>2263</v>
      </c>
      <c r="J176" s="1" t="s">
        <v>30</v>
      </c>
      <c r="K176" s="1" t="s">
        <v>2264</v>
      </c>
      <c r="L176" s="1" t="s">
        <v>2264</v>
      </c>
      <c r="M176" s="1" t="s">
        <v>1183</v>
      </c>
      <c r="N176" s="1" t="s">
        <v>1183</v>
      </c>
      <c r="O176" s="1" t="s">
        <v>1184</v>
      </c>
      <c r="P176" s="1" t="s">
        <v>1185</v>
      </c>
      <c r="Q176" s="1" t="s">
        <v>1186</v>
      </c>
      <c r="R176" s="1" t="s">
        <v>2265</v>
      </c>
      <c r="S176" s="1" t="s">
        <v>1188</v>
      </c>
      <c r="T176" s="1" t="s">
        <v>1189</v>
      </c>
      <c r="U176" s="1" t="s">
        <v>1190</v>
      </c>
      <c r="V176" s="1" t="s">
        <v>1198</v>
      </c>
    </row>
    <row r="177" s="1" customFormat="1" spans="1:22">
      <c r="A177" s="3">
        <v>24626357391</v>
      </c>
      <c r="B177" s="1" t="s">
        <v>2266</v>
      </c>
      <c r="C177" s="1" t="s">
        <v>2267</v>
      </c>
      <c r="D177" s="1" t="s">
        <v>2268</v>
      </c>
      <c r="E177" s="1" t="s">
        <v>2269</v>
      </c>
      <c r="F177" s="1" t="s">
        <v>1474</v>
      </c>
      <c r="G177" s="1" t="s">
        <v>1179</v>
      </c>
      <c r="H177" s="1" t="s">
        <v>1180</v>
      </c>
      <c r="I177" s="1" t="s">
        <v>2270</v>
      </c>
      <c r="J177" s="1" t="s">
        <v>30</v>
      </c>
      <c r="K177" s="1" t="s">
        <v>2271</v>
      </c>
      <c r="L177" s="1" t="s">
        <v>2271</v>
      </c>
      <c r="M177" s="1" t="s">
        <v>1183</v>
      </c>
      <c r="N177" s="1" t="s">
        <v>1183</v>
      </c>
      <c r="O177" s="1" t="s">
        <v>1184</v>
      </c>
      <c r="P177" s="1" t="s">
        <v>1185</v>
      </c>
      <c r="Q177" s="1" t="s">
        <v>1186</v>
      </c>
      <c r="R177" s="1" t="s">
        <v>2272</v>
      </c>
      <c r="S177" s="1" t="s">
        <v>1188</v>
      </c>
      <c r="T177" s="1" t="s">
        <v>1189</v>
      </c>
      <c r="U177" s="1" t="s">
        <v>1190</v>
      </c>
      <c r="V177" s="1" t="s">
        <v>1250</v>
      </c>
    </row>
    <row r="178" s="1" customFormat="1" spans="1:22">
      <c r="A178" s="3">
        <v>999224510397013</v>
      </c>
      <c r="B178" s="1" t="s">
        <v>2273</v>
      </c>
      <c r="C178" s="1" t="s">
        <v>2274</v>
      </c>
      <c r="D178" s="1" t="s">
        <v>2275</v>
      </c>
      <c r="E178" s="1" t="s">
        <v>2276</v>
      </c>
      <c r="F178" s="1" t="s">
        <v>1638</v>
      </c>
      <c r="G178" s="1" t="s">
        <v>1179</v>
      </c>
      <c r="H178" s="1" t="s">
        <v>1180</v>
      </c>
      <c r="I178" s="1" t="s">
        <v>2277</v>
      </c>
      <c r="J178" s="1" t="s">
        <v>30</v>
      </c>
      <c r="K178" s="1" t="s">
        <v>2278</v>
      </c>
      <c r="L178" s="1" t="s">
        <v>2278</v>
      </c>
      <c r="M178" s="1" t="s">
        <v>1183</v>
      </c>
      <c r="N178" s="1" t="s">
        <v>1183</v>
      </c>
      <c r="O178" s="1" t="s">
        <v>1184</v>
      </c>
      <c r="P178" s="1" t="s">
        <v>1185</v>
      </c>
      <c r="Q178" s="1" t="s">
        <v>1186</v>
      </c>
      <c r="R178" s="1" t="s">
        <v>2279</v>
      </c>
      <c r="S178" s="1" t="s">
        <v>1188</v>
      </c>
      <c r="T178" s="1" t="s">
        <v>1189</v>
      </c>
      <c r="U178" s="1" t="s">
        <v>1670</v>
      </c>
      <c r="V178" s="1" t="s">
        <v>1198</v>
      </c>
    </row>
    <row r="179" s="1" customFormat="1" spans="1:22">
      <c r="A179" s="3">
        <v>999224474637433</v>
      </c>
      <c r="B179" s="1" t="s">
        <v>2280</v>
      </c>
      <c r="C179" s="1" t="s">
        <v>2281</v>
      </c>
      <c r="D179" s="1" t="s">
        <v>2282</v>
      </c>
      <c r="E179" s="1" t="s">
        <v>2283</v>
      </c>
      <c r="F179" s="1" t="s">
        <v>1175</v>
      </c>
      <c r="G179" s="1" t="s">
        <v>1179</v>
      </c>
      <c r="H179" s="1" t="s">
        <v>1180</v>
      </c>
      <c r="I179" s="1" t="s">
        <v>2284</v>
      </c>
      <c r="J179" s="1" t="s">
        <v>30</v>
      </c>
      <c r="K179" s="1" t="s">
        <v>2285</v>
      </c>
      <c r="L179" s="1" t="s">
        <v>2285</v>
      </c>
      <c r="M179" s="1" t="s">
        <v>1183</v>
      </c>
      <c r="N179" s="1" t="s">
        <v>1183</v>
      </c>
      <c r="O179" s="1" t="s">
        <v>1184</v>
      </c>
      <c r="P179" s="1" t="s">
        <v>1185</v>
      </c>
      <c r="Q179" s="1" t="s">
        <v>1186</v>
      </c>
      <c r="R179" s="1" t="s">
        <v>2286</v>
      </c>
      <c r="S179" s="1" t="s">
        <v>1188</v>
      </c>
      <c r="T179" s="1" t="s">
        <v>1189</v>
      </c>
      <c r="U179" s="1" t="s">
        <v>1190</v>
      </c>
      <c r="V179" s="1" t="s">
        <v>1339</v>
      </c>
    </row>
    <row r="180" s="1" customFormat="1" spans="1:22">
      <c r="A180" s="3">
        <v>999224442861081</v>
      </c>
      <c r="B180" s="1" t="s">
        <v>2287</v>
      </c>
      <c r="C180" s="1" t="s">
        <v>2288</v>
      </c>
      <c r="D180" s="1" t="s">
        <v>2289</v>
      </c>
      <c r="E180" s="1" t="s">
        <v>2290</v>
      </c>
      <c r="F180" s="1" t="s">
        <v>1175</v>
      </c>
      <c r="G180" s="1" t="s">
        <v>1179</v>
      </c>
      <c r="H180" s="1" t="s">
        <v>1180</v>
      </c>
      <c r="I180" s="1" t="s">
        <v>2291</v>
      </c>
      <c r="J180" s="1" t="s">
        <v>30</v>
      </c>
      <c r="K180" s="1" t="s">
        <v>2292</v>
      </c>
      <c r="L180" s="1" t="s">
        <v>2292</v>
      </c>
      <c r="M180" s="1" t="s">
        <v>1183</v>
      </c>
      <c r="N180" s="1" t="s">
        <v>1183</v>
      </c>
      <c r="O180" s="1" t="s">
        <v>1184</v>
      </c>
      <c r="P180" s="1" t="s">
        <v>1185</v>
      </c>
      <c r="Q180" s="1" t="s">
        <v>1186</v>
      </c>
      <c r="R180" s="1" t="s">
        <v>2293</v>
      </c>
      <c r="S180" s="1" t="s">
        <v>1188</v>
      </c>
      <c r="T180" s="1" t="s">
        <v>1189</v>
      </c>
      <c r="U180" s="1" t="s">
        <v>1190</v>
      </c>
      <c r="V180" s="1" t="s">
        <v>1191</v>
      </c>
    </row>
    <row r="181" s="1" customFormat="1" spans="1:22">
      <c r="A181" s="3">
        <v>999224412844655</v>
      </c>
      <c r="B181" s="1" t="s">
        <v>2294</v>
      </c>
      <c r="C181" s="1" t="s">
        <v>2295</v>
      </c>
      <c r="D181" s="1" t="s">
        <v>2296</v>
      </c>
      <c r="E181" s="1" t="s">
        <v>2297</v>
      </c>
      <c r="F181" s="1" t="s">
        <v>1175</v>
      </c>
      <c r="G181" s="1" t="s">
        <v>1179</v>
      </c>
      <c r="H181" s="1" t="s">
        <v>1180</v>
      </c>
      <c r="I181" s="1" t="s">
        <v>2298</v>
      </c>
      <c r="J181" s="1" t="s">
        <v>30</v>
      </c>
      <c r="K181" s="1" t="s">
        <v>2299</v>
      </c>
      <c r="L181" s="1" t="s">
        <v>2299</v>
      </c>
      <c r="M181" s="1" t="s">
        <v>1183</v>
      </c>
      <c r="N181" s="1" t="s">
        <v>1183</v>
      </c>
      <c r="O181" s="1" t="s">
        <v>1184</v>
      </c>
      <c r="P181" s="1" t="s">
        <v>1185</v>
      </c>
      <c r="Q181" s="1" t="s">
        <v>1186</v>
      </c>
      <c r="R181" s="1" t="s">
        <v>2300</v>
      </c>
      <c r="S181" s="1" t="s">
        <v>1188</v>
      </c>
      <c r="T181" s="1" t="s">
        <v>1189</v>
      </c>
      <c r="U181" s="1" t="s">
        <v>1190</v>
      </c>
      <c r="V181" s="1" t="s">
        <v>2301</v>
      </c>
    </row>
    <row r="182" s="1" customFormat="1" spans="1:22">
      <c r="A182" s="3">
        <v>999224033692243</v>
      </c>
      <c r="B182" s="1" t="s">
        <v>2302</v>
      </c>
      <c r="C182" s="1" t="s">
        <v>2303</v>
      </c>
      <c r="D182" s="1" t="s">
        <v>2304</v>
      </c>
      <c r="E182" s="1" t="s">
        <v>2305</v>
      </c>
      <c r="F182" s="1" t="s">
        <v>1638</v>
      </c>
      <c r="G182" s="1" t="s">
        <v>1179</v>
      </c>
      <c r="H182" s="1" t="s">
        <v>1180</v>
      </c>
      <c r="I182" s="1" t="s">
        <v>2306</v>
      </c>
      <c r="J182" s="1" t="s">
        <v>30</v>
      </c>
      <c r="K182" s="1" t="s">
        <v>2307</v>
      </c>
      <c r="L182" s="1" t="s">
        <v>2307</v>
      </c>
      <c r="M182" s="1" t="s">
        <v>1183</v>
      </c>
      <c r="N182" s="1" t="s">
        <v>1183</v>
      </c>
      <c r="O182" s="1" t="s">
        <v>1184</v>
      </c>
      <c r="P182" s="1" t="s">
        <v>1185</v>
      </c>
      <c r="Q182" s="1" t="s">
        <v>1186</v>
      </c>
      <c r="R182" s="1" t="s">
        <v>2308</v>
      </c>
      <c r="S182" s="1" t="s">
        <v>1188</v>
      </c>
      <c r="T182" s="1" t="s">
        <v>1189</v>
      </c>
      <c r="U182" s="1" t="s">
        <v>1190</v>
      </c>
      <c r="V182" s="1" t="s">
        <v>1442</v>
      </c>
    </row>
    <row r="183" s="1" customFormat="1" spans="1:22">
      <c r="A183" s="3">
        <v>999224017225739</v>
      </c>
      <c r="B183" s="1" t="s">
        <v>2309</v>
      </c>
      <c r="C183" s="1" t="s">
        <v>2310</v>
      </c>
      <c r="D183" s="1" t="s">
        <v>2311</v>
      </c>
      <c r="E183" s="1" t="s">
        <v>2312</v>
      </c>
      <c r="F183" s="1" t="s">
        <v>1638</v>
      </c>
      <c r="G183" s="1" t="s">
        <v>1179</v>
      </c>
      <c r="H183" s="1" t="s">
        <v>1180</v>
      </c>
      <c r="I183" s="1" t="s">
        <v>2313</v>
      </c>
      <c r="J183" s="1" t="s">
        <v>30</v>
      </c>
      <c r="K183" s="1" t="s">
        <v>2314</v>
      </c>
      <c r="L183" s="1" t="s">
        <v>2314</v>
      </c>
      <c r="M183" s="1" t="s">
        <v>1183</v>
      </c>
      <c r="N183" s="1" t="s">
        <v>1183</v>
      </c>
      <c r="O183" s="1" t="s">
        <v>1184</v>
      </c>
      <c r="P183" s="1" t="s">
        <v>1185</v>
      </c>
      <c r="Q183" s="1" t="s">
        <v>1186</v>
      </c>
      <c r="R183" s="1" t="s">
        <v>2315</v>
      </c>
      <c r="S183" s="1" t="s">
        <v>1188</v>
      </c>
      <c r="T183" s="1" t="s">
        <v>1189</v>
      </c>
      <c r="U183" s="1" t="s">
        <v>1670</v>
      </c>
      <c r="V183" s="1" t="s">
        <v>1198</v>
      </c>
    </row>
    <row r="184" s="1" customFormat="1" spans="1:22">
      <c r="A184" s="3">
        <v>999223999743832</v>
      </c>
      <c r="B184" s="1" t="s">
        <v>2316</v>
      </c>
      <c r="C184" s="1" t="s">
        <v>2317</v>
      </c>
      <c r="D184" s="1" t="s">
        <v>2318</v>
      </c>
      <c r="E184" s="1" t="s">
        <v>2319</v>
      </c>
      <c r="F184" s="1" t="s">
        <v>1800</v>
      </c>
      <c r="G184" s="1" t="s">
        <v>1179</v>
      </c>
      <c r="H184" s="1" t="s">
        <v>1180</v>
      </c>
      <c r="I184" s="1" t="s">
        <v>2320</v>
      </c>
      <c r="J184" s="1" t="s">
        <v>30</v>
      </c>
      <c r="K184" s="1" t="s">
        <v>2321</v>
      </c>
      <c r="L184" s="1" t="s">
        <v>2321</v>
      </c>
      <c r="M184" s="1" t="s">
        <v>1183</v>
      </c>
      <c r="N184" s="1" t="s">
        <v>1183</v>
      </c>
      <c r="O184" s="1" t="s">
        <v>1184</v>
      </c>
      <c r="P184" s="1" t="s">
        <v>1185</v>
      </c>
      <c r="Q184" s="1" t="s">
        <v>1186</v>
      </c>
      <c r="R184" s="1" t="s">
        <v>2322</v>
      </c>
      <c r="S184" s="1" t="s">
        <v>1188</v>
      </c>
      <c r="T184" s="1" t="s">
        <v>1189</v>
      </c>
      <c r="U184" s="1" t="s">
        <v>1190</v>
      </c>
      <c r="V184" s="1" t="s">
        <v>1198</v>
      </c>
    </row>
    <row r="185" s="1" customFormat="1" spans="1:22">
      <c r="A185" s="3">
        <v>999223993343535</v>
      </c>
      <c r="B185" s="1" t="s">
        <v>2316</v>
      </c>
      <c r="C185" s="1" t="s">
        <v>2323</v>
      </c>
      <c r="D185" s="1" t="s">
        <v>2324</v>
      </c>
      <c r="E185" s="1" t="s">
        <v>2325</v>
      </c>
      <c r="F185" s="1" t="s">
        <v>1474</v>
      </c>
      <c r="G185" s="1" t="s">
        <v>1179</v>
      </c>
      <c r="H185" s="1" t="s">
        <v>1180</v>
      </c>
      <c r="I185" s="1" t="s">
        <v>2326</v>
      </c>
      <c r="J185" s="1" t="s">
        <v>30</v>
      </c>
      <c r="K185" s="1" t="s">
        <v>2327</v>
      </c>
      <c r="L185" s="1" t="s">
        <v>2327</v>
      </c>
      <c r="M185" s="1" t="s">
        <v>1183</v>
      </c>
      <c r="N185" s="1" t="s">
        <v>1183</v>
      </c>
      <c r="O185" s="1" t="s">
        <v>1184</v>
      </c>
      <c r="P185" s="1" t="s">
        <v>1185</v>
      </c>
      <c r="Q185" s="1" t="s">
        <v>1186</v>
      </c>
      <c r="R185" s="1" t="s">
        <v>2328</v>
      </c>
      <c r="S185" s="1" t="s">
        <v>1188</v>
      </c>
      <c r="T185" s="1" t="s">
        <v>1189</v>
      </c>
      <c r="U185" s="1" t="s">
        <v>1190</v>
      </c>
      <c r="V185" s="1" t="s">
        <v>1191</v>
      </c>
    </row>
    <row r="186" s="1" customFormat="1" spans="1:22">
      <c r="A186" s="3">
        <v>999223913675213</v>
      </c>
      <c r="B186" s="1" t="s">
        <v>2329</v>
      </c>
      <c r="C186" s="1" t="s">
        <v>2330</v>
      </c>
      <c r="D186" s="1" t="s">
        <v>2331</v>
      </c>
      <c r="E186" s="1" t="s">
        <v>2332</v>
      </c>
      <c r="F186" s="1" t="s">
        <v>1638</v>
      </c>
      <c r="G186" s="1" t="s">
        <v>1179</v>
      </c>
      <c r="H186" s="1" t="s">
        <v>1180</v>
      </c>
      <c r="I186" s="1" t="s">
        <v>2333</v>
      </c>
      <c r="J186" s="1" t="s">
        <v>30</v>
      </c>
      <c r="K186" s="1" t="s">
        <v>2334</v>
      </c>
      <c r="L186" s="1" t="s">
        <v>2334</v>
      </c>
      <c r="M186" s="1" t="s">
        <v>1183</v>
      </c>
      <c r="N186" s="1" t="s">
        <v>1183</v>
      </c>
      <c r="O186" s="1" t="s">
        <v>1184</v>
      </c>
      <c r="P186" s="1" t="s">
        <v>1185</v>
      </c>
      <c r="Q186" s="1" t="s">
        <v>1186</v>
      </c>
      <c r="R186" s="1" t="s">
        <v>2335</v>
      </c>
      <c r="S186" s="1" t="s">
        <v>1188</v>
      </c>
      <c r="T186" s="1" t="s">
        <v>1189</v>
      </c>
      <c r="U186" s="1" t="s">
        <v>1670</v>
      </c>
      <c r="V186" s="1" t="s">
        <v>1205</v>
      </c>
    </row>
    <row r="187" s="1" customFormat="1" spans="1:22">
      <c r="A187" s="3">
        <v>23900426060</v>
      </c>
      <c r="B187" s="1" t="s">
        <v>2336</v>
      </c>
      <c r="C187" s="1" t="s">
        <v>2337</v>
      </c>
      <c r="D187" s="1" t="s">
        <v>2338</v>
      </c>
      <c r="E187" s="1" t="s">
        <v>2339</v>
      </c>
      <c r="F187" s="1" t="s">
        <v>1175</v>
      </c>
      <c r="G187" s="1" t="s">
        <v>1179</v>
      </c>
      <c r="H187" s="1" t="s">
        <v>1180</v>
      </c>
      <c r="I187" s="1" t="s">
        <v>2340</v>
      </c>
      <c r="J187" s="1" t="s">
        <v>30</v>
      </c>
      <c r="K187" s="1" t="s">
        <v>2341</v>
      </c>
      <c r="L187" s="1" t="s">
        <v>2341</v>
      </c>
      <c r="M187" s="1" t="s">
        <v>1183</v>
      </c>
      <c r="N187" s="1" t="s">
        <v>1183</v>
      </c>
      <c r="O187" s="1" t="s">
        <v>1184</v>
      </c>
      <c r="P187" s="1" t="s">
        <v>1185</v>
      </c>
      <c r="Q187" s="1" t="s">
        <v>1186</v>
      </c>
      <c r="R187" s="1" t="s">
        <v>2342</v>
      </c>
      <c r="S187" s="1" t="s">
        <v>1188</v>
      </c>
      <c r="T187" s="1" t="s">
        <v>1189</v>
      </c>
      <c r="U187" s="1" t="s">
        <v>1190</v>
      </c>
      <c r="V187" s="1" t="s">
        <v>1749</v>
      </c>
    </row>
    <row r="188" s="1" customFormat="1" spans="1:22">
      <c r="A188" s="3">
        <v>23638791752</v>
      </c>
      <c r="B188" s="1" t="s">
        <v>2343</v>
      </c>
      <c r="C188" s="1" t="s">
        <v>2344</v>
      </c>
      <c r="D188" s="1" t="s">
        <v>2345</v>
      </c>
      <c r="E188" s="1" t="s">
        <v>2346</v>
      </c>
      <c r="F188" s="1" t="s">
        <v>1175</v>
      </c>
      <c r="G188" s="1" t="s">
        <v>1179</v>
      </c>
      <c r="H188" s="1" t="s">
        <v>1180</v>
      </c>
      <c r="I188" s="1" t="s">
        <v>2347</v>
      </c>
      <c r="J188" s="1" t="s">
        <v>30</v>
      </c>
      <c r="K188" s="1" t="s">
        <v>2348</v>
      </c>
      <c r="L188" s="1" t="s">
        <v>2348</v>
      </c>
      <c r="M188" s="1" t="s">
        <v>1183</v>
      </c>
      <c r="N188" s="1" t="s">
        <v>1183</v>
      </c>
      <c r="O188" s="1" t="s">
        <v>1184</v>
      </c>
      <c r="P188" s="1" t="s">
        <v>1185</v>
      </c>
      <c r="Q188" s="1" t="s">
        <v>1186</v>
      </c>
      <c r="R188" s="1" t="s">
        <v>2349</v>
      </c>
      <c r="S188" s="1" t="s">
        <v>1188</v>
      </c>
      <c r="T188" s="1" t="s">
        <v>1189</v>
      </c>
      <c r="U188" s="1" t="s">
        <v>1190</v>
      </c>
      <c r="V188" s="1" t="s">
        <v>1205</v>
      </c>
    </row>
    <row r="189" s="1" customFormat="1" spans="1:22">
      <c r="A189" s="3">
        <v>999223377005070</v>
      </c>
      <c r="B189" s="1" t="s">
        <v>2350</v>
      </c>
      <c r="C189" s="1" t="s">
        <v>2351</v>
      </c>
      <c r="D189" s="1" t="s">
        <v>2352</v>
      </c>
      <c r="E189" s="1" t="s">
        <v>2353</v>
      </c>
      <c r="F189" s="1" t="s">
        <v>1800</v>
      </c>
      <c r="G189" s="1" t="s">
        <v>1179</v>
      </c>
      <c r="H189" s="1" t="s">
        <v>1180</v>
      </c>
      <c r="I189" s="1" t="s">
        <v>2354</v>
      </c>
      <c r="J189" s="1" t="s">
        <v>30</v>
      </c>
      <c r="K189" s="1" t="s">
        <v>2355</v>
      </c>
      <c r="L189" s="1" t="s">
        <v>2355</v>
      </c>
      <c r="M189" s="1" t="s">
        <v>1183</v>
      </c>
      <c r="N189" s="1" t="s">
        <v>1183</v>
      </c>
      <c r="O189" s="1" t="s">
        <v>1184</v>
      </c>
      <c r="P189" s="1" t="s">
        <v>1185</v>
      </c>
      <c r="Q189" s="1" t="s">
        <v>1186</v>
      </c>
      <c r="R189" s="1" t="s">
        <v>2356</v>
      </c>
      <c r="S189" s="1" t="s">
        <v>1188</v>
      </c>
      <c r="T189" s="1" t="s">
        <v>1189</v>
      </c>
      <c r="U189" s="1" t="s">
        <v>1190</v>
      </c>
      <c r="V189" s="1" t="s">
        <v>1250</v>
      </c>
    </row>
    <row r="190" s="1" customFormat="1" spans="1:22">
      <c r="A190" s="3">
        <v>999222269656454</v>
      </c>
      <c r="B190" s="1" t="s">
        <v>2357</v>
      </c>
      <c r="C190" s="1" t="s">
        <v>2358</v>
      </c>
      <c r="D190" s="1" t="s">
        <v>2359</v>
      </c>
      <c r="E190" s="1" t="s">
        <v>2360</v>
      </c>
      <c r="F190" s="1" t="s">
        <v>1638</v>
      </c>
      <c r="G190" s="1" t="s">
        <v>1179</v>
      </c>
      <c r="H190" s="1" t="s">
        <v>1180</v>
      </c>
      <c r="I190" s="1" t="s">
        <v>2361</v>
      </c>
      <c r="J190" s="1" t="s">
        <v>30</v>
      </c>
      <c r="K190" s="1" t="s">
        <v>2362</v>
      </c>
      <c r="L190" s="1" t="s">
        <v>2362</v>
      </c>
      <c r="M190" s="1" t="s">
        <v>1183</v>
      </c>
      <c r="N190" s="1" t="s">
        <v>1183</v>
      </c>
      <c r="O190" s="1" t="s">
        <v>1184</v>
      </c>
      <c r="P190" s="1" t="s">
        <v>1185</v>
      </c>
      <c r="Q190" s="1" t="s">
        <v>1186</v>
      </c>
      <c r="R190" s="1" t="s">
        <v>2363</v>
      </c>
      <c r="S190" s="1" t="s">
        <v>1188</v>
      </c>
      <c r="T190" s="1" t="s">
        <v>1189</v>
      </c>
      <c r="U190" s="1" t="s">
        <v>1190</v>
      </c>
      <c r="V190" s="1" t="s">
        <v>1225</v>
      </c>
    </row>
    <row r="191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2023-07-18T01:12:14Z</dcterms:created>
  <dcterms:modified xsi:type="dcterms:W3CDTF">2023-07-18T01:27:58Z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77754129817F44DDB3F5381F91C66452_12</vt:lpwstr>
  </property>
  <property fmtid="{D5CDD505-2E9C-101B-9397-08002B2CF9AE}" pid="3" name="KSOProductBuildVer">
    <vt:lpwstr>2052-11.1.0.14309</vt:lpwstr>
  </property>
</Properties>
</file>