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对账!$A$1:$W$297</definedName>
  </definedNames>
  <calcPr calcId="144525"/>
</workbook>
</file>

<file path=xl/sharedStrings.xml><?xml version="1.0" encoding="utf-8"?>
<sst xmlns="http://schemas.openxmlformats.org/spreadsheetml/2006/main" count="9617" uniqueCount="3156">
  <si>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</si>
  <si>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</si>
  <si>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</si>
  <si>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</si>
  <si>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</si>
  <si>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</si>
  <si>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</si>
  <si>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</si>
  <si>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</si>
  <si>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</si>
  <si>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</si>
  <si>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</si>
  <si>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</si>
  <si>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</si>
  <si>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</si>
  <si>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</si>
  <si>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</si>
  <si>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</si>
  <si>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</si>
  <si>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</si>
  <si>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</si>
  <si>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</si>
  <si>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</si>
  <si>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</si>
  <si>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</si>
  <si>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999222752148880	</t>
  </si>
  <si>
    <t>Ctrip</t>
  </si>
  <si>
    <t>正常</t>
  </si>
  <si>
    <t>[Sipson]宜必思尚品酒店，伦敦希思罗机场(Ibis Styles London Heathrow Airport)(55402784)</t>
  </si>
  <si>
    <t>标准双人床房&lt;2人入住&gt;&lt;不退款&gt;&lt;早餐&gt;</t>
  </si>
  <si>
    <t>HKD</t>
  </si>
  <si>
    <t>SUKHONTHIP/KAMONSIRI</t>
  </si>
  <si>
    <t>CA13030230719HKD</t>
  </si>
  <si>
    <t>未提现</t>
  </si>
  <si>
    <t>携程开票</t>
  </si>
  <si>
    <t xml:space="preserve">3034194	</t>
  </si>
  <si>
    <t xml:space="preserve">	</t>
  </si>
  <si>
    <t xml:space="preserve">999223246681259	</t>
  </si>
  <si>
    <t>[巴黎]法兰西因瓦里德酒店(Hotel de France Invalides)(55598989)</t>
  </si>
  <si>
    <t>行政双床房&lt;2人入住&gt;&lt;不退款&gt;&lt;早餐&gt;</t>
  </si>
  <si>
    <t>Garcia de la Concha Del Cerro/Maria de las Mercedes</t>
  </si>
  <si>
    <t xml:space="preserve">3151975	</t>
  </si>
  <si>
    <t xml:space="preserve">999223797093719	</t>
  </si>
  <si>
    <t>[曼谷]文斯水门酒店(Vince Hotel Pratunam)(55346118)</t>
  </si>
  <si>
    <t>家庭旅程房&lt;4人入住&gt;&lt;不退款&gt;&lt;早餐&gt;</t>
  </si>
  <si>
    <t>CHEONG/UN</t>
  </si>
  <si>
    <t xml:space="preserve">3274064	</t>
  </si>
  <si>
    <t xml:space="preserve">151400	</t>
  </si>
  <si>
    <t xml:space="preserve">999224009712844	</t>
  </si>
  <si>
    <t>[普吉岛]普吉岛卡塔坦尼海滩度假村(Katathani Phuket Beach Resort)(68545403)</t>
  </si>
  <si>
    <t>天丽翼至尊套房 坦尼楼&lt;2人入住&gt;&lt;早餐&gt;</t>
  </si>
  <si>
    <t>WU/KE,GE/MINGZHU</t>
  </si>
  <si>
    <t xml:space="preserve">3328333	</t>
  </si>
  <si>
    <t xml:space="preserve">24015512576	</t>
  </si>
  <si>
    <t>[洛杉矶]好莱坞罗斯福酒店(Hollywood Roosevelt)(55254464)</t>
  </si>
  <si>
    <t>Deluxe King Bed&lt;2人入住&gt;</t>
  </si>
  <si>
    <t>Kim/Namdoo</t>
  </si>
  <si>
    <t xml:space="preserve">3330457	</t>
  </si>
  <si>
    <t xml:space="preserve">999224058628023	</t>
  </si>
  <si>
    <t>[库克卡克]泰国考拉德瓦苏穆海滩度假别墅(Devasom Khao Lak Beach Resort &amp; Villas)(90382157)</t>
  </si>
  <si>
    <t>精致带按摩浴缸的海滨套房&lt;2人入住&gt;&lt;不退款&gt;&lt;早餐&gt;</t>
  </si>
  <si>
    <t>TAN/AMELIA CHIENYIN,KU/TIMOTHY WAN HOI</t>
  </si>
  <si>
    <t xml:space="preserve">3343181	</t>
  </si>
  <si>
    <t xml:space="preserve">999224063639187	</t>
  </si>
  <si>
    <t>精致套房 坦尼楼&lt;2人入住&gt;&lt;早餐&gt;</t>
  </si>
  <si>
    <t>Zhao/Juan,WEI/ZIRUN,Shu/YiTing,ZHANG/YINGXI</t>
  </si>
  <si>
    <t xml:space="preserve">3344796	</t>
  </si>
  <si>
    <t xml:space="preserve"> 10852615	</t>
  </si>
  <si>
    <t xml:space="preserve">999224081168178	</t>
  </si>
  <si>
    <t>[曼谷]素万那普 BS 酒店(BS Residence Suvarnabhumi)(55757070)</t>
  </si>
  <si>
    <t>池景豪华房&lt;2人入住&gt;&lt;早餐&gt;</t>
  </si>
  <si>
    <t>OWENS/DEREK JOHN ELSON,MU/LI</t>
  </si>
  <si>
    <t>取消</t>
  </si>
  <si>
    <t xml:space="preserve">999224149724437	</t>
  </si>
  <si>
    <t>[普吉岛]普吉岛安纳塔拉迈考度假村(Anantara Vacation Club Mai Khao Phuket)(55799361)</t>
  </si>
  <si>
    <t>1 Bedroom Suite&lt;2人入住&gt;&lt;不退款&gt;&lt;早餐&gt;</t>
  </si>
  <si>
    <t>Huang/Weiman,Ling/Junjie</t>
  </si>
  <si>
    <t xml:space="preserve">3373470	</t>
  </si>
  <si>
    <t xml:space="preserve">62020726	</t>
  </si>
  <si>
    <t xml:space="preserve">999224172520710	</t>
  </si>
  <si>
    <t>[普吉岛]普吉岛巴东海滩中央智选假日酒店 - IHG 旗下酒店(Holiday Inn Express Phuket Patong Beach Central, an IHG Hotel)(55439455)</t>
  </si>
  <si>
    <t>园景标准双床房&lt;2人入住&gt;&lt;不退款&gt;&lt;早餐&gt;</t>
  </si>
  <si>
    <t>HE/chunyan</t>
  </si>
  <si>
    <t xml:space="preserve">3379836	</t>
  </si>
  <si>
    <t xml:space="preserve">332769	</t>
  </si>
  <si>
    <t xml:space="preserve">999224377877407	</t>
  </si>
  <si>
    <t>[新加坡]新加坡81酒店 - 黄金(Hotel 81 Gold - SG Clean)(55694743)</t>
  </si>
  <si>
    <t>Superior Queen&lt;2人入住&gt;</t>
  </si>
  <si>
    <t>ZHAO/DONG,lUO/YINGDI</t>
  </si>
  <si>
    <t xml:space="preserve">3412928	</t>
  </si>
  <si>
    <t xml:space="preserve">999224425959275	</t>
  </si>
  <si>
    <t>[巴厘岛]巴厘岛库塔索尔沙滩别墅美利亚酒店 - CHSE 认证(Sol by Meliá Kuta Bali)(90353719)</t>
  </si>
  <si>
    <t>索尔大型房&lt;2人入住&gt;&lt;早餐&gt;</t>
  </si>
  <si>
    <t>Gengadharan/Ashwene,Venoo Kumar/Ashwin</t>
  </si>
  <si>
    <t xml:space="preserve">3424524	</t>
  </si>
  <si>
    <t xml:space="preserve">2302463904	</t>
  </si>
  <si>
    <t xml:space="preserve">999224455147731	</t>
  </si>
  <si>
    <t>[布拉格]宜必思普拉哈文策斯劳斯广场酒店(Ibis Praha Wenceslas Square)(55720083)</t>
  </si>
  <si>
    <t>双人床房&lt;2人入住&gt;&lt;不退款&gt;&lt;早餐&gt;</t>
  </si>
  <si>
    <t>ORTEGA PRIETO/LUCIA</t>
  </si>
  <si>
    <t xml:space="preserve">3432408	</t>
  </si>
  <si>
    <t xml:space="preserve">999224466600951	</t>
  </si>
  <si>
    <t>[新加坡]新加坡富丽敦酒店(The Fullerton Hotel Singapore)(55346081)</t>
  </si>
  <si>
    <t>尊贵中庭房&lt;2人入住&gt;&lt;早餐&gt;</t>
  </si>
  <si>
    <t>LEE/DOSEOK,LEE/YOULIM</t>
  </si>
  <si>
    <t xml:space="preserve">3434060	</t>
  </si>
  <si>
    <t xml:space="preserve"> 5165207	</t>
  </si>
  <si>
    <t xml:space="preserve">999224475322572	</t>
  </si>
  <si>
    <t>[哥打京那巴鲁]哥打京那巴鲁香格里拉酒店(Hotel Shangri-la Kota Kinabalu)(55884423)</t>
  </si>
  <si>
    <t>城景豪华大床房&lt;2人入住&gt;</t>
  </si>
  <si>
    <t>HUANG/YINGJIE</t>
  </si>
  <si>
    <t xml:space="preserve">3436191	</t>
  </si>
  <si>
    <t xml:space="preserve">999224492853796	</t>
  </si>
  <si>
    <t>[马德里]巴拉哈斯参议员酒店(Senator Barajas)(55598847)</t>
  </si>
  <si>
    <t>双人房&lt;2人入住&gt;&lt;不退款&gt;</t>
  </si>
  <si>
    <t>Kurz/Tsafrir Ilana</t>
  </si>
  <si>
    <t xml:space="preserve">3438509	</t>
  </si>
  <si>
    <t xml:space="preserve">999224518560903	</t>
  </si>
  <si>
    <t>[尼斯]尼斯舒适贝斯特韦斯特优质酒店(Best Western Plus Nice Cosy Hotel)(55337468)</t>
  </si>
  <si>
    <t>经典双人床房&lt;2人入住&gt;&lt;不退款&gt;</t>
  </si>
  <si>
    <t>Patel/Aneri Ghanshyam,Patel/Vivek Vincent</t>
  </si>
  <si>
    <t xml:space="preserve">3445922	</t>
  </si>
  <si>
    <t xml:space="preserve">413990485 - 1685573137020781	</t>
  </si>
  <si>
    <t xml:space="preserve">999224523352377	</t>
  </si>
  <si>
    <t>[曼谷]曼谷暹罗智选假日酒店(Holiday Inn Express Bangkok Siam, an IHG Hotel)(55312484)</t>
  </si>
  <si>
    <t>Standard Room&lt;2人入住&gt;&lt;早餐&gt;</t>
  </si>
  <si>
    <t>SUN/YUN CHU</t>
  </si>
  <si>
    <t xml:space="preserve">3447338	</t>
  </si>
  <si>
    <t xml:space="preserve">49588159	</t>
  </si>
  <si>
    <t xml:space="preserve">999224550345815	</t>
  </si>
  <si>
    <t>[苏梅岛]苏梅岛W酒店(W Koh Samui)(55757115)</t>
  </si>
  <si>
    <t>丛林绿洲特大床别墅&lt;2人入住&gt;&lt;不退款&gt;&lt;早餐&gt;</t>
  </si>
  <si>
    <t>LI/MENG,LI/XIAOXUE</t>
  </si>
  <si>
    <t xml:space="preserve">3452502	</t>
  </si>
  <si>
    <t xml:space="preserve">82915513	</t>
  </si>
  <si>
    <t xml:space="preserve">999224551271402	</t>
  </si>
  <si>
    <t>Double Or Twin Standard Standard&lt;2人入住&gt;&lt;早餐&gt;</t>
  </si>
  <si>
    <t>TAN/SYLVIE,CHEONG/YING YING</t>
  </si>
  <si>
    <t xml:space="preserve">3452789	</t>
  </si>
  <si>
    <t xml:space="preserve">HTL-WBD-414604395#60117371	</t>
  </si>
  <si>
    <t xml:space="preserve">999224551826507	</t>
  </si>
  <si>
    <t>XIA/DAN</t>
  </si>
  <si>
    <t xml:space="preserve">3453043	</t>
  </si>
  <si>
    <t xml:space="preserve">24553200446	</t>
  </si>
  <si>
    <t>XIA/DAN,WEN/YIMIN</t>
  </si>
  <si>
    <t xml:space="preserve">3453390	</t>
  </si>
  <si>
    <t xml:space="preserve">HTL-WBD-414639565#89318943	</t>
  </si>
  <si>
    <t xml:space="preserve">999224569845041	</t>
  </si>
  <si>
    <t>[巴黎]巴黎旧市场区诺富特酒店(Novotel Paris les Halles)(55337122)</t>
  </si>
  <si>
    <t>行政双人床房&lt;2人入住&gt;&lt;早餐&gt;</t>
  </si>
  <si>
    <t>YANG/SUNGWOOK,JO/HYEMI,JO/YEJIN,JO/SOOKHEE</t>
  </si>
  <si>
    <t xml:space="preserve">3454496	</t>
  </si>
  <si>
    <t xml:space="preserve">999224599371385	</t>
  </si>
  <si>
    <t>JIANG/BINGRONG,JIANG/BINFENG</t>
  </si>
  <si>
    <t xml:space="preserve">3461327	</t>
  </si>
  <si>
    <t xml:space="preserve">28292496	</t>
  </si>
  <si>
    <t xml:space="preserve">999224600611150	</t>
  </si>
  <si>
    <t>[普吉岛]普吉岛塔夫棕榈海滩度假村(Thavorn Palm Beach Resort Phuket)(55599094)</t>
  </si>
  <si>
    <t>池景豪华房（带露台）&lt;2人入住&gt;&lt;早餐&gt;</t>
  </si>
  <si>
    <t>XU/YAN,YANG/MENG</t>
  </si>
  <si>
    <t xml:space="preserve">3461626	</t>
  </si>
  <si>
    <t xml:space="preserve">999224600805450	</t>
  </si>
  <si>
    <t>LIU/YIYAN,CHANG/NANNAN</t>
  </si>
  <si>
    <t xml:space="preserve">3461653	</t>
  </si>
  <si>
    <t xml:space="preserve">47004175	</t>
  </si>
  <si>
    <t xml:space="preserve">999224602601507	</t>
  </si>
  <si>
    <t>[曼谷]德理阿楠酒店(De Prime@Rangnam)(100679831)</t>
  </si>
  <si>
    <t>普赖姆基础双人床房&lt;2人入住&gt;&lt;不退款&gt;</t>
  </si>
  <si>
    <t>LIN/CHINHUNG,LIN/CHINHUNG</t>
  </si>
  <si>
    <t xml:space="preserve">3462271	</t>
  </si>
  <si>
    <t xml:space="preserve">999224608704735	</t>
  </si>
  <si>
    <t>LIU/RUIJING</t>
  </si>
  <si>
    <t xml:space="preserve">3463868	</t>
  </si>
  <si>
    <t xml:space="preserve">42333785	</t>
  </si>
  <si>
    <t xml:space="preserve">999224615481184	</t>
  </si>
  <si>
    <t>NAM/YUET YU,NG/YUK YING</t>
  </si>
  <si>
    <t xml:space="preserve">3468021	</t>
  </si>
  <si>
    <t xml:space="preserve">66665400	</t>
  </si>
  <si>
    <t xml:space="preserve">999224639313702	</t>
  </si>
  <si>
    <t>FU/WANHUI,YANG/XU</t>
  </si>
  <si>
    <t xml:space="preserve">3471800	</t>
  </si>
  <si>
    <t xml:space="preserve">28851051	</t>
  </si>
  <si>
    <t xml:space="preserve">999224643062811	</t>
  </si>
  <si>
    <t>Zhu/Jing</t>
  </si>
  <si>
    <t xml:space="preserve">3472758	</t>
  </si>
  <si>
    <t xml:space="preserve">62001809	</t>
  </si>
  <si>
    <t xml:space="preserve">999224656538393	</t>
  </si>
  <si>
    <t>YONG/WENDY WAI KHENG</t>
  </si>
  <si>
    <t xml:space="preserve">3475429	</t>
  </si>
  <si>
    <t xml:space="preserve">83797607	</t>
  </si>
  <si>
    <t xml:space="preserve">999224666908125	</t>
  </si>
  <si>
    <t>[因斯布鲁克]中央酒店(Hotel Central)(55666136)</t>
  </si>
  <si>
    <t>高级双人床房&lt;2人入住&gt;&lt;早餐&gt;</t>
  </si>
  <si>
    <t>Zueger/Evelin,Zueger/Emanuel,Zueger/Felix,Zueger/Martina</t>
  </si>
  <si>
    <t xml:space="preserve">3478000	</t>
  </si>
  <si>
    <t xml:space="preserve">654800780（客房1）654800781（客房2）	</t>
  </si>
  <si>
    <t xml:space="preserve">999224690157723	</t>
  </si>
  <si>
    <t>[马尔默]时光酒店(Moment Hotels)(91810344)</t>
  </si>
  <si>
    <t>标准双人房&lt;2人入住&gt;&lt;不退款&gt;&lt;早餐&gt;</t>
  </si>
  <si>
    <t>AGITA/TIFANNY REGINA,ALMIRA/SHILLA ARSA</t>
  </si>
  <si>
    <t xml:space="preserve">3482111	</t>
  </si>
  <si>
    <t xml:space="preserve">SH16523069	</t>
  </si>
  <si>
    <t xml:space="preserve">999224706951708	</t>
  </si>
  <si>
    <t>[富士吉田市]MYSTAYS 富士山展望温泉酒店(HOTEL MYSTAYS Fuji Onsen Resort)(55414011)</t>
  </si>
  <si>
    <t>景观标准双床房&lt;2人入住&gt;&lt;早餐&gt;</t>
  </si>
  <si>
    <t>SHEN/JIE,CHENG/HIN YAN KENNETH</t>
  </si>
  <si>
    <t xml:space="preserve">3486943	</t>
  </si>
  <si>
    <t xml:space="preserve">24711219463	</t>
  </si>
  <si>
    <t>ZHANG/XIAOLE,DENG/QIAN</t>
  </si>
  <si>
    <t xml:space="preserve">3488508	</t>
  </si>
  <si>
    <t xml:space="preserve">999224735642160	</t>
  </si>
  <si>
    <t>[罗尼苏布瓦]普瑞米尔罗尼苏博阿经典酒店(Première Classe Rosny Sous Bois)(70788347)</t>
  </si>
  <si>
    <t>Sharma/Anupam,Sharma/Sunita</t>
  </si>
  <si>
    <t xml:space="preserve">3494846	</t>
  </si>
  <si>
    <t xml:space="preserve">999224753857977	</t>
  </si>
  <si>
    <t>[班邦萨雷]清风酒店(The Wind Hotel)(100679657)</t>
  </si>
  <si>
    <t>基础阳台房&lt;2人入住&gt;</t>
  </si>
  <si>
    <t>Obchoei/Takonwan,Obchoei/Takonwan</t>
  </si>
  <si>
    <t xml:space="preserve">3500643	</t>
  </si>
  <si>
    <t xml:space="preserve">418719265	</t>
  </si>
  <si>
    <t xml:space="preserve">999224797205252	</t>
  </si>
  <si>
    <t>[贝德福]尼科尔公寓式酒店(The Nicol Hotel and Apartments)(94358927)</t>
  </si>
  <si>
    <t>公寓&lt;2人入住&gt;&lt;早餐&gt;</t>
  </si>
  <si>
    <t>MISTIVAR/SHAUNTAL</t>
  </si>
  <si>
    <t xml:space="preserve">3510053	</t>
  </si>
  <si>
    <t xml:space="preserve">24814133669	</t>
  </si>
  <si>
    <t>[京都]京都三条格拉斯丽酒店(Hotel Gracery Kyoto Sanjo)(68031184)</t>
  </si>
  <si>
    <t>标准双床房&lt;2人入住&gt;&lt;不退款&gt;</t>
  </si>
  <si>
    <t>CAI/ZHENYI,HUANG/YUFEI</t>
  </si>
  <si>
    <t xml:space="preserve">3514018	</t>
  </si>
  <si>
    <t xml:space="preserve">999224826589186	</t>
  </si>
  <si>
    <t>[新加坡]新加坡81酒店-好莱坞(Hotel 81 Premier Hollywood - SG Clean)(55451862)</t>
  </si>
  <si>
    <t>高级房(大床)&lt;2人入住&gt;</t>
  </si>
  <si>
    <t>LIU/JIAXIN</t>
  </si>
  <si>
    <t xml:space="preserve">3517880	</t>
  </si>
  <si>
    <t xml:space="preserve">999224829811065	</t>
  </si>
  <si>
    <t>[新加坡]新加坡81酒店 - 樱花(Hotel 81 Sakura - SG Clean)(55328720)</t>
  </si>
  <si>
    <t>Superior Queen Room&lt;2人入住&gt;</t>
  </si>
  <si>
    <t>LI/JUNHAO</t>
  </si>
  <si>
    <t xml:space="preserve">3519184	</t>
  </si>
  <si>
    <t xml:space="preserve">150349153	</t>
  </si>
  <si>
    <t xml:space="preserve">999224833886292	</t>
  </si>
  <si>
    <t>[八打灵再也]阿万特酒店(Avante Hotel)(103763329)</t>
  </si>
  <si>
    <t>豪华双床房&lt;2人入住&gt;&lt;不退款&gt;</t>
  </si>
  <si>
    <t>YAP/POH HUI</t>
  </si>
  <si>
    <t xml:space="preserve">3519866	</t>
  </si>
  <si>
    <t xml:space="preserve">166663	</t>
  </si>
  <si>
    <t xml:space="preserve">999224833959558	</t>
  </si>
  <si>
    <t>豪华特大床房&lt;2人入住&gt;&lt;不退款&gt;</t>
  </si>
  <si>
    <t xml:space="preserve">3519873	</t>
  </si>
  <si>
    <t xml:space="preserve">166665	</t>
  </si>
  <si>
    <t xml:space="preserve">999224856395054	</t>
  </si>
  <si>
    <t>[东京]帝国饭店 东京(Imperial Hotel, Tokyo)(55270489)</t>
  </si>
  <si>
    <t>本馆 精致大床房&lt;2人入住&gt;&lt;早餐&gt;</t>
  </si>
  <si>
    <t>SHEN/MING</t>
  </si>
  <si>
    <t xml:space="preserve">3526516	</t>
  </si>
  <si>
    <t xml:space="preserve">999224879741215	</t>
  </si>
  <si>
    <t>[新加坡]新加坡81酒店 - 黄金(Hotel 81 Gold)(55694743)</t>
  </si>
  <si>
    <t>LI/YIFANG</t>
  </si>
  <si>
    <t xml:space="preserve">3531601	</t>
  </si>
  <si>
    <t xml:space="preserve">999224888547870	</t>
  </si>
  <si>
    <t>FANG/YUXUAN</t>
  </si>
  <si>
    <t xml:space="preserve">3534318	</t>
  </si>
  <si>
    <t xml:space="preserve">81248982	</t>
  </si>
  <si>
    <t xml:space="preserve">999224889965832	</t>
  </si>
  <si>
    <t>[大阪]大阪日航酒店(Hotel Nikko Osaka)(54503379)</t>
  </si>
  <si>
    <t>高级经济型双人床无烟&lt;2人入住&gt;&lt;不退款&gt;&lt;早餐&gt;</t>
  </si>
  <si>
    <t>REN/GANG</t>
  </si>
  <si>
    <t xml:space="preserve">3535044	</t>
  </si>
  <si>
    <t xml:space="preserve">20230621648371564	</t>
  </si>
  <si>
    <t xml:space="preserve">999224903622347	</t>
  </si>
  <si>
    <t>RONG/NIMIN</t>
  </si>
  <si>
    <t xml:space="preserve">3537621	</t>
  </si>
  <si>
    <t xml:space="preserve">46989368	</t>
  </si>
  <si>
    <t xml:space="preserve">999224903644860	</t>
  </si>
  <si>
    <t>Lu/Haiying</t>
  </si>
  <si>
    <t xml:space="preserve">3537624	</t>
  </si>
  <si>
    <t xml:space="preserve">43409798	</t>
  </si>
  <si>
    <t xml:space="preserve">999224907235328	</t>
  </si>
  <si>
    <t>[圣地亚哥]圣迭戈奥塔伊梅萨品质套房酒店(Quality Suites San Diego Otay Mesa)(89916864)</t>
  </si>
  <si>
    <t>套房 - 带1张特大号床&lt;2人入住&gt;</t>
  </si>
  <si>
    <t>De Vrome/Ada</t>
  </si>
  <si>
    <t xml:space="preserve">3539223	</t>
  </si>
  <si>
    <t xml:space="preserve">999224912200987	</t>
  </si>
  <si>
    <t>[新加坡]新加坡81酒店-好莱坞(Hotel 81 Premier Hollywood)(55451862)</t>
  </si>
  <si>
    <t xml:space="preserve">3539455	</t>
  </si>
  <si>
    <t xml:space="preserve">999224912612629	</t>
  </si>
  <si>
    <t xml:space="preserve">3539522	</t>
  </si>
  <si>
    <t xml:space="preserve">130820223	</t>
  </si>
  <si>
    <t xml:space="preserve">999224930742226	</t>
  </si>
  <si>
    <t>[布城]普特拉贾亚湖畔希尔顿逸林酒店(DoubleTree by Hilton Putrajaya Lakeside)(60480299)</t>
  </si>
  <si>
    <t>特大床客房&lt;2人入住&gt;&lt;早餐&gt;</t>
  </si>
  <si>
    <t>ZHOU/LING</t>
  </si>
  <si>
    <t xml:space="preserve">3544694	</t>
  </si>
  <si>
    <t xml:space="preserve">999224931271264	</t>
  </si>
  <si>
    <t>Nian/Jiaojiao,LIU/JIAXIN</t>
  </si>
  <si>
    <t xml:space="preserve">3544840	</t>
  </si>
  <si>
    <t xml:space="preserve">113259233	</t>
  </si>
  <si>
    <t xml:space="preserve">999224938957177	</t>
  </si>
  <si>
    <t>[曼谷]曼谷盛泰乐水门酒店(Centara Watergate Pavillion Hotel Bangkok)(55967850)</t>
  </si>
  <si>
    <t>城景高级双床房&lt;2人入住&gt;&lt;不退款&gt;&lt;早餐&gt;</t>
  </si>
  <si>
    <t>LOW/JOANNA</t>
  </si>
  <si>
    <t xml:space="preserve">3546861	</t>
  </si>
  <si>
    <t xml:space="preserve">SH16694714	</t>
  </si>
  <si>
    <t xml:space="preserve">999224942115413	</t>
  </si>
  <si>
    <t>高级特大床房&lt;2人入住&gt;&lt;不退款&gt;</t>
  </si>
  <si>
    <t>SIM/YUN TING</t>
  </si>
  <si>
    <t xml:space="preserve">3547637	</t>
  </si>
  <si>
    <t xml:space="preserve">167638	</t>
  </si>
  <si>
    <t xml:space="preserve">999224943304233	</t>
  </si>
  <si>
    <t>[新加坡]新加坡81酒店 - 樱花(Hotel 81 Sakura)(55328720)</t>
  </si>
  <si>
    <t>DENG/YUQING,PAN/JUNJIE</t>
  </si>
  <si>
    <t xml:space="preserve">3547975	</t>
  </si>
  <si>
    <t xml:space="preserve">155425903	</t>
  </si>
  <si>
    <t xml:space="preserve">999224947822464	</t>
  </si>
  <si>
    <t>标准房&lt;2人入住&gt;&lt;不退款&gt;</t>
  </si>
  <si>
    <t>LI/YINAN,GUO/LIUXUAN</t>
  </si>
  <si>
    <t xml:space="preserve">3549850	</t>
  </si>
  <si>
    <t xml:space="preserve">25078407	</t>
  </si>
  <si>
    <t xml:space="preserve">999224958487383	</t>
  </si>
  <si>
    <t>高级双床房&lt;2人入住&gt;</t>
  </si>
  <si>
    <t>HUANG/XUEYING,YANG/HUIYU</t>
  </si>
  <si>
    <t xml:space="preserve">3551444	</t>
  </si>
  <si>
    <t xml:space="preserve">155539437	</t>
  </si>
  <si>
    <t xml:space="preserve">999224959624953	</t>
  </si>
  <si>
    <t>豪华家庭超大床间&lt;2人入住&gt;&lt;早餐&gt;</t>
  </si>
  <si>
    <t>SOO/HENG CHUAN</t>
  </si>
  <si>
    <t xml:space="preserve">3551694	</t>
  </si>
  <si>
    <t xml:space="preserve">3391222205	</t>
  </si>
  <si>
    <t xml:space="preserve">999224960861345	</t>
  </si>
  <si>
    <t>[坎昆]噢！坎昆城市绿洲酒店(Oh! Cancun - the Urban Oasis)(55270093)</t>
  </si>
  <si>
    <t>标准套房&lt;2人入住&gt;&lt;早餐&gt;</t>
  </si>
  <si>
    <t>Sanchez Diaz/Angel</t>
  </si>
  <si>
    <t xml:space="preserve">3552064	</t>
  </si>
  <si>
    <t xml:space="preserve">999224973234297	</t>
  </si>
  <si>
    <t>[墨尔本]墨尔本皇冠假日酒店(Crowne Plaza Melbourne, an IHG Hotel)(55841722)</t>
  </si>
  <si>
    <t>WANG/WEIHAN,Xiong/Ziyi</t>
  </si>
  <si>
    <t xml:space="preserve">3554490	</t>
  </si>
  <si>
    <t xml:space="preserve">40164148	</t>
  </si>
  <si>
    <t xml:space="preserve">999224975793441	</t>
  </si>
  <si>
    <t>[布拉格]布拉格皇家酒店(Hotel Royal Prague)(92028983)</t>
  </si>
  <si>
    <t>Superior double/twin&lt;2人入住&gt;&lt;早餐&gt;</t>
  </si>
  <si>
    <t>Huts/Simon</t>
  </si>
  <si>
    <t xml:space="preserve">3555594	</t>
  </si>
  <si>
    <t xml:space="preserve">IRDUAL	</t>
  </si>
  <si>
    <t xml:space="preserve">999224976905163	</t>
  </si>
  <si>
    <t>[Na Chom Thian]芭堤雅贝菲尔酒店(Bayphere Hotel Pattaya)(103763355)</t>
  </si>
  <si>
    <t>豪华特大床房&lt;2人入住&gt;&lt;早餐&gt;</t>
  </si>
  <si>
    <t>TAWEECHART/RATCHATAPON</t>
  </si>
  <si>
    <t xml:space="preserve">3555939	</t>
  </si>
  <si>
    <t xml:space="preserve">BK033583	</t>
  </si>
  <si>
    <t xml:space="preserve">999224977651553	</t>
  </si>
  <si>
    <t>[拉斯维加斯]黄金海岸娱乐场酒店(Gold Coast Hotel and Casino)(55851824)</t>
  </si>
  <si>
    <t>甄选两张双人床房&lt;2人入住&gt;&lt;不退款&gt;</t>
  </si>
  <si>
    <t>JOLEIGH/CAMRYNN</t>
  </si>
  <si>
    <t xml:space="preserve">3556470	</t>
  </si>
  <si>
    <t xml:space="preserve">999224982423697	</t>
  </si>
  <si>
    <t>YIP/WING YEE</t>
  </si>
  <si>
    <t xml:space="preserve">3557084	</t>
  </si>
  <si>
    <t xml:space="preserve">SH16720574	</t>
  </si>
  <si>
    <t xml:space="preserve">999224985498262	</t>
  </si>
  <si>
    <t>[基韦斯特]基韦斯特马克港口度假村(The Marker Key West Harbor Resort)(55478248)</t>
  </si>
  <si>
    <t>花园池景带阳台特大床房&lt;2人入住&gt;</t>
  </si>
  <si>
    <t>McGhee/Tami</t>
  </si>
  <si>
    <t xml:space="preserve">3557718	</t>
  </si>
  <si>
    <t xml:space="preserve">999224992662436	</t>
  </si>
  <si>
    <t>[伯灵格姆]贝伊兰丁酒店(Bay Landing Hotel)(55861921)</t>
  </si>
  <si>
    <t>特大床房&lt;2人入住&gt;</t>
  </si>
  <si>
    <t>ZHANG/QING</t>
  </si>
  <si>
    <t xml:space="preserve">3559927	</t>
  </si>
  <si>
    <t xml:space="preserve">999224993297320	</t>
  </si>
  <si>
    <t>[法兰哥尼亚]斯托尼布鲁克汽车旅馆&amp;小屋酒店(Stonybrook Motel &amp; Lodge)(89918538)</t>
  </si>
  <si>
    <t>标准间&lt;2人入住&gt;&lt;早餐&gt;</t>
  </si>
  <si>
    <t>Walsh/Mark</t>
  </si>
  <si>
    <t xml:space="preserve">3560293	</t>
  </si>
  <si>
    <t xml:space="preserve">-36563708	</t>
  </si>
  <si>
    <t xml:space="preserve">999225020954489	</t>
  </si>
  <si>
    <t>[圣地亚哥]索菲亚酒店(The Sofia Hotel)(55414305)</t>
  </si>
  <si>
    <t>Room, 2 Double Beds, View&lt;2人入住&gt;</t>
  </si>
  <si>
    <t>RING/SAMUEL TODD</t>
  </si>
  <si>
    <t xml:space="preserve">3566554	</t>
  </si>
  <si>
    <t xml:space="preserve">80547SE042236	</t>
  </si>
  <si>
    <t xml:space="preserve">999225023578118	</t>
  </si>
  <si>
    <t>[曼谷]曼谷贵都酒店(S Ratchada Hotel Bangkok)(100679738)</t>
  </si>
  <si>
    <t>直通泳池房&lt;2人入住&gt;&lt;不退款&gt;&lt;早餐&gt;</t>
  </si>
  <si>
    <t>CHAO/JIANYUN,CHAO/YUHAO</t>
  </si>
  <si>
    <t xml:space="preserve">3567650	</t>
  </si>
  <si>
    <t xml:space="preserve">999225024185453	</t>
  </si>
  <si>
    <t>[肯辛顿-切尔西区]牛津酒店(Oxford Hotel)(55680549)</t>
  </si>
  <si>
    <t>双人间&lt;2人入住&gt;&lt;不退款&gt;</t>
  </si>
  <si>
    <t>Pohl/Ira</t>
  </si>
  <si>
    <t xml:space="preserve">3568899	</t>
  </si>
  <si>
    <t xml:space="preserve">-37865075	</t>
  </si>
  <si>
    <t xml:space="preserve">999225034400728	</t>
  </si>
  <si>
    <t>[雷克雅未克]奥丁斯维酒店(Hotel Ódinsvé)(55745300)</t>
  </si>
  <si>
    <t>Twin/Double room&lt;2人入住&gt;&lt;不退款&gt;</t>
  </si>
  <si>
    <t>Goldstein/Mitchell</t>
  </si>
  <si>
    <t xml:space="preserve">3571156	</t>
  </si>
  <si>
    <t xml:space="preserve">SH16753680	</t>
  </si>
  <si>
    <t xml:space="preserve">999225044741567	</t>
  </si>
  <si>
    <t>[普吉岛]安达曼拥抱芭东(Andaman Embrace Patong)(55414487)</t>
  </si>
  <si>
    <t>Premier Deluxe Room&lt;2人入住&gt;&lt;早餐&gt;</t>
  </si>
  <si>
    <t>MON/PHONE PYAE</t>
  </si>
  <si>
    <t xml:space="preserve">3573616	</t>
  </si>
  <si>
    <t xml:space="preserve">81440；81441；81442；81443； 81444	</t>
  </si>
  <si>
    <t xml:space="preserve">999225047951825	</t>
  </si>
  <si>
    <t>[普吉岛]普吉岛芭东新广场酒店(New Square Patong Hotel - Sha)(55367579)</t>
  </si>
  <si>
    <t>豪华特大床房&lt;2人入住&gt;&lt;不退款&gt;&lt;早餐&gt;</t>
  </si>
  <si>
    <t>RITRAKSA/WATCHARAPOL</t>
  </si>
  <si>
    <t xml:space="preserve">3574744	</t>
  </si>
  <si>
    <t xml:space="preserve">HGUConf38622037	</t>
  </si>
  <si>
    <t xml:space="preserve">999225053168135	</t>
  </si>
  <si>
    <t>LIU/HUIJU</t>
  </si>
  <si>
    <t xml:space="preserve">3575492	</t>
  </si>
  <si>
    <t xml:space="preserve">999225056076721	</t>
  </si>
  <si>
    <t>[东京]上野酒店(Ueno Hotel)(55414167)</t>
  </si>
  <si>
    <t>大床房&lt;2人入住&gt;&lt;不退款&gt;</t>
  </si>
  <si>
    <t>YUANJINGYIN/CHENHUALI,yuan/jingyin</t>
  </si>
  <si>
    <t xml:space="preserve">3576112	</t>
  </si>
  <si>
    <t xml:space="preserve">19820156	</t>
  </si>
  <si>
    <t xml:space="preserve">999225060476088	</t>
  </si>
  <si>
    <t>[新加坡]新加坡怡阁大酒店，良木园酒店集团成员(York Hotel)(60513970)</t>
  </si>
  <si>
    <t>高级房&lt;2人入住&gt;</t>
  </si>
  <si>
    <t>Sok/Channy,Sok/Channy</t>
  </si>
  <si>
    <t xml:space="preserve">3577357	</t>
  </si>
  <si>
    <t xml:space="preserve">Conf No. 1897576.	</t>
  </si>
  <si>
    <t xml:space="preserve">999225063567650	</t>
  </si>
  <si>
    <t>[东京]东京王子大饭店(Tokyo Prince Hotel)(55745061)</t>
  </si>
  <si>
    <t>Deluxe Twin Non-refundable&lt;2人入住&gt;</t>
  </si>
  <si>
    <t>Shi/Dan,Sun/Mingyu</t>
  </si>
  <si>
    <t xml:space="preserve">3578816	</t>
  </si>
  <si>
    <t xml:space="preserve">999225073044275	</t>
  </si>
  <si>
    <t>DONG/TIANXIONG,DONG/JIN,ZHANG/JINGJING,DONG/SHI</t>
  </si>
  <si>
    <t xml:space="preserve">3579908	</t>
  </si>
  <si>
    <t xml:space="preserve">999225073641347	</t>
  </si>
  <si>
    <t>[马德里]顶点酒店(Vértice Roomspace)(55290572)</t>
  </si>
  <si>
    <t>标准大床房&lt;2人入住&gt;&lt;不退款&gt;</t>
  </si>
  <si>
    <t>Algaranaz  F./Amparito</t>
  </si>
  <si>
    <t xml:space="preserve">3580151	</t>
  </si>
  <si>
    <t xml:space="preserve">39374399（客房1）39374402（客房2）39374405（客房3）	</t>
  </si>
  <si>
    <t xml:space="preserve">999225074593296	</t>
  </si>
  <si>
    <t>[坎莫尔]坎莫尔套房酒店(Canmore Inn &amp; Suites)(56196604)</t>
  </si>
  <si>
    <t>Deluxe Double Room, 2 Queen Beds (Railway View)&lt;2人入住&gt;</t>
  </si>
  <si>
    <t>CHADALAVADA/HANUMA RAMESH</t>
  </si>
  <si>
    <t xml:space="preserve">3580432	</t>
  </si>
  <si>
    <t xml:space="preserve">39537860	</t>
  </si>
  <si>
    <t xml:space="preserve">999225076213742	</t>
  </si>
  <si>
    <t>TUNYONG/PIYARES,TUTONGKUM/JARUK,KATEMAYOON/AMPIKA,TUNYONG/NETCHANOK</t>
  </si>
  <si>
    <t xml:space="preserve">3580940	</t>
  </si>
  <si>
    <t xml:space="preserve">BK033897/1-2	</t>
  </si>
  <si>
    <t xml:space="preserve">24597947243	</t>
  </si>
  <si>
    <t>WU/WEI,Zheng/Jie</t>
  </si>
  <si>
    <t xml:space="preserve">3460898	</t>
  </si>
  <si>
    <t xml:space="preserve">27842336	</t>
  </si>
  <si>
    <t xml:space="preserve">999225084877623	</t>
  </si>
  <si>
    <t>[新加坡]樟宜机场皇冠假日酒店  - IHG 旗下酒店(Crowne Plaza Changi Airport, an IHG Hotel)(55280749)</t>
  </si>
  <si>
    <t>宝石翼楼标准特大床房&lt;2人入住&gt;&lt;早餐&gt;</t>
  </si>
  <si>
    <t>JIANG/YUCHAN</t>
  </si>
  <si>
    <t xml:space="preserve">3582859	</t>
  </si>
  <si>
    <t xml:space="preserve">999225084983265	</t>
  </si>
  <si>
    <t xml:space="preserve">3582879	</t>
  </si>
  <si>
    <t xml:space="preserve">87432469	</t>
  </si>
  <si>
    <t xml:space="preserve">999225085805102	</t>
  </si>
  <si>
    <t>TEO/EE PING</t>
  </si>
  <si>
    <t xml:space="preserve">3583146	</t>
  </si>
  <si>
    <t xml:space="preserve">168848	</t>
  </si>
  <si>
    <t xml:space="preserve">999225085868776	</t>
  </si>
  <si>
    <t>高级双床房&lt;2人入住&gt;&lt;不退款&gt;</t>
  </si>
  <si>
    <t xml:space="preserve">3583155	</t>
  </si>
  <si>
    <t xml:space="preserve">168849	</t>
  </si>
  <si>
    <t xml:space="preserve">999225086376123	</t>
  </si>
  <si>
    <t>[芭堤雅]达拉角度假村(Cape Dara Resort)(55639597)</t>
  </si>
  <si>
    <t>豪华房&lt;2人入住&gt;&lt;早餐&gt;</t>
  </si>
  <si>
    <t>CHOMPHAIBOON/SATHITA</t>
  </si>
  <si>
    <t xml:space="preserve">3583385	</t>
  </si>
  <si>
    <t xml:space="preserve">515827	</t>
  </si>
  <si>
    <t xml:space="preserve">999225087763237	</t>
  </si>
  <si>
    <t>[苏黎世]欧瑞康星酒店(Hotel Sternen Oerlikon)(55612005)</t>
  </si>
  <si>
    <t>标准双人房&lt;2人入住&gt;&lt;不退款&gt;</t>
  </si>
  <si>
    <t>BEHR/JAEL</t>
  </si>
  <si>
    <t xml:space="preserve">3583809	</t>
  </si>
  <si>
    <t xml:space="preserve">133438337	</t>
  </si>
  <si>
    <t xml:space="preserve">999225102694029	</t>
  </si>
  <si>
    <t>[曼谷]曼谷素坤逸 15 瑞享饭店(Mövenpick Hotel Sukhumvit 15 Bangkok)(55666067)</t>
  </si>
  <si>
    <t>高级特大床房 禁烟&lt;2人入住&gt;&lt;不退款&gt;&lt;早餐&gt;</t>
  </si>
  <si>
    <t>SHIN/DONGCHAN</t>
  </si>
  <si>
    <t xml:space="preserve">3587394	</t>
  </si>
  <si>
    <t xml:space="preserve">726780	</t>
  </si>
  <si>
    <t xml:space="preserve">999225107853741	</t>
  </si>
  <si>
    <t>[格伦科夫]格伦科夫宅邸酒店(The Mansion at Glen Cove)(96748185)</t>
  </si>
  <si>
    <t>尊荣双人房（1 张双人床）, 2 张双人床&lt;2人入住&gt;&lt;早餐&gt;</t>
  </si>
  <si>
    <t>Murphy/Digit</t>
  </si>
  <si>
    <t xml:space="preserve">3588710	</t>
  </si>
  <si>
    <t xml:space="preserve">|40562627	</t>
  </si>
  <si>
    <t xml:space="preserve">999225115115569	</t>
  </si>
  <si>
    <t>[吉隆坡]吉隆坡美利亚酒店(Meliá Kuala Lumpur)(55665890)</t>
  </si>
  <si>
    <t>粹美阁房&lt;2人入住&gt;&lt;早餐&gt;</t>
  </si>
  <si>
    <t>DINESH/AIYSHWARIYA</t>
  </si>
  <si>
    <t xml:space="preserve">3590238	</t>
  </si>
  <si>
    <t xml:space="preserve">999225116732016	</t>
  </si>
  <si>
    <t>[束草市]肯星顿酒店雪岳(KensingtonHotel Seorak)(78128946)</t>
  </si>
  <si>
    <t>Deluxe Ondol Double Room, Mountain View (1 Double bed, 1 Futon)&lt;2人入住&gt;</t>
  </si>
  <si>
    <t>LIU/SHENGRONG</t>
  </si>
  <si>
    <t xml:space="preserve">3590559	</t>
  </si>
  <si>
    <t xml:space="preserve">20230704654261190	</t>
  </si>
  <si>
    <t xml:space="preserve">999225124293814	</t>
  </si>
  <si>
    <t>[哈罗]哈罗欧旅尊贵酒店(Eurotraveller Hotel - Premier - Harrow)(89917573)</t>
  </si>
  <si>
    <t>三人间&lt;1人入住&gt;</t>
  </si>
  <si>
    <t>TSEGAY/TEDROS</t>
  </si>
  <si>
    <t xml:space="preserve">3593082	</t>
  </si>
  <si>
    <t xml:space="preserve">1137364a43bcf29d27	</t>
  </si>
  <si>
    <t xml:space="preserve">999225131643323	</t>
  </si>
  <si>
    <t>[佛罗伦萨]蒙特贝罗宫(Palazzo Montebello)(96443909)</t>
  </si>
  <si>
    <t>豪华双人房&lt;2人入住&gt;&lt;不退款&gt;</t>
  </si>
  <si>
    <t>LI/PEI HUA</t>
  </si>
  <si>
    <t xml:space="preserve">3594635	</t>
  </si>
  <si>
    <t xml:space="preserve">SH16810965	</t>
  </si>
  <si>
    <t xml:space="preserve">999225138734967	</t>
  </si>
  <si>
    <t>[中雅加达]毕加索大酒店(Grand Picasso Hotel)(91807622)</t>
  </si>
  <si>
    <t>高级房&lt;2人入住&gt;&lt;不退款&gt;</t>
  </si>
  <si>
    <t>RMDHNI/WINDHY</t>
  </si>
  <si>
    <t xml:space="preserve">3596623	</t>
  </si>
  <si>
    <t xml:space="preserve">999225146470533	</t>
  </si>
  <si>
    <t>[拉斯维加斯]OYO拉斯维加斯娱乐场酒店(OYO Hotel and Casino Las Vegas)(60493870)</t>
  </si>
  <si>
    <t>Standard Room with King Bed&lt;2人入住&gt;</t>
  </si>
  <si>
    <t>Reynecke/Ethienne</t>
  </si>
  <si>
    <t xml:space="preserve">3597844	</t>
  </si>
  <si>
    <t xml:space="preserve">999225162711756	</t>
  </si>
  <si>
    <t>[图班]图班查里斯沃特尔酒店(Votel Hotel Charis Tuban)(102880735)</t>
  </si>
  <si>
    <t>高级双人或双床房&lt;2人入住&gt;</t>
  </si>
  <si>
    <t>Nurandha/Reva</t>
  </si>
  <si>
    <t xml:space="preserve">3601091	</t>
  </si>
  <si>
    <t xml:space="preserve">Conf by Mr Niham FDA	</t>
  </si>
  <si>
    <t xml:space="preserve">999225164488675	</t>
  </si>
  <si>
    <t>[吉隆坡]吉隆坡唐人街旅客酒店(Travelodge Chinatown Kuala Lumpur)(56163236)</t>
  </si>
  <si>
    <t>高级双床房, 2 张单人床&lt;2人入住&gt;&lt;不退款&gt;&lt;早餐&gt;</t>
  </si>
  <si>
    <t>Rajes/Rajeswary</t>
  </si>
  <si>
    <t xml:space="preserve">3601580	</t>
  </si>
  <si>
    <t xml:space="preserve">89836	</t>
  </si>
  <si>
    <t xml:space="preserve">999225166509712	</t>
  </si>
  <si>
    <t>[卡塞勒蒂索玛坎普]莎卡迪水疗酒店 - 仅供成人入住(Hotel Saccardi &amp; Spa - Adults Only)(55745298)</t>
  </si>
  <si>
    <t>MARQUEZ DE LA ROSA/JESUS MIGUEL</t>
  </si>
  <si>
    <t xml:space="preserve">3602148	</t>
  </si>
  <si>
    <t xml:space="preserve">26351664	</t>
  </si>
  <si>
    <t xml:space="preserve">999225166825354	</t>
  </si>
  <si>
    <t>[杜塞尔多夫]杜塞道夫我与全部酒店 - 凯悦 Joie de Vivre 酒店(Me and All Hotel Dusseldorf, Part of Jdv by Hyatt)(91545620)</t>
  </si>
  <si>
    <t>标准特大床房&lt;2人入住&gt;&lt;早餐&gt;</t>
  </si>
  <si>
    <t>Nieuwland/Hidde</t>
  </si>
  <si>
    <t xml:space="preserve">3602232	</t>
  </si>
  <si>
    <t xml:space="preserve">31721231	</t>
  </si>
  <si>
    <t xml:space="preserve">999225167391158	</t>
  </si>
  <si>
    <t>WU/XIAOQIANG</t>
  </si>
  <si>
    <t xml:space="preserve">3602534	</t>
  </si>
  <si>
    <t xml:space="preserve">322-1894251	</t>
  </si>
  <si>
    <t xml:space="preserve">999225168874087	</t>
  </si>
  <si>
    <t>[曼谷]曼谷素坤逸路 12 巷格乐丽雅酒店 - 康帕斯酒店集团旗下(Galleria 12 Sukhumvit Bangkok by Compass Hospitality)(55402695)</t>
  </si>
  <si>
    <t>酷房&lt;2人入住&gt;&lt;不退款&gt;</t>
  </si>
  <si>
    <t>Kim/Seon uk,Nam/Dae woo</t>
  </si>
  <si>
    <t xml:space="preserve">3603099	</t>
  </si>
  <si>
    <t xml:space="preserve">65177-8	</t>
  </si>
  <si>
    <t xml:space="preserve">999225169442212	</t>
  </si>
  <si>
    <t>[堪培拉]堪培拉西部探索酒店(Quest Canberra)(55465543)</t>
  </si>
  <si>
    <t>开放式客房, 开放式厨房&lt;2人入住&gt;</t>
  </si>
  <si>
    <t>Nickl/Benjamin</t>
  </si>
  <si>
    <t xml:space="preserve">3603352	</t>
  </si>
  <si>
    <t xml:space="preserve">-42993502	</t>
  </si>
  <si>
    <t xml:space="preserve">999225169561855	</t>
  </si>
  <si>
    <t>[曼谷]曼谷新通凯宾斯基酒店(Sindhorn Kempinski Hotel Bangkok  Certified)(91812382)</t>
  </si>
  <si>
    <t>尊贵双床房&lt;2人入住&gt;&lt;不退款&gt;&lt;早餐&gt;</t>
  </si>
  <si>
    <t>JING/XIAOFANG</t>
  </si>
  <si>
    <t xml:space="preserve">3603500	</t>
  </si>
  <si>
    <t xml:space="preserve">999225179734083	</t>
  </si>
  <si>
    <t>[普吉岛]纯粹普吉岛住宅酒店(Pure Phuket Residence)(91808870)</t>
  </si>
  <si>
    <t>标准单人间&lt;2人入住&gt;&lt;不退款&gt;</t>
  </si>
  <si>
    <t>KEPAN/AUKMA</t>
  </si>
  <si>
    <t xml:space="preserve">3604674	</t>
  </si>
  <si>
    <t xml:space="preserve">3470464a7e2003777f	</t>
  </si>
  <si>
    <t xml:space="preserve">999225181814983	</t>
  </si>
  <si>
    <t>[普吉岛]普吉岛主城时髦港口酒店(Prime Town - Posh &amp; Port Hotel Phuket)(100679712)</t>
  </si>
  <si>
    <t>池景高级房&lt;2人入住&gt;&lt;不退款&gt;</t>
  </si>
  <si>
    <t>WICHEIANWATTANA/THIPPAYARAT</t>
  </si>
  <si>
    <t xml:space="preserve">3605214	</t>
  </si>
  <si>
    <t xml:space="preserve">428402725 - 1688730404037612	</t>
  </si>
  <si>
    <t xml:space="preserve">999225183972334	</t>
  </si>
  <si>
    <t>[迪拜]棕榈 C 中央度假村(C Central Resort the Palm)(90402404)</t>
  </si>
  <si>
    <t>Premium Room, Balcony, Sea View&lt;2人入住&gt;</t>
  </si>
  <si>
    <t>WANG/ZHENG</t>
  </si>
  <si>
    <t xml:space="preserve">3605874	</t>
  </si>
  <si>
    <t xml:space="preserve">86517984	</t>
  </si>
  <si>
    <t xml:space="preserve">999225185243670	</t>
  </si>
  <si>
    <t>[釜山]釜山阿瓦尼中央酒店(Avani Central Busan)(69451979)</t>
  </si>
  <si>
    <t>山景豪华特大床房&lt;2人入住&gt;&lt;不退款&gt;</t>
  </si>
  <si>
    <t>CHEN/XIAOLONG</t>
  </si>
  <si>
    <t xml:space="preserve">3606162	</t>
  </si>
  <si>
    <t xml:space="preserve">428487065 - 1688742777029561	</t>
  </si>
  <si>
    <t xml:space="preserve">999225185402689	</t>
  </si>
  <si>
    <t>[科克拜亚克劳斯特]拉基酒店(Hotel Laki)(109175532)</t>
  </si>
  <si>
    <t>标准双人间&lt;2人入住&gt;&lt;早餐&gt;</t>
  </si>
  <si>
    <t>ZHANG/YUANG,LUO/LI</t>
  </si>
  <si>
    <t xml:space="preserve">3606187	</t>
  </si>
  <si>
    <t xml:space="preserve">SH16847604	</t>
  </si>
  <si>
    <t xml:space="preserve">999225186479355	</t>
  </si>
  <si>
    <t>[瓦伦西亚]中央公园理事酒店(Senator Parque Central Hotel)(55289999)</t>
  </si>
  <si>
    <t>Rodriguez Sanchez/Alejandro,Rodriguez Sanchez/Alejandro</t>
  </si>
  <si>
    <t xml:space="preserve">3606515	</t>
  </si>
  <si>
    <t xml:space="preserve">G6J5	</t>
  </si>
  <si>
    <t xml:space="preserve">999225186611460	</t>
  </si>
  <si>
    <t>[锡达拉皮兹]柯林斯路-锡达拉皮兹凯艺酒店(Quality Inn at Collins Road - Cedar Rapids)(90373154)</t>
  </si>
  <si>
    <t>特大号床间&lt;2人入住&gt;&lt;不退款&gt;&lt;早餐&gt;</t>
  </si>
  <si>
    <t>DAVIS/LORRAINE E</t>
  </si>
  <si>
    <t xml:space="preserve">3606586	</t>
  </si>
  <si>
    <t xml:space="preserve">999225186624172	</t>
  </si>
  <si>
    <t>Blazquez Herreros/Marco Antonio</t>
  </si>
  <si>
    <t xml:space="preserve">3606591	</t>
  </si>
  <si>
    <t xml:space="preserve">999225187280500	</t>
  </si>
  <si>
    <t>[马德里]美丽都查马丁酒店(Hotel Mirador de Chamartín)(55831927)</t>
  </si>
  <si>
    <t>豪华房&lt;2人入住&gt;</t>
  </si>
  <si>
    <t>Marchal/Cristian,Diaz/Soraya</t>
  </si>
  <si>
    <t xml:space="preserve">3606962	</t>
  </si>
  <si>
    <t xml:space="preserve">43583529	</t>
  </si>
  <si>
    <t xml:space="preserve">999225187391341	</t>
  </si>
  <si>
    <t>[维多利亚瀑布]维多利亚大瀑布酒店(The Victoria Falls Hotel)(110036612)</t>
  </si>
  <si>
    <t>DOUBLE Classic Double&lt;2人入住&gt;&lt;不退款&gt;&lt;早餐&gt;</t>
  </si>
  <si>
    <t>SI/JIANMENG</t>
  </si>
  <si>
    <t xml:space="preserve">3606987	</t>
  </si>
  <si>
    <t xml:space="preserve">3842168	</t>
  </si>
  <si>
    <t xml:space="preserve">999225192155124	</t>
  </si>
  <si>
    <t>[匹兹堡]匹兹堡舒适酒店会议中心(Comfort Inn Conference Center Pittsburgh)(90363026)</t>
  </si>
  <si>
    <t>标准特大床房 - 禁烟&lt;2人入住&gt;&lt;不退款&gt;&lt;早餐&gt;</t>
  </si>
  <si>
    <t>BOSIO/JUSTIN</t>
  </si>
  <si>
    <t xml:space="preserve">3607182	</t>
  </si>
  <si>
    <t xml:space="preserve">999225201966949	</t>
  </si>
  <si>
    <t>[沙莫尼蒙勃朗]小鹰保护区酒店(Hôtel le Refuge des Aiglons)(56206439)</t>
  </si>
  <si>
    <t>庇护房&lt;2人入住&gt;&lt;不退款&gt;&lt;早餐&gt;</t>
  </si>
  <si>
    <t>Schmid/Irena</t>
  </si>
  <si>
    <t xml:space="preserve">3609427	</t>
  </si>
  <si>
    <t xml:space="preserve">133813172	</t>
  </si>
  <si>
    <t xml:space="preserve">999225202167173	</t>
  </si>
  <si>
    <t>[古来县]永恒的爱之家 - 古来民宿(House of My Eternal Love - Kulai Homestay)(90375994)</t>
  </si>
  <si>
    <t>标准房&lt;2人入住&gt;</t>
  </si>
  <si>
    <t>LAM/YUKI</t>
  </si>
  <si>
    <t xml:space="preserve">3609454	</t>
  </si>
  <si>
    <t xml:space="preserve">|43781712	</t>
  </si>
  <si>
    <t xml:space="preserve">999225204680080	</t>
  </si>
  <si>
    <t>JITPANICH/PHASUT,JITPANICH/CHUREEPORN</t>
  </si>
  <si>
    <t xml:space="preserve">3610255	</t>
  </si>
  <si>
    <t xml:space="preserve">169893	</t>
  </si>
  <si>
    <t xml:space="preserve">999225205190613	</t>
  </si>
  <si>
    <t>[纽约]OYO 时代广场酒店(OYO Times Square)(60494067)</t>
  </si>
  <si>
    <t>高级大床房&lt;2人入住&gt;</t>
  </si>
  <si>
    <t>Andrade-Munoz/George</t>
  </si>
  <si>
    <t xml:space="preserve">3610376	</t>
  </si>
  <si>
    <t xml:space="preserve">999225205237819	</t>
  </si>
  <si>
    <t>[迈阿密海滩]舍尔伯恩南滩酒店(Shelborne South Beach)(55465241)</t>
  </si>
  <si>
    <t>客房, 1 张特大床, 无障碍&lt;2人入住&gt;</t>
  </si>
  <si>
    <t>Rapalo/Christopher</t>
  </si>
  <si>
    <t xml:space="preserve">3610394	</t>
  </si>
  <si>
    <t xml:space="preserve">999225209791924	</t>
  </si>
  <si>
    <t>山景豪华特大床房&lt;2人入住&gt;</t>
  </si>
  <si>
    <t>LEE/HARIM</t>
  </si>
  <si>
    <t xml:space="preserve">3610500	</t>
  </si>
  <si>
    <t xml:space="preserve">428946375 - 1688837097004089	</t>
  </si>
  <si>
    <t xml:space="preserve">999225211151735	</t>
  </si>
  <si>
    <t>[加利波利]M&amp;F 酒店(M&amp;F Hotel)(110038511)</t>
  </si>
  <si>
    <t>经济型双人房, 阳台&lt;2人入住&gt;&lt;不退款&gt;&lt;早餐&gt;</t>
  </si>
  <si>
    <t>COLETTA/FRANCESCO</t>
  </si>
  <si>
    <t xml:space="preserve">3610693	</t>
  </si>
  <si>
    <t xml:space="preserve">999225214702457	</t>
  </si>
  <si>
    <t>豪华城景双人房两张床&lt;2人入住&gt;</t>
  </si>
  <si>
    <t>KIM/GWANGHWI</t>
  </si>
  <si>
    <t xml:space="preserve">3611360	</t>
  </si>
  <si>
    <t xml:space="preserve">429098005 - 1688874604016266	</t>
  </si>
  <si>
    <t xml:space="preserve">999225216808128	</t>
  </si>
  <si>
    <t>[济州市]济州岛贝尼克酒店(Benikea Hotel Jeju)(55745251)</t>
  </si>
  <si>
    <t>标准双床房&lt;2人入住&gt;</t>
  </si>
  <si>
    <t>hu/siyue,qin/yue,chen/xinghua,huang/wei,shen/yongsheng</t>
  </si>
  <si>
    <t xml:space="preserve">3611831	</t>
  </si>
  <si>
    <t xml:space="preserve">TL202385109	</t>
  </si>
  <si>
    <t xml:space="preserve">999225223595364	</t>
  </si>
  <si>
    <t>[吉隆坡]吉隆坡嘉登斯圣吉尔斯签名酒店及公寓(The Gardens – A St Giles Signature Hotel &amp; Residences, Kuala Lumpur)(55478344)</t>
  </si>
  <si>
    <t>酒店翼豪华双床房&lt;2人入住&gt;&lt;不退款&gt;&lt;早餐&gt;</t>
  </si>
  <si>
    <t>QIAN/MENGDI</t>
  </si>
  <si>
    <t xml:space="preserve">3613914	</t>
  </si>
  <si>
    <t xml:space="preserve">999225227744912	</t>
  </si>
  <si>
    <t>[民丹岛]民丹岛拉古洼湾卡蜜拉别墅(Kamuela Villa Lagoi Bay Bintan)(55572911)</t>
  </si>
  <si>
    <t>一室套房别墅&lt;2人入住&gt;&lt;不退款&gt;&lt;早餐&gt;</t>
  </si>
  <si>
    <t>Suzuki/Koichi</t>
  </si>
  <si>
    <t xml:space="preserve">3614275	</t>
  </si>
  <si>
    <t xml:space="preserve">VHP-3325514	</t>
  </si>
  <si>
    <t xml:space="preserve">999225229879293	</t>
  </si>
  <si>
    <t>[Landasan Ulin Timur]班甲玛辛诺富特机场(Novotel Banjarmasin Airport)(55841778)</t>
  </si>
  <si>
    <t>高级双床房&lt;2人入住&gt;&lt;不退款&gt;&lt;早餐&gt;</t>
  </si>
  <si>
    <t>HIDAYAT/MUHAMMAD RAHMAT</t>
  </si>
  <si>
    <t xml:space="preserve">3614480	</t>
  </si>
  <si>
    <t xml:space="preserve">347729	</t>
  </si>
  <si>
    <t xml:space="preserve">999225232503644	</t>
  </si>
  <si>
    <t>[巴德胡弗多普]阿姆斯特丹史基浦机场宜必思酒店(Ibis Schiphol Amsterdam Airport)(55290037)</t>
  </si>
  <si>
    <t>PARK/KWANG BAE</t>
  </si>
  <si>
    <t xml:space="preserve">3615119	</t>
  </si>
  <si>
    <t xml:space="preserve">999225236256711	</t>
  </si>
  <si>
    <t>[武里南]武里南联阿玛瑞酒店(Amari Buriram United)(70165301)</t>
  </si>
  <si>
    <t>超豪华双床间&lt;2人入住&gt;&lt;早餐&gt;</t>
  </si>
  <si>
    <t>WESCHAYANGKOOL/SIRIPORN</t>
  </si>
  <si>
    <t xml:space="preserve">3615901	</t>
  </si>
  <si>
    <t xml:space="preserve">77243SE047463	</t>
  </si>
  <si>
    <t xml:space="preserve">999225239153344	</t>
  </si>
  <si>
    <t>[乔治市]槟城皇家朱兰酒店(Royale Chulan Penang)(55465406)</t>
  </si>
  <si>
    <t>豪华房&lt;2人入住&gt;&lt;不退款&gt;&lt;早餐&gt;</t>
  </si>
  <si>
    <t>WAZNIE/NURUL</t>
  </si>
  <si>
    <t xml:space="preserve">3616832	</t>
  </si>
  <si>
    <t xml:space="preserve">8965684	</t>
  </si>
  <si>
    <t xml:space="preserve">999225239692775	</t>
  </si>
  <si>
    <t>[首尔]特瑞亚商务&amp;精品酒店(Tria Business &amp; Boutique Hotel)(55380725)</t>
  </si>
  <si>
    <t>套房&lt;2人入住&gt;&lt;不退款&gt;</t>
  </si>
  <si>
    <t>LEE/JONGCHAN,KIM/SHINYOUNG</t>
  </si>
  <si>
    <t xml:space="preserve">3616921	</t>
  </si>
  <si>
    <t xml:space="preserve">|44926574	</t>
  </si>
  <si>
    <t xml:space="preserve">999225239759330	</t>
  </si>
  <si>
    <t>VIVIANA/ALLIYAH</t>
  </si>
  <si>
    <t xml:space="preserve">3616933	</t>
  </si>
  <si>
    <t xml:space="preserve">8965682	</t>
  </si>
  <si>
    <t xml:space="preserve">999225243894635	</t>
  </si>
  <si>
    <t>[春武里]春武里 B - 布莱克酒店(B-Black Hotel Chonburi)(91812508)</t>
  </si>
  <si>
    <t>高级客房1张双人床（无烟）&lt;2人入住&gt;&lt;不退款&gt;</t>
  </si>
  <si>
    <t>TANGJITWATTANA/KITTI</t>
  </si>
  <si>
    <t xml:space="preserve">3618049	</t>
  </si>
  <si>
    <t xml:space="preserve">|45007832	</t>
  </si>
  <si>
    <t xml:space="preserve">999225245217749	</t>
  </si>
  <si>
    <t>[开普敦]科莫多酒店(The Commodore Hotel)(55665924)</t>
  </si>
  <si>
    <t>标准双床房&lt;2人入住&gt;&lt;不退款&gt;&lt;早餐&gt;</t>
  </si>
  <si>
    <t>horneck/roisin</t>
  </si>
  <si>
    <t xml:space="preserve">3618138	</t>
  </si>
  <si>
    <t xml:space="preserve">999225248163655	</t>
  </si>
  <si>
    <t>[芭堤雅]芭堤雅U中天酒店(U Jomtien Pattaya)(55380518)</t>
  </si>
  <si>
    <t>豪华全景海景房&lt;2人入住&gt;&lt;不退款&gt;&lt;早餐&gt;</t>
  </si>
  <si>
    <t>LEE/KUANTA,XU/DAN</t>
  </si>
  <si>
    <t xml:space="preserve">3618703	</t>
  </si>
  <si>
    <t xml:space="preserve">999225248290445	</t>
  </si>
  <si>
    <t>[德斯廷]德斯廷乡村酒店(Village Inn Destin)(90401129)</t>
  </si>
  <si>
    <t>两张大床房-禁烟&lt;2人入住&gt;&lt;早餐&gt;</t>
  </si>
  <si>
    <t>ANDRADE/ANA</t>
  </si>
  <si>
    <t xml:space="preserve">3618721	</t>
  </si>
  <si>
    <t xml:space="preserve">51363286	</t>
  </si>
  <si>
    <t xml:space="preserve">999225248346879	</t>
  </si>
  <si>
    <t>[爱丁堡]樱花爱丁堡旅馆(Sakura Edinburgh Guest House)(109175523)</t>
  </si>
  <si>
    <t>双床房&lt;2人入住&gt;&lt;不退款&gt;</t>
  </si>
  <si>
    <t>DENG/SHILONG</t>
  </si>
  <si>
    <t xml:space="preserve">3618734	</t>
  </si>
  <si>
    <t xml:space="preserve">7978276	</t>
  </si>
  <si>
    <t xml:space="preserve">999225249276531	</t>
  </si>
  <si>
    <t>[里昂]里昂中心蒙普莱斯尔民宿酒店(B&amp;B Hotel Lyon Centre Monplaisir)(80331885)</t>
  </si>
  <si>
    <t>双人床房&lt;2人入住&gt;&lt;不退款&gt;</t>
  </si>
  <si>
    <t>pras/Melissa</t>
  </si>
  <si>
    <t xml:space="preserve">3618923	</t>
  </si>
  <si>
    <t xml:space="preserve">999225249319583	</t>
  </si>
  <si>
    <t>[维克]科里亚酒店(Hótel Kría)(55304408)</t>
  </si>
  <si>
    <t>标准双人房/双床房&lt;2人入住&gt;&lt;不退款&gt;&lt;早餐&gt;</t>
  </si>
  <si>
    <t>VILLAZON/BEATRIZ</t>
  </si>
  <si>
    <t xml:space="preserve">3618941	</t>
  </si>
  <si>
    <t xml:space="preserve">44072689	</t>
  </si>
  <si>
    <t xml:space="preserve">999225249610026	</t>
  </si>
  <si>
    <t>[法里达巴德]苏拉杰昆德维凡塔酒店 - 国家首都辖区(Vivanta Surajkund, NCR)(55920207)</t>
  </si>
  <si>
    <t>高级特大床房&lt;2人入住&gt;&lt;早餐&gt;</t>
  </si>
  <si>
    <t>Malik/Yogesh</t>
  </si>
  <si>
    <t xml:space="preserve">3619059	</t>
  </si>
  <si>
    <t xml:space="preserve">75695SE166187	</t>
  </si>
  <si>
    <t xml:space="preserve">999225250430690	</t>
  </si>
  <si>
    <t>[圣何塞]海耶斯宅邸 - 圣何塞 - 希尔顿格芮精选(Hayes Mansion San Jose, Curio Collection by Hilton)(55956367)</t>
  </si>
  <si>
    <t>豪华两张大床房&lt;2人入住&gt;</t>
  </si>
  <si>
    <t>Mendoza/Maryanne</t>
  </si>
  <si>
    <t xml:space="preserve">3619283	</t>
  </si>
  <si>
    <t xml:space="preserve">3397123158	</t>
  </si>
  <si>
    <t xml:space="preserve">999225251012326	</t>
  </si>
  <si>
    <t>[中雅加达]坦林大酒店(Grand Thamrin Hotel)(102880679)</t>
  </si>
  <si>
    <t>标准双床房&lt;2人入住&gt;&lt;早餐&gt;</t>
  </si>
  <si>
    <t>THIPKHAMPHANH/PHETNOUVONG</t>
  </si>
  <si>
    <t xml:space="preserve">3619406	</t>
  </si>
  <si>
    <t xml:space="preserve">999225254951590	</t>
  </si>
  <si>
    <t>XING/GAOBO,HU/ANJIANG</t>
  </si>
  <si>
    <t xml:space="preserve">3620386	</t>
  </si>
  <si>
    <t xml:space="preserve">999225261726807	</t>
  </si>
  <si>
    <t>[牛汝莪]槟城优酒店(U Hotel Penang)(55812448)</t>
  </si>
  <si>
    <t>标准大床房&lt;2人入住&gt;</t>
  </si>
  <si>
    <t>xu/tao,chen/danjiao</t>
  </si>
  <si>
    <t xml:space="preserve">3621438	</t>
  </si>
  <si>
    <t xml:space="preserve">88383	</t>
  </si>
  <si>
    <t xml:space="preserve">999225262890405	</t>
  </si>
  <si>
    <t>[马六甲]马六甲瑞士贝尔大酒店(Grand Swiss-Belhotel Melaka (formerly LaCrista Hotel Melaka))(55680267)</t>
  </si>
  <si>
    <t>Deluxe King&lt;2人入住&gt;&lt;不退款&gt;&lt;早餐&gt;</t>
  </si>
  <si>
    <t>ZAHARUDDIN/FARAH</t>
  </si>
  <si>
    <t xml:space="preserve">3621703	</t>
  </si>
  <si>
    <t xml:space="preserve">999225265763097	</t>
  </si>
  <si>
    <t>[法兰克福]法兰克福中央弗莱明斯酒店（原法兰克福弗莱明斯快捷酒店）(Flemings Hotel Frankfurt-Central Former Flemings Express Frankfurt)(89934082)</t>
  </si>
  <si>
    <t>舒适加双床间&lt;2人入住&gt;&lt;早餐&gt;</t>
  </si>
  <si>
    <t>Wang/Zheng</t>
  </si>
  <si>
    <t xml:space="preserve">3622376	</t>
  </si>
  <si>
    <t xml:space="preserve">134002666	</t>
  </si>
  <si>
    <t xml:space="preserve">25266473564	</t>
  </si>
  <si>
    <t>[邦帕利]盖特43机场酒店(Gate43 Airport Hotel)(110133356)</t>
  </si>
  <si>
    <t>池景豪华特大床房&lt;2人入住&gt;&lt;不退款&gt;&lt;早餐&gt;</t>
  </si>
  <si>
    <t>LI/LONG</t>
  </si>
  <si>
    <t xml:space="preserve">3622656	</t>
  </si>
  <si>
    <t xml:space="preserve">acknowledge	</t>
  </si>
  <si>
    <t xml:space="preserve">999225267439277	</t>
  </si>
  <si>
    <t>[新山]KSL度假酒店(KSL Hotel &amp; Resort)(55680499)</t>
  </si>
  <si>
    <t>豪华大号床客房&lt;2人入住&gt;&lt;不退款&gt;&lt;早餐&gt;</t>
  </si>
  <si>
    <t>ABDULLAH/MIKHAEL,BIN AFIDI/AZHARI</t>
  </si>
  <si>
    <t xml:space="preserve">3622961	</t>
  </si>
  <si>
    <t xml:space="preserve">酒店前台nesh先生确认订单	</t>
  </si>
  <si>
    <t xml:space="preserve">999225267709194	</t>
  </si>
  <si>
    <t>[普吉岛]普吉翡翠海滩度假村(Phuket Emerald Beach Resort)(110043077)</t>
  </si>
  <si>
    <t>池景家庭房&lt;2人入住&gt;&lt;不退款&gt;&lt;早餐&gt;</t>
  </si>
  <si>
    <t>CHEN/ZE</t>
  </si>
  <si>
    <t xml:space="preserve">3623025	</t>
  </si>
  <si>
    <t xml:space="preserve">2659	</t>
  </si>
  <si>
    <t xml:space="preserve">999225268982506	</t>
  </si>
  <si>
    <t>[普吉岛]KK - 卡隆卡塔精品酒店(KK Karon Kata Boutique Hotel)(110040330)</t>
  </si>
  <si>
    <t>高级三人间&lt;2人入住&gt;&lt;不退款&gt;</t>
  </si>
  <si>
    <t>ZHANG/ZEHUI,ZHA/FENGQUN</t>
  </si>
  <si>
    <t xml:space="preserve">3623335	</t>
  </si>
  <si>
    <t xml:space="preserve">2934	</t>
  </si>
  <si>
    <t xml:space="preserve">999225269915844	</t>
  </si>
  <si>
    <t>[黑鹰]美洲之星黑鹰娱乐场度假屋(Ameristar Casino Black Hawk)(77366252)</t>
  </si>
  <si>
    <t>豪华双人大床房&lt;2人入住&gt;</t>
  </si>
  <si>
    <t>Bullamore/Brynn</t>
  </si>
  <si>
    <t xml:space="preserve">3623540	</t>
  </si>
  <si>
    <t xml:space="preserve">134018752	</t>
  </si>
  <si>
    <t xml:space="preserve">999225270002966	</t>
  </si>
  <si>
    <t xml:space="preserve">3623562	</t>
  </si>
  <si>
    <t xml:space="preserve">134020220	</t>
  </si>
  <si>
    <t xml:space="preserve">999225270077995	</t>
  </si>
  <si>
    <t>Winick/Samantha</t>
  </si>
  <si>
    <t xml:space="preserve">3623594	</t>
  </si>
  <si>
    <t xml:space="preserve">134021680	</t>
  </si>
  <si>
    <t xml:space="preserve">999225270387942	</t>
  </si>
  <si>
    <t>[首尔]明洞大使宜必思酒店(Ibis Ambassador Myeongdong)(54503350)</t>
  </si>
  <si>
    <t>WANG/YAO FENG,CHANG/JUI NING</t>
  </si>
  <si>
    <t xml:space="preserve">3623745	</t>
  </si>
  <si>
    <t xml:space="preserve">1235564	</t>
  </si>
  <si>
    <t xml:space="preserve">999225270435974	</t>
  </si>
  <si>
    <t>[首尔]首尔海滨酒店(Seoul Riviera Hotel)(55439168)</t>
  </si>
  <si>
    <t>奢华双人房&lt;2人入住&gt;&lt;不退款&gt;</t>
  </si>
  <si>
    <t>SUK/MOUNGSHIN</t>
  </si>
  <si>
    <t xml:space="preserve">3623761	</t>
  </si>
  <si>
    <t xml:space="preserve">999225270468860	</t>
  </si>
  <si>
    <t>[卡斯特德菲尔斯]海梅国王大酒店(Gran Hotel Rey Don Jaime)(55560431)</t>
  </si>
  <si>
    <t>经典房&lt;2人入住&gt;&lt;不退款&gt;&lt;早餐&gt;</t>
  </si>
  <si>
    <t>WANG/LIDONG,BAI/JUNRONG,xiaotong/wang,zijin/mou</t>
  </si>
  <si>
    <t xml:space="preserve">3623779	</t>
  </si>
  <si>
    <t xml:space="preserve">999225271335401	</t>
  </si>
  <si>
    <t>[Tanjong Surat]迪沙鲁阿曼萨里酒店(Amansari Hotel Desaru)(91808934)</t>
  </si>
  <si>
    <t>OTHMAN/ABDUL JALIL</t>
  </si>
  <si>
    <t xml:space="preserve">3624079	</t>
  </si>
  <si>
    <t xml:space="preserve">N0082104	</t>
  </si>
  <si>
    <t xml:space="preserve">999225272114243	</t>
  </si>
  <si>
    <t>[曼谷]曼谷拉差达瑞士酒店(Swissotel Bangkok Ratchada)(54503361)</t>
  </si>
  <si>
    <t>瑞士优选房&lt;2人入住&gt;&lt;不退款&gt;</t>
  </si>
  <si>
    <t>SAEYANG/AITCHAYA</t>
  </si>
  <si>
    <t xml:space="preserve">3624294	</t>
  </si>
  <si>
    <t xml:space="preserve">85340083	</t>
  </si>
  <si>
    <t xml:space="preserve">999225272494265	</t>
  </si>
  <si>
    <t>[贝尔维尤]贝尔维尤拉克斯普兰廷全套房酒店(Larkspur Landing Bellevue - An All-Suite Hotel)(55391151)</t>
  </si>
  <si>
    <t>无障碍一室套房&lt;2人入住&gt;&lt;早餐&gt;</t>
  </si>
  <si>
    <t>LAGUNALAGOS/DIEGO ALONSO</t>
  </si>
  <si>
    <t xml:space="preserve">3624382	</t>
  </si>
  <si>
    <t xml:space="preserve">11012SE046000	</t>
  </si>
  <si>
    <t xml:space="preserve">25273559278	</t>
  </si>
  <si>
    <t>[曼谷]素万那普法义公寓式酒店(At Residence Suvarnabhumi Hotel)(90396268)</t>
  </si>
  <si>
    <t>行政套房, 1 张双人床&lt;2人入住&gt;&lt;不退款&gt;</t>
  </si>
  <si>
    <t>GUO/YUQIN</t>
  </si>
  <si>
    <t xml:space="preserve">3624863	</t>
  </si>
  <si>
    <t xml:space="preserve">24949487	</t>
  </si>
  <si>
    <t xml:space="preserve">999225288231721	</t>
  </si>
  <si>
    <t>[West Pakulonan]加丁塞尔彭阿特里亚酒店(Atria Hotel Gading Serpong)(55841777)</t>
  </si>
  <si>
    <t>尊贵特大床房&lt;2人入住&gt;&lt;不退款&gt;</t>
  </si>
  <si>
    <t>Huang/Mei</t>
  </si>
  <si>
    <t xml:space="preserve">3627428	</t>
  </si>
  <si>
    <t xml:space="preserve">25290544835	</t>
  </si>
  <si>
    <t>[曼谷]曼谷千禧希尔顿酒店(Millennium Hilton Bangkok)(55269931)</t>
  </si>
  <si>
    <t>Wu/Haolin,Zhu/Yamin</t>
  </si>
  <si>
    <t xml:space="preserve">3627953	</t>
  </si>
  <si>
    <t xml:space="preserve">HTH-7P52PGH6+C4-E00	</t>
  </si>
  <si>
    <t xml:space="preserve">999225290635475	</t>
  </si>
  <si>
    <t>BENDIF/LILA</t>
  </si>
  <si>
    <t xml:space="preserve">3627982	</t>
  </si>
  <si>
    <t xml:space="preserve">999225290908020	</t>
  </si>
  <si>
    <t>[哥本哈根]斯堪的纳维亚卡宾酒店(Cabinn Scandinavia)(55280319)</t>
  </si>
  <si>
    <t>Standard+ 140cm Queen bed&lt;2人入住&gt;&lt;不退款&gt;</t>
  </si>
  <si>
    <t>HILGER/KRISTINA</t>
  </si>
  <si>
    <t xml:space="preserve">3628171	</t>
  </si>
  <si>
    <t xml:space="preserve">655299618	</t>
  </si>
  <si>
    <t xml:space="preserve">999225290920594	</t>
  </si>
  <si>
    <t>SANCHEZMORENO/ALVARO,RODRIGUEZMENA/LARA</t>
  </si>
  <si>
    <t xml:space="preserve">3628185	</t>
  </si>
  <si>
    <t xml:space="preserve">999225290929693	</t>
  </si>
  <si>
    <t>[L'Horta de Valencia]瓦伦西亚克松斯酒店(Hotel Xon's Valencia)(97593822)</t>
  </si>
  <si>
    <t>标准双人床房&lt;2人入住&gt;&lt;早餐&gt;</t>
  </si>
  <si>
    <t>Carrillo morales /Maria dolores</t>
  </si>
  <si>
    <t xml:space="preserve">3628198	</t>
  </si>
  <si>
    <t xml:space="preserve">300158	</t>
  </si>
  <si>
    <t xml:space="preserve">999225291073258	</t>
  </si>
  <si>
    <t>[伊斯坦布尔]奥托曼传统酒店(Legacy Ottoman Hotel)(56140573)</t>
  </si>
  <si>
    <t>HILMY/AISSA</t>
  </si>
  <si>
    <t xml:space="preserve">3628303	</t>
  </si>
  <si>
    <t xml:space="preserve">999225290893705	</t>
  </si>
  <si>
    <t>[亨茨维尔]伊克诺旅馆(Econo Lodge Inn &amp; Suites)(95390019)</t>
  </si>
  <si>
    <t>大号床间 - 带2张大号床 - 可吸烟&lt;2人入住&gt;&lt;不退款&gt;</t>
  </si>
  <si>
    <t>LOTT/LATANZA DENISE</t>
  </si>
  <si>
    <t xml:space="preserve">3628150	</t>
  </si>
  <si>
    <t xml:space="preserve">80435689	</t>
  </si>
  <si>
    <t xml:space="preserve">999225291860054	</t>
  </si>
  <si>
    <t>[芭堤雅]芭达雅布莱顿大酒店(Brighton Grand Hotel Pattaya)(55451821)</t>
  </si>
  <si>
    <t>海景豪华双床房&lt;2人入住&gt;&lt;不退款&gt;&lt;早餐&gt;</t>
  </si>
  <si>
    <t>VONGYALA/WANWILAI</t>
  </si>
  <si>
    <t xml:space="preserve">3628602	</t>
  </si>
  <si>
    <t xml:space="preserve">211233	</t>
  </si>
  <si>
    <t xml:space="preserve">999225291898483	</t>
  </si>
  <si>
    <t>豪华海景房&lt;2人入住&gt;&lt;不退款&gt;</t>
  </si>
  <si>
    <t>LI/XIN</t>
  </si>
  <si>
    <t xml:space="preserve">3628674	</t>
  </si>
  <si>
    <t xml:space="preserve">211235	</t>
  </si>
  <si>
    <t xml:space="preserve">999225291918886	</t>
  </si>
  <si>
    <t>[吉隆坡]吉隆坡希尔顿酒店(Hilton Kuala Lumpur)(68545466)</t>
  </si>
  <si>
    <t>CHEN/ZHEYU</t>
  </si>
  <si>
    <t xml:space="preserve">3628679	</t>
  </si>
  <si>
    <t xml:space="preserve">HMY-6PM34MPP+49-E00	</t>
  </si>
  <si>
    <t xml:space="preserve">999225292449372	</t>
  </si>
  <si>
    <t>[班贾尔马辛]阿斯顿巴努阿班贾尔马辛酒店及会议中心(ASTON Banua Banjarmasin Hotel &amp; Convention Center)(70165221)</t>
  </si>
  <si>
    <t>豪华房&lt;2人入住&gt;&lt;不退款&gt;</t>
  </si>
  <si>
    <t>NINGSIH/YENA HERLINA</t>
  </si>
  <si>
    <t xml:space="preserve">3628876	</t>
  </si>
  <si>
    <t xml:space="preserve">RZ-46975760	</t>
  </si>
  <si>
    <t xml:space="preserve">999225301599960	</t>
  </si>
  <si>
    <t>[曼谷]曼谷 137 Pillars 公寓酒店(137 Pillars Residences Bangkok)(55611829)</t>
  </si>
  <si>
    <t>DOUBLE THE PILLARS ONE BEDROOM RESIDENCES&lt;2人入住&gt;&lt;不退款&gt;</t>
  </si>
  <si>
    <t>MIN/RUI</t>
  </si>
  <si>
    <t xml:space="preserve">3629758	</t>
  </si>
  <si>
    <t xml:space="preserve">221410	</t>
  </si>
  <si>
    <t xml:space="preserve">999225302979827	</t>
  </si>
  <si>
    <t>[Srisa Chorakhe Noi]曼谷迪瓦鲁斯度假酒店(Divalux Resort and Spa Bangkok)(102880729)</t>
  </si>
  <si>
    <t>CHAN/KINFU,QIN/HOCHUEN</t>
  </si>
  <si>
    <t xml:space="preserve">3630184	</t>
  </si>
  <si>
    <t xml:space="preserve">2059164afb7fe3a3aa	</t>
  </si>
  <si>
    <t xml:space="preserve">999225303473057	</t>
  </si>
  <si>
    <t>[迪拜]迪拜地标至尊酒店(Landmark Premier Hotel Dubai)(77366175)</t>
  </si>
  <si>
    <t>标准房(双床)&lt;2人入住&gt;&lt;不退款&gt;</t>
  </si>
  <si>
    <t>SOFI/SHAKAR YASEEN,KHOSHNAW/KAWA JALAL</t>
  </si>
  <si>
    <t xml:space="preserve">3630242	</t>
  </si>
  <si>
    <t xml:space="preserve">999225303486894	</t>
  </si>
  <si>
    <t>[南雅加达]小阿玛洛沙公寓(Little Amaroossa Residence)(89932486)</t>
  </si>
  <si>
    <t>BIMA/YUSUF</t>
  </si>
  <si>
    <t xml:space="preserve">3630247	</t>
  </si>
  <si>
    <t xml:space="preserve">999225304114192	</t>
  </si>
  <si>
    <t>[塔克洛班]瑞德多兹酒店 @ 塔克洛班市中心(RedDoorz @ Downtown Tacloban)(104397372)</t>
  </si>
  <si>
    <t>红多兹双人房&lt;2人入住&gt;&lt;不退款&gt;</t>
  </si>
  <si>
    <t>PANCITO/SHEILA MAE SABAS</t>
  </si>
  <si>
    <t xml:space="preserve">3630448	</t>
  </si>
  <si>
    <t xml:space="preserve">271-1362632	</t>
  </si>
  <si>
    <t xml:space="preserve">999225304981139	</t>
  </si>
  <si>
    <t>[曼谷]曼谷素坤逸路假日酒店(Holiday Inn Bangkok Sukhumvit, an IHG Hotel)(55254280)</t>
  </si>
  <si>
    <t>标准房&lt;2人入住&gt;&lt;不退款&gt;&lt;早餐&gt;</t>
  </si>
  <si>
    <t>STEIN/ERWIN</t>
  </si>
  <si>
    <t xml:space="preserve">3630561	</t>
  </si>
  <si>
    <t xml:space="preserve">976871	</t>
  </si>
  <si>
    <t xml:space="preserve">999225305058594	</t>
  </si>
  <si>
    <t>[海得拉巴]泰姬德干酒店(Taj Deccan)(77368593)</t>
  </si>
  <si>
    <t>高级房, 2 张单人床, 城市景观&lt;2人入住&gt;&lt;不退款&gt;</t>
  </si>
  <si>
    <t>Parki/Mohammed suhail</t>
  </si>
  <si>
    <t xml:space="preserve">3630571	</t>
  </si>
  <si>
    <t xml:space="preserve">25305930744	</t>
  </si>
  <si>
    <t>[墨尔本]墨尔本中央诺富特酒店(Novotel Melbourne Central)(55329460)</t>
  </si>
  <si>
    <t>ZHANG/QIANRU</t>
  </si>
  <si>
    <t xml:space="preserve">3630734	</t>
  </si>
  <si>
    <t xml:space="preserve">40058940	</t>
  </si>
  <si>
    <t xml:space="preserve">999225307135122	</t>
  </si>
  <si>
    <t>Schmidt/Irena</t>
  </si>
  <si>
    <t xml:space="preserve">3631249	</t>
  </si>
  <si>
    <t xml:space="preserve">999225308017439	</t>
  </si>
  <si>
    <t>[赫尔辛基]斯堪公园赫尔辛基酒店(Scandic Park Helsinki)(55426794)</t>
  </si>
  <si>
    <t>yu/lu</t>
  </si>
  <si>
    <t xml:space="preserve">3631404	</t>
  </si>
  <si>
    <t xml:space="preserve">999225309580896	</t>
  </si>
  <si>
    <t>[马尼拉]马尼拉湾红色星球酒店(Red Planet Manila Bay)(55932540)</t>
  </si>
  <si>
    <t>CHANG/ZHISHU,wang/hongweng</t>
  </si>
  <si>
    <t xml:space="preserve">3631976	</t>
  </si>
  <si>
    <t xml:space="preserve">116166	</t>
  </si>
  <si>
    <t xml:space="preserve">999225310481991	</t>
  </si>
  <si>
    <t>[Sukajadi]万隆维罗纳宫殿酒店(Verona Palace Hotel Bandung)(89917729)</t>
  </si>
  <si>
    <t>高级房&lt;2人入住&gt;&lt;不退款&gt;&lt;早餐&gt;</t>
  </si>
  <si>
    <t>LENGKEI/TIMOTHI GAMALIEL</t>
  </si>
  <si>
    <t xml:space="preserve">3632199	</t>
  </si>
  <si>
    <t xml:space="preserve">999225310650944	</t>
  </si>
  <si>
    <t>[卡姆登]伦敦圣吉尔斯酒店(St Giles London – A St Giles Hotel)(55270048)</t>
  </si>
  <si>
    <t>经典单人房&lt;1人入住&gt;&lt;不退款&gt;</t>
  </si>
  <si>
    <t>Akkawi/Nur Samir</t>
  </si>
  <si>
    <t xml:space="preserve">3632249	</t>
  </si>
  <si>
    <t xml:space="preserve">999225310762386	</t>
  </si>
  <si>
    <t>[西雅加达]雅加达波市多梦乡酒店(Posto Dormire Hotel)(92031615)</t>
  </si>
  <si>
    <t>豪华双人床房&lt;2人入住&gt;&lt;不退款&gt;&lt;早餐&gt;</t>
  </si>
  <si>
    <t>Saputra/Ibrahim</t>
  </si>
  <si>
    <t xml:space="preserve">3632357	</t>
  </si>
  <si>
    <t xml:space="preserve">RS23RFN01713	</t>
  </si>
  <si>
    <t xml:space="preserve">999225310942122	</t>
  </si>
  <si>
    <t>[塞里布群岛]波普！克拉帕加丁酒店(Pop! Hotel Kelapa Gading)(55831944)</t>
  </si>
  <si>
    <t>流行房&lt;2人入住&gt;&lt;不退款&gt;</t>
  </si>
  <si>
    <t>G/ADHIKA</t>
  </si>
  <si>
    <t xml:space="preserve">3632425	</t>
  </si>
  <si>
    <t xml:space="preserve">999225311202826	</t>
  </si>
  <si>
    <t>[巴厘岛]巴厘岛康莱德酒店(Conrad Bali)(60467436)</t>
  </si>
  <si>
    <t>池景豪华特大床房&lt;2人入住&gt;&lt;不退款&gt;</t>
  </si>
  <si>
    <t>PANG/YUHUI</t>
  </si>
  <si>
    <t xml:space="preserve">3632526	</t>
  </si>
  <si>
    <t xml:space="preserve">HID-6P3Q669G+J4-E00	</t>
  </si>
  <si>
    <t xml:space="preserve">999225311246626	</t>
  </si>
  <si>
    <t>[巴黎]艾达玛莱酒店(Hotel Aida Marais)(55768630)</t>
  </si>
  <si>
    <t>Gantua /Christian</t>
  </si>
  <si>
    <t xml:space="preserve">3632549	</t>
  </si>
  <si>
    <t xml:space="preserve">53971	</t>
  </si>
  <si>
    <t xml:space="preserve">999225311310279	</t>
  </si>
  <si>
    <t>[维拉波卡达比拉]德萨格拉沃修道院旗帜酒店(Flag Hotel Convento do Desagravo)(110042822)</t>
  </si>
  <si>
    <t>标准双人或双床间&lt;2人入住&gt;&lt;不退款&gt;</t>
  </si>
  <si>
    <t>Silva/Patricia</t>
  </si>
  <si>
    <t xml:space="preserve">3632588	</t>
  </si>
  <si>
    <t xml:space="preserve">999225311324589	</t>
  </si>
  <si>
    <t>Sellier /Melina,Caillot /Raphael</t>
  </si>
  <si>
    <t xml:space="preserve">3632596	</t>
  </si>
  <si>
    <t xml:space="preserve">999225311359183	</t>
  </si>
  <si>
    <t>[马德里]查马丁一号酒店(Hotel Chamartin the One)(55920151)</t>
  </si>
  <si>
    <t>标准双人床房&lt;2人入住&gt;&lt;不退款&gt;</t>
  </si>
  <si>
    <t>Gonzalez Rodriguez/Jose Pascual</t>
  </si>
  <si>
    <t xml:space="preserve">3632625	</t>
  </si>
  <si>
    <t xml:space="preserve">999225311403392	</t>
  </si>
  <si>
    <t>[塞维利亚]帕萨雷拉酒店(Pasarela)(55779726)</t>
  </si>
  <si>
    <t>标准房间&lt;2人入住&gt;&lt;不退款&gt;</t>
  </si>
  <si>
    <t>OJEDA IGLESIAS/YOLANDA</t>
  </si>
  <si>
    <t xml:space="preserve">3632671	</t>
  </si>
  <si>
    <t xml:space="preserve">132068	</t>
  </si>
  <si>
    <t xml:space="preserve">999225315931546	</t>
  </si>
  <si>
    <t>[哥打京那巴鲁]亚庇凯城酒店(Promenade Hotel Kota Kinabalu)(55465041)</t>
  </si>
  <si>
    <t>Superior&lt;2人入住&gt;&lt;不退款&gt;&lt;早餐&gt;</t>
  </si>
  <si>
    <t>LI/JINHUI</t>
  </si>
  <si>
    <t xml:space="preserve">3632879	</t>
  </si>
  <si>
    <t xml:space="preserve">999225317894722	</t>
  </si>
  <si>
    <t>[首尔]美利来酒店首尔明洞.(Migliore Hotel Seoul Myeongdong)(55312270)</t>
  </si>
  <si>
    <t>奢华双床房&lt;2人入住&gt;&lt;不退款&gt;</t>
  </si>
  <si>
    <t>YANG/BO</t>
  </si>
  <si>
    <t xml:space="preserve">3633108	</t>
  </si>
  <si>
    <t xml:space="preserve">报客人姓名办理入住	</t>
  </si>
  <si>
    <t xml:space="preserve">999225318451380	</t>
  </si>
  <si>
    <t>ZHAO/LEXIN</t>
  </si>
  <si>
    <t xml:space="preserve">3633174	</t>
  </si>
  <si>
    <t xml:space="preserve">24975930	</t>
  </si>
  <si>
    <t xml:space="preserve">999225319025580	</t>
  </si>
  <si>
    <t>[陈厝港]KSL温泉度假酒店(KSL Hot Spring Resort)(95138801)</t>
  </si>
  <si>
    <t>DELUXE TWIN B ROOM&lt;2人入住&gt;&lt;不退款&gt;&lt;早餐&gt;</t>
  </si>
  <si>
    <t>LIN/LEH LIM</t>
  </si>
  <si>
    <t xml:space="preserve">3633307	</t>
  </si>
  <si>
    <t xml:space="preserve">999225320771799	</t>
  </si>
  <si>
    <t>豪华房 2张单人床&lt;2人入住&gt;&lt;不退款&gt;&lt;早餐&gt;</t>
  </si>
  <si>
    <t>SOMBOONPROM/THITIRAT</t>
  </si>
  <si>
    <t xml:space="preserve">3633627	</t>
  </si>
  <si>
    <t xml:space="preserve">287645726	</t>
  </si>
  <si>
    <t xml:space="preserve">999225320980141	</t>
  </si>
  <si>
    <t>[巴厘岛]巴厘岛图班库塔哈里斯酒店(HARRIS Hotel Kuta Tuban Bali)(70392122)</t>
  </si>
  <si>
    <t>哈里斯特别房&lt;2人入住&gt;&lt;不退款&gt;</t>
  </si>
  <si>
    <t>WANG/YIFAN</t>
  </si>
  <si>
    <t xml:space="preserve">3633773	</t>
  </si>
  <si>
    <t xml:space="preserve">73452	</t>
  </si>
  <si>
    <t xml:space="preserve">999225322138135	</t>
  </si>
  <si>
    <t>[塔拉梅林]曼特拉图拉马力酒店(Mantra Tullamarine)(55560255)</t>
  </si>
  <si>
    <t>行政一室房&lt;2人入住&gt;&lt;不退款&gt;</t>
  </si>
  <si>
    <t>REDDY/JASIKA</t>
  </si>
  <si>
    <t xml:space="preserve">3634053	</t>
  </si>
  <si>
    <t xml:space="preserve">-47728908	</t>
  </si>
  <si>
    <t xml:space="preserve">999225322488671	</t>
  </si>
  <si>
    <t>[曼谷]曼谷素坤逸奥克伍德华庭工作室酒店(Oakwood Studios Sukhumvit Bangkok)(103956658)</t>
  </si>
  <si>
    <t>MCKAY/CHRYSTAL</t>
  </si>
  <si>
    <t xml:space="preserve">3634106	</t>
  </si>
  <si>
    <t xml:space="preserve">9665350	</t>
  </si>
  <si>
    <t xml:space="preserve">999225322856781	</t>
  </si>
  <si>
    <t>[拉斯维加斯]热带拉斯维加斯希尔顿逸林酒店(Tropicana Las Vegas - a DoubleTree by Hilton Hotel)(70391520)</t>
  </si>
  <si>
    <t>豪华特大床房（俱乐部塔楼）&lt;2人入住&gt;&lt;不退款&gt;</t>
  </si>
  <si>
    <t>Stuhmer/Susan Leigh</t>
  </si>
  <si>
    <t xml:space="preserve">3634164	</t>
  </si>
  <si>
    <t xml:space="preserve">TZQPB	</t>
  </si>
  <si>
    <t xml:space="preserve">999225323109367	</t>
  </si>
  <si>
    <t>[堪萨斯城]堪萨斯城美国酒店，KS(American Inn Kansas City, KS)(89933736)</t>
  </si>
  <si>
    <t>标准间2双人床（无烟）&lt;2人入住&gt;&lt;不退款&gt;</t>
  </si>
  <si>
    <t>PARDUHN/TIANA</t>
  </si>
  <si>
    <t xml:space="preserve">3634207	</t>
  </si>
  <si>
    <t xml:space="preserve">194097	</t>
  </si>
  <si>
    <t xml:space="preserve">999225325178054	</t>
  </si>
  <si>
    <t>[芭堤雅]芭堤雅发现海滩酒店(Pattaya Discovery Beach Hotel)(55451694)</t>
  </si>
  <si>
    <t>KAI/TONG,YANG/FANG</t>
  </si>
  <si>
    <t xml:space="preserve">3634737	</t>
  </si>
  <si>
    <t xml:space="preserve">999225325429074	</t>
  </si>
  <si>
    <t>[七岩]华欣盛泰查安海滩度假酒店(Centra by Centara Cha Am Beach Resort Hua Hin)(55426595)</t>
  </si>
  <si>
    <t>海景豪华双床房&lt;2人入住&gt;&lt;不退款&gt;</t>
  </si>
  <si>
    <t>Wattanayagorn/Taspong</t>
  </si>
  <si>
    <t xml:space="preserve">3634883	</t>
  </si>
  <si>
    <t xml:space="preserve">999225326293838	</t>
  </si>
  <si>
    <t>STUDIO THE PILLARS EXECUTIVE RESIDENCES&lt;2人入住&gt;&lt;不退款&gt;</t>
  </si>
  <si>
    <t>QIAN/XIAOFENG</t>
  </si>
  <si>
    <t xml:space="preserve">3635009	</t>
  </si>
  <si>
    <t xml:space="preserve">221559	</t>
  </si>
  <si>
    <t xml:space="preserve">999225326381011	</t>
  </si>
  <si>
    <t>[巴黎]旅游酒店(Hôtel Tourisme Avenue)(55519399)</t>
  </si>
  <si>
    <t>Business Room&lt;2人入住&gt;&lt;不退款&gt;</t>
  </si>
  <si>
    <t>NOOR/LAIBA</t>
  </si>
  <si>
    <t xml:space="preserve">3635140	</t>
  </si>
  <si>
    <t xml:space="preserve">47803279	</t>
  </si>
  <si>
    <t xml:space="preserve">999225326803199	</t>
  </si>
  <si>
    <t>[济州市]哨子云雀酒店(Hotel Whistlelark by Bestwestern Signature Collection)(55269681)</t>
  </si>
  <si>
    <t>豪华三人房&lt;2人入住&gt;&lt;不退款&gt;</t>
  </si>
  <si>
    <t>ZHONG/QINGZI</t>
  </si>
  <si>
    <t xml:space="preserve">3635241	</t>
  </si>
  <si>
    <t xml:space="preserve">999225327056932	</t>
  </si>
  <si>
    <t>[芭堤雅]D@海酒店(D@Sea Hotel)(55585825)</t>
  </si>
  <si>
    <t>工作室&lt;2人入住&gt;&lt;不退款&gt;</t>
  </si>
  <si>
    <t>RUNGSRISURIYA/SARAWIN</t>
  </si>
  <si>
    <t xml:space="preserve">3635269	</t>
  </si>
  <si>
    <t xml:space="preserve">198226	</t>
  </si>
  <si>
    <t xml:space="preserve">25327237167	</t>
  </si>
  <si>
    <t>[普吉岛]太阳之翼卡马拉海滩度假村(Sunwing Kamala Beach)(55452002)</t>
  </si>
  <si>
    <t>工作室房&lt;2人入住&gt;&lt;不退款&gt;</t>
  </si>
  <si>
    <t>Li/Shanshan,Li/Hongyan</t>
  </si>
  <si>
    <t xml:space="preserve">3635298	</t>
  </si>
  <si>
    <t xml:space="preserve">121964	</t>
  </si>
  <si>
    <t xml:space="preserve">999225327414452	</t>
  </si>
  <si>
    <t>[纽约]纽约硬石酒店(Hard Rock Hotel New York)(103763308)</t>
  </si>
  <si>
    <t>经典客房, 1 张特大床&lt;2人入住&gt;&lt;不退款&gt;</t>
  </si>
  <si>
    <t>WU/SHENWEN</t>
  </si>
  <si>
    <t xml:space="preserve">3635473	</t>
  </si>
  <si>
    <t xml:space="preserve">999225327440246	</t>
  </si>
  <si>
    <t>[丹吉尔]丹吉尔安达卢西亚高尔夫酒店及Spa(Hotel Andalucia Golf &amp; Spa Tanger)(110036433)</t>
  </si>
  <si>
    <t>豪华双人床房&lt;2人入住&gt;&lt;不退款&gt;</t>
  </si>
  <si>
    <t>BEN ALI/KHALID</t>
  </si>
  <si>
    <t xml:space="preserve">3635475	</t>
  </si>
  <si>
    <t xml:space="preserve">70677	</t>
  </si>
  <si>
    <t xml:space="preserve">999225327716842	</t>
  </si>
  <si>
    <t>[吉隆坡]富丽华国际管理大酒店(Furama Bukit Bintang, Kuala Lumpur)(55478192)</t>
  </si>
  <si>
    <t>行政房&lt;2人入住&gt;&lt;不退款&gt;</t>
  </si>
  <si>
    <t>Syakir /Syakir</t>
  </si>
  <si>
    <t xml:space="preserve">3635511	</t>
  </si>
  <si>
    <t xml:space="preserve">999225328120693	</t>
  </si>
  <si>
    <t>HUANG/SHUQI</t>
  </si>
  <si>
    <t xml:space="preserve">3635574	</t>
  </si>
  <si>
    <t xml:space="preserve">2059164b1388a75c72	</t>
  </si>
  <si>
    <t xml:space="preserve">25328238625	</t>
  </si>
  <si>
    <t>[巴厘岛]库塔卡纳酒店(The Kana Kuta Hotel)(55328802)</t>
  </si>
  <si>
    <t>Deluxe Double or Twin Room, Non Smoking, City View&lt;2人入住&gt;&lt;不退款&gt;&lt;早餐&gt;</t>
  </si>
  <si>
    <t>GUO/DONGQI,CAI/JIZE</t>
  </si>
  <si>
    <t xml:space="preserve">3635780	</t>
  </si>
  <si>
    <t xml:space="preserve">9991832	</t>
  </si>
  <si>
    <t xml:space="preserve">999225328535001	</t>
  </si>
  <si>
    <t>[乌特沃]拉斯文塔斯酒店(Las Ventas)(55733546)</t>
  </si>
  <si>
    <t>Pobes Sanz/Monica</t>
  </si>
  <si>
    <t xml:space="preserve">3635832	</t>
  </si>
  <si>
    <t xml:space="preserve">999225329173893	</t>
  </si>
  <si>
    <t>[Pekiringan]井里汶考德拉酒店(Cordela Hotel Cirebon)(90401199)</t>
  </si>
  <si>
    <t>HEBAT/JONHEBAT</t>
  </si>
  <si>
    <t xml:space="preserve">3636115	</t>
  </si>
  <si>
    <t xml:space="preserve">999225329451674	</t>
  </si>
  <si>
    <t>GUPTA/GAUTAM,CHUGH/DEEPAK</t>
  </si>
  <si>
    <t xml:space="preserve">3636154	</t>
  </si>
  <si>
    <t xml:space="preserve">75695SE167111（客房1）75695SE167112（客房2）	</t>
  </si>
  <si>
    <t xml:space="preserve">999225330148921	</t>
  </si>
  <si>
    <t>[巨港]圣淘沙巨港阿悠拉酒店(Ayola Sentosa Palembang)(90360987)</t>
  </si>
  <si>
    <t>MARANTIKA/YUSRI</t>
  </si>
  <si>
    <t xml:space="preserve">3636361	</t>
  </si>
  <si>
    <t xml:space="preserve">47900833	</t>
  </si>
  <si>
    <t xml:space="preserve">999225330166590	</t>
  </si>
  <si>
    <t>[Teluk Tering]巴塔姆中心哈里斯酒店(Harris Hotel Batam Center)(70391162)</t>
  </si>
  <si>
    <t>哈里斯房&lt;2人入住&gt;&lt;不退款&gt;&lt;早餐&gt;</t>
  </si>
  <si>
    <t>MAKMOR/NORAZMI,JARIMIN/CUT MELUR</t>
  </si>
  <si>
    <t xml:space="preserve">3636365	</t>
  </si>
  <si>
    <t xml:space="preserve">214383 by Idah	</t>
  </si>
  <si>
    <t xml:space="preserve">999225334620918	</t>
  </si>
  <si>
    <t>[Racha Thewa]德维拉素万那普酒店(Dwella Suvarnabhumi)(55465025)</t>
  </si>
  <si>
    <t>Superior Double Bed No Airport Transfer&lt;2人入住&gt;&lt;不退款&gt;</t>
  </si>
  <si>
    <t>CHOMNGAM/THITI</t>
  </si>
  <si>
    <t xml:space="preserve">3636626	</t>
  </si>
  <si>
    <t xml:space="preserve">HGUConf47958401	</t>
  </si>
  <si>
    <t xml:space="preserve">999225335983389	</t>
  </si>
  <si>
    <t>YIN/YINI,WU/SIJIE</t>
  </si>
  <si>
    <t xml:space="preserve">3636737	</t>
  </si>
  <si>
    <t xml:space="preserve">211628	</t>
  </si>
  <si>
    <t xml:space="preserve">999225336451289	</t>
  </si>
  <si>
    <t>LU/DAKE</t>
  </si>
  <si>
    <t xml:space="preserve">3636820	</t>
  </si>
  <si>
    <t xml:space="preserve">134213098	</t>
  </si>
  <si>
    <t xml:space="preserve">25336966207	</t>
  </si>
  <si>
    <t>[南旧金山]旧金山机场北旅客之家酒店(Travelodge by Wyndham San Francisco Airport North)(70792150)</t>
  </si>
  <si>
    <t>1 King Bed Non-Smoking&lt;2人入住&gt;&lt;不退款&gt;</t>
  </si>
  <si>
    <t>XIE/WEIXIANG</t>
  </si>
  <si>
    <t xml:space="preserve">3636862	</t>
  </si>
  <si>
    <t xml:space="preserve">999225336999093	</t>
  </si>
  <si>
    <t>[布拉格]国际大酒店(Grand Hotel International - Czech Leading Hotels)(55253959)</t>
  </si>
  <si>
    <t>CHEN/RUI</t>
  </si>
  <si>
    <t xml:space="preserve">3636865	</t>
  </si>
  <si>
    <t xml:space="preserve">999225337708930	</t>
  </si>
  <si>
    <t>[芭堤雅]芭提雅黄金海酒店(Golden Sea Pattaya)(55414499)</t>
  </si>
  <si>
    <t>LORYUENYONG/RAMIDA,SARAPAN/MONGKOL</t>
  </si>
  <si>
    <t xml:space="preserve">3636983	</t>
  </si>
  <si>
    <t xml:space="preserve">999225337889113	</t>
  </si>
  <si>
    <t>[布兰肯贝尔赫]考森当克沙丘圩田酒店(Corsendonk Duinse Polders)(110037735)</t>
  </si>
  <si>
    <t>经济双人房&lt;2人入住&gt;&lt;不退款&gt;</t>
  </si>
  <si>
    <t>WEI/SHIBO,ZOU/ZIRUN</t>
  </si>
  <si>
    <t xml:space="preserve">3637007	</t>
  </si>
  <si>
    <t xml:space="preserve">44383150	</t>
  </si>
  <si>
    <t xml:space="preserve">999225337955172	</t>
  </si>
  <si>
    <t>Li/Qiang</t>
  </si>
  <si>
    <t xml:space="preserve">3637029	</t>
  </si>
  <si>
    <t xml:space="preserve">31317	</t>
  </si>
  <si>
    <t xml:space="preserve">25338034746	</t>
  </si>
  <si>
    <t>[金边]金边娱乐综合大楼酒店(NagaWorld Hotel &amp; Entertainment Complex)(55426302)</t>
  </si>
  <si>
    <t>高级房 (2号楼)&lt;1人入住&gt;&lt;不退款&gt;&lt;早餐&gt;</t>
  </si>
  <si>
    <t>Chan/Iao long</t>
  </si>
  <si>
    <t xml:space="preserve">3637055	</t>
  </si>
  <si>
    <t xml:space="preserve">912736	</t>
  </si>
  <si>
    <t xml:space="preserve">999225338589564	</t>
  </si>
  <si>
    <t>Chumchune/Thitaporn</t>
  </si>
  <si>
    <t xml:space="preserve">3637196	</t>
  </si>
  <si>
    <t xml:space="preserve">198262	</t>
  </si>
  <si>
    <t xml:space="preserve">999225338683756	</t>
  </si>
  <si>
    <t>[巴厘岛]POP!库塔海滨酒店(Pop! Hotel Kuta Beach)(55290028)</t>
  </si>
  <si>
    <t>Pop双人房&lt;2人入住&gt;&lt;不退款&gt;</t>
  </si>
  <si>
    <t>KISROH/MASYE</t>
  </si>
  <si>
    <t xml:space="preserve">3637253	</t>
  </si>
  <si>
    <t xml:space="preserve">999225338971235	</t>
  </si>
  <si>
    <t>[南旺]南旺波略斯画廊酒店(Pollos Hotel &amp; Gallery Rembang)(104397304)</t>
  </si>
  <si>
    <t>NOVIANTI/LIA</t>
  </si>
  <si>
    <t xml:space="preserve">3637297	</t>
  </si>
  <si>
    <t xml:space="preserve">999225339203841	</t>
  </si>
  <si>
    <t>[巴厘岛]巴厘岛贝诺瓦索尔沙滩别墅美利亚酒店(Sol by Meliá Benoa Bali All Inclusive)(55312398)</t>
  </si>
  <si>
    <t>索尔房&lt;2人入住&gt;&lt;不退款&gt;&lt;早餐&gt;</t>
  </si>
  <si>
    <t>SVIRIDOVA/NATALIA</t>
  </si>
  <si>
    <t xml:space="preserve">3637333	</t>
  </si>
  <si>
    <t xml:space="preserve">32225	</t>
  </si>
  <si>
    <t xml:space="preserve">999225339897870	</t>
  </si>
  <si>
    <t>[日惹]红多兹酒店-近XT广场3号(RedDoorz Near XT Square 3)(110040484)</t>
  </si>
  <si>
    <t>KUSUMA/SEPTIAN</t>
  </si>
  <si>
    <t xml:space="preserve">3637478	</t>
  </si>
  <si>
    <t xml:space="preserve">325-3334950	</t>
  </si>
  <si>
    <t xml:space="preserve">999225340464107	</t>
  </si>
  <si>
    <t>[巴厘岛]库塔海滨酒店(Kutabex Beachfront Hotel)(55666121)</t>
  </si>
  <si>
    <t>Qiu/Bing,Dai/Bo,Yin/Wendi,Song/Xiaodong,LIAO/HENGSHA</t>
  </si>
  <si>
    <t xml:space="preserve">3637606	</t>
  </si>
  <si>
    <t xml:space="preserve">999225340503659	</t>
  </si>
  <si>
    <t>[北干巴鲁]北干巴鲁汝里快捷酒店(Zuri Express Hotel Pekanbaru)(100679732)</t>
  </si>
  <si>
    <t>WULANDARI/CHINDY</t>
  </si>
  <si>
    <t xml:space="preserve">3637611	</t>
  </si>
  <si>
    <t xml:space="preserve">999225341224133	</t>
  </si>
  <si>
    <t>[迪拜]德尔蒙精品酒店(Delmon Boutique Hotel)(109175149)</t>
  </si>
  <si>
    <t>Tang/Shiqi</t>
  </si>
  <si>
    <t xml:space="preserve">3637786	</t>
  </si>
  <si>
    <t xml:space="preserve">999225341358855	</t>
  </si>
  <si>
    <t>[迪拜]阿尔贾达夫金斯盖特酒店(Kingsgate Al Jadaf - by Millennium, Dubai)(110133378)</t>
  </si>
  <si>
    <t>LEI/YUJIA</t>
  </si>
  <si>
    <t xml:space="preserve">3637801	</t>
  </si>
  <si>
    <t xml:space="preserve">10007959	</t>
  </si>
  <si>
    <t xml:space="preserve">999225341381913	</t>
  </si>
  <si>
    <t>GANJIRARACH/PAILIN</t>
  </si>
  <si>
    <t xml:space="preserve">3637803	</t>
  </si>
  <si>
    <t xml:space="preserve">198271	</t>
  </si>
  <si>
    <t xml:space="preserve">999225341904255	</t>
  </si>
  <si>
    <t>WANG/NAO</t>
  </si>
  <si>
    <t xml:space="preserve">3637852	</t>
  </si>
  <si>
    <t xml:space="preserve">32242	</t>
  </si>
  <si>
    <t xml:space="preserve">999225341947099	</t>
  </si>
  <si>
    <t>[芭堤雅]雅顿法义公寓式酒店(Arden Hotel and Residence by at Mind)(55465075)</t>
  </si>
  <si>
    <t>DELUXE DOUBLE ROOM&lt;2人入住&gt;&lt;不退款&gt;</t>
  </si>
  <si>
    <t>GU/DEWEI,SHI/YUEMEI</t>
  </si>
  <si>
    <t xml:space="preserve">3637858	</t>
  </si>
  <si>
    <t xml:space="preserve">999225342144153	</t>
  </si>
  <si>
    <t>[芭堤雅]芭堤雅时尚酒店(Vogue Pattaya Hotel)(55391358)</t>
  </si>
  <si>
    <t>DONDOVRAVDAN/OTGONZAYA</t>
  </si>
  <si>
    <t xml:space="preserve">3638003	</t>
  </si>
  <si>
    <t xml:space="preserve">291627	</t>
  </si>
  <si>
    <t xml:space="preserve">999225342272733	</t>
  </si>
  <si>
    <t>[吉隆坡]吉隆坡皇家酒店(Hotel Royal Kuala Lumpur)(55451671)</t>
  </si>
  <si>
    <t>行政豪华房&lt;2人入住&gt;&lt;不退款&gt;</t>
  </si>
  <si>
    <t>ABD RAHNI/NURFADZILLAH</t>
  </si>
  <si>
    <t xml:space="preserve">3638017	</t>
  </si>
  <si>
    <t xml:space="preserve">999225342314390	</t>
  </si>
  <si>
    <t>[曼谷]曼谷霍华德大酒店(Grand Howard Hotel Bangkok)(55280871)</t>
  </si>
  <si>
    <t>SEESONGSAN/KUNYANUT</t>
  </si>
  <si>
    <t xml:space="preserve">3638020	</t>
  </si>
  <si>
    <t xml:space="preserve">999225342399683	</t>
  </si>
  <si>
    <t>[曼谷]世纪公园酒店(Century Park Hotel)(56185613)</t>
  </si>
  <si>
    <t>lu/wuqiang</t>
  </si>
  <si>
    <t xml:space="preserve">3638032	</t>
  </si>
  <si>
    <t xml:space="preserve">41647908	</t>
  </si>
  <si>
    <t xml:space="preserve">999225342452332	</t>
  </si>
  <si>
    <t>[芭堤雅]芭堤雅摩达斯度假村(Pattaya Modus Beachfront Resort)(56206376)</t>
  </si>
  <si>
    <t>俱乐部套房&lt;2人入住&gt;&lt;不退款&gt;&lt;早餐&gt;</t>
  </si>
  <si>
    <t>PUMPUTONG/SUDARAT</t>
  </si>
  <si>
    <t xml:space="preserve">3638038	</t>
  </si>
  <si>
    <t xml:space="preserve">292512	</t>
  </si>
  <si>
    <t xml:space="preserve">999225342456544	</t>
  </si>
  <si>
    <t>[曼谷]北门拉查于丁(Northgate Ratchayothin)(55861940)</t>
  </si>
  <si>
    <t>一室房&lt;2人入住&gt;&lt;不退款&gt;</t>
  </si>
  <si>
    <t>TAYUKEN/SAPISARA</t>
  </si>
  <si>
    <t xml:space="preserve">3638039	</t>
  </si>
  <si>
    <t xml:space="preserve">999225342986175	</t>
  </si>
  <si>
    <t>[迪拜]阿拉伯庭院水疗酒店(Arabian Courtyard Hotel &amp; Spa)(55328659)</t>
  </si>
  <si>
    <t>CLASSIC SOUQ VIEW ROOM&lt;2人入住&gt;&lt;不退款&gt;</t>
  </si>
  <si>
    <t>HARWANI/SUNNY KUMAR</t>
  </si>
  <si>
    <t xml:space="preserve">3638082	</t>
  </si>
  <si>
    <t xml:space="preserve">999225343029284	</t>
  </si>
  <si>
    <t>[曼谷]曼谷巴夏喀酒店(Pas Cher Hotel de Bangkok)(55547090)</t>
  </si>
  <si>
    <t>标准开放式双人房&lt;2人入住&gt;&lt;不退款&gt;</t>
  </si>
  <si>
    <t>MANONGGIRING/TANAON</t>
  </si>
  <si>
    <t xml:space="preserve">3638089	</t>
  </si>
  <si>
    <t xml:space="preserve">999225343483193	</t>
  </si>
  <si>
    <t>[唐格朗]阿玛丽斯酒店 - 班达拉苏卡诺哈塔(Amaris Hotel Bandara Soekarno Hatta)(89916393)</t>
  </si>
  <si>
    <t>智能大号床间&lt;2人入住&gt;&lt;不退款&gt;&lt;早餐&gt;</t>
  </si>
  <si>
    <t>BIN GOLIAMAN/MOHAMAD SHAFIK</t>
  </si>
  <si>
    <t xml:space="preserve">3638307	</t>
  </si>
  <si>
    <t xml:space="preserve">I8WKHJ	</t>
  </si>
  <si>
    <t xml:space="preserve">999225343533525	</t>
  </si>
  <si>
    <t>[大山脚]槟城标致酒店(Iconic Hotel Penang)(55665954)</t>
  </si>
  <si>
    <t>BINMOHDSOFYAN/RAHMAT IKHSAN</t>
  </si>
  <si>
    <t xml:space="preserve">3638311	</t>
  </si>
  <si>
    <t xml:space="preserve">419344	</t>
  </si>
  <si>
    <t xml:space="preserve">999225344145292	</t>
  </si>
  <si>
    <t>行政大床套房&lt;2人入住&gt;&lt;不退款&gt;&lt;早餐&gt;</t>
  </si>
  <si>
    <t>ONG/CHIN LENG</t>
  </si>
  <si>
    <t xml:space="preserve">3638383	</t>
  </si>
  <si>
    <t xml:space="preserve">999225344913699	</t>
  </si>
  <si>
    <t>2张双人床房&lt;2人入住&gt;&lt;不退款&gt;</t>
  </si>
  <si>
    <t>Sun/Huijuan</t>
  </si>
  <si>
    <t xml:space="preserve">3638598	</t>
  </si>
  <si>
    <t xml:space="preserve">999225344969437	</t>
  </si>
  <si>
    <t>[巴厘岛]巴厘岛阳光旅馆努沙杜瓦(Bali Sunshine Inn Nusa Dua)(109174178)</t>
  </si>
  <si>
    <t>LUO/GUANYING</t>
  </si>
  <si>
    <t xml:space="preserve">3638606	</t>
  </si>
  <si>
    <t xml:space="preserve">999225345131524	</t>
  </si>
  <si>
    <t>[塞纳河畔讷伊]拉亚特酒店(Hotel de La Jatte)(55289982)</t>
  </si>
  <si>
    <t>温馨双人床房&lt;2人入住&gt;&lt;不退款&gt;</t>
  </si>
  <si>
    <t>Ekene /Joseph</t>
  </si>
  <si>
    <t xml:space="preserve">3638634	</t>
  </si>
  <si>
    <t xml:space="preserve">I8W11B	</t>
  </si>
  <si>
    <t xml:space="preserve">999225345339757	</t>
  </si>
  <si>
    <t>[卡塞雷斯]埃斯特雷马杜拉酒店(Extremadura Hotel)(90401843)</t>
  </si>
  <si>
    <t>Nondedeu Marquez /Lorenzo</t>
  </si>
  <si>
    <t xml:space="preserve">3638655	</t>
  </si>
  <si>
    <t xml:space="preserve">999225345478767	</t>
  </si>
  <si>
    <t>CHUPONG/SIRAPAT</t>
  </si>
  <si>
    <t xml:space="preserve">3638672	</t>
  </si>
  <si>
    <t xml:space="preserve">999225345823141	</t>
  </si>
  <si>
    <t>[曼谷]圣苏湾机场套房(Sinsuvarn Airport Suite Hotel)(55451691)</t>
  </si>
  <si>
    <t>豪华房(带阳台)&lt;2人入住&gt;&lt;不退款&gt;</t>
  </si>
  <si>
    <t>LIU/XIAOWEN,Gao/Minghua,Liu/Rongpeng</t>
  </si>
  <si>
    <t xml:space="preserve">3638809	</t>
  </si>
  <si>
    <t xml:space="preserve">321-6334734	</t>
  </si>
  <si>
    <t xml:space="preserve">999225346038562	</t>
  </si>
  <si>
    <t>SINGGIH/TOTOK</t>
  </si>
  <si>
    <t xml:space="preserve">3638833	</t>
  </si>
  <si>
    <t xml:space="preserve">I8WHR7	</t>
  </si>
  <si>
    <t xml:space="preserve">999225346259268	</t>
  </si>
  <si>
    <t>BUKECHELEE/ASMING</t>
  </si>
  <si>
    <t xml:space="preserve">3638857	</t>
  </si>
  <si>
    <t xml:space="preserve">198292	</t>
  </si>
  <si>
    <t xml:space="preserve">999225346454331	</t>
  </si>
  <si>
    <t>[芭堤雅]芭堤雅阳光酒店(Sunbeam Hotel Pattaya)(55414495)</t>
  </si>
  <si>
    <t>客房（S Boutique Wing ）&lt;2人入住&gt;&lt;不退款&gt;</t>
  </si>
  <si>
    <t>TONG/MINYAN</t>
  </si>
  <si>
    <t xml:space="preserve">3638887	</t>
  </si>
  <si>
    <t xml:space="preserve">70059558-1	</t>
  </si>
  <si>
    <t xml:space="preserve">999225346740310	</t>
  </si>
  <si>
    <t>PATHOUMPHONE/CHANSOUDA</t>
  </si>
  <si>
    <t xml:space="preserve">3639053	</t>
  </si>
  <si>
    <t xml:space="preserve">999225346817108	</t>
  </si>
  <si>
    <t>SOIMANEE/WASANA</t>
  </si>
  <si>
    <t xml:space="preserve">3639064	</t>
  </si>
  <si>
    <t xml:space="preserve">31344	</t>
  </si>
  <si>
    <t xml:space="preserve">999225346898218	</t>
  </si>
  <si>
    <t>[占碑]阿巴迪套房酒店&amp;大厦(Abadi Suite Hotel &amp; Tower)(89936112)</t>
  </si>
  <si>
    <t>标准间&lt;2人入住&gt;&lt;不退款&gt;&lt;早餐&gt;</t>
  </si>
  <si>
    <t>HAVIZ/MUHAMMAD FARID</t>
  </si>
  <si>
    <t xml:space="preserve">3639076	</t>
  </si>
  <si>
    <t xml:space="preserve">999225346936866	</t>
  </si>
  <si>
    <t>PONGPAIBOON/THANYALAK</t>
  </si>
  <si>
    <t xml:space="preserve">3639090	</t>
  </si>
  <si>
    <t xml:space="preserve">999225346932096	</t>
  </si>
  <si>
    <t>Gao/Chuang</t>
  </si>
  <si>
    <t xml:space="preserve">3639086	</t>
  </si>
  <si>
    <t xml:space="preserve">999225346981479	</t>
  </si>
  <si>
    <t>[曼谷]素坤逸索罗快捷 81 号酒店(Solo Express Sukhumvit 81)(56185625)</t>
  </si>
  <si>
    <t>Superior Double Room&lt;2人入住&gt;&lt;不退款&gt;</t>
  </si>
  <si>
    <t>Numnim/Sudthilak</t>
  </si>
  <si>
    <t xml:space="preserve">3639096	</t>
  </si>
  <si>
    <t xml:space="preserve">999225347333061	</t>
  </si>
  <si>
    <t>[迪拜]美仑大酒店(Royalton Hotel)(55328798)</t>
  </si>
  <si>
    <t>标准双床间&lt;2人入住&gt;&lt;不退款&gt;</t>
  </si>
  <si>
    <t>BIADUN/KONRAD TOMASZ</t>
  </si>
  <si>
    <t xml:space="preserve">3639148	</t>
  </si>
  <si>
    <t xml:space="preserve">999225347461755	</t>
  </si>
  <si>
    <t>JANGWALERT/SUPAWAT</t>
  </si>
  <si>
    <t xml:space="preserve">3639284	</t>
  </si>
  <si>
    <t xml:space="preserve">999225347794116	</t>
  </si>
  <si>
    <t>[曼谷]曼谷沙吞路耐拉提瓦斯公寓酒店(The Narathiwas Hotel &amp; Residence Sathorn Bangkok)(55720075)</t>
  </si>
  <si>
    <t>DUANDERN/CHANAKAN</t>
  </si>
  <si>
    <t xml:space="preserve">3639329	</t>
  </si>
  <si>
    <t xml:space="preserve">10010296133	</t>
  </si>
  <si>
    <t xml:space="preserve">999225347977389	</t>
  </si>
  <si>
    <t>Deluxe Pool View Double Room&lt;2人入住&gt;&lt;不退款&gt;</t>
  </si>
  <si>
    <t>GAO/YANAN,ZHOU/LONGSHUAI</t>
  </si>
  <si>
    <t xml:space="preserve">3639354	</t>
  </si>
  <si>
    <t xml:space="preserve">999225348005284	</t>
  </si>
  <si>
    <t>[Pondok Jagung]赛彭唐格朗阿马里斯酒店(Amaris Hotel Serpong Tangerang)(90362933)</t>
  </si>
  <si>
    <t>智能双床房&lt;2人入住&gt;&lt;不退款&gt;&lt;早餐&gt;</t>
  </si>
  <si>
    <t>ANDRIANI/YUNITA</t>
  </si>
  <si>
    <t xml:space="preserve">3639360	</t>
  </si>
  <si>
    <t xml:space="preserve">I8WUU8	</t>
  </si>
  <si>
    <t xml:space="preserve">999225348049763	</t>
  </si>
  <si>
    <t>[迪拜]阿拉伯广场开放式客房 M 酒店及公寓酒店(Studio M Arabian Plaza Hotel &amp; Hotel Apartments)(89916471)</t>
  </si>
  <si>
    <t>都市房&lt;2人入住&gt;&lt;不退款&gt;</t>
  </si>
  <si>
    <t>FORAWI/MOHAMED</t>
  </si>
  <si>
    <t xml:space="preserve">3639368	</t>
  </si>
  <si>
    <t xml:space="preserve">From Allocation	</t>
  </si>
  <si>
    <t xml:space="preserve">999225348462672	</t>
  </si>
  <si>
    <t>CHAIYASIT/IYAKARN</t>
  </si>
  <si>
    <t xml:space="preserve">3639563	</t>
  </si>
  <si>
    <t xml:space="preserve">999225348911428	</t>
  </si>
  <si>
    <t>Bogomolova/Olga</t>
  </si>
  <si>
    <t xml:space="preserve">3639628	</t>
  </si>
  <si>
    <t xml:space="preserve">999225349064895	</t>
  </si>
  <si>
    <t>[普吉岛]卡塔SIS度假酒店(The Sis Kata, Resort)(69427769)</t>
  </si>
  <si>
    <t>TWIN SIS Jacuzzi Pool&lt;2人入住&gt;&lt;不退款&gt;&lt;早餐&gt;</t>
  </si>
  <si>
    <t>PHUANGKAEW/NITJAWAN,ALHARSHANI/FAHAD</t>
  </si>
  <si>
    <t xml:space="preserve">3639649	</t>
  </si>
  <si>
    <t xml:space="preserve">999225349186036	</t>
  </si>
  <si>
    <t>[Gudangkahuripan]诺维娜酒店(Novena Hotel Bandung)(89918717)</t>
  </si>
  <si>
    <t>行政房&lt;2人入住&gt;&lt;不退款&gt;&lt;早餐&gt;</t>
  </si>
  <si>
    <t>ATMAJAYA/ROBBY SUWANDI</t>
  </si>
  <si>
    <t xml:space="preserve">3639803	</t>
  </si>
  <si>
    <t xml:space="preserve">999225349258486	</t>
  </si>
  <si>
    <t>CHAKKAR/NAEMA</t>
  </si>
  <si>
    <t xml:space="preserve">3639821	</t>
  </si>
  <si>
    <t xml:space="preserve">70717	</t>
  </si>
  <si>
    <t xml:space="preserve">999225349510936	</t>
  </si>
  <si>
    <t>特级双人房/双床房&lt;2人入住&gt;&lt;不退款&gt;</t>
  </si>
  <si>
    <t>FERNANDO/KALUTARAGE NALIN</t>
  </si>
  <si>
    <t xml:space="preserve">3639855	</t>
  </si>
  <si>
    <t xml:space="preserve">25349783312	</t>
  </si>
  <si>
    <t>[迪拜]阿塔纳酒店(Atana Hotel)(55944623)</t>
  </si>
  <si>
    <t>标准特大床房&lt;2人入住&gt;&lt;不退款&gt;</t>
  </si>
  <si>
    <t>ndoudi matsika/Aurelien Junior,konat/Nouhaila</t>
  </si>
  <si>
    <t xml:space="preserve">3639898	</t>
  </si>
  <si>
    <t xml:space="preserve">16959826	</t>
  </si>
  <si>
    <t xml:space="preserve">999225350125118	</t>
  </si>
  <si>
    <t>SAKAMOTO/PANATDA</t>
  </si>
  <si>
    <t xml:space="preserve">3640117	</t>
  </si>
  <si>
    <t xml:space="preserve">31359	</t>
  </si>
  <si>
    <t xml:space="preserve">999225350144699	</t>
  </si>
  <si>
    <t>[法兰克福]萨沃伊酒店(Savoy Hotel)(56206297)</t>
  </si>
  <si>
    <t>舒适双人房&lt;2人入住&gt;&lt;不退款&gt;</t>
  </si>
  <si>
    <t>Aktalan/Fatih</t>
  </si>
  <si>
    <t xml:space="preserve">3640123	</t>
  </si>
  <si>
    <t xml:space="preserve">999225350161421	</t>
  </si>
  <si>
    <t>[曼谷]曼谷意可特酒店(The Ecotel Bangkok)(55414450)</t>
  </si>
  <si>
    <t>ZHOU/HAIMIN</t>
  </si>
  <si>
    <t xml:space="preserve">3640129	</t>
  </si>
  <si>
    <t xml:space="preserve">999225350384446	</t>
  </si>
  <si>
    <t>[曼谷]素坤逸安雅娜娜酒店(Anya Nana at Sukhumvit Bangkok)(60494197)</t>
  </si>
  <si>
    <t>KUMAR/RONGRAT CHALONGKLANG</t>
  </si>
  <si>
    <t xml:space="preserve">3640164	</t>
  </si>
  <si>
    <t xml:space="preserve">67659	</t>
  </si>
  <si>
    <t xml:space="preserve">999225350537044	</t>
  </si>
  <si>
    <t>[卡斯凯斯]欧尼里亚坤塔马林哈酒店(Onyria Quinta da Marinha Hotel)(55328968)</t>
  </si>
  <si>
    <t>高级房(带阳台)&lt;2人入住&gt;&lt;不退款&gt;&lt;早餐&gt;</t>
  </si>
  <si>
    <t>JIMENEZ FERNANDEZ/DAVID</t>
  </si>
  <si>
    <t xml:space="preserve">3640187	</t>
  </si>
  <si>
    <t xml:space="preserve">999225350648988	</t>
  </si>
  <si>
    <t>[曼谷]曼谷NRC公寓素旺纳普酒店(Nrc Residence Suvarnabhumi Bangkok)(95083839)</t>
  </si>
  <si>
    <t>KHAMPHABOOT/WATCHARA</t>
  </si>
  <si>
    <t xml:space="preserve">3640206	</t>
  </si>
  <si>
    <t xml:space="preserve">431977905	</t>
  </si>
  <si>
    <t xml:space="preserve">999225351101819	</t>
  </si>
  <si>
    <t>[舍维伊拉吕]巴黎南阿多尼斯公寓式酒店(Adonis Paris Sud)(55598814)</t>
  </si>
  <si>
    <t>开放式客房, 2 张单人床, 简易厨房&lt;2人入住&gt;&lt;不退款&gt;</t>
  </si>
  <si>
    <t>Kore/Marie-laurence</t>
  </si>
  <si>
    <t xml:space="preserve">3640456	</t>
  </si>
  <si>
    <t xml:space="preserve">999225355537238	</t>
  </si>
  <si>
    <t>[Matriz]拉迪森库里蒂巴酒店(Radisson Hotel Curitiba)(55299058)</t>
  </si>
  <si>
    <t>奢华双人床房&lt;2人入住&gt;&lt;不退款&gt;&lt;早餐&gt;</t>
  </si>
  <si>
    <t>Lopes/Rafael Rodrigues</t>
  </si>
  <si>
    <t xml:space="preserve">3640543	</t>
  </si>
  <si>
    <t xml:space="preserve">33755320	</t>
  </si>
  <si>
    <t xml:space="preserve">999225355766531	</t>
  </si>
  <si>
    <t>[Bang Chalong]曼谷伊斯汀坦那市高尔夫度假村(Eastin Thana City Golf Resort Bangkok)(68031168)</t>
  </si>
  <si>
    <t>高级甄选房&lt;2人入住&gt;&lt;不退款&gt;&lt;早餐&gt;</t>
  </si>
  <si>
    <t>LIE/BOYAO,HUANG/JINGBIN</t>
  </si>
  <si>
    <t xml:space="preserve">3640739	</t>
  </si>
  <si>
    <t xml:space="preserve">999225356039861	</t>
  </si>
  <si>
    <t>豪华湾景房&lt;2人入住&gt;&lt;不退款&gt;</t>
  </si>
  <si>
    <t>Jiangping/Li,Sripinyo/Nattha</t>
  </si>
  <si>
    <t xml:space="preserve">3640756	</t>
  </si>
  <si>
    <t xml:space="preserve">999225356172588	</t>
  </si>
  <si>
    <t>Diak/Jacques</t>
  </si>
  <si>
    <t xml:space="preserve">3640762	</t>
  </si>
  <si>
    <t xml:space="preserve">999225357419576	</t>
  </si>
  <si>
    <t>[马卡蒂]阿尔法公寓式酒店 (多用途酒店)(The Alpha Suites (Multi-use Hotel))(55299212)</t>
  </si>
  <si>
    <t>两卧套房&lt;2人入住&gt;&lt;不退款&gt;</t>
  </si>
  <si>
    <t>xu/xin</t>
  </si>
  <si>
    <t xml:space="preserve">3640860	</t>
  </si>
  <si>
    <t xml:space="preserve">999225357479528	</t>
  </si>
  <si>
    <t>[曼谷]曼谷德特尔酒店(Le d'Tel Bangkok)(55519529)</t>
  </si>
  <si>
    <t>SIUCHUNG/NG</t>
  </si>
  <si>
    <t xml:space="preserve">3640884	</t>
  </si>
  <si>
    <t>,</t>
  </si>
  <si>
    <t>HKD 404376.96</t>
  </si>
  <si>
    <t>A230719085401911</t>
  </si>
  <si>
    <t>A230719085432911</t>
  </si>
  <si>
    <t>总计：HKD 404376.96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</si>
  <si>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</si>
  <si>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</si>
  <si>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</si>
  <si>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</si>
  <si>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</si>
  <si>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</si>
  <si>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</si>
  <si>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</si>
  <si>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</si>
  <si>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</si>
  <si>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</si>
  <si>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</si>
  <si>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</si>
  <si>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</si>
  <si>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</si>
  <si>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</si>
  <si>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</si>
  <si>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</si>
  <si>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</si>
  <si>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2023-07-15</t>
  </si>
  <si>
    <t>3640884</t>
  </si>
  <si>
    <t>曼谷德特尔酒店</t>
  </si>
  <si>
    <t>SIUCHUNG NG</t>
  </si>
  <si>
    <t>2023-07-16</t>
  </si>
  <si>
    <t>退房日周结</t>
  </si>
  <si>
    <t>349.31</t>
  </si>
  <si>
    <t>381.47</t>
  </si>
  <si>
    <t>0</t>
  </si>
  <si>
    <t>0.00</t>
  </si>
  <si>
    <t>携程汇智国际直连</t>
  </si>
  <si>
    <t>925</t>
  </si>
  <si>
    <t>2023-07-15 23:01:27</t>
  </si>
  <si>
    <t>否</t>
  </si>
  <si>
    <t>汇智国际旅游发展有限公司</t>
  </si>
  <si>
    <t>直连</t>
  </si>
  <si>
    <t>泰国</t>
  </si>
  <si>
    <t>3640860</t>
  </si>
  <si>
    <t>阿尔法公寓式酒店</t>
  </si>
  <si>
    <t>xu xin</t>
  </si>
  <si>
    <t>1123.93</t>
  </si>
  <si>
    <t>1227.40</t>
  </si>
  <si>
    <t>2023-07-15 22:58:27</t>
  </si>
  <si>
    <t>菲律宾</t>
  </si>
  <si>
    <t>3640762</t>
  </si>
  <si>
    <t>巴黎南阿多尼斯公寓式酒店</t>
  </si>
  <si>
    <t>Diak Jacques</t>
  </si>
  <si>
    <t>435.35</t>
  </si>
  <si>
    <t>475.43</t>
  </si>
  <si>
    <t>2023-07-15 22:14:45</t>
  </si>
  <si>
    <t>法国</t>
  </si>
  <si>
    <t>3640756</t>
  </si>
  <si>
    <t>芭堤雅布赖顿大酒店</t>
  </si>
  <si>
    <t>Jiangping Li,Sripinyo Nattha</t>
  </si>
  <si>
    <t>1069.76</t>
  </si>
  <si>
    <t>1168.24</t>
  </si>
  <si>
    <t>2023-07-15 22:12:17</t>
  </si>
  <si>
    <t>3640739</t>
  </si>
  <si>
    <t>曼谷伊斯汀塔娜城市高尔夫度假村</t>
  </si>
  <si>
    <t>LIE BOYAO,HUANG JINGBIN</t>
  </si>
  <si>
    <t>374.56</t>
  </si>
  <si>
    <t>409.04</t>
  </si>
  <si>
    <t>2023-07-15 22:03:46</t>
  </si>
  <si>
    <t>3640543</t>
  </si>
  <si>
    <t>丽笙库里提巴酒店</t>
  </si>
  <si>
    <t>Lopes Rafael Rodrigues</t>
  </si>
  <si>
    <t>963.90</t>
  </si>
  <si>
    <t>1052.64</t>
  </si>
  <si>
    <t>2023-07-15 21:57:37</t>
  </si>
  <si>
    <t>巴西</t>
  </si>
  <si>
    <t>3640456</t>
  </si>
  <si>
    <t>Kore Marie-laurence</t>
  </si>
  <si>
    <t>2023-07-15 21:15:02</t>
  </si>
  <si>
    <t>3640206</t>
  </si>
  <si>
    <t>曼谷NRC公寓素旺纳普酒店</t>
  </si>
  <si>
    <t>KHAMPHABOOT WATCHARA</t>
  </si>
  <si>
    <t>126.59</t>
  </si>
  <si>
    <t>138.24</t>
  </si>
  <si>
    <t>2023-07-15 20:45:28</t>
  </si>
  <si>
    <t>3640187</t>
  </si>
  <si>
    <t>欧尼里亚坤塔马林哈酒店</t>
  </si>
  <si>
    <t>JIMENEZ FERNANDEZ DAVID</t>
  </si>
  <si>
    <t>1646.73</t>
  </si>
  <si>
    <t>1798.33</t>
  </si>
  <si>
    <t>2023-07-15 20:38:03</t>
  </si>
  <si>
    <t>葡萄牙</t>
  </si>
  <si>
    <t>3640164</t>
  </si>
  <si>
    <t>素坤逸安雅娜娜酒店</t>
  </si>
  <si>
    <t>KUMAR RONGRAT CHALONGKLANG</t>
  </si>
  <si>
    <t>185.57</t>
  </si>
  <si>
    <t>202.65</t>
  </si>
  <si>
    <t>2023-07-15 20:27:41</t>
  </si>
  <si>
    <t>3640129</t>
  </si>
  <si>
    <t>曼谷意可特酒店</t>
  </si>
  <si>
    <t>ZHOU HAIMIN</t>
  </si>
  <si>
    <t>207.39</t>
  </si>
  <si>
    <t>226.48</t>
  </si>
  <si>
    <t>2023-07-15 20:12:30</t>
  </si>
  <si>
    <t>3640123</t>
  </si>
  <si>
    <t xml:space="preserve">萨沃伊酒店  </t>
  </si>
  <si>
    <t>Aktalan Fatih</t>
  </si>
  <si>
    <t>484.28</t>
  </si>
  <si>
    <t>528.86</t>
  </si>
  <si>
    <t>2023-07-15 20:11:17</t>
  </si>
  <si>
    <t>德国</t>
  </si>
  <si>
    <t>3640117</t>
  </si>
  <si>
    <t>曼谷迪瓦鲁斯度假酒店</t>
  </si>
  <si>
    <t>SAKAMOTO PANATDA</t>
  </si>
  <si>
    <t>357.11</t>
  </si>
  <si>
    <t>389.99</t>
  </si>
  <si>
    <t>2023-07-15 20:09:57</t>
  </si>
  <si>
    <t>3639898</t>
  </si>
  <si>
    <t>迪拜阿塔纳酒店</t>
  </si>
  <si>
    <t>ndoudi matsika Aurelien Junior,konat Nouhaila</t>
  </si>
  <si>
    <t>341.57</t>
  </si>
  <si>
    <t>373.01</t>
  </si>
  <si>
    <t>2023-07-15 19:49:09</t>
  </si>
  <si>
    <t>阿拉伯联合酋长国</t>
  </si>
  <si>
    <t>3639855</t>
  </si>
  <si>
    <t>曼谷霍华德大酒店</t>
  </si>
  <si>
    <t>FERNANDO KALUTARAGE NALIN</t>
  </si>
  <si>
    <t>261.95</t>
  </si>
  <si>
    <t>286.06</t>
  </si>
  <si>
    <t>2023-07-15 19:27:08</t>
  </si>
  <si>
    <t>3639821</t>
  </si>
  <si>
    <t>丹吉尔安达卢西亚高尔夫酒店及Spa</t>
  </si>
  <si>
    <t>CHAKKAR NAEMA</t>
  </si>
  <si>
    <t>523.80</t>
  </si>
  <si>
    <t>572.02</t>
  </si>
  <si>
    <t>2023-07-15 19:14:29</t>
  </si>
  <si>
    <t>摩洛哥</t>
  </si>
  <si>
    <t>3639649</t>
  </si>
  <si>
    <t>普吉岛SIS卡塔度假村</t>
  </si>
  <si>
    <t>PHUANGKAEW NITJAWAN,ALHARSHANI FAHAD</t>
  </si>
  <si>
    <t>658.48</t>
  </si>
  <si>
    <t>719.10</t>
  </si>
  <si>
    <t>2023-07-15 18:55:23</t>
  </si>
  <si>
    <t>3639628</t>
  </si>
  <si>
    <t>曼谷索罗快捷81酒店</t>
  </si>
  <si>
    <t>Bogomolova Olga</t>
  </si>
  <si>
    <t>173.73</t>
  </si>
  <si>
    <t>189.72</t>
  </si>
  <si>
    <t>2023-07-15 18:44:16</t>
  </si>
  <si>
    <t>3639563</t>
  </si>
  <si>
    <t>北门拉查于丁 - SHA Extra Plus 认证</t>
  </si>
  <si>
    <t>CHAIYASIT IYAKARN</t>
  </si>
  <si>
    <t>240.56</t>
  </si>
  <si>
    <t>262.71</t>
  </si>
  <si>
    <t>2023-07-15 18:11:46</t>
  </si>
  <si>
    <t>3639368</t>
  </si>
  <si>
    <t>阿拉伯广场开放式客房 M 酒店及公寓酒店</t>
  </si>
  <si>
    <t>FORAWI MOHAMED</t>
  </si>
  <si>
    <t>338.40</t>
  </si>
  <si>
    <t>369.55</t>
  </si>
  <si>
    <t>2023-07-15 17:42:42</t>
  </si>
  <si>
    <t>3639360</t>
  </si>
  <si>
    <t>赛彭唐格朗阿马里斯酒店</t>
  </si>
  <si>
    <t>ANDRIANI YUNITA</t>
  </si>
  <si>
    <t>169.20</t>
  </si>
  <si>
    <t>184.78</t>
  </si>
  <si>
    <t>2023-07-15 17:39:39</t>
  </si>
  <si>
    <t>印度尼西亚</t>
  </si>
  <si>
    <t>3639354</t>
  </si>
  <si>
    <t>雅顿住宅酒店</t>
  </si>
  <si>
    <t>GAO YANAN,ZHOU LONGSHUAI</t>
  </si>
  <si>
    <t>463.19</t>
  </si>
  <si>
    <t>505.83</t>
  </si>
  <si>
    <t>2023-07-15 17:37:43</t>
  </si>
  <si>
    <t>3639329</t>
  </si>
  <si>
    <t>曼谷沙吞娜拉提瓦酒店</t>
  </si>
  <si>
    <t>DUANDERN CHANAKAN</t>
  </si>
  <si>
    <t>321.31</t>
  </si>
  <si>
    <t>350.89</t>
  </si>
  <si>
    <t>2023-07-15 17:24:50</t>
  </si>
  <si>
    <t>3639284</t>
  </si>
  <si>
    <t>JANGWALERT SUPAWAT</t>
  </si>
  <si>
    <t>2023-07-15 17:01:43</t>
  </si>
  <si>
    <t>3639148</t>
  </si>
  <si>
    <t>美仑大酒店</t>
  </si>
  <si>
    <t>BIADUN KONRAD TOMASZ</t>
  </si>
  <si>
    <t>204.81</t>
  </si>
  <si>
    <t>223.66</t>
  </si>
  <si>
    <t>2023-07-15 16:52:32</t>
  </si>
  <si>
    <t>3639096</t>
  </si>
  <si>
    <t>Numnim Sudthilak</t>
  </si>
  <si>
    <t>2023-07-15 16:27:28</t>
  </si>
  <si>
    <t>3639090</t>
  </si>
  <si>
    <t>PONGPAIBOON THANYALAK</t>
  </si>
  <si>
    <t>2023-07-15 16:24:18</t>
  </si>
  <si>
    <t>3639086</t>
  </si>
  <si>
    <t>Gao Chuang</t>
  </si>
  <si>
    <t>523.89</t>
  </si>
  <si>
    <t>572.12</t>
  </si>
  <si>
    <t>2023-07-15 16:23:54</t>
  </si>
  <si>
    <t>3639076</t>
  </si>
  <si>
    <t>阿巴迪套房酒店&amp;大厦</t>
  </si>
  <si>
    <t>HAVIZ MUHAMMAD FARID</t>
  </si>
  <si>
    <t>244.84</t>
  </si>
  <si>
    <t>267.38</t>
  </si>
  <si>
    <t>2023-07-15 16:21:31</t>
  </si>
  <si>
    <t>3639064</t>
  </si>
  <si>
    <t>SOIMANEE WASANA</t>
  </si>
  <si>
    <t>267.93</t>
  </si>
  <si>
    <t>292.60</t>
  </si>
  <si>
    <t>2023-07-15 16:15:36</t>
  </si>
  <si>
    <t>3639053</t>
  </si>
  <si>
    <t>PATHOUMPHONE CHANSOUDA</t>
  </si>
  <si>
    <t>1309.73</t>
  </si>
  <si>
    <t>1430.30</t>
  </si>
  <si>
    <t>2023-07-15 16:10:13</t>
  </si>
  <si>
    <t>3638887</t>
  </si>
  <si>
    <t>芭堤雅阳光酒店</t>
  </si>
  <si>
    <t>TONG MINYAN</t>
  </si>
  <si>
    <t>408.21</t>
  </si>
  <si>
    <t>445.79</t>
  </si>
  <si>
    <t>2023-07-15 15:49:11</t>
  </si>
  <si>
    <t>3638857</t>
  </si>
  <si>
    <t>D 海酒店</t>
  </si>
  <si>
    <t>BUKECHELEE ASMING</t>
  </si>
  <si>
    <t>131.01</t>
  </si>
  <si>
    <t>143.07</t>
  </si>
  <si>
    <t>2023-07-15 15:38:05</t>
  </si>
  <si>
    <t>3638833</t>
  </si>
  <si>
    <t>阿玛丽斯酒店 - 班达拉苏卡诺哈塔</t>
  </si>
  <si>
    <t>SINGGIH TOTOK</t>
  </si>
  <si>
    <t>220.66</t>
  </si>
  <si>
    <t>240.97</t>
  </si>
  <si>
    <t>2023-07-15 15:25:41</t>
  </si>
  <si>
    <t>3638809</t>
  </si>
  <si>
    <t>圣苏湾机场套房</t>
  </si>
  <si>
    <t>LIU XIAOWEN,Gao Minghua,Liu Rongpeng</t>
  </si>
  <si>
    <t>492.56</t>
  </si>
  <si>
    <t>537.90</t>
  </si>
  <si>
    <t>2023-07-15 15:13:39</t>
  </si>
  <si>
    <t>3638672</t>
  </si>
  <si>
    <t>CHUPONG SIRAPAT</t>
  </si>
  <si>
    <t>241.89</t>
  </si>
  <si>
    <t>264.16</t>
  </si>
  <si>
    <t>2023-07-15 14:54:36</t>
  </si>
  <si>
    <t>3638655</t>
  </si>
  <si>
    <t>埃斯特雷马杜拉酒店</t>
  </si>
  <si>
    <t>Nondedeu Marquez Lorenzo</t>
  </si>
  <si>
    <t>1602.66</t>
  </si>
  <si>
    <t>1750.20</t>
  </si>
  <si>
    <t>2023-07-15 14:46:54</t>
  </si>
  <si>
    <t>西班牙</t>
  </si>
  <si>
    <t>3638634</t>
  </si>
  <si>
    <t>拉亚特酒店</t>
  </si>
  <si>
    <t>Ekene Joseph</t>
  </si>
  <si>
    <t>619.11</t>
  </si>
  <si>
    <t>676.11</t>
  </si>
  <si>
    <t>2023-07-15 14:35:39</t>
  </si>
  <si>
    <t>3638606</t>
  </si>
  <si>
    <t>巴厘岛阳光旅馆努沙杜瓦</t>
  </si>
  <si>
    <t>LUO GUANYING</t>
  </si>
  <si>
    <t>266.77</t>
  </si>
  <si>
    <t>291.33</t>
  </si>
  <si>
    <t>2023-07-15 14:27:09</t>
  </si>
  <si>
    <t>3638598</t>
  </si>
  <si>
    <t>OYO拉斯维加斯娱乐场酒店</t>
  </si>
  <si>
    <t>Sun Huijuan</t>
  </si>
  <si>
    <t>581.01</t>
  </si>
  <si>
    <t>634.50</t>
  </si>
  <si>
    <t>2023-07-15 14:24:00</t>
  </si>
  <si>
    <t>美国</t>
  </si>
  <si>
    <t>3638383</t>
  </si>
  <si>
    <t>KSL 温泉度假村</t>
  </si>
  <si>
    <t>ONG CHIN LENG</t>
  </si>
  <si>
    <t>517.48</t>
  </si>
  <si>
    <t>565.12</t>
  </si>
  <si>
    <t>2023-07-15 13:44:24</t>
  </si>
  <si>
    <t>马来西亚</t>
  </si>
  <si>
    <t>3638311</t>
  </si>
  <si>
    <t>槟城标致酒店 (槟城对抗新冠肺炎认证)</t>
  </si>
  <si>
    <t>BINMOHDSOFYAN RAHMAT IKHSAN</t>
  </si>
  <si>
    <t>480.00</t>
  </si>
  <si>
    <t>524.19</t>
  </si>
  <si>
    <t>2023-07-15 14:27:59</t>
  </si>
  <si>
    <t>直采</t>
  </si>
  <si>
    <t>3638307</t>
  </si>
  <si>
    <t>BIN GOLIAMAN MOHAMAD SHAFIK</t>
  </si>
  <si>
    <t>2023-07-15 13:12:24</t>
  </si>
  <si>
    <t>3638089</t>
  </si>
  <si>
    <t>曼谷巴夏喀酒店</t>
  </si>
  <si>
    <t>MANONGGIRING TANAON</t>
  </si>
  <si>
    <t>203.17</t>
  </si>
  <si>
    <t>221.87</t>
  </si>
  <si>
    <t>2023-07-15 12:47:59</t>
  </si>
  <si>
    <t>3638082</t>
  </si>
  <si>
    <t>迪拜阿拉伯庭院水疗酒店</t>
  </si>
  <si>
    <t>HARWANI SUNNY KUMAR</t>
  </si>
  <si>
    <t>256.05</t>
  </si>
  <si>
    <t>279.62</t>
  </si>
  <si>
    <t>2023-07-15 12:45:47</t>
  </si>
  <si>
    <t>3638039</t>
  </si>
  <si>
    <t>TAYUKEN SAPISARA</t>
  </si>
  <si>
    <t>2023-07-15 12:18:22</t>
  </si>
  <si>
    <t>3638038</t>
  </si>
  <si>
    <t>芭堤雅摩达斯度假村</t>
  </si>
  <si>
    <t>PUMPUTONG SUDARAT</t>
  </si>
  <si>
    <t>664.00</t>
  </si>
  <si>
    <t>725.13</t>
  </si>
  <si>
    <t>2023-07-15 12:37:07</t>
  </si>
  <si>
    <t>3638032</t>
  </si>
  <si>
    <t>曼谷世纪公园酒店</t>
  </si>
  <si>
    <t>lu wuqiang</t>
  </si>
  <si>
    <t>380.73</t>
  </si>
  <si>
    <t>415.78</t>
  </si>
  <si>
    <t>2023-07-15 12:15:18</t>
  </si>
  <si>
    <t>3638020</t>
  </si>
  <si>
    <t>SEESONGSAN KUNYANUT</t>
  </si>
  <si>
    <t>2023-07-15 12:10:53</t>
  </si>
  <si>
    <t>3638017</t>
  </si>
  <si>
    <t>吉隆坡皇家酒店</t>
  </si>
  <si>
    <t>ABD RAHNI NURFADZILLAH</t>
  </si>
  <si>
    <t>526.11</t>
  </si>
  <si>
    <t>574.54</t>
  </si>
  <si>
    <t>2023-07-15 12:08:42</t>
  </si>
  <si>
    <t>3638003</t>
  </si>
  <si>
    <t>芭堤雅时尚酒店</t>
  </si>
  <si>
    <t>DONDOVRAVDAN OTGONZAYA</t>
  </si>
  <si>
    <t>196.48</t>
  </si>
  <si>
    <t>214.57</t>
  </si>
  <si>
    <t>2023-07-15 12:01:59</t>
  </si>
  <si>
    <t>3637858</t>
  </si>
  <si>
    <t>GU DEWEI,SHI YUEMEI</t>
  </si>
  <si>
    <t>387.80</t>
  </si>
  <si>
    <t>423.50</t>
  </si>
  <si>
    <t>2023-07-15 11:51:47</t>
  </si>
  <si>
    <t>3637852</t>
  </si>
  <si>
    <t>巴厘岛贝诺瓦索尔沙滩别墅美利亚酒店 - CHSE 认证</t>
  </si>
  <si>
    <t>WANG NAO</t>
  </si>
  <si>
    <t>826.16</t>
  </si>
  <si>
    <t>902.22</t>
  </si>
  <si>
    <t>2023-07-15 11:49:34</t>
  </si>
  <si>
    <t>3637803</t>
  </si>
  <si>
    <t>GANJIRARACH PAILIN</t>
  </si>
  <si>
    <t>262.02</t>
  </si>
  <si>
    <t>286.14</t>
  </si>
  <si>
    <t>2023-07-15 11:21:57</t>
  </si>
  <si>
    <t>3637801</t>
  </si>
  <si>
    <t>阿尔贾达夫金斯盖特酒店</t>
  </si>
  <si>
    <t>LEI YUJIA</t>
  </si>
  <si>
    <t>225.31</t>
  </si>
  <si>
    <t>246.05</t>
  </si>
  <si>
    <t>2023-07-15 11:20:38</t>
  </si>
  <si>
    <t>3637786</t>
  </si>
  <si>
    <t/>
  </si>
  <si>
    <t>Tang Shiqi</t>
  </si>
  <si>
    <t>161.05</t>
  </si>
  <si>
    <t>175.88</t>
  </si>
  <si>
    <t>2023-07-15 11:13:20</t>
  </si>
  <si>
    <t>3637611</t>
  </si>
  <si>
    <t>北干巴鲁汝里快捷酒店</t>
  </si>
  <si>
    <t>WULANDARI CHINDY</t>
  </si>
  <si>
    <t>173.77</t>
  </si>
  <si>
    <t>189.77</t>
  </si>
  <si>
    <t>2023-07-15 10:31:18</t>
  </si>
  <si>
    <t>3637606</t>
  </si>
  <si>
    <t>库塔海滨酒店</t>
  </si>
  <si>
    <t>Qiu Bing,Dai Bo,Yin Wendi,Song Xiaodong,LIAO HENGSHA</t>
  </si>
  <si>
    <t>1246.31</t>
  </si>
  <si>
    <t>1361.05</t>
  </si>
  <si>
    <t>2023-07-15 10:29:14</t>
  </si>
  <si>
    <t>3637478</t>
  </si>
  <si>
    <t>红多兹酒店-近XT广场3号</t>
  </si>
  <si>
    <t>KUSUMA SEPTIAN</t>
  </si>
  <si>
    <t>175.87</t>
  </si>
  <si>
    <t>192.06</t>
  </si>
  <si>
    <t>2023-07-15 09:51:53</t>
  </si>
  <si>
    <t>3637333</t>
  </si>
  <si>
    <t>SVIRIDOVA NATALIA</t>
  </si>
  <si>
    <t>2023-07-15 08:57:25</t>
  </si>
  <si>
    <t>3637297</t>
  </si>
  <si>
    <t>南旺波略斯画廊酒店</t>
  </si>
  <si>
    <t>NOVIANTI LIA</t>
  </si>
  <si>
    <t>300.26</t>
  </si>
  <si>
    <t>327.90</t>
  </si>
  <si>
    <t>2023-07-15 08:35:25</t>
  </si>
  <si>
    <t>3637253</t>
  </si>
  <si>
    <t>POP!库塔海滨酒店</t>
  </si>
  <si>
    <t>KISROH MASYE</t>
  </si>
  <si>
    <t>134.17</t>
  </si>
  <si>
    <t>146.52</t>
  </si>
  <si>
    <t>2023-07-15 08:02:35</t>
  </si>
  <si>
    <t>3637196</t>
  </si>
  <si>
    <t>Chumchune Thitaporn</t>
  </si>
  <si>
    <t>2023-07-15 07:49:21</t>
  </si>
  <si>
    <t>3637055</t>
  </si>
  <si>
    <t>金边娱乐综合大楼酒店</t>
  </si>
  <si>
    <t>Chan Iao long</t>
  </si>
  <si>
    <t>461.44</t>
  </si>
  <si>
    <t>503.92</t>
  </si>
  <si>
    <t>2023-07-15 05:05:19</t>
  </si>
  <si>
    <t>柬埔寨</t>
  </si>
  <si>
    <t>3637029</t>
  </si>
  <si>
    <t>Li Qiang</t>
  </si>
  <si>
    <t>269.14</t>
  </si>
  <si>
    <t>293.92</t>
  </si>
  <si>
    <t>2023-07-15 04:21:56</t>
  </si>
  <si>
    <t>3637007</t>
  </si>
  <si>
    <t>考森当克沙丘圩田酒店</t>
  </si>
  <si>
    <t>WEI SHIBO,ZOU ZIRUN</t>
  </si>
  <si>
    <t>820.20</t>
  </si>
  <si>
    <t>895.71</t>
  </si>
  <si>
    <t>2023-07-15 03:58:14</t>
  </si>
  <si>
    <t>比利时</t>
  </si>
  <si>
    <t>3636983</t>
  </si>
  <si>
    <t>芭提雅黄金海酒店</t>
  </si>
  <si>
    <t>LORYUENYONG RAMIDA,SARAPAN MONGKOL</t>
  </si>
  <si>
    <t>204.64</t>
  </si>
  <si>
    <t>223.48</t>
  </si>
  <si>
    <t>2023-07-15 03:07:25</t>
  </si>
  <si>
    <t>3636865</t>
  </si>
  <si>
    <t>国际大酒店</t>
  </si>
  <si>
    <t>CHEN RUI</t>
  </si>
  <si>
    <t>538.29</t>
  </si>
  <si>
    <t>587.85</t>
  </si>
  <si>
    <t>2023-07-15 01:22:00</t>
  </si>
  <si>
    <t>捷克</t>
  </si>
  <si>
    <t>3636862</t>
  </si>
  <si>
    <t>旧金山机场北旅客之家酒店</t>
  </si>
  <si>
    <t>XIE WEIXIANG</t>
  </si>
  <si>
    <t>750.67</t>
  </si>
  <si>
    <t>819.78</t>
  </si>
  <si>
    <t>2023-07-15 01:19:43</t>
  </si>
  <si>
    <t>3636820</t>
  </si>
  <si>
    <t>苏黎世欧瑞康星酒店</t>
  </si>
  <si>
    <t>LU DAKE</t>
  </si>
  <si>
    <t>1001.52</t>
  </si>
  <si>
    <t>1093.36</t>
  </si>
  <si>
    <t>2023-07-15 00:42:15</t>
  </si>
  <si>
    <t>瑞士</t>
  </si>
  <si>
    <t>3636737</t>
  </si>
  <si>
    <t>YIN YINI,WU SIJIE</t>
  </si>
  <si>
    <t>379.00</t>
  </si>
  <si>
    <t>413.76</t>
  </si>
  <si>
    <t>2023-07-15 11:27:07</t>
  </si>
  <si>
    <t>2023-07-14</t>
  </si>
  <si>
    <t>3636626</t>
  </si>
  <si>
    <t>德维拉素万那普酒店</t>
  </si>
  <si>
    <t>CHOMNGAM THITI</t>
  </si>
  <si>
    <t>142.35</t>
  </si>
  <si>
    <t>155.40</t>
  </si>
  <si>
    <t>2023-07-14 23:48:23</t>
  </si>
  <si>
    <t>3636365</t>
  </si>
  <si>
    <t>巴塔姆中心哈里斯酒店</t>
  </si>
  <si>
    <t>MAKMOR NORAZMI,JARIMIN CUT MELUR</t>
  </si>
  <si>
    <t>917.92</t>
  </si>
  <si>
    <t>1002.10</t>
  </si>
  <si>
    <t>2023-07-14 22:04:55</t>
  </si>
  <si>
    <t>3636361</t>
  </si>
  <si>
    <t>圣淘沙巨港阿悠拉酒店</t>
  </si>
  <si>
    <t>MARANTIKA YUSRI</t>
  </si>
  <si>
    <t>214.01</t>
  </si>
  <si>
    <t>233.64</t>
  </si>
  <si>
    <t>2023-07-14 22:13:59</t>
  </si>
  <si>
    <t>3636154</t>
  </si>
  <si>
    <t>苏拉杰昆德维凡塔酒店 - 国家首都辖区</t>
  </si>
  <si>
    <t>GUPTA GAUTAM,CHUGH DEEPAK</t>
  </si>
  <si>
    <t>988.73</t>
  </si>
  <si>
    <t>1079.40</t>
  </si>
  <si>
    <t>2023-07-14 21:23:12</t>
  </si>
  <si>
    <t>印度</t>
  </si>
  <si>
    <t>3636115</t>
  </si>
  <si>
    <t>井里汶考德拉酒店</t>
  </si>
  <si>
    <t>HEBAT JONHEBAT</t>
  </si>
  <si>
    <t>182.32</t>
  </si>
  <si>
    <t>199.04</t>
  </si>
  <si>
    <t>2023-07-14 21:04:56</t>
  </si>
  <si>
    <t>3635832</t>
  </si>
  <si>
    <t>拉斯文塔斯酒店</t>
  </si>
  <si>
    <t>Pobes Sanz Monica</t>
  </si>
  <si>
    <t>1030.01</t>
  </si>
  <si>
    <t>1124.46</t>
  </si>
  <si>
    <t>2023-07-14 20:24:23</t>
  </si>
  <si>
    <t>3635780</t>
  </si>
  <si>
    <t>库塔卡纳酒店</t>
  </si>
  <si>
    <t>GUO DONGQI,CAI JIZE</t>
  </si>
  <si>
    <t>292.59</t>
  </si>
  <si>
    <t>319.42</t>
  </si>
  <si>
    <t>2023-07-14 20:06:41</t>
  </si>
  <si>
    <t>3635574</t>
  </si>
  <si>
    <t>HUANG SHUQI</t>
  </si>
  <si>
    <t>245.74</t>
  </si>
  <si>
    <t>268.28</t>
  </si>
  <si>
    <t>2023-07-14 19:59:03</t>
  </si>
  <si>
    <t>3635511</t>
  </si>
  <si>
    <t>富丽华国际管理大酒店</t>
  </si>
  <si>
    <t>Syakir Syakir</t>
  </si>
  <si>
    <t>474.17</t>
  </si>
  <si>
    <t>517.65</t>
  </si>
  <si>
    <t>2023-07-14 19:31:05</t>
  </si>
  <si>
    <t>3635475</t>
  </si>
  <si>
    <t>BEN ALI KHALID</t>
  </si>
  <si>
    <t>480.37</t>
  </si>
  <si>
    <t>524.42</t>
  </si>
  <si>
    <t>2023-07-14 19:12:36</t>
  </si>
  <si>
    <t>3635473</t>
  </si>
  <si>
    <t>纽约硬石酒店</t>
  </si>
  <si>
    <t>WU SHENWEN</t>
  </si>
  <si>
    <t>4815.98</t>
  </si>
  <si>
    <t>5257.62</t>
  </si>
  <si>
    <t>2023-07-14 19:11:00</t>
  </si>
  <si>
    <t>3635298</t>
  </si>
  <si>
    <t>太阳之翼卡马拉海滩度假村</t>
  </si>
  <si>
    <t>Li Shanshan,Li Hongyan</t>
  </si>
  <si>
    <t>2902.22</t>
  </si>
  <si>
    <t>3168.36</t>
  </si>
  <si>
    <t>2023-07-14 18:59:18</t>
  </si>
  <si>
    <t>3635269</t>
  </si>
  <si>
    <t>RUNGSRISURIYA SARAWIN</t>
  </si>
  <si>
    <t>262.40</t>
  </si>
  <si>
    <t>286.46</t>
  </si>
  <si>
    <t>2023-07-14 18:46:49</t>
  </si>
  <si>
    <t>3635241</t>
  </si>
  <si>
    <t>口哨云雀酒店</t>
  </si>
  <si>
    <t>ZHONG QINGZI</t>
  </si>
  <si>
    <t>1422.44</t>
  </si>
  <si>
    <t>1552.88</t>
  </si>
  <si>
    <t>2023-07-14 18:29:40</t>
  </si>
  <si>
    <t>韩国</t>
  </si>
  <si>
    <t>3635140</t>
  </si>
  <si>
    <t>巴黎旅游大道酒店</t>
  </si>
  <si>
    <t>NOOR LAIBA</t>
  </si>
  <si>
    <t>1179.32</t>
  </si>
  <si>
    <t>1287.47</t>
  </si>
  <si>
    <t>2023-07-14 18:13:04</t>
  </si>
  <si>
    <t>3635009</t>
  </si>
  <si>
    <t>曼谷137柱公寓酒店</t>
  </si>
  <si>
    <t>QIAN XIAOFENG</t>
  </si>
  <si>
    <t>1666.90</t>
  </si>
  <si>
    <t>1819.76</t>
  </si>
  <si>
    <t>2023-07-14 17:55:30</t>
  </si>
  <si>
    <t>3634883</t>
  </si>
  <si>
    <t>华欣盛泰查安海滩度假酒店 (SHA Plus+)</t>
  </si>
  <si>
    <t>Wattanayagorn Taspong</t>
  </si>
  <si>
    <t>873.59</t>
  </si>
  <si>
    <t>953.70</t>
  </si>
  <si>
    <t>2023-07-14 17:03:37</t>
  </si>
  <si>
    <t>3634737</t>
  </si>
  <si>
    <t>芭堤雅发现海滩酒店</t>
  </si>
  <si>
    <t>KAI TONG,YANG FANG</t>
  </si>
  <si>
    <t>939.36</t>
  </si>
  <si>
    <t>1025.50</t>
  </si>
  <si>
    <t>2023-07-14 16:53:11</t>
  </si>
  <si>
    <t>3634207</t>
  </si>
  <si>
    <t>堪萨斯城美国酒店，KS</t>
  </si>
  <si>
    <t>PARDUHN TIANA</t>
  </si>
  <si>
    <t>447.03</t>
  </si>
  <si>
    <t>488.02</t>
  </si>
  <si>
    <t>2023-07-14 15:10:03</t>
  </si>
  <si>
    <t>3634164</t>
  </si>
  <si>
    <t>热带拉斯维加斯希尔顿逸林酒店</t>
  </si>
  <si>
    <t>Stuhmer Susan Leigh</t>
  </si>
  <si>
    <t>2449.26</t>
  </si>
  <si>
    <t>2673.86</t>
  </si>
  <si>
    <t>2023-07-14 14:45:47</t>
  </si>
  <si>
    <t>3634106</t>
  </si>
  <si>
    <t>曼谷素坤逸奥克伍德华庭工作室酒店</t>
  </si>
  <si>
    <t>MCKAY CHRYSTAL</t>
  </si>
  <si>
    <t>882.00</t>
  </si>
  <si>
    <t>962.88</t>
  </si>
  <si>
    <t>2023-07-14 14:39:15</t>
  </si>
  <si>
    <t>3633773</t>
  </si>
  <si>
    <t>巴厘岛图班哈里斯酒店</t>
  </si>
  <si>
    <t>WANG YIFAN</t>
  </si>
  <si>
    <t>377.83</t>
  </si>
  <si>
    <t>412.48</t>
  </si>
  <si>
    <t>2023-07-14 13:08:04</t>
  </si>
  <si>
    <t>3633627</t>
  </si>
  <si>
    <t>芭提雅最佳西方至尊海湾酒店 (SHA Extra Plus)</t>
  </si>
  <si>
    <t>SOMBOONPROM THITIRAT</t>
  </si>
  <si>
    <t>994.06</t>
  </si>
  <si>
    <t>1085.22</t>
  </si>
  <si>
    <t>2023-07-14 12:57:23</t>
  </si>
  <si>
    <t>3633307</t>
  </si>
  <si>
    <t>LIN LEH LIM</t>
  </si>
  <si>
    <t>679.86</t>
  </si>
  <si>
    <t>742.20</t>
  </si>
  <si>
    <t>2023-07-14 11:28:01</t>
  </si>
  <si>
    <t>3633174</t>
  </si>
  <si>
    <t>素万那普法义公寓式酒店</t>
  </si>
  <si>
    <t>ZHAO LEXIN</t>
  </si>
  <si>
    <t>269.41</t>
  </si>
  <si>
    <t>294.12</t>
  </si>
  <si>
    <t>2023-07-14 11:06:21</t>
  </si>
  <si>
    <t>3633108</t>
  </si>
  <si>
    <t>首尔明洞美利来酒店</t>
  </si>
  <si>
    <t>YANG BO</t>
  </si>
  <si>
    <t>1112.40</t>
  </si>
  <si>
    <t>1214.41</t>
  </si>
  <si>
    <t>2023-07-14 10:27:31</t>
  </si>
  <si>
    <t>3632879</t>
  </si>
  <si>
    <t>亚庇凯城酒店</t>
  </si>
  <si>
    <t>LI JINHUI</t>
  </si>
  <si>
    <t>790.78</t>
  </si>
  <si>
    <t>863.30</t>
  </si>
  <si>
    <t>2023-07-14 08:47:09</t>
  </si>
  <si>
    <t>3632671</t>
  </si>
  <si>
    <t>帕萨雷拉酒店</t>
  </si>
  <si>
    <t>OJEDA IGLESIAS YOLANDA</t>
  </si>
  <si>
    <t>467.69</t>
  </si>
  <si>
    <t>510.58</t>
  </si>
  <si>
    <t>2023-07-14 06:05:04</t>
  </si>
  <si>
    <t>3632625</t>
  </si>
  <si>
    <t>Gonzalez Rodriguez Jose Pascual</t>
  </si>
  <si>
    <t>693.96</t>
  </si>
  <si>
    <t>757.60</t>
  </si>
  <si>
    <t>2023-07-14 05:14:57</t>
  </si>
  <si>
    <t>3632596</t>
  </si>
  <si>
    <t>里昂中心蒙普莱斯尔民宿酒店</t>
  </si>
  <si>
    <t>Sellier Melina,Caillot Raphael</t>
  </si>
  <si>
    <t>376.84</t>
  </si>
  <si>
    <t>411.40</t>
  </si>
  <si>
    <t>2023-07-14 04:27:46</t>
  </si>
  <si>
    <t>3632588</t>
  </si>
  <si>
    <t>德萨格拉沃修道院旗帜酒店</t>
  </si>
  <si>
    <t>Silva Patricia</t>
  </si>
  <si>
    <t>546.95</t>
  </si>
  <si>
    <t>597.11</t>
  </si>
  <si>
    <t>2023-07-14 04:10:27</t>
  </si>
  <si>
    <t>3632549</t>
  </si>
  <si>
    <t>艾达玛莱酒店</t>
  </si>
  <si>
    <t>Gantua Christian</t>
  </si>
  <si>
    <t>977.69</t>
  </si>
  <si>
    <t>1067.35</t>
  </si>
  <si>
    <t>2023-07-14 03:14:36</t>
  </si>
  <si>
    <t>3632526</t>
  </si>
  <si>
    <t>巴厘岛康莱德酒店</t>
  </si>
  <si>
    <t>PANG YUHUI</t>
  </si>
  <si>
    <t>1547.11</t>
  </si>
  <si>
    <t>1688.98</t>
  </si>
  <si>
    <t>2023-07-14 02:46:41</t>
  </si>
  <si>
    <t>3632425</t>
  </si>
  <si>
    <t>波普！克拉帕加丁酒店</t>
  </si>
  <si>
    <t>G ADHIKA</t>
  </si>
  <si>
    <t>170.01</t>
  </si>
  <si>
    <t>185.56</t>
  </si>
  <si>
    <t>2023-07-14 01:10:05</t>
  </si>
  <si>
    <t>3632357</t>
  </si>
  <si>
    <t>雅加达波市多梦乡酒店 - CHSE 认证</t>
  </si>
  <si>
    <t>Saputra Ibrahim</t>
  </si>
  <si>
    <t>260.59</t>
  </si>
  <si>
    <t>284.18</t>
  </si>
  <si>
    <t>2023-07-14 00:33:23</t>
  </si>
  <si>
    <t>3632249</t>
  </si>
  <si>
    <t>伦敦圣吉尔斯酒店</t>
  </si>
  <si>
    <t>Akkawi Nur Samir</t>
  </si>
  <si>
    <t>3146.80</t>
  </si>
  <si>
    <t>3431.62</t>
  </si>
  <si>
    <t>2023-07-14 00:15:43</t>
  </si>
  <si>
    <t>英国</t>
  </si>
  <si>
    <t>2023-07-13</t>
  </si>
  <si>
    <t>3632199</t>
  </si>
  <si>
    <t>万隆维罗纳宫殿酒店</t>
  </si>
  <si>
    <t>LENGKEI TIMOTHI GAMALIEL</t>
  </si>
  <si>
    <t>193.27</t>
  </si>
  <si>
    <t>210.76</t>
  </si>
  <si>
    <t>2023-07-13 23:52:33</t>
  </si>
  <si>
    <t>3631976</t>
  </si>
  <si>
    <t>红行星马尼拉湾酒店</t>
  </si>
  <si>
    <t>CHANG ZHISHU,wang hongweng</t>
  </si>
  <si>
    <t>247.20</t>
  </si>
  <si>
    <t>269.57</t>
  </si>
  <si>
    <t>2023-07-13 22:34:19</t>
  </si>
  <si>
    <t>3631404</t>
  </si>
  <si>
    <t>斯堪公园赫尔辛基酒店</t>
  </si>
  <si>
    <t>yu lu</t>
  </si>
  <si>
    <t>1022.46</t>
  </si>
  <si>
    <t>1115.00</t>
  </si>
  <si>
    <t>2023-07-13 20:58:42</t>
  </si>
  <si>
    <t>芬兰</t>
  </si>
  <si>
    <t>3631249</t>
  </si>
  <si>
    <t>宜必思普拉哈文策斯劳斯广场酒店</t>
  </si>
  <si>
    <t>Schmidt Irena</t>
  </si>
  <si>
    <t>1171.23</t>
  </si>
  <si>
    <t>1277.24</t>
  </si>
  <si>
    <t>2023-07-13 20:01:44</t>
  </si>
  <si>
    <t>3630734</t>
  </si>
  <si>
    <t>墨尔本中央诺富特酒店</t>
  </si>
  <si>
    <t>ZHANG QIANRU</t>
  </si>
  <si>
    <t>1527.12</t>
  </si>
  <si>
    <t>1665.34</t>
  </si>
  <si>
    <t>2023-07-13 18:43:49</t>
  </si>
  <si>
    <t>澳大利亚</t>
  </si>
  <si>
    <t>3630571</t>
  </si>
  <si>
    <t>泰姬德干酒店</t>
  </si>
  <si>
    <t>Parki Mohammed suhail</t>
  </si>
  <si>
    <t>591.32</t>
  </si>
  <si>
    <t>644.84</t>
  </si>
  <si>
    <t>2023-07-13 17:59:27</t>
  </si>
  <si>
    <t>3630561</t>
  </si>
  <si>
    <t>曼谷素坤逸假日酒店</t>
  </si>
  <si>
    <t>STEIN ERWIN</t>
  </si>
  <si>
    <t>1306.14</t>
  </si>
  <si>
    <t>1424.36</t>
  </si>
  <si>
    <t>2023-07-13 17:54:32</t>
  </si>
  <si>
    <t>3630448</t>
  </si>
  <si>
    <t>红多兹酒店- 塔克洛班市中心</t>
  </si>
  <si>
    <t>PANCITO SHEILA MAE SABAS</t>
  </si>
  <si>
    <t>419.56</t>
  </si>
  <si>
    <t>457.54</t>
  </si>
  <si>
    <t>2023-07-13 17:11:42</t>
  </si>
  <si>
    <t>3630247</t>
  </si>
  <si>
    <t>小阿玛洛沙公寓</t>
  </si>
  <si>
    <t>BIMA YUSUF</t>
  </si>
  <si>
    <t>185.39</t>
  </si>
  <si>
    <t>202.17</t>
  </si>
  <si>
    <t>2023-07-13 16:40:12</t>
  </si>
  <si>
    <t>3630242</t>
  </si>
  <si>
    <t>迪拜地标至尊酒店</t>
  </si>
  <si>
    <t>SOFI SHAKAR YASEEN,KHOSHNAW KAWA JALAL</t>
  </si>
  <si>
    <t>616.31</t>
  </si>
  <si>
    <t>672.09</t>
  </si>
  <si>
    <t>2023-07-13 16:39:30</t>
  </si>
  <si>
    <t>3630184</t>
  </si>
  <si>
    <t>CHAN KINFU,QIN HOCHUEN</t>
  </si>
  <si>
    <t>272.90</t>
  </si>
  <si>
    <t>297.60</t>
  </si>
  <si>
    <t>2023-07-13 16:38:49</t>
  </si>
  <si>
    <t>3629758</t>
  </si>
  <si>
    <t>MIN RUI</t>
  </si>
  <si>
    <t>3410.61</t>
  </si>
  <si>
    <t>3719.31</t>
  </si>
  <si>
    <t>2023-07-13 14:58:36</t>
  </si>
  <si>
    <t>3628876</t>
  </si>
  <si>
    <t>阿斯顿巴努阿班贾尔马辛酒店及会议中心</t>
  </si>
  <si>
    <t>NINGSIH YENA HERLINA</t>
  </si>
  <si>
    <t>293.05</t>
  </si>
  <si>
    <t>319.57</t>
  </si>
  <si>
    <t>2023-07-13 11:19:55</t>
  </si>
  <si>
    <t>3628679</t>
  </si>
  <si>
    <t>吉隆坡希尔顿酒店</t>
  </si>
  <si>
    <t>CHEN ZHEYU</t>
  </si>
  <si>
    <t>835.96</t>
  </si>
  <si>
    <t>911.62</t>
  </si>
  <si>
    <t>2023-07-13 10:06:52</t>
  </si>
  <si>
    <t>3628674</t>
  </si>
  <si>
    <t>LI XIN</t>
  </si>
  <si>
    <t>420.00</t>
  </si>
  <si>
    <t>458.02</t>
  </si>
  <si>
    <t>2023-07-13 10:08:01</t>
  </si>
  <si>
    <t>3628602</t>
  </si>
  <si>
    <t>VONGYALA WANWILAI</t>
  </si>
  <si>
    <t>840.01</t>
  </si>
  <si>
    <t>916.04</t>
  </si>
  <si>
    <t>2023-07-13 10:04:34</t>
  </si>
  <si>
    <t>3628303</t>
  </si>
  <si>
    <t>奥托曼传统酒店</t>
  </si>
  <si>
    <t>HILMY AISSA</t>
  </si>
  <si>
    <t>2517.11</t>
  </si>
  <si>
    <t>2744.94</t>
  </si>
  <si>
    <t>2023-07-13 07:23:36</t>
  </si>
  <si>
    <t>土耳其</t>
  </si>
  <si>
    <t>3628198</t>
  </si>
  <si>
    <t>瓦伦西亚克松斯酒店</t>
  </si>
  <si>
    <t>Carrillo morales Maria dolores</t>
  </si>
  <si>
    <t>1255.79</t>
  </si>
  <si>
    <t>1369.46</t>
  </si>
  <si>
    <t>2023-07-13 05:49:36</t>
  </si>
  <si>
    <t>3628185</t>
  </si>
  <si>
    <t>中央公园理事酒店</t>
  </si>
  <si>
    <t>SANCHEZMORENO ALVARO,RODRIGUEZMENA LARA</t>
  </si>
  <si>
    <t>614.69</t>
  </si>
  <si>
    <t>670.33</t>
  </si>
  <si>
    <t>2023-07-13 05:36:29</t>
  </si>
  <si>
    <t>3628171</t>
  </si>
  <si>
    <t>斯堪的纳维亚卡宾酒店</t>
  </si>
  <si>
    <t>HILGER KRISTINA</t>
  </si>
  <si>
    <t>698.17</t>
  </si>
  <si>
    <t>761.36</t>
  </si>
  <si>
    <t>2023-07-13 05:17:20</t>
  </si>
  <si>
    <t>丹麦</t>
  </si>
  <si>
    <t>3628150</t>
  </si>
  <si>
    <t>艾康诺洛奇套房酒店</t>
  </si>
  <si>
    <t>LOTT LATANZA DENISE</t>
  </si>
  <si>
    <t>1103.52</t>
  </si>
  <si>
    <t>1203.40</t>
  </si>
  <si>
    <t>2023-07-13 08:40:53</t>
  </si>
  <si>
    <t>3627982</t>
  </si>
  <si>
    <t>BENDIF LILA</t>
  </si>
  <si>
    <t>778.40</t>
  </si>
  <si>
    <t>843.06</t>
  </si>
  <si>
    <t>2023-07-13 01:37:25</t>
  </si>
  <si>
    <t>3627953</t>
  </si>
  <si>
    <t>曼谷千禧希尔顿酒店</t>
  </si>
  <si>
    <t>Wu Haolin,Zhu Yamin</t>
  </si>
  <si>
    <t>2229.62</t>
  </si>
  <si>
    <t>2414.84</t>
  </si>
  <si>
    <t>2023-07-13 01:10:19</t>
  </si>
  <si>
    <t>2023-07-12</t>
  </si>
  <si>
    <t>3627428</t>
  </si>
  <si>
    <t>加丁塞尔彭阿特里亚酒店</t>
  </si>
  <si>
    <t>Huang Mei</t>
  </si>
  <si>
    <t>1164.80</t>
  </si>
  <si>
    <t>1261.56</t>
  </si>
  <si>
    <t>2023-07-12 21:52:03</t>
  </si>
  <si>
    <t>3624863</t>
  </si>
  <si>
    <t>GUO YUQIN</t>
  </si>
  <si>
    <t>272.65</t>
  </si>
  <si>
    <t>295.30</t>
  </si>
  <si>
    <t>2023-07-12 12:57:19</t>
  </si>
  <si>
    <t>3624382</t>
  </si>
  <si>
    <t>贝尔维尤拉克斯普兰廷全套房酒店</t>
  </si>
  <si>
    <t>LAGUNALAGOS DIEGO ALONSO</t>
  </si>
  <si>
    <t>1245.62</t>
  </si>
  <si>
    <t>1349.10</t>
  </si>
  <si>
    <t>2023-07-12 11:01:01</t>
  </si>
  <si>
    <t>3624294</t>
  </si>
  <si>
    <t>曼谷拉差达瑞士酒店 (SHA Extra Plus)</t>
  </si>
  <si>
    <t>SAEYANG AITCHAYA</t>
  </si>
  <si>
    <t>4319.99</t>
  </si>
  <si>
    <t>4678.86</t>
  </si>
  <si>
    <t>2023-07-12 21:40:05</t>
  </si>
  <si>
    <t>3624079</t>
  </si>
  <si>
    <t>迪沙鲁阿曼萨里酒店</t>
  </si>
  <si>
    <t>OTHMAN ABDUL JALIL</t>
  </si>
  <si>
    <t>612.00</t>
  </si>
  <si>
    <t>662.84</t>
  </si>
  <si>
    <t>2023-07-12 10:45:14</t>
  </si>
  <si>
    <t>3623779</t>
  </si>
  <si>
    <t>海梅国王大酒店</t>
  </si>
  <si>
    <t>WANG LIDONG,BAI JUNRONG,xiaotong wang,zijin mou</t>
  </si>
  <si>
    <t>2669.98</t>
  </si>
  <si>
    <t>2891.78</t>
  </si>
  <si>
    <t>2023-07-12 06:45:23</t>
  </si>
  <si>
    <t>3623761</t>
  </si>
  <si>
    <t>首尔里维埃拉酒店</t>
  </si>
  <si>
    <t>SUK MOUNGSHIN</t>
  </si>
  <si>
    <t>1161.38</t>
  </si>
  <si>
    <t>1257.86</t>
  </si>
  <si>
    <t>2023-07-12 06:31:23</t>
  </si>
  <si>
    <t>3623594</t>
  </si>
  <si>
    <t>美洲之星黑鹰娱乐场度假屋</t>
  </si>
  <si>
    <t>Winick Samantha</t>
  </si>
  <si>
    <t>1785.35</t>
  </si>
  <si>
    <t>1933.66</t>
  </si>
  <si>
    <t>2023-07-12 02:22:55</t>
  </si>
  <si>
    <t>3623562</t>
  </si>
  <si>
    <t>Bullamore Brynn</t>
  </si>
  <si>
    <t>2023-07-12 01:58:22</t>
  </si>
  <si>
    <t>3623540</t>
  </si>
  <si>
    <t>2023-07-12 01:35:40</t>
  </si>
  <si>
    <t>2023-07-11</t>
  </si>
  <si>
    <t>3623335</t>
  </si>
  <si>
    <t>卡隆卡塔精品型酒店</t>
  </si>
  <si>
    <t>ZHANG ZEHUI,ZHA FENGQUN</t>
  </si>
  <si>
    <t>797.71</t>
  </si>
  <si>
    <t>862.02</t>
  </si>
  <si>
    <t>2023-07-11 23:39:51</t>
  </si>
  <si>
    <t>3623025</t>
  </si>
  <si>
    <t>普吉翡翠海滩度假村</t>
  </si>
  <si>
    <t>CHEN ZE</t>
  </si>
  <si>
    <t>1303.31</t>
  </si>
  <si>
    <t>1408.38</t>
  </si>
  <si>
    <t>2023-07-11 22:33:07</t>
  </si>
  <si>
    <t>3622961</t>
  </si>
  <si>
    <t>KSL度假酒店</t>
  </si>
  <si>
    <t>ABDULLAH MIKHAEL,BIN AFIDI AZHARI</t>
  </si>
  <si>
    <t>971.29</t>
  </si>
  <si>
    <t>1049.59</t>
  </si>
  <si>
    <t>2023-07-11 22:20:19</t>
  </si>
  <si>
    <t>3622656</t>
  </si>
  <si>
    <t>盖特43机场酒店</t>
  </si>
  <si>
    <t>LI LONG</t>
  </si>
  <si>
    <t>334.00</t>
  </si>
  <si>
    <t>360.93</t>
  </si>
  <si>
    <t>2023-07-11 21:49:04</t>
  </si>
  <si>
    <t>3622376</t>
  </si>
  <si>
    <t>法兰克福中心弗莱明斯酒店（原法兰克福弗莱明快捷城际酒店）</t>
  </si>
  <si>
    <t>Wang Zheng</t>
  </si>
  <si>
    <t>2937.75</t>
  </si>
  <si>
    <t>3174.57</t>
  </si>
  <si>
    <t>2023-07-11 21:00:25</t>
  </si>
  <si>
    <t>3621703</t>
  </si>
  <si>
    <t>马六甲瑞雅大酒店</t>
  </si>
  <si>
    <t>ZAHARUDDIN FARAH</t>
  </si>
  <si>
    <t>482.40</t>
  </si>
  <si>
    <t>521.29</t>
  </si>
  <si>
    <t>2023-07-11 18:31:53</t>
  </si>
  <si>
    <t>3621438</t>
  </si>
  <si>
    <t>槟城优酒店</t>
  </si>
  <si>
    <t>xu tao,chen danjiao</t>
  </si>
  <si>
    <t>256.88</t>
  </si>
  <si>
    <t>277.59</t>
  </si>
  <si>
    <t>2023-07-11 17:39:09</t>
  </si>
  <si>
    <t>3620386</t>
  </si>
  <si>
    <t>吉隆坡嘉登斯圣吉尔斯签名酒店及公寓</t>
  </si>
  <si>
    <t>XING GAOBO,HU ANJIANG</t>
  </si>
  <si>
    <t>2513.50</t>
  </si>
  <si>
    <t>2716.12</t>
  </si>
  <si>
    <t>2023-07-11 13:36:25</t>
  </si>
  <si>
    <t>3619406</t>
  </si>
  <si>
    <t>坦林大酒店</t>
  </si>
  <si>
    <t>THIPKHAMPHANH PHETNOUVONG</t>
  </si>
  <si>
    <t>959.71</t>
  </si>
  <si>
    <t>1037.08</t>
  </si>
  <si>
    <t>2023-07-11 09:26:33</t>
  </si>
  <si>
    <t>3619283</t>
  </si>
  <si>
    <t>圣荷塞哈耶斯宅邸，希尔顿格芮精选酒店</t>
  </si>
  <si>
    <t>Mendoza Maryanne</t>
  </si>
  <si>
    <t>2467.21</t>
  </si>
  <si>
    <t>2666.10</t>
  </si>
  <si>
    <t>2023-07-11 08:35:13</t>
  </si>
  <si>
    <t>3619059</t>
  </si>
  <si>
    <t>Malik Yogesh</t>
  </si>
  <si>
    <t>612.97</t>
  </si>
  <si>
    <t>662.38</t>
  </si>
  <si>
    <t>2023-07-11 05:45:37</t>
  </si>
  <si>
    <t>3618941</t>
  </si>
  <si>
    <t>科里亚 酒店</t>
  </si>
  <si>
    <t>VILLAZON BEATRIZ</t>
  </si>
  <si>
    <t>2228.23</t>
  </si>
  <si>
    <t>2407.86</t>
  </si>
  <si>
    <t>2023-07-11 02:49:38</t>
  </si>
  <si>
    <t>冰岛</t>
  </si>
  <si>
    <t>3618923</t>
  </si>
  <si>
    <t>pras Melissa</t>
  </si>
  <si>
    <t>779.45</t>
  </si>
  <si>
    <t>842.28</t>
  </si>
  <si>
    <t>2023-07-11 02:34:00</t>
  </si>
  <si>
    <t>3618734</t>
  </si>
  <si>
    <t>樱花爱丁堡旅馆</t>
  </si>
  <si>
    <t>DENG SHILONG</t>
  </si>
  <si>
    <t>1120.34</t>
  </si>
  <si>
    <t>1210.79</t>
  </si>
  <si>
    <t>2023-07-11 00:16:53</t>
  </si>
  <si>
    <t>3618721</t>
  </si>
  <si>
    <t>德斯廷乡村酒店</t>
  </si>
  <si>
    <t>ANDRADE ANA</t>
  </si>
  <si>
    <t>1452.17</t>
  </si>
  <si>
    <t>1569.40</t>
  </si>
  <si>
    <t>2023-07-11 00:14:55</t>
  </si>
  <si>
    <t>3618703</t>
  </si>
  <si>
    <t>芭堤雅U中天酒店</t>
  </si>
  <si>
    <t>LEE KUANTA,XU DAN</t>
  </si>
  <si>
    <t>1716.78</t>
  </si>
  <si>
    <t>1855.38</t>
  </si>
  <si>
    <t>2023-07-11 00:02:56</t>
  </si>
  <si>
    <t>2023-07-10</t>
  </si>
  <si>
    <t>3618138</t>
  </si>
  <si>
    <t>开普敦科莫多酒店</t>
  </si>
  <si>
    <t>horneck roisin</t>
  </si>
  <si>
    <t>3987.45</t>
  </si>
  <si>
    <t>4309.36</t>
  </si>
  <si>
    <t>2023-07-10 21:41:02</t>
  </si>
  <si>
    <t>南非</t>
  </si>
  <si>
    <t>3618049</t>
  </si>
  <si>
    <t>春武里 B - 布莱克酒店</t>
  </si>
  <si>
    <t>TANGJITWATTANA KITTI</t>
  </si>
  <si>
    <t>133.94</t>
  </si>
  <si>
    <t>144.75</t>
  </si>
  <si>
    <t>2023-07-10 21:10:45</t>
  </si>
  <si>
    <t>3616933</t>
  </si>
  <si>
    <t>槟城皇家朱兰酒店</t>
  </si>
  <si>
    <t>VIVIANA ALLIYAH</t>
  </si>
  <si>
    <t>906.00</t>
  </si>
  <si>
    <t>979.14</t>
  </si>
  <si>
    <t>2023-07-11 11:38:22</t>
  </si>
  <si>
    <t>3616921</t>
  </si>
  <si>
    <t>特瑞亚商务&amp;精品酒店</t>
  </si>
  <si>
    <t>LEE JONGCHAN,KIM SHINYOUNG</t>
  </si>
  <si>
    <t>3239.81</t>
  </si>
  <si>
    <t>3501.36</t>
  </si>
  <si>
    <t>2023-07-10 17:48:05</t>
  </si>
  <si>
    <t>3616832</t>
  </si>
  <si>
    <t>WAZNIE NURUL</t>
  </si>
  <si>
    <t>2023-07-11 15:44:17</t>
  </si>
  <si>
    <t>3615901</t>
  </si>
  <si>
    <t>阿玛里武里南联旅馆</t>
  </si>
  <si>
    <t>WESCHAYANGKOOL SIRIPORN</t>
  </si>
  <si>
    <t>407.32</t>
  </si>
  <si>
    <t>440.20</t>
  </si>
  <si>
    <t>2023-07-10 13:48:25</t>
  </si>
  <si>
    <t>3615119</t>
  </si>
  <si>
    <t>阿姆斯特丹史基浦机场宜必思酒店</t>
  </si>
  <si>
    <t>PARK KWANG BAE</t>
  </si>
  <si>
    <t>1369.68</t>
  </si>
  <si>
    <t>1480.25</t>
  </si>
  <si>
    <t>2023-07-10 10:28:59</t>
  </si>
  <si>
    <t>荷兰</t>
  </si>
  <si>
    <t>3614480</t>
  </si>
  <si>
    <t>班甲玛辛诺富特机场</t>
  </si>
  <si>
    <t>HIDAYAT MUHAMMAD RAHMAT</t>
  </si>
  <si>
    <t>287.82</t>
  </si>
  <si>
    <t>311.06</t>
  </si>
  <si>
    <t>2023-07-10 01:56:25</t>
  </si>
  <si>
    <t>2023-07-09</t>
  </si>
  <si>
    <t>3614275</t>
  </si>
  <si>
    <t>民丹岛拉古洼湾卡蜜拉别墅</t>
  </si>
  <si>
    <t>Suzuki Koichi</t>
  </si>
  <si>
    <t>1400.15</t>
  </si>
  <si>
    <t>1513.19</t>
  </si>
  <si>
    <t>2023-07-09 23:33:49</t>
  </si>
  <si>
    <t>3613914</t>
  </si>
  <si>
    <t>QIAN MENGDI</t>
  </si>
  <si>
    <t>3141.25</t>
  </si>
  <si>
    <t>3394.85</t>
  </si>
  <si>
    <t>2023-07-09 22:14:15</t>
  </si>
  <si>
    <t>3611831</t>
  </si>
  <si>
    <t>济州岛贝尼克酒店</t>
  </si>
  <si>
    <t>hu siyue,qin yue,chen xinghua,huang wei,shen yongsheng</t>
  </si>
  <si>
    <t>930.41</t>
  </si>
  <si>
    <t>1005.52</t>
  </si>
  <si>
    <t>2023-07-09 13:51:13</t>
  </si>
  <si>
    <t>3611360</t>
  </si>
  <si>
    <t>阿瓦尼中央酒店 釜山</t>
  </si>
  <si>
    <t>KIM GWANGHWI</t>
  </si>
  <si>
    <t>728.47</t>
  </si>
  <si>
    <t>787.28</t>
  </si>
  <si>
    <t>2023-07-09 11:50:06</t>
  </si>
  <si>
    <t>3610693</t>
  </si>
  <si>
    <t>M&amp;F 酒店</t>
  </si>
  <si>
    <t>COLETTA FRANCESCO</t>
  </si>
  <si>
    <t>1211.44</t>
  </si>
  <si>
    <t>1309.24</t>
  </si>
  <si>
    <t>2023-07-09 05:22:15</t>
  </si>
  <si>
    <t>意大利</t>
  </si>
  <si>
    <t>3610500</t>
  </si>
  <si>
    <t>LEE HARIM</t>
  </si>
  <si>
    <t>785.49</t>
  </si>
  <si>
    <t>848.90</t>
  </si>
  <si>
    <t>2023-07-09 01:24:59</t>
  </si>
  <si>
    <t>3610394</t>
  </si>
  <si>
    <t>舍尔伯恩南滩酒店</t>
  </si>
  <si>
    <t>Rapalo Christopher</t>
  </si>
  <si>
    <t>921.55</t>
  </si>
  <si>
    <t>996.27</t>
  </si>
  <si>
    <t>2023-07-09 00:01:39</t>
  </si>
  <si>
    <t>2023-07-08</t>
  </si>
  <si>
    <t>3610255</t>
  </si>
  <si>
    <t>阿万特酒店</t>
  </si>
  <si>
    <t>JITPANICH PHASUT,JITPANICH CHUREEPORN</t>
  </si>
  <si>
    <t>474.00</t>
  </si>
  <si>
    <t>512.43</t>
  </si>
  <si>
    <t>2023-07-09 10:52:16</t>
  </si>
  <si>
    <t>3609454</t>
  </si>
  <si>
    <t>永恒的爱之家 - 古来民宿</t>
  </si>
  <si>
    <t>LAM YUKI</t>
  </si>
  <si>
    <t>274.06</t>
  </si>
  <si>
    <t>296.28</t>
  </si>
  <si>
    <t>2023-07-08 19:50:39</t>
  </si>
  <si>
    <t>3609427</t>
  </si>
  <si>
    <t>小鹰保护区酒店</t>
  </si>
  <si>
    <t>Schmid Irena</t>
  </si>
  <si>
    <t>2002.48</t>
  </si>
  <si>
    <t>2164.84</t>
  </si>
  <si>
    <t>2023-07-08 19:36:59</t>
  </si>
  <si>
    <t>3607182</t>
  </si>
  <si>
    <t>匹兹堡舒适酒店会议中心</t>
  </si>
  <si>
    <t>BOSIO JUSTIN</t>
  </si>
  <si>
    <t>1328.90</t>
  </si>
  <si>
    <t>1436.65</t>
  </si>
  <si>
    <t>2023-07-08 10:43:30</t>
  </si>
  <si>
    <t>3606987</t>
  </si>
  <si>
    <t>维多利亚瀑布酒店</t>
  </si>
  <si>
    <t>SI JIANMENG</t>
  </si>
  <si>
    <t>9235.98</t>
  </si>
  <si>
    <t>9984.84</t>
  </si>
  <si>
    <t>2023-07-08 09:28:23</t>
  </si>
  <si>
    <t>津巴布韦</t>
  </si>
  <si>
    <t>3606962</t>
  </si>
  <si>
    <t>美丽都查马丁酒店</t>
  </si>
  <si>
    <t>Marchal Cristian,Diaz Soraya</t>
  </si>
  <si>
    <t>603.66</t>
  </si>
  <si>
    <t>652.60</t>
  </si>
  <si>
    <t>2023-07-08 09:10:40</t>
  </si>
  <si>
    <t>3606591</t>
  </si>
  <si>
    <t>Blazquez Herreros Marco Antonio</t>
  </si>
  <si>
    <t>554.36</t>
  </si>
  <si>
    <t>599.31</t>
  </si>
  <si>
    <t>2023-07-08 04:43:57</t>
  </si>
  <si>
    <t>3606586</t>
  </si>
  <si>
    <t>柯林斯路-锡达拉皮兹凯艺酒店</t>
  </si>
  <si>
    <t>DAVIS LORRAINE E</t>
  </si>
  <si>
    <t>3143.67</t>
  </si>
  <si>
    <t>3398.56</t>
  </si>
  <si>
    <t>2023-07-08 04:29:30</t>
  </si>
  <si>
    <t>3606515</t>
  </si>
  <si>
    <t>Rodriguez Sanchez Alejandro,Rodriguez Sanchez Alejandro</t>
  </si>
  <si>
    <t>2023-07-08 02:50:17</t>
  </si>
  <si>
    <t>2023-07-07</t>
  </si>
  <si>
    <t>3606187</t>
  </si>
  <si>
    <t>拉基酒店</t>
  </si>
  <si>
    <t>ZHANG YUANG,LUO LI</t>
  </si>
  <si>
    <t>1965.49</t>
  </si>
  <si>
    <t>2115.48</t>
  </si>
  <si>
    <t>2023-07-07 23:23:47</t>
  </si>
  <si>
    <t>3606162</t>
  </si>
  <si>
    <t>CHEN XIAOLONG</t>
  </si>
  <si>
    <t>773.91</t>
  </si>
  <si>
    <t>832.97</t>
  </si>
  <si>
    <t>2023-07-07 23:13:02</t>
  </si>
  <si>
    <t>3605874</t>
  </si>
  <si>
    <t>棕榈 C 中央度假村</t>
  </si>
  <si>
    <t>WANG ZHENG</t>
  </si>
  <si>
    <t>1906.92</t>
  </si>
  <si>
    <t>2052.44</t>
  </si>
  <si>
    <t>2023-07-07 22:03:36</t>
  </si>
  <si>
    <t>3605214</t>
  </si>
  <si>
    <t>普吉岛主城时髦港口酒店</t>
  </si>
  <si>
    <t>WICHEIANWATTANA THIPPAYARAT</t>
  </si>
  <si>
    <t>154.55</t>
  </si>
  <si>
    <t>166.34</t>
  </si>
  <si>
    <t>2023-07-07 19:46:47</t>
  </si>
  <si>
    <t>3604674</t>
  </si>
  <si>
    <t>纯粹普吉岛住宅酒店</t>
  </si>
  <si>
    <t>KEPAN AUKMA</t>
  </si>
  <si>
    <t>234.41</t>
  </si>
  <si>
    <t>252.30</t>
  </si>
  <si>
    <t>2023-07-07 17:59:22</t>
  </si>
  <si>
    <t>3603500</t>
  </si>
  <si>
    <t>曼谷辛德霍恩凯宾斯基</t>
  </si>
  <si>
    <t>JING XIAOFANG</t>
  </si>
  <si>
    <t>19862.39</t>
  </si>
  <si>
    <t>21378.10</t>
  </si>
  <si>
    <t>2023-07-07 13:02:48</t>
  </si>
  <si>
    <t>3603352</t>
  </si>
  <si>
    <t>堪培拉西部酒店</t>
  </si>
  <si>
    <t>Nickl Benjamin</t>
  </si>
  <si>
    <t>761.04</t>
  </si>
  <si>
    <t>819.12</t>
  </si>
  <si>
    <t>2023-07-07 12:50:24</t>
  </si>
  <si>
    <t>3603099</t>
  </si>
  <si>
    <t>曼谷格乐丽雅12酒店</t>
  </si>
  <si>
    <t>Kim Seon uk,Nam Dae woo</t>
  </si>
  <si>
    <t>3279.54</t>
  </si>
  <si>
    <t>3529.80</t>
  </si>
  <si>
    <t>2023-07-07 11:50:17</t>
  </si>
  <si>
    <t>3602534</t>
  </si>
  <si>
    <t>新加坡81酒店-黄金</t>
  </si>
  <si>
    <t>WU XIAOQIANG</t>
  </si>
  <si>
    <t>542.78</t>
  </si>
  <si>
    <t>584.20</t>
  </si>
  <si>
    <t>2023-07-07 08:25:27</t>
  </si>
  <si>
    <t>新加坡</t>
  </si>
  <si>
    <t>3602232</t>
  </si>
  <si>
    <t>杜塞道夫我与全部酒店</t>
  </si>
  <si>
    <t>Nieuwland Hidde</t>
  </si>
  <si>
    <t>1045.53</t>
  </si>
  <si>
    <t>1125.32</t>
  </si>
  <si>
    <t>2023-07-07 02:41:43</t>
  </si>
  <si>
    <t>3602148</t>
  </si>
  <si>
    <t>莎卡迪水疗酒店 - 仅供成人入住</t>
  </si>
  <si>
    <t>MARQUEZ DE LA ROSA JESUS MIGUEL</t>
  </si>
  <si>
    <t>969.31</t>
  </si>
  <si>
    <t>1043.17</t>
  </si>
  <si>
    <t>2023-07-07 01:16:44</t>
  </si>
  <si>
    <t>2023-07-06</t>
  </si>
  <si>
    <t>3601580</t>
  </si>
  <si>
    <t>吉隆坡唐人街旅客酒店</t>
  </si>
  <si>
    <t>Rajes Rajeswary</t>
  </si>
  <si>
    <t>480.01</t>
  </si>
  <si>
    <t>516.58</t>
  </si>
  <si>
    <t>2023-07-07 11:08:43</t>
  </si>
  <si>
    <t>3601091</t>
  </si>
  <si>
    <t>图班查里斯沃特尔酒店</t>
  </si>
  <si>
    <t>Nurandha Reva</t>
  </si>
  <si>
    <t>79.99</t>
  </si>
  <si>
    <t>86.08</t>
  </si>
  <si>
    <t>2023-07-06 20:53:57</t>
  </si>
  <si>
    <t>2023-07-05</t>
  </si>
  <si>
    <t>3596623</t>
  </si>
  <si>
    <t>毕加索大酒店</t>
  </si>
  <si>
    <t>RMDHNI WINDHY</t>
  </si>
  <si>
    <t>201.86</t>
  </si>
  <si>
    <t>218.60</t>
  </si>
  <si>
    <t>2023-07-05 20:18:44</t>
  </si>
  <si>
    <t>3594635</t>
  </si>
  <si>
    <t>佛罗伦萨蒙特贝罗豪华酒店</t>
  </si>
  <si>
    <t>LI PEI HUA</t>
  </si>
  <si>
    <t>4561.93</t>
  </si>
  <si>
    <t>4940.36</t>
  </si>
  <si>
    <t>2023-07-05 12:19:39</t>
  </si>
  <si>
    <t>2023-07-04</t>
  </si>
  <si>
    <t>3593082</t>
  </si>
  <si>
    <t>哈罗欧旅尊贵酒店</t>
  </si>
  <si>
    <t>TSEGAY TEDROS</t>
  </si>
  <si>
    <t>1239.47</t>
  </si>
  <si>
    <t>1337.37</t>
  </si>
  <si>
    <t>2023-07-04 23:33:29</t>
  </si>
  <si>
    <t>2023-07-03</t>
  </si>
  <si>
    <t>3587394</t>
  </si>
  <si>
    <t>曼谷素坤逸 15 瑞享饭店 (SHA Plus+)</t>
  </si>
  <si>
    <t>SHIN DONGCHAN</t>
  </si>
  <si>
    <t>1160.00</t>
  </si>
  <si>
    <t>1250.40</t>
  </si>
  <si>
    <t>2023-07-04 15:20:28</t>
  </si>
  <si>
    <t>2023-07-02</t>
  </si>
  <si>
    <t>3583809</t>
  </si>
  <si>
    <t>BEHR JAEL</t>
  </si>
  <si>
    <t>872.21</t>
  </si>
  <si>
    <t>940.19</t>
  </si>
  <si>
    <t>2023-07-02 21:44:39</t>
  </si>
  <si>
    <t>3583385</t>
  </si>
  <si>
    <t>达拉海角度假酒店</t>
  </si>
  <si>
    <t>CHOMPHAIBOON SATHITA</t>
  </si>
  <si>
    <t>904.87</t>
  </si>
  <si>
    <t>975.39</t>
  </si>
  <si>
    <t>2023-07-02 20:21:28</t>
  </si>
  <si>
    <t>3583155</t>
  </si>
  <si>
    <t>TEO EE PING</t>
  </si>
  <si>
    <t>804.00</t>
  </si>
  <si>
    <t>866.66</t>
  </si>
  <si>
    <t>2023-07-03 15:08:06</t>
  </si>
  <si>
    <t>3583146</t>
  </si>
  <si>
    <t>2023-07-03 10:40:13</t>
  </si>
  <si>
    <t>3580940</t>
  </si>
  <si>
    <t>TUNYONG PIYARES,TUTONGKUM JARUK,KATEMAYOON AMPIKA,TUNYONG NETCHANOK</t>
  </si>
  <si>
    <t>941.78</t>
  </si>
  <si>
    <t>1015.18</t>
  </si>
  <si>
    <t>2023-07-02 10:58:02</t>
  </si>
  <si>
    <t>3580432</t>
  </si>
  <si>
    <t>坎莫尔套房酒店</t>
  </si>
  <si>
    <t>CHADALAVADA HANUMA RAMESH</t>
  </si>
  <si>
    <t>4008.29</t>
  </si>
  <si>
    <t>4320.68</t>
  </si>
  <si>
    <t>2023-07-02 06:48:54</t>
  </si>
  <si>
    <t>加拿大</t>
  </si>
  <si>
    <t>3580151</t>
  </si>
  <si>
    <t>顶点酒店</t>
  </si>
  <si>
    <t>Algaranaz  F. Amparito</t>
  </si>
  <si>
    <t>1267.97</t>
  </si>
  <si>
    <t>1366.20</t>
  </si>
  <si>
    <t>2023-07-02 01:11:15</t>
  </si>
  <si>
    <t>3579908</t>
  </si>
  <si>
    <t>东京王子大饭店</t>
  </si>
  <si>
    <t>DONG TIANXIONG,DONG JIN,ZHANG JINGJING,DONG SHI</t>
  </si>
  <si>
    <t>2073.19</t>
  </si>
  <si>
    <t>2233.80</t>
  </si>
  <si>
    <t>2023-07-02 00:13:40</t>
  </si>
  <si>
    <t>日本</t>
  </si>
  <si>
    <t>2023-07-01</t>
  </si>
  <si>
    <t>3577357</t>
  </si>
  <si>
    <t>新加坡怡阁大酒店，良木园酒店集团成员</t>
  </si>
  <si>
    <t>Sok Channy,Sok Channy</t>
  </si>
  <si>
    <t>6741.67</t>
  </si>
  <si>
    <t>7263.95</t>
  </si>
  <si>
    <t>2023-07-01 13:33:08</t>
  </si>
  <si>
    <t>3576112</t>
  </si>
  <si>
    <t>上野酒店</t>
  </si>
  <si>
    <t>YUANJINGYIN CHENHUALI,yuan jingyin</t>
  </si>
  <si>
    <t>680.24</t>
  </si>
  <si>
    <t>732.94</t>
  </si>
  <si>
    <t>2023-07-01 08:04:47</t>
  </si>
  <si>
    <t>3575492</t>
  </si>
  <si>
    <t>曼谷贵都酒店</t>
  </si>
  <si>
    <t>LIU HUIJU</t>
  </si>
  <si>
    <t>2668.80</t>
  </si>
  <si>
    <t>2879.90</t>
  </si>
  <si>
    <t>2023-07-01 00:15:48</t>
  </si>
  <si>
    <t>2023-06-30</t>
  </si>
  <si>
    <t>3574744</t>
  </si>
  <si>
    <t>普吉岛芭东新广场酒店</t>
  </si>
  <si>
    <t>RITRAKSA WATCHARAPOL</t>
  </si>
  <si>
    <t>265.88</t>
  </si>
  <si>
    <t>286.91</t>
  </si>
  <si>
    <t>2023-06-30 20:56:27</t>
  </si>
  <si>
    <t>3573616</t>
  </si>
  <si>
    <t>普吉岛安达曼拥抱酒店 (SHA Extra Plus)</t>
  </si>
  <si>
    <t>MON PHONE PYAE</t>
  </si>
  <si>
    <t>5296.74</t>
  </si>
  <si>
    <t>5715.70</t>
  </si>
  <si>
    <t>2023-06-30 16:30:39</t>
  </si>
  <si>
    <t>3571156</t>
  </si>
  <si>
    <t>奥丁斯维酒店</t>
  </si>
  <si>
    <t>Goldstein Mitchell</t>
  </si>
  <si>
    <t>1672.74</t>
  </si>
  <si>
    <t>1805.05</t>
  </si>
  <si>
    <t>2023-06-30 02:08:34</t>
  </si>
  <si>
    <t>2023-06-29</t>
  </si>
  <si>
    <t>3568899</t>
  </si>
  <si>
    <t>牛津酒店</t>
  </si>
  <si>
    <t>Pohl Ira</t>
  </si>
  <si>
    <t>6070.51</t>
  </si>
  <si>
    <t>6551.38</t>
  </si>
  <si>
    <t>2023-06-29 17:03:22</t>
  </si>
  <si>
    <t>3567650</t>
  </si>
  <si>
    <t>CHAO JIANYUN,CHAO YUHAO</t>
  </si>
  <si>
    <t>2137.11</t>
  </si>
  <si>
    <t>2306.40</t>
  </si>
  <si>
    <t>2023-06-29 15:42:04</t>
  </si>
  <si>
    <t>3566554</t>
  </si>
  <si>
    <t>索菲亚酒店</t>
  </si>
  <si>
    <t>RING SAMUEL TODD</t>
  </si>
  <si>
    <t>2569.59</t>
  </si>
  <si>
    <t>2773.14</t>
  </si>
  <si>
    <t>2023-06-29 11:26:52</t>
  </si>
  <si>
    <t>2023-06-27</t>
  </si>
  <si>
    <t>3560293</t>
  </si>
  <si>
    <t>斯托尼布鲁克汽车旅馆&amp;小屋酒店</t>
  </si>
  <si>
    <t>Walsh Mark</t>
  </si>
  <si>
    <t>1880.89</t>
  </si>
  <si>
    <t>2030.10</t>
  </si>
  <si>
    <t>2023-06-27 22:08:43</t>
  </si>
  <si>
    <t>3559927</t>
  </si>
  <si>
    <t>贝伊兰丁酒店</t>
  </si>
  <si>
    <t>ZHANG QING</t>
  </si>
  <si>
    <t>876.71</t>
  </si>
  <si>
    <t>946.26</t>
  </si>
  <si>
    <t>2023-06-27 20:49:20</t>
  </si>
  <si>
    <t>3557718</t>
  </si>
  <si>
    <t>基韦斯特马克港口度假村</t>
  </si>
  <si>
    <t>McGhee Tami</t>
  </si>
  <si>
    <t>11462.99</t>
  </si>
  <si>
    <t>12372.36</t>
  </si>
  <si>
    <t>2023-06-27 12:59:56</t>
  </si>
  <si>
    <t>3557084</t>
  </si>
  <si>
    <t>曼谷盛泰乐水门酒店</t>
  </si>
  <si>
    <t>YIP WING YEE</t>
  </si>
  <si>
    <t>1591.33</t>
  </si>
  <si>
    <t>1717.57</t>
  </si>
  <si>
    <t>2023-06-27 10:22:27</t>
  </si>
  <si>
    <t>3556470</t>
  </si>
  <si>
    <t>黄金海岸赌场酒店</t>
  </si>
  <si>
    <t>JOLEIGH CAMRYNN</t>
  </si>
  <si>
    <t>790.80</t>
  </si>
  <si>
    <t>853.53</t>
  </si>
  <si>
    <t>2023-06-27 05:34:18</t>
  </si>
  <si>
    <t>2023-06-26</t>
  </si>
  <si>
    <t>3555939</t>
  </si>
  <si>
    <t>TAWEECHART RATCHATAPON</t>
  </si>
  <si>
    <t>935.01</t>
  </si>
  <si>
    <t>1015.98</t>
  </si>
  <si>
    <t>2023-06-26 23:46:37</t>
  </si>
  <si>
    <t>3555594</t>
  </si>
  <si>
    <t>布拉格皇家酒店</t>
  </si>
  <si>
    <t>Huts Simon</t>
  </si>
  <si>
    <t>1289.49</t>
  </si>
  <si>
    <t>1401.16</t>
  </si>
  <si>
    <t>2023-06-26 21:31:29</t>
  </si>
  <si>
    <t>3554490</t>
  </si>
  <si>
    <t>墨尔本皇冠假日酒店</t>
  </si>
  <si>
    <t>WANG WEIHAN,Xiong Ziyi</t>
  </si>
  <si>
    <t>3210.72</t>
  </si>
  <si>
    <t>3488.78</t>
  </si>
  <si>
    <t>2023-06-26 17:55:03</t>
  </si>
  <si>
    <t>3552064</t>
  </si>
  <si>
    <t>噢！坎昆城市绿洲酒店</t>
  </si>
  <si>
    <t>Sanchez Diaz Angel</t>
  </si>
  <si>
    <t>571.96</t>
  </si>
  <si>
    <t>621.49</t>
  </si>
  <si>
    <t>2023-06-26 02:52:19</t>
  </si>
  <si>
    <t>墨西哥</t>
  </si>
  <si>
    <t>2023-06-25</t>
  </si>
  <si>
    <t>3551694</t>
  </si>
  <si>
    <t>布城希尔顿逸林酒店</t>
  </si>
  <si>
    <t>SOO HENG CHUAN</t>
  </si>
  <si>
    <t>2190.68</t>
  </si>
  <si>
    <t>2380.40</t>
  </si>
  <si>
    <t>2023-06-25 22:47:48</t>
  </si>
  <si>
    <t>3551444</t>
  </si>
  <si>
    <t>新加坡81酒店 - 樱花 (Staycation Approved)</t>
  </si>
  <si>
    <t>HUANG XUEYING,YANG HUIYU</t>
  </si>
  <si>
    <t>922.14</t>
  </si>
  <si>
    <t>1002.00</t>
  </si>
  <si>
    <t>2023-06-25 21:18:54</t>
  </si>
  <si>
    <t>3549850</t>
  </si>
  <si>
    <t>曼谷暹罗智选假日酒店</t>
  </si>
  <si>
    <t>LI YINAN,GUO LIUXUAN</t>
  </si>
  <si>
    <t>1395.00</t>
  </si>
  <si>
    <t>1515.81</t>
  </si>
  <si>
    <t>2023-06-25 18:36:19</t>
  </si>
  <si>
    <t>3547975</t>
  </si>
  <si>
    <t>DENG YUQING,PAN JUNJIE</t>
  </si>
  <si>
    <t>1383.21</t>
  </si>
  <si>
    <t>1503.00</t>
  </si>
  <si>
    <t>2023-06-25 01:12:59</t>
  </si>
  <si>
    <t>2023-06-24</t>
  </si>
  <si>
    <t>3547637</t>
  </si>
  <si>
    <t>SIM YUN TING</t>
  </si>
  <si>
    <t>896.00</t>
  </si>
  <si>
    <t>973.60</t>
  </si>
  <si>
    <t>2023-06-25 10:41:04</t>
  </si>
  <si>
    <t>3546861</t>
  </si>
  <si>
    <t>LOW JOANNA</t>
  </si>
  <si>
    <t>1578.58</t>
  </si>
  <si>
    <t>1715.29</t>
  </si>
  <si>
    <t>2023-06-24 19:23:16</t>
  </si>
  <si>
    <t>3544840</t>
  </si>
  <si>
    <t>新加坡81酒店-好莱坞 (Staycation Approved)</t>
  </si>
  <si>
    <t>Nian Jiaojiao,LIU JIAXIN</t>
  </si>
  <si>
    <t>565.52</t>
  </si>
  <si>
    <t>614.50</t>
  </si>
  <si>
    <t>2023-06-24 10:39:18</t>
  </si>
  <si>
    <t>3544694</t>
  </si>
  <si>
    <t>ZHOU LING</t>
  </si>
  <si>
    <t>649.27</t>
  </si>
  <si>
    <t>705.50</t>
  </si>
  <si>
    <t>2023-06-24 09:28:53</t>
  </si>
  <si>
    <t>2023-06-22</t>
  </si>
  <si>
    <t>3537624</t>
  </si>
  <si>
    <t>Lu Haiying</t>
  </si>
  <si>
    <t>921.07</t>
  </si>
  <si>
    <t>1002.14</t>
  </si>
  <si>
    <t>2023-06-22 14:38:56</t>
  </si>
  <si>
    <t>3537621</t>
  </si>
  <si>
    <t>RONG NIMIN</t>
  </si>
  <si>
    <t>2023-06-22 14:37:10</t>
  </si>
  <si>
    <t>2023-06-21</t>
  </si>
  <si>
    <t>3535044</t>
  </si>
  <si>
    <t>大阪日航酒店</t>
  </si>
  <si>
    <t>REN GANG</t>
  </si>
  <si>
    <t>6770.03</t>
  </si>
  <si>
    <t>7360.33</t>
  </si>
  <si>
    <t>2023-06-21 21:31:16</t>
  </si>
  <si>
    <t>3534318</t>
  </si>
  <si>
    <t>FANG YUXUAN</t>
  </si>
  <si>
    <t>917.67</t>
  </si>
  <si>
    <t>997.68</t>
  </si>
  <si>
    <t>2023-06-21 19:04:40</t>
  </si>
  <si>
    <t>3531601</t>
  </si>
  <si>
    <t>LI YIFANG</t>
  </si>
  <si>
    <t>1425.75</t>
  </si>
  <si>
    <t>1550.07</t>
  </si>
  <si>
    <t>2023-06-21 03:25:28</t>
  </si>
  <si>
    <t>2023-06-18</t>
  </si>
  <si>
    <t>3519873</t>
  </si>
  <si>
    <t>YAP POH HUI</t>
  </si>
  <si>
    <t>477.00</t>
  </si>
  <si>
    <t>522.28</t>
  </si>
  <si>
    <t>2023-06-18 13:45:55</t>
  </si>
  <si>
    <t>3519866</t>
  </si>
  <si>
    <t>2023-06-18 13:38:19</t>
  </si>
  <si>
    <t>3519184</t>
  </si>
  <si>
    <t>LI JUNHAO</t>
  </si>
  <si>
    <t>455.26</t>
  </si>
  <si>
    <t>498.48</t>
  </si>
  <si>
    <t>2023-06-18 10:47:07</t>
  </si>
  <si>
    <t>2023-06-16</t>
  </si>
  <si>
    <t>3510053</t>
  </si>
  <si>
    <t>尼可公寓酒店</t>
  </si>
  <si>
    <t>MISTIVAR SHAUNTAL</t>
  </si>
  <si>
    <t>1518.69</t>
  </si>
  <si>
    <t>1661.40</t>
  </si>
  <si>
    <t>2023-06-16 08:12:26</t>
  </si>
  <si>
    <t>2023-06-13</t>
  </si>
  <si>
    <t>3500643</t>
  </si>
  <si>
    <t>清风酒店</t>
  </si>
  <si>
    <t>Obchoei Takonwan,Obchoei Takonwan</t>
  </si>
  <si>
    <t>270.38</t>
  </si>
  <si>
    <t>295.76</t>
  </si>
  <si>
    <t>2023-06-13 21:26:26</t>
  </si>
  <si>
    <t>2023-06-12</t>
  </si>
  <si>
    <t>3494846</t>
  </si>
  <si>
    <t>普瑞米尔罗尼苏博阿经典酒店</t>
  </si>
  <si>
    <t>Sharma Anupam,Sharma Sunita</t>
  </si>
  <si>
    <t>926.29</t>
  </si>
  <si>
    <t>1016.00</t>
  </si>
  <si>
    <t>2023-06-12 15:17:16</t>
  </si>
  <si>
    <t>2023-06-10</t>
  </si>
  <si>
    <t>3486943</t>
  </si>
  <si>
    <t>MYSTAYS 富士山展望温泉酒店</t>
  </si>
  <si>
    <t>SHEN JIE,CHENG HIN YAN KENNETH</t>
  </si>
  <si>
    <t>1530.98</t>
  </si>
  <si>
    <t>1680.00</t>
  </si>
  <si>
    <t>2023-06-10 16:39:56</t>
  </si>
  <si>
    <t>2023-06-09</t>
  </si>
  <si>
    <t>3482111</t>
  </si>
  <si>
    <t>时光酒店</t>
  </si>
  <si>
    <t>AGITA TIFANNY REGINA,ALMIRA SHILLA ARSA</t>
  </si>
  <si>
    <t>590.53</t>
  </si>
  <si>
    <t>649.00</t>
  </si>
  <si>
    <t>2023-06-09 17:44:27</t>
  </si>
  <si>
    <t>瑞典</t>
  </si>
  <si>
    <t>2023-06-08</t>
  </si>
  <si>
    <t>3478000</t>
  </si>
  <si>
    <t>中央酒店</t>
  </si>
  <si>
    <t>Zueger Evelin,Zueger Emanuel,Zueger Felix,Zueger Martina</t>
  </si>
  <si>
    <t>2506.25</t>
  </si>
  <si>
    <t>2752.00</t>
  </si>
  <si>
    <t>2023-06-08 18:01:54</t>
  </si>
  <si>
    <t>奥地利</t>
  </si>
  <si>
    <t>2023-06-07</t>
  </si>
  <si>
    <t>3475429</t>
  </si>
  <si>
    <t>YONG WENDY WAI KHENG</t>
  </si>
  <si>
    <t>1362.27</t>
  </si>
  <si>
    <t>1497.00</t>
  </si>
  <si>
    <t>2023-06-07 23:45:30</t>
  </si>
  <si>
    <t>3472758</t>
  </si>
  <si>
    <t>Zhu Jing</t>
  </si>
  <si>
    <t>911.82</t>
  </si>
  <si>
    <t>2023-06-07 14:30:25</t>
  </si>
  <si>
    <t>3471800</t>
  </si>
  <si>
    <t>FU WANHUI,YANG XU</t>
  </si>
  <si>
    <t>2023-06-07 10:37:46</t>
  </si>
  <si>
    <t>2023-06-06</t>
  </si>
  <si>
    <t>3468021</t>
  </si>
  <si>
    <t>NAM YUET YU,NG YUK YING</t>
  </si>
  <si>
    <t>1390.16</t>
  </si>
  <si>
    <t>1530.00</t>
  </si>
  <si>
    <t>2023-06-06 12:40:12</t>
  </si>
  <si>
    <t>2023-06-05</t>
  </si>
  <si>
    <t>3463868</t>
  </si>
  <si>
    <t>LIU RUIJING</t>
  </si>
  <si>
    <t>920.51</t>
  </si>
  <si>
    <t>1014.00</t>
  </si>
  <si>
    <t>2023-06-05 11:26:13</t>
  </si>
  <si>
    <t>2023-06-04</t>
  </si>
  <si>
    <t>3462271</t>
  </si>
  <si>
    <t>德理阿楠酒店</t>
  </si>
  <si>
    <t>LIN CHINHUNG,LIN CHINHUNG</t>
  </si>
  <si>
    <t>1466.10</t>
  </si>
  <si>
    <t>1615.00</t>
  </si>
  <si>
    <t>2023-06-04 20:02:13</t>
  </si>
  <si>
    <t>3461653</t>
  </si>
  <si>
    <t>LIU YIYAN,CHANG NANNAN</t>
  </si>
  <si>
    <t>927.77</t>
  </si>
  <si>
    <t>1022.00</t>
  </si>
  <si>
    <t>2023-06-04 17:58:20</t>
  </si>
  <si>
    <t>3461626</t>
  </si>
  <si>
    <t>普吉岛塔夫棕榈海滩度假村</t>
  </si>
  <si>
    <t>XU YAN,YANG MENG</t>
  </si>
  <si>
    <t>1270.92</t>
  </si>
  <si>
    <t>1400.00</t>
  </si>
  <si>
    <t>2023-06-04 17:45:38</t>
  </si>
  <si>
    <t>3461327</t>
  </si>
  <si>
    <t>JIANG BINGRONG,JIANG BINFENG</t>
  </si>
  <si>
    <t>2023-06-04 16:24:24</t>
  </si>
  <si>
    <t>3460898</t>
  </si>
  <si>
    <t>WU WEI,Zheng Jie</t>
  </si>
  <si>
    <t>2023-06-04 14:47:41</t>
  </si>
  <si>
    <t>2023-06-02</t>
  </si>
  <si>
    <t>3454496</t>
  </si>
  <si>
    <t>巴黎旧市场区诺富特酒店</t>
  </si>
  <si>
    <t>YANG SUNGWOOK,JO HYEMI,JO YEJIN,JO SOOKHEE</t>
  </si>
  <si>
    <t>6140.78</t>
  </si>
  <si>
    <t>6760.00</t>
  </si>
  <si>
    <t>2023-06-02 23:56:37</t>
  </si>
  <si>
    <t>3453390</t>
  </si>
  <si>
    <t>XIA DAN,WEN YIMIN</t>
  </si>
  <si>
    <t>919.30</t>
  </si>
  <si>
    <t>1012.00</t>
  </si>
  <si>
    <t>2023-06-02 19:43:32</t>
  </si>
  <si>
    <t>3452789</t>
  </si>
  <si>
    <t>TAN SYLVIE,CHEONG YING YING</t>
  </si>
  <si>
    <t>1378.95</t>
  </si>
  <si>
    <t>1518.00</t>
  </si>
  <si>
    <t>2023-06-02 17:42:38</t>
  </si>
  <si>
    <t>3452502</t>
  </si>
  <si>
    <t>苏梅岛W酒店</t>
  </si>
  <si>
    <t>LI MENG,LI XIAOXUE</t>
  </si>
  <si>
    <t>6115.35</t>
  </si>
  <si>
    <t>6732.00</t>
  </si>
  <si>
    <t>2023-06-02 17:44:43</t>
  </si>
  <si>
    <t>2023-06-01</t>
  </si>
  <si>
    <t>3447338</t>
  </si>
  <si>
    <t>SUN YUN CHU</t>
  </si>
  <si>
    <t>924.76</t>
  </si>
  <si>
    <t>2023-06-01 14:16:03</t>
  </si>
  <si>
    <t>3445922</t>
  </si>
  <si>
    <t>尼斯舒适贝斯特韦斯特优质酒店</t>
  </si>
  <si>
    <t>Patel Aneri Ghanshyam,Patel Vivek Vincent</t>
  </si>
  <si>
    <t>4809.50</t>
  </si>
  <si>
    <t>5284.00</t>
  </si>
  <si>
    <t>2023-06-01 06:45:39</t>
  </si>
  <si>
    <t>2023-05-30</t>
  </si>
  <si>
    <t>3438509</t>
  </si>
  <si>
    <t>巴拉哈斯参议员酒店</t>
  </si>
  <si>
    <t>Kurz Tsafrir Ilana</t>
  </si>
  <si>
    <t>384.80</t>
  </si>
  <si>
    <t>425.00</t>
  </si>
  <si>
    <t>2023-05-30 15:19:44</t>
  </si>
  <si>
    <t>2023-05-29</t>
  </si>
  <si>
    <t>3434060</t>
  </si>
  <si>
    <t>新加坡富丽敦酒店</t>
  </si>
  <si>
    <t>LEE DOSEOK,LEE YOULIM</t>
  </si>
  <si>
    <t>14997.36</t>
  </si>
  <si>
    <t>16590.00</t>
  </si>
  <si>
    <t>2023-05-29 11:21:31</t>
  </si>
  <si>
    <t>2023-05-28</t>
  </si>
  <si>
    <t>3432408</t>
  </si>
  <si>
    <t>ORTEGA PRIETO LUCIA</t>
  </si>
  <si>
    <t>1097.46</t>
  </si>
  <si>
    <t>1214.00</t>
  </si>
  <si>
    <t>2023-05-28 18:39:36</t>
  </si>
  <si>
    <t>2023-05-26</t>
  </si>
  <si>
    <t>3424524</t>
  </si>
  <si>
    <t>巴厘岛库塔索尔沙滩别墅美利亚酒店 - CHSE 认证</t>
  </si>
  <si>
    <t>Gengadharan Ashwene,Venoo Kumar Ashwin</t>
  </si>
  <si>
    <t>984.97</t>
  </si>
  <si>
    <t>1088.00</t>
  </si>
  <si>
    <t>2023-05-26 20:26:04</t>
  </si>
  <si>
    <t>2023-05-16</t>
  </si>
  <si>
    <t>3379836</t>
  </si>
  <si>
    <t>普吉岛芭东海滩中央智选假日酒店  (SHA Extra Plus)</t>
  </si>
  <si>
    <t>HE chunyan</t>
  </si>
  <si>
    <t>3128.93</t>
  </si>
  <si>
    <t>3520.00</t>
  </si>
  <si>
    <t>2023-05-16 10:46:06</t>
  </si>
  <si>
    <t>2023-05-15</t>
  </si>
  <si>
    <t>3373470</t>
  </si>
  <si>
    <t>普吉岛安纳塔拉迈考度假村(SHA Extra Plus)</t>
  </si>
  <si>
    <t>Huang Weiman,Ling Junjie</t>
  </si>
  <si>
    <t>3773.26</t>
  </si>
  <si>
    <t>4242.00</t>
  </si>
  <si>
    <t>2023-05-15 11:51:42</t>
  </si>
  <si>
    <t>2023-05-10</t>
  </si>
  <si>
    <t>3350055</t>
  </si>
  <si>
    <t>素万那普 BS 酒店</t>
  </si>
  <si>
    <t>OWENS DEREK JOHN ELSON,MU LI</t>
  </si>
  <si>
    <t>223.78</t>
  </si>
  <si>
    <t>253.00</t>
  </si>
  <si>
    <t>2023-05-10 14:03:49</t>
  </si>
  <si>
    <t>2023-05-08</t>
  </si>
  <si>
    <t>3343181</t>
  </si>
  <si>
    <t>泰国考拉德瓦苏穆海滩度假别墅 (SHA Plus+)</t>
  </si>
  <si>
    <t>TAN AMELIA CHIENYIN,KU TIMOTHY WAN HOI</t>
  </si>
  <si>
    <t>4696.96</t>
  </si>
  <si>
    <t>5332.00</t>
  </si>
  <si>
    <t>2023-05-08 21:33:10</t>
  </si>
  <si>
    <t>2023-05-05</t>
  </si>
  <si>
    <t>3330457</t>
  </si>
  <si>
    <t>好莱坞罗斯福酒店</t>
  </si>
  <si>
    <t>Kim Namdoo</t>
  </si>
  <si>
    <t>6276.71</t>
  </si>
  <si>
    <t>7110.00</t>
  </si>
  <si>
    <t>2023-05-05 20:29:43</t>
  </si>
  <si>
    <t>2023-04-22</t>
  </si>
  <si>
    <t>3274064</t>
  </si>
  <si>
    <t>文斯水门酒店 (SHA Plus+)</t>
  </si>
  <si>
    <t>CHEONG UN</t>
  </si>
  <si>
    <t>3296.72</t>
  </si>
  <si>
    <t>3745.00</t>
  </si>
  <si>
    <t>2023-04-23 12:16:37</t>
  </si>
  <si>
    <t>2023-03-18</t>
  </si>
  <si>
    <t>3151975</t>
  </si>
  <si>
    <t>法兰西因瓦里德酒店</t>
  </si>
  <si>
    <t>Garcia de la Concha Del Cerro Maria de las Mercedes</t>
  </si>
  <si>
    <t>3277.02</t>
  </si>
  <si>
    <t>3726.00</t>
  </si>
  <si>
    <t>2023-03-18 20:01:47</t>
  </si>
  <si>
    <t>2023-02-16</t>
  </si>
  <si>
    <t>3034194</t>
  </si>
  <si>
    <t>宜必思尚品酒店，伦敦希思罗机场</t>
  </si>
  <si>
    <t>SUKHONTHIP KAMONSIRI</t>
  </si>
  <si>
    <t>414.12</t>
  </si>
  <si>
    <t>476.00</t>
  </si>
  <si>
    <t>2023-02-16 00:35:41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</si>
</sst>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20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45122</v>
      </c>
      <c r="G2" s="6">
        <v>45123</v>
      </c>
      <c r="H2" s="4">
        <v>1</v>
      </c>
      <c r="I2" s="4">
        <v>1</v>
      </c>
      <c r="J2" s="4">
        <v>1</v>
      </c>
      <c r="K2" s="4" t="s">
        <v>30</v>
      </c>
      <c r="L2" s="4">
        <v>476</v>
      </c>
      <c r="M2" s="4">
        <v>476</v>
      </c>
      <c r="N2" s="4" t="s">
        <v>31</v>
      </c>
      <c r="O2" s="4" t="s">
        <v>32</v>
      </c>
      <c r="P2" s="4" t="s">
        <v>33</v>
      </c>
      <c r="Q2" s="4">
        <v>0</v>
      </c>
      <c r="R2" s="8">
        <v>44973</v>
      </c>
      <c r="S2" s="6">
        <v>45126</v>
      </c>
      <c r="T2" s="4" t="s">
        <v>34</v>
      </c>
      <c r="U2" s="4">
        <v>476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45120</v>
      </c>
      <c r="G3" s="6">
        <v>45123</v>
      </c>
      <c r="H3" s="4">
        <v>1</v>
      </c>
      <c r="I3" s="4">
        <v>3</v>
      </c>
      <c r="J3" s="4">
        <v>3</v>
      </c>
      <c r="K3" s="4" t="s">
        <v>30</v>
      </c>
      <c r="L3" s="4">
        <v>3726</v>
      </c>
      <c r="M3" s="4">
        <v>3726</v>
      </c>
      <c r="N3" s="4" t="s">
        <v>40</v>
      </c>
      <c r="O3" s="4" t="s">
        <v>32</v>
      </c>
      <c r="P3" s="4" t="s">
        <v>33</v>
      </c>
      <c r="Q3" s="4">
        <v>0</v>
      </c>
      <c r="R3" s="8">
        <v>45003</v>
      </c>
      <c r="S3" s="6">
        <v>45126</v>
      </c>
      <c r="T3" s="4" t="s">
        <v>34</v>
      </c>
      <c r="U3" s="4">
        <v>3726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45118</v>
      </c>
      <c r="G4" s="6">
        <v>45123</v>
      </c>
      <c r="H4" s="4">
        <v>1</v>
      </c>
      <c r="I4" s="4">
        <v>5</v>
      </c>
      <c r="J4" s="4">
        <v>5</v>
      </c>
      <c r="K4" s="4" t="s">
        <v>30</v>
      </c>
      <c r="L4" s="4">
        <v>3745</v>
      </c>
      <c r="M4" s="4">
        <v>3745</v>
      </c>
      <c r="N4" s="4" t="s">
        <v>45</v>
      </c>
      <c r="O4" s="4" t="s">
        <v>32</v>
      </c>
      <c r="P4" s="4" t="s">
        <v>33</v>
      </c>
      <c r="Q4" s="4">
        <v>0</v>
      </c>
      <c r="R4" s="8">
        <v>45038</v>
      </c>
      <c r="S4" s="6">
        <v>45126</v>
      </c>
      <c r="T4" s="4" t="s">
        <v>34</v>
      </c>
      <c r="U4" s="4">
        <v>3745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45115</v>
      </c>
      <c r="G5" s="6">
        <v>45123</v>
      </c>
      <c r="H5" s="4">
        <v>1</v>
      </c>
      <c r="I5" s="4">
        <v>8</v>
      </c>
      <c r="J5" s="4">
        <v>8</v>
      </c>
      <c r="K5" s="4" t="s">
        <v>30</v>
      </c>
      <c r="L5" s="4">
        <v>12056</v>
      </c>
      <c r="M5" s="4">
        <v>12056</v>
      </c>
      <c r="N5" s="4" t="s">
        <v>51</v>
      </c>
      <c r="O5" s="4" t="s">
        <v>32</v>
      </c>
      <c r="P5" s="4" t="s">
        <v>33</v>
      </c>
      <c r="Q5" s="4">
        <v>0</v>
      </c>
      <c r="R5" s="8">
        <v>45051</v>
      </c>
      <c r="S5" s="6">
        <v>45126</v>
      </c>
      <c r="T5" s="4" t="s">
        <v>34</v>
      </c>
      <c r="U5" s="4">
        <v>12056</v>
      </c>
      <c r="V5" s="4">
        <v>0</v>
      </c>
      <c r="W5" s="4">
        <v>0</v>
      </c>
      <c r="X5" s="4" t="s">
        <v>52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45120</v>
      </c>
      <c r="G6" s="6">
        <v>45123</v>
      </c>
      <c r="H6" s="4">
        <v>1</v>
      </c>
      <c r="I6" s="4">
        <v>3</v>
      </c>
      <c r="J6" s="4">
        <v>3</v>
      </c>
      <c r="K6" s="4" t="s">
        <v>30</v>
      </c>
      <c r="L6" s="4">
        <v>7110</v>
      </c>
      <c r="M6" s="4">
        <v>7110</v>
      </c>
      <c r="N6" s="4" t="s">
        <v>56</v>
      </c>
      <c r="O6" s="4" t="s">
        <v>32</v>
      </c>
      <c r="P6" s="4" t="s">
        <v>33</v>
      </c>
      <c r="Q6" s="4">
        <v>0</v>
      </c>
      <c r="R6" s="8">
        <v>45051</v>
      </c>
      <c r="S6" s="6">
        <v>45126</v>
      </c>
      <c r="T6" s="4" t="s">
        <v>34</v>
      </c>
      <c r="U6" s="4">
        <v>7110</v>
      </c>
      <c r="V6" s="4">
        <v>0</v>
      </c>
      <c r="W6" s="4">
        <v>0</v>
      </c>
      <c r="X6" s="4" t="s">
        <v>57</v>
      </c>
      <c r="Y6" s="4" t="s">
        <v>36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45119</v>
      </c>
      <c r="G7" s="6">
        <v>45123</v>
      </c>
      <c r="H7" s="4">
        <v>1</v>
      </c>
      <c r="I7" s="4">
        <v>4</v>
      </c>
      <c r="J7" s="4">
        <v>4</v>
      </c>
      <c r="K7" s="4" t="s">
        <v>30</v>
      </c>
      <c r="L7" s="4">
        <v>5332</v>
      </c>
      <c r="M7" s="4">
        <v>5332</v>
      </c>
      <c r="N7" s="4" t="s">
        <v>61</v>
      </c>
      <c r="O7" s="4" t="s">
        <v>32</v>
      </c>
      <c r="P7" s="4" t="s">
        <v>33</v>
      </c>
      <c r="Q7" s="4">
        <v>0</v>
      </c>
      <c r="R7" s="8">
        <v>45054</v>
      </c>
      <c r="S7" s="6">
        <v>45126</v>
      </c>
      <c r="T7" s="4" t="s">
        <v>34</v>
      </c>
      <c r="U7" s="4">
        <v>5332</v>
      </c>
      <c r="V7" s="4">
        <v>0</v>
      </c>
      <c r="W7" s="4">
        <v>0</v>
      </c>
      <c r="X7" s="4" t="s">
        <v>62</v>
      </c>
      <c r="Y7" s="4" t="s">
        <v>36</v>
      </c>
    </row>
    <row r="8" s="4" customFormat="1" spans="1:26">
      <c r="A8" s="4" t="s">
        <v>63</v>
      </c>
      <c r="B8" s="4" t="s">
        <v>26</v>
      </c>
      <c r="C8" s="4" t="s">
        <v>27</v>
      </c>
      <c r="D8" s="4" t="s">
        <v>49</v>
      </c>
      <c r="E8" s="4" t="s">
        <v>64</v>
      </c>
      <c r="F8" s="6">
        <v>45120</v>
      </c>
      <c r="G8" s="6">
        <v>45123</v>
      </c>
      <c r="H8" s="4">
        <v>2</v>
      </c>
      <c r="I8" s="4">
        <v>3</v>
      </c>
      <c r="J8" s="4">
        <v>6</v>
      </c>
      <c r="K8" s="4" t="s">
        <v>30</v>
      </c>
      <c r="L8" s="4">
        <v>7464</v>
      </c>
      <c r="M8" s="4">
        <v>7464</v>
      </c>
      <c r="N8" s="4" t="s">
        <v>65</v>
      </c>
      <c r="O8" s="4" t="s">
        <v>32</v>
      </c>
      <c r="P8" s="4" t="s">
        <v>33</v>
      </c>
      <c r="Q8" s="4">
        <v>0</v>
      </c>
      <c r="R8" s="8">
        <v>45055</v>
      </c>
      <c r="S8" s="6">
        <v>45126</v>
      </c>
      <c r="T8" s="4" t="s">
        <v>34</v>
      </c>
      <c r="U8" s="4">
        <v>7464</v>
      </c>
      <c r="V8" s="4">
        <v>0</v>
      </c>
      <c r="W8" s="4">
        <v>0</v>
      </c>
      <c r="X8" s="4" t="s">
        <v>66</v>
      </c>
      <c r="Y8" s="4">
        <v>10852614</v>
      </c>
      <c r="Z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45122</v>
      </c>
      <c r="G9" s="6">
        <v>45123</v>
      </c>
      <c r="H9" s="4">
        <v>1</v>
      </c>
      <c r="I9" s="4">
        <v>1</v>
      </c>
      <c r="J9" s="4">
        <v>1</v>
      </c>
      <c r="K9" s="4" t="s">
        <v>30</v>
      </c>
      <c r="L9" s="4">
        <v>253</v>
      </c>
      <c r="M9" s="4">
        <v>253</v>
      </c>
      <c r="N9" s="4" t="s">
        <v>71</v>
      </c>
      <c r="O9" s="4" t="s">
        <v>32</v>
      </c>
      <c r="P9" s="4" t="s">
        <v>33</v>
      </c>
      <c r="Q9" s="4">
        <v>0</v>
      </c>
      <c r="R9" s="8">
        <v>45056</v>
      </c>
      <c r="S9" s="6">
        <v>45126</v>
      </c>
      <c r="T9" s="4" t="s">
        <v>34</v>
      </c>
      <c r="U9" s="4">
        <v>253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6">
      <c r="A10" s="4" t="s">
        <v>63</v>
      </c>
      <c r="B10" s="4" t="s">
        <v>26</v>
      </c>
      <c r="C10" s="4" t="s">
        <v>72</v>
      </c>
      <c r="D10" s="4" t="s">
        <v>49</v>
      </c>
      <c r="E10" s="4" t="s">
        <v>64</v>
      </c>
      <c r="F10" s="6">
        <v>45120</v>
      </c>
      <c r="G10" s="6">
        <v>45123</v>
      </c>
      <c r="H10" s="4">
        <v>2</v>
      </c>
      <c r="I10" s="4">
        <v>3</v>
      </c>
      <c r="J10" s="4">
        <v>6</v>
      </c>
      <c r="K10" s="4" t="s">
        <v>30</v>
      </c>
      <c r="L10" s="4">
        <v>-7464</v>
      </c>
      <c r="M10" s="4">
        <v>-7464</v>
      </c>
      <c r="N10" s="4" t="s">
        <v>65</v>
      </c>
      <c r="O10" s="4" t="s">
        <v>32</v>
      </c>
      <c r="P10" s="4" t="s">
        <v>33</v>
      </c>
      <c r="Q10" s="4">
        <v>0</v>
      </c>
      <c r="R10" s="8">
        <v>45055</v>
      </c>
      <c r="S10" s="6">
        <v>45126</v>
      </c>
      <c r="T10" s="4" t="s">
        <v>34</v>
      </c>
      <c r="U10" s="4">
        <v>-7464</v>
      </c>
      <c r="V10" s="4">
        <v>0</v>
      </c>
      <c r="W10" s="4">
        <v>0</v>
      </c>
      <c r="X10" s="4" t="s">
        <v>66</v>
      </c>
      <c r="Y10" s="4">
        <v>10852614</v>
      </c>
      <c r="Z10" s="4" t="s">
        <v>67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45120</v>
      </c>
      <c r="G11" s="6">
        <v>45123</v>
      </c>
      <c r="H11" s="4">
        <v>1</v>
      </c>
      <c r="I11" s="4">
        <v>3</v>
      </c>
      <c r="J11" s="4">
        <v>3</v>
      </c>
      <c r="K11" s="4" t="s">
        <v>30</v>
      </c>
      <c r="L11" s="4">
        <v>4242</v>
      </c>
      <c r="M11" s="4">
        <v>4242</v>
      </c>
      <c r="N11" s="4" t="s">
        <v>76</v>
      </c>
      <c r="O11" s="4" t="s">
        <v>32</v>
      </c>
      <c r="P11" s="4" t="s">
        <v>33</v>
      </c>
      <c r="Q11" s="4">
        <v>0</v>
      </c>
      <c r="R11" s="8">
        <v>45061</v>
      </c>
      <c r="S11" s="6">
        <v>45126</v>
      </c>
      <c r="T11" s="4" t="s">
        <v>34</v>
      </c>
      <c r="U11" s="4">
        <v>4242</v>
      </c>
      <c r="V11" s="4">
        <v>0</v>
      </c>
      <c r="W11" s="4">
        <v>0</v>
      </c>
      <c r="X11" s="4" t="s">
        <v>77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45115</v>
      </c>
      <c r="G12" s="6">
        <v>45123</v>
      </c>
      <c r="H12" s="4">
        <v>1</v>
      </c>
      <c r="I12" s="4">
        <v>8</v>
      </c>
      <c r="J12" s="4">
        <v>8</v>
      </c>
      <c r="K12" s="4" t="s">
        <v>30</v>
      </c>
      <c r="L12" s="4">
        <v>3520</v>
      </c>
      <c r="M12" s="4">
        <v>3520</v>
      </c>
      <c r="N12" s="4" t="s">
        <v>82</v>
      </c>
      <c r="O12" s="4" t="s">
        <v>32</v>
      </c>
      <c r="P12" s="4" t="s">
        <v>33</v>
      </c>
      <c r="Q12" s="4">
        <v>0</v>
      </c>
      <c r="R12" s="8">
        <v>45062</v>
      </c>
      <c r="S12" s="6">
        <v>45126</v>
      </c>
      <c r="T12" s="4" t="s">
        <v>34</v>
      </c>
      <c r="U12" s="4">
        <v>3520</v>
      </c>
      <c r="V12" s="4">
        <v>0</v>
      </c>
      <c r="W12" s="4">
        <v>0</v>
      </c>
      <c r="X12" s="4" t="s">
        <v>83</v>
      </c>
      <c r="Y12" s="4" t="s">
        <v>84</v>
      </c>
    </row>
    <row r="13" s="4" customFormat="1" spans="1:25">
      <c r="A13" s="4" t="s">
        <v>48</v>
      </c>
      <c r="B13" s="4" t="s">
        <v>26</v>
      </c>
      <c r="C13" s="4" t="s">
        <v>72</v>
      </c>
      <c r="D13" s="4" t="s">
        <v>49</v>
      </c>
      <c r="E13" s="4" t="s">
        <v>50</v>
      </c>
      <c r="F13" s="6">
        <v>45115</v>
      </c>
      <c r="G13" s="6">
        <v>45123</v>
      </c>
      <c r="H13" s="4">
        <v>1</v>
      </c>
      <c r="I13" s="4">
        <v>8</v>
      </c>
      <c r="J13" s="4">
        <v>8</v>
      </c>
      <c r="K13" s="4" t="s">
        <v>30</v>
      </c>
      <c r="L13" s="4">
        <v>-12056</v>
      </c>
      <c r="M13" s="4">
        <v>-12056</v>
      </c>
      <c r="N13" s="4" t="s">
        <v>51</v>
      </c>
      <c r="O13" s="4" t="s">
        <v>32</v>
      </c>
      <c r="P13" s="4" t="s">
        <v>33</v>
      </c>
      <c r="Q13" s="4">
        <v>0</v>
      </c>
      <c r="R13" s="8">
        <v>45051</v>
      </c>
      <c r="S13" s="6">
        <v>45126</v>
      </c>
      <c r="T13" s="4" t="s">
        <v>34</v>
      </c>
      <c r="U13" s="4">
        <v>-12056</v>
      </c>
      <c r="V13" s="4">
        <v>0</v>
      </c>
      <c r="W13" s="4">
        <v>0</v>
      </c>
      <c r="X13" s="4" t="s">
        <v>52</v>
      </c>
      <c r="Y13" s="4" t="s">
        <v>52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45122</v>
      </c>
      <c r="G14" s="6">
        <v>45123</v>
      </c>
      <c r="H14" s="4">
        <v>1</v>
      </c>
      <c r="I14" s="4">
        <v>1</v>
      </c>
      <c r="J14" s="4">
        <v>1</v>
      </c>
      <c r="K14" s="4" t="s">
        <v>30</v>
      </c>
      <c r="L14" s="4">
        <v>582</v>
      </c>
      <c r="M14" s="4">
        <v>582</v>
      </c>
      <c r="N14" s="4" t="s">
        <v>88</v>
      </c>
      <c r="O14" s="4" t="s">
        <v>32</v>
      </c>
      <c r="P14" s="4" t="s">
        <v>33</v>
      </c>
      <c r="Q14" s="4">
        <v>0</v>
      </c>
      <c r="R14" s="8">
        <v>45069</v>
      </c>
      <c r="S14" s="6">
        <v>45126</v>
      </c>
      <c r="T14" s="4" t="s">
        <v>34</v>
      </c>
      <c r="U14" s="4">
        <v>582</v>
      </c>
      <c r="V14" s="4">
        <v>0</v>
      </c>
      <c r="W14" s="4">
        <v>0</v>
      </c>
      <c r="X14" s="4" t="s">
        <v>89</v>
      </c>
      <c r="Y14" s="4" t="s">
        <v>36</v>
      </c>
    </row>
    <row r="15" s="4" customFormat="1" spans="1:25">
      <c r="A15" s="4" t="s">
        <v>85</v>
      </c>
      <c r="B15" s="4" t="s">
        <v>26</v>
      </c>
      <c r="C15" s="4" t="s">
        <v>72</v>
      </c>
      <c r="D15" s="4" t="s">
        <v>86</v>
      </c>
      <c r="E15" s="4" t="s">
        <v>87</v>
      </c>
      <c r="F15" s="6">
        <v>45122</v>
      </c>
      <c r="G15" s="6">
        <v>45123</v>
      </c>
      <c r="H15" s="4">
        <v>1</v>
      </c>
      <c r="I15" s="4">
        <v>1</v>
      </c>
      <c r="J15" s="4">
        <v>1</v>
      </c>
      <c r="K15" s="4" t="s">
        <v>30</v>
      </c>
      <c r="L15" s="4">
        <v>-582</v>
      </c>
      <c r="M15" s="4">
        <v>-582</v>
      </c>
      <c r="N15" s="4" t="s">
        <v>88</v>
      </c>
      <c r="O15" s="4" t="s">
        <v>32</v>
      </c>
      <c r="P15" s="4" t="s">
        <v>33</v>
      </c>
      <c r="Q15" s="4">
        <v>0</v>
      </c>
      <c r="R15" s="8">
        <v>45069</v>
      </c>
      <c r="S15" s="6">
        <v>45126</v>
      </c>
      <c r="T15" s="4" t="s">
        <v>34</v>
      </c>
      <c r="U15" s="4">
        <v>-582</v>
      </c>
      <c r="V15" s="4">
        <v>0</v>
      </c>
      <c r="W15" s="4">
        <v>0</v>
      </c>
      <c r="X15" s="4" t="s">
        <v>89</v>
      </c>
      <c r="Y15" s="4" t="s">
        <v>36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92</v>
      </c>
      <c r="F16" s="6">
        <v>45120</v>
      </c>
      <c r="G16" s="6">
        <v>45123</v>
      </c>
      <c r="H16" s="4">
        <v>1</v>
      </c>
      <c r="I16" s="4">
        <v>3</v>
      </c>
      <c r="J16" s="4">
        <v>3</v>
      </c>
      <c r="K16" s="4" t="s">
        <v>30</v>
      </c>
      <c r="L16" s="4">
        <v>1088</v>
      </c>
      <c r="M16" s="4">
        <v>1088</v>
      </c>
      <c r="N16" s="4" t="s">
        <v>93</v>
      </c>
      <c r="O16" s="4" t="s">
        <v>32</v>
      </c>
      <c r="P16" s="4" t="s">
        <v>33</v>
      </c>
      <c r="Q16" s="4">
        <v>0</v>
      </c>
      <c r="R16" s="8">
        <v>45072</v>
      </c>
      <c r="S16" s="6">
        <v>45126</v>
      </c>
      <c r="T16" s="4" t="s">
        <v>34</v>
      </c>
      <c r="U16" s="4">
        <v>1088</v>
      </c>
      <c r="V16" s="4">
        <v>0</v>
      </c>
      <c r="W16" s="4">
        <v>0</v>
      </c>
      <c r="X16" s="4" t="s">
        <v>94</v>
      </c>
      <c r="Y16" s="4" t="s">
        <v>95</v>
      </c>
    </row>
    <row r="17" s="4" customFormat="1" spans="1:25">
      <c r="A17" s="4" t="s">
        <v>96</v>
      </c>
      <c r="B17" s="4" t="s">
        <v>26</v>
      </c>
      <c r="C17" s="4" t="s">
        <v>27</v>
      </c>
      <c r="D17" s="4" t="s">
        <v>97</v>
      </c>
      <c r="E17" s="4" t="s">
        <v>98</v>
      </c>
      <c r="F17" s="6">
        <v>45121</v>
      </c>
      <c r="G17" s="6">
        <v>45123</v>
      </c>
      <c r="H17" s="4">
        <v>1</v>
      </c>
      <c r="I17" s="4">
        <v>2</v>
      </c>
      <c r="J17" s="4">
        <v>2</v>
      </c>
      <c r="K17" s="4" t="s">
        <v>30</v>
      </c>
      <c r="L17" s="4">
        <v>1214</v>
      </c>
      <c r="M17" s="4">
        <v>1214</v>
      </c>
      <c r="N17" s="4" t="s">
        <v>99</v>
      </c>
      <c r="O17" s="4" t="s">
        <v>32</v>
      </c>
      <c r="P17" s="4" t="s">
        <v>33</v>
      </c>
      <c r="Q17" s="4">
        <v>0</v>
      </c>
      <c r="R17" s="8">
        <v>45074</v>
      </c>
      <c r="S17" s="6">
        <v>45126</v>
      </c>
      <c r="T17" s="4" t="s">
        <v>34</v>
      </c>
      <c r="U17" s="4">
        <v>1214</v>
      </c>
      <c r="V17" s="4">
        <v>0</v>
      </c>
      <c r="W17" s="4">
        <v>0</v>
      </c>
      <c r="X17" s="4" t="s">
        <v>100</v>
      </c>
      <c r="Y17" s="4" t="s">
        <v>36</v>
      </c>
    </row>
    <row r="18" s="4" customFormat="1" spans="1:26">
      <c r="A18" s="4" t="s">
        <v>101</v>
      </c>
      <c r="B18" s="4" t="s">
        <v>26</v>
      </c>
      <c r="C18" s="4" t="s">
        <v>27</v>
      </c>
      <c r="D18" s="4" t="s">
        <v>102</v>
      </c>
      <c r="E18" s="4" t="s">
        <v>103</v>
      </c>
      <c r="F18" s="6">
        <v>45120</v>
      </c>
      <c r="G18" s="6">
        <v>45123</v>
      </c>
      <c r="H18" s="4">
        <v>2</v>
      </c>
      <c r="I18" s="4">
        <v>3</v>
      </c>
      <c r="J18" s="4">
        <v>6</v>
      </c>
      <c r="K18" s="4" t="s">
        <v>30</v>
      </c>
      <c r="L18" s="4">
        <v>16590</v>
      </c>
      <c r="M18" s="4">
        <v>16590</v>
      </c>
      <c r="N18" s="4" t="s">
        <v>104</v>
      </c>
      <c r="O18" s="4" t="s">
        <v>32</v>
      </c>
      <c r="P18" s="4" t="s">
        <v>33</v>
      </c>
      <c r="Q18" s="4">
        <v>0</v>
      </c>
      <c r="R18" s="8">
        <v>45075</v>
      </c>
      <c r="S18" s="6">
        <v>45126</v>
      </c>
      <c r="T18" s="4" t="s">
        <v>34</v>
      </c>
      <c r="U18" s="4">
        <v>16590</v>
      </c>
      <c r="V18" s="4">
        <v>0</v>
      </c>
      <c r="W18" s="4">
        <v>0</v>
      </c>
      <c r="X18" s="4" t="s">
        <v>105</v>
      </c>
      <c r="Y18" s="4">
        <v>5165206</v>
      </c>
      <c r="Z18" s="4" t="s">
        <v>106</v>
      </c>
    </row>
    <row r="19" s="4" customFormat="1" spans="1:25">
      <c r="A19" s="4" t="s">
        <v>107</v>
      </c>
      <c r="B19" s="4" t="s">
        <v>26</v>
      </c>
      <c r="C19" s="4" t="s">
        <v>27</v>
      </c>
      <c r="D19" s="4" t="s">
        <v>108</v>
      </c>
      <c r="E19" s="4" t="s">
        <v>109</v>
      </c>
      <c r="F19" s="6">
        <v>45120</v>
      </c>
      <c r="G19" s="6">
        <v>45123</v>
      </c>
      <c r="H19" s="4">
        <v>1</v>
      </c>
      <c r="I19" s="4">
        <v>3</v>
      </c>
      <c r="J19" s="4">
        <v>3</v>
      </c>
      <c r="K19" s="4" t="s">
        <v>30</v>
      </c>
      <c r="L19" s="4">
        <v>765</v>
      </c>
      <c r="M19" s="4">
        <v>765</v>
      </c>
      <c r="N19" s="4" t="s">
        <v>110</v>
      </c>
      <c r="O19" s="4" t="s">
        <v>32</v>
      </c>
      <c r="P19" s="4" t="s">
        <v>33</v>
      </c>
      <c r="Q19" s="4">
        <v>0</v>
      </c>
      <c r="R19" s="8">
        <v>45075</v>
      </c>
      <c r="S19" s="6">
        <v>45126</v>
      </c>
      <c r="T19" s="4" t="s">
        <v>34</v>
      </c>
      <c r="U19" s="4">
        <v>765</v>
      </c>
      <c r="V19" s="4">
        <v>0</v>
      </c>
      <c r="W19" s="4">
        <v>0</v>
      </c>
      <c r="X19" s="4" t="s">
        <v>111</v>
      </c>
      <c r="Y19" s="4" t="s">
        <v>36</v>
      </c>
    </row>
    <row r="20" s="4" customFormat="1" spans="1:25">
      <c r="A20" s="4" t="s">
        <v>112</v>
      </c>
      <c r="B20" s="4" t="s">
        <v>26</v>
      </c>
      <c r="C20" s="4" t="s">
        <v>27</v>
      </c>
      <c r="D20" s="4" t="s">
        <v>113</v>
      </c>
      <c r="E20" s="4" t="s">
        <v>114</v>
      </c>
      <c r="F20" s="6">
        <v>45122</v>
      </c>
      <c r="G20" s="6">
        <v>45123</v>
      </c>
      <c r="H20" s="4">
        <v>1</v>
      </c>
      <c r="I20" s="4">
        <v>1</v>
      </c>
      <c r="J20" s="4">
        <v>1</v>
      </c>
      <c r="K20" s="4" t="s">
        <v>30</v>
      </c>
      <c r="L20" s="4">
        <v>425</v>
      </c>
      <c r="M20" s="4">
        <v>425</v>
      </c>
      <c r="N20" s="4" t="s">
        <v>115</v>
      </c>
      <c r="O20" s="4" t="s">
        <v>32</v>
      </c>
      <c r="P20" s="4" t="s">
        <v>33</v>
      </c>
      <c r="Q20" s="4">
        <v>0</v>
      </c>
      <c r="R20" s="8">
        <v>45076</v>
      </c>
      <c r="S20" s="6">
        <v>45126</v>
      </c>
      <c r="T20" s="4" t="s">
        <v>34</v>
      </c>
      <c r="U20" s="4">
        <v>425</v>
      </c>
      <c r="V20" s="4">
        <v>0</v>
      </c>
      <c r="W20" s="4">
        <v>0</v>
      </c>
      <c r="X20" s="4" t="s">
        <v>116</v>
      </c>
      <c r="Y20" s="4" t="s">
        <v>36</v>
      </c>
    </row>
    <row r="21" s="4" customFormat="1" spans="1:25">
      <c r="A21" s="4" t="s">
        <v>117</v>
      </c>
      <c r="B21" s="4" t="s">
        <v>26</v>
      </c>
      <c r="C21" s="4" t="s">
        <v>27</v>
      </c>
      <c r="D21" s="4" t="s">
        <v>118</v>
      </c>
      <c r="E21" s="4" t="s">
        <v>119</v>
      </c>
      <c r="F21" s="6">
        <v>45119</v>
      </c>
      <c r="G21" s="6">
        <v>45123</v>
      </c>
      <c r="H21" s="4">
        <v>1</v>
      </c>
      <c r="I21" s="4">
        <v>4</v>
      </c>
      <c r="J21" s="4">
        <v>4</v>
      </c>
      <c r="K21" s="4" t="s">
        <v>30</v>
      </c>
      <c r="L21" s="4">
        <v>5284</v>
      </c>
      <c r="M21" s="4">
        <v>5284</v>
      </c>
      <c r="N21" s="4" t="s">
        <v>120</v>
      </c>
      <c r="O21" s="4" t="s">
        <v>32</v>
      </c>
      <c r="P21" s="4" t="s">
        <v>33</v>
      </c>
      <c r="Q21" s="4">
        <v>0</v>
      </c>
      <c r="R21" s="8">
        <v>45078</v>
      </c>
      <c r="S21" s="6">
        <v>45126</v>
      </c>
      <c r="T21" s="4" t="s">
        <v>34</v>
      </c>
      <c r="U21" s="4">
        <v>5284</v>
      </c>
      <c r="V21" s="4">
        <v>0</v>
      </c>
      <c r="W21" s="4">
        <v>0</v>
      </c>
      <c r="X21" s="4" t="s">
        <v>121</v>
      </c>
      <c r="Y21" s="4" t="s">
        <v>122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124</v>
      </c>
      <c r="E22" s="4" t="s">
        <v>125</v>
      </c>
      <c r="F22" s="6">
        <v>45121</v>
      </c>
      <c r="G22" s="6">
        <v>45123</v>
      </c>
      <c r="H22" s="4">
        <v>1</v>
      </c>
      <c r="I22" s="4">
        <v>2</v>
      </c>
      <c r="J22" s="4">
        <v>2</v>
      </c>
      <c r="K22" s="4" t="s">
        <v>30</v>
      </c>
      <c r="L22" s="4">
        <v>1016</v>
      </c>
      <c r="M22" s="4">
        <v>1016</v>
      </c>
      <c r="N22" s="4" t="s">
        <v>126</v>
      </c>
      <c r="O22" s="4" t="s">
        <v>32</v>
      </c>
      <c r="P22" s="4" t="s">
        <v>33</v>
      </c>
      <c r="Q22" s="4">
        <v>0</v>
      </c>
      <c r="R22" s="8">
        <v>45078</v>
      </c>
      <c r="S22" s="6">
        <v>45126</v>
      </c>
      <c r="T22" s="4" t="s">
        <v>34</v>
      </c>
      <c r="U22" s="4">
        <v>1016</v>
      </c>
      <c r="V22" s="4">
        <v>0</v>
      </c>
      <c r="W22" s="4">
        <v>0</v>
      </c>
      <c r="X22" s="4" t="s">
        <v>127</v>
      </c>
      <c r="Y22" s="4" t="s">
        <v>128</v>
      </c>
    </row>
    <row r="23" s="4" customFormat="1" spans="1:25">
      <c r="A23" s="4" t="s">
        <v>129</v>
      </c>
      <c r="B23" s="4" t="s">
        <v>26</v>
      </c>
      <c r="C23" s="4" t="s">
        <v>27</v>
      </c>
      <c r="D23" s="4" t="s">
        <v>130</v>
      </c>
      <c r="E23" s="4" t="s">
        <v>131</v>
      </c>
      <c r="F23" s="6">
        <v>45121</v>
      </c>
      <c r="G23" s="6">
        <v>45123</v>
      </c>
      <c r="H23" s="4">
        <v>1</v>
      </c>
      <c r="I23" s="4">
        <v>2</v>
      </c>
      <c r="J23" s="4">
        <v>2</v>
      </c>
      <c r="K23" s="4" t="s">
        <v>30</v>
      </c>
      <c r="L23" s="4">
        <v>6732</v>
      </c>
      <c r="M23" s="4">
        <v>6732</v>
      </c>
      <c r="N23" s="4" t="s">
        <v>132</v>
      </c>
      <c r="O23" s="4" t="s">
        <v>32</v>
      </c>
      <c r="P23" s="4" t="s">
        <v>33</v>
      </c>
      <c r="Q23" s="4">
        <v>0</v>
      </c>
      <c r="R23" s="8">
        <v>45079</v>
      </c>
      <c r="S23" s="6">
        <v>45126</v>
      </c>
      <c r="T23" s="4" t="s">
        <v>34</v>
      </c>
      <c r="U23" s="4">
        <v>6732</v>
      </c>
      <c r="V23" s="4">
        <v>0</v>
      </c>
      <c r="W23" s="4">
        <v>0</v>
      </c>
      <c r="X23" s="4" t="s">
        <v>133</v>
      </c>
      <c r="Y23" s="4" t="s">
        <v>134</v>
      </c>
    </row>
    <row r="24" s="4" customFormat="1" spans="1:25">
      <c r="A24" s="4" t="s">
        <v>135</v>
      </c>
      <c r="B24" s="4" t="s">
        <v>26</v>
      </c>
      <c r="C24" s="4" t="s">
        <v>27</v>
      </c>
      <c r="D24" s="4" t="s">
        <v>124</v>
      </c>
      <c r="E24" s="4" t="s">
        <v>136</v>
      </c>
      <c r="F24" s="6">
        <v>45120</v>
      </c>
      <c r="G24" s="6">
        <v>45123</v>
      </c>
      <c r="H24" s="4">
        <v>1</v>
      </c>
      <c r="I24" s="4">
        <v>3</v>
      </c>
      <c r="J24" s="4">
        <v>3</v>
      </c>
      <c r="K24" s="4" t="s">
        <v>30</v>
      </c>
      <c r="L24" s="4">
        <v>1518</v>
      </c>
      <c r="M24" s="4">
        <v>1518</v>
      </c>
      <c r="N24" s="4" t="s">
        <v>137</v>
      </c>
      <c r="O24" s="4" t="s">
        <v>32</v>
      </c>
      <c r="P24" s="4" t="s">
        <v>33</v>
      </c>
      <c r="Q24" s="4">
        <v>0</v>
      </c>
      <c r="R24" s="8">
        <v>45079</v>
      </c>
      <c r="S24" s="6">
        <v>45126</v>
      </c>
      <c r="T24" s="4" t="s">
        <v>34</v>
      </c>
      <c r="U24" s="4">
        <v>1518</v>
      </c>
      <c r="V24" s="4">
        <v>0</v>
      </c>
      <c r="W24" s="4">
        <v>0</v>
      </c>
      <c r="X24" s="4" t="s">
        <v>138</v>
      </c>
      <c r="Y24" s="4" t="s">
        <v>139</v>
      </c>
    </row>
    <row r="25" s="4" customFormat="1" spans="1:25">
      <c r="A25" s="4" t="s">
        <v>140</v>
      </c>
      <c r="B25" s="4" t="s">
        <v>26</v>
      </c>
      <c r="C25" s="4" t="s">
        <v>27</v>
      </c>
      <c r="D25" s="4" t="s">
        <v>124</v>
      </c>
      <c r="E25" s="4" t="s">
        <v>136</v>
      </c>
      <c r="F25" s="6">
        <v>45121</v>
      </c>
      <c r="G25" s="6">
        <v>45123</v>
      </c>
      <c r="H25" s="4">
        <v>1</v>
      </c>
      <c r="I25" s="4">
        <v>2</v>
      </c>
      <c r="J25" s="4">
        <v>2</v>
      </c>
      <c r="K25" s="4" t="s">
        <v>30</v>
      </c>
      <c r="L25" s="4">
        <v>1012</v>
      </c>
      <c r="M25" s="4">
        <v>1012</v>
      </c>
      <c r="N25" s="4" t="s">
        <v>141</v>
      </c>
      <c r="O25" s="4" t="s">
        <v>32</v>
      </c>
      <c r="P25" s="4" t="s">
        <v>33</v>
      </c>
      <c r="Q25" s="4">
        <v>0</v>
      </c>
      <c r="R25" s="8">
        <v>45079</v>
      </c>
      <c r="S25" s="6">
        <v>45126</v>
      </c>
      <c r="T25" s="4" t="s">
        <v>34</v>
      </c>
      <c r="U25" s="4">
        <v>1012</v>
      </c>
      <c r="V25" s="4">
        <v>0</v>
      </c>
      <c r="W25" s="4">
        <v>0</v>
      </c>
      <c r="X25" s="4" t="s">
        <v>142</v>
      </c>
      <c r="Y25" s="4" t="s">
        <v>36</v>
      </c>
    </row>
    <row r="26" s="4" customFormat="1" spans="1:25">
      <c r="A26" s="4" t="s">
        <v>140</v>
      </c>
      <c r="B26" s="4" t="s">
        <v>26</v>
      </c>
      <c r="C26" s="4" t="s">
        <v>72</v>
      </c>
      <c r="D26" s="4" t="s">
        <v>124</v>
      </c>
      <c r="E26" s="4" t="s">
        <v>136</v>
      </c>
      <c r="F26" s="6">
        <v>45121</v>
      </c>
      <c r="G26" s="6">
        <v>45123</v>
      </c>
      <c r="H26" s="4">
        <v>1</v>
      </c>
      <c r="I26" s="4">
        <v>2</v>
      </c>
      <c r="J26" s="4">
        <v>2</v>
      </c>
      <c r="K26" s="4" t="s">
        <v>30</v>
      </c>
      <c r="L26" s="4">
        <v>-1012</v>
      </c>
      <c r="M26" s="4">
        <v>-1012</v>
      </c>
      <c r="N26" s="4" t="s">
        <v>141</v>
      </c>
      <c r="O26" s="4" t="s">
        <v>32</v>
      </c>
      <c r="P26" s="4" t="s">
        <v>33</v>
      </c>
      <c r="Q26" s="4">
        <v>0</v>
      </c>
      <c r="R26" s="8">
        <v>45079</v>
      </c>
      <c r="S26" s="6">
        <v>45126</v>
      </c>
      <c r="T26" s="4" t="s">
        <v>34</v>
      </c>
      <c r="U26" s="4">
        <v>-1012</v>
      </c>
      <c r="V26" s="4">
        <v>0</v>
      </c>
      <c r="W26" s="4">
        <v>0</v>
      </c>
      <c r="X26" s="4" t="s">
        <v>142</v>
      </c>
      <c r="Y26" s="4" t="s">
        <v>36</v>
      </c>
    </row>
    <row r="27" s="4" customFormat="1" spans="1:25">
      <c r="A27" s="4" t="s">
        <v>143</v>
      </c>
      <c r="B27" s="4" t="s">
        <v>26</v>
      </c>
      <c r="C27" s="4" t="s">
        <v>27</v>
      </c>
      <c r="D27" s="4" t="s">
        <v>124</v>
      </c>
      <c r="E27" s="4" t="s">
        <v>136</v>
      </c>
      <c r="F27" s="6">
        <v>45121</v>
      </c>
      <c r="G27" s="6">
        <v>45123</v>
      </c>
      <c r="H27" s="4">
        <v>1</v>
      </c>
      <c r="I27" s="4">
        <v>2</v>
      </c>
      <c r="J27" s="4">
        <v>2</v>
      </c>
      <c r="K27" s="4" t="s">
        <v>30</v>
      </c>
      <c r="L27" s="4">
        <v>1012</v>
      </c>
      <c r="M27" s="4">
        <v>1012</v>
      </c>
      <c r="N27" s="4" t="s">
        <v>144</v>
      </c>
      <c r="O27" s="4" t="s">
        <v>32</v>
      </c>
      <c r="P27" s="4" t="s">
        <v>33</v>
      </c>
      <c r="Q27" s="4">
        <v>0</v>
      </c>
      <c r="R27" s="8">
        <v>45079.0000115741</v>
      </c>
      <c r="S27" s="6">
        <v>45126</v>
      </c>
      <c r="T27" s="4" t="s">
        <v>34</v>
      </c>
      <c r="U27" s="4">
        <v>1012</v>
      </c>
      <c r="V27" s="4">
        <v>0</v>
      </c>
      <c r="W27" s="4">
        <v>0</v>
      </c>
      <c r="X27" s="4" t="s">
        <v>145</v>
      </c>
      <c r="Y27" s="4" t="s">
        <v>146</v>
      </c>
    </row>
    <row r="28" s="4" customFormat="1" spans="1:25">
      <c r="A28" s="4" t="s">
        <v>147</v>
      </c>
      <c r="B28" s="4" t="s">
        <v>26</v>
      </c>
      <c r="C28" s="4" t="s">
        <v>27</v>
      </c>
      <c r="D28" s="4" t="s">
        <v>148</v>
      </c>
      <c r="E28" s="4" t="s">
        <v>149</v>
      </c>
      <c r="F28" s="6">
        <v>45122</v>
      </c>
      <c r="G28" s="6">
        <v>45123</v>
      </c>
      <c r="H28" s="4">
        <v>2</v>
      </c>
      <c r="I28" s="4">
        <v>1</v>
      </c>
      <c r="J28" s="4">
        <v>2</v>
      </c>
      <c r="K28" s="4" t="s">
        <v>30</v>
      </c>
      <c r="L28" s="4">
        <v>6760</v>
      </c>
      <c r="M28" s="4">
        <v>6760</v>
      </c>
      <c r="N28" s="4" t="s">
        <v>150</v>
      </c>
      <c r="O28" s="4" t="s">
        <v>32</v>
      </c>
      <c r="P28" s="4" t="s">
        <v>33</v>
      </c>
      <c r="Q28" s="4">
        <v>0</v>
      </c>
      <c r="R28" s="8">
        <v>45079</v>
      </c>
      <c r="S28" s="6">
        <v>45126</v>
      </c>
      <c r="T28" s="4" t="s">
        <v>34</v>
      </c>
      <c r="U28" s="4">
        <v>6760</v>
      </c>
      <c r="V28" s="4">
        <v>0</v>
      </c>
      <c r="W28" s="4">
        <v>0</v>
      </c>
      <c r="X28" s="4" t="s">
        <v>151</v>
      </c>
      <c r="Y28" s="4" t="s">
        <v>36</v>
      </c>
    </row>
    <row r="29" s="4" customFormat="1" spans="1:25">
      <c r="A29" s="4" t="s">
        <v>152</v>
      </c>
      <c r="B29" s="4" t="s">
        <v>26</v>
      </c>
      <c r="C29" s="4" t="s">
        <v>27</v>
      </c>
      <c r="D29" s="4" t="s">
        <v>124</v>
      </c>
      <c r="E29" s="4" t="s">
        <v>125</v>
      </c>
      <c r="F29" s="6">
        <v>45121</v>
      </c>
      <c r="G29" s="6">
        <v>45123</v>
      </c>
      <c r="H29" s="4">
        <v>1</v>
      </c>
      <c r="I29" s="4">
        <v>2</v>
      </c>
      <c r="J29" s="4">
        <v>2</v>
      </c>
      <c r="K29" s="4" t="s">
        <v>30</v>
      </c>
      <c r="L29" s="4">
        <v>1022</v>
      </c>
      <c r="M29" s="4">
        <v>1022</v>
      </c>
      <c r="N29" s="4" t="s">
        <v>153</v>
      </c>
      <c r="O29" s="4" t="s">
        <v>32</v>
      </c>
      <c r="P29" s="4" t="s">
        <v>33</v>
      </c>
      <c r="Q29" s="4">
        <v>0</v>
      </c>
      <c r="R29" s="8">
        <v>45081</v>
      </c>
      <c r="S29" s="6">
        <v>45126</v>
      </c>
      <c r="T29" s="4" t="s">
        <v>34</v>
      </c>
      <c r="U29" s="4">
        <v>1022</v>
      </c>
      <c r="V29" s="4">
        <v>0</v>
      </c>
      <c r="W29" s="4">
        <v>0</v>
      </c>
      <c r="X29" s="4" t="s">
        <v>154</v>
      </c>
      <c r="Y29" s="4" t="s">
        <v>155</v>
      </c>
    </row>
    <row r="30" s="4" customFormat="1" spans="1:25">
      <c r="A30" s="4" t="s">
        <v>156</v>
      </c>
      <c r="B30" s="4" t="s">
        <v>26</v>
      </c>
      <c r="C30" s="4" t="s">
        <v>27</v>
      </c>
      <c r="D30" s="4" t="s">
        <v>157</v>
      </c>
      <c r="E30" s="4" t="s">
        <v>158</v>
      </c>
      <c r="F30" s="6">
        <v>45121</v>
      </c>
      <c r="G30" s="6">
        <v>45123</v>
      </c>
      <c r="H30" s="4">
        <v>1</v>
      </c>
      <c r="I30" s="4">
        <v>2</v>
      </c>
      <c r="J30" s="4">
        <v>2</v>
      </c>
      <c r="K30" s="4" t="s">
        <v>30</v>
      </c>
      <c r="L30" s="4">
        <v>1400</v>
      </c>
      <c r="M30" s="4">
        <v>1400</v>
      </c>
      <c r="N30" s="4" t="s">
        <v>159</v>
      </c>
      <c r="O30" s="4" t="s">
        <v>32</v>
      </c>
      <c r="P30" s="4" t="s">
        <v>33</v>
      </c>
      <c r="Q30" s="4">
        <v>0</v>
      </c>
      <c r="R30" s="8">
        <v>45081</v>
      </c>
      <c r="S30" s="6">
        <v>45126</v>
      </c>
      <c r="T30" s="4" t="s">
        <v>34</v>
      </c>
      <c r="U30" s="4">
        <v>1400</v>
      </c>
      <c r="V30" s="4">
        <v>0</v>
      </c>
      <c r="W30" s="4">
        <v>0</v>
      </c>
      <c r="X30" s="4" t="s">
        <v>160</v>
      </c>
      <c r="Y30" s="4" t="s">
        <v>36</v>
      </c>
    </row>
    <row r="31" s="4" customFormat="1" spans="1:25">
      <c r="A31" s="4" t="s">
        <v>161</v>
      </c>
      <c r="B31" s="4" t="s">
        <v>26</v>
      </c>
      <c r="C31" s="4" t="s">
        <v>27</v>
      </c>
      <c r="D31" s="4" t="s">
        <v>124</v>
      </c>
      <c r="E31" s="4" t="s">
        <v>125</v>
      </c>
      <c r="F31" s="6">
        <v>45121</v>
      </c>
      <c r="G31" s="6">
        <v>45123</v>
      </c>
      <c r="H31" s="4">
        <v>1</v>
      </c>
      <c r="I31" s="4">
        <v>2</v>
      </c>
      <c r="J31" s="4">
        <v>2</v>
      </c>
      <c r="K31" s="4" t="s">
        <v>30</v>
      </c>
      <c r="L31" s="4">
        <v>1022</v>
      </c>
      <c r="M31" s="4">
        <v>1022</v>
      </c>
      <c r="N31" s="4" t="s">
        <v>162</v>
      </c>
      <c r="O31" s="4" t="s">
        <v>32</v>
      </c>
      <c r="P31" s="4" t="s">
        <v>33</v>
      </c>
      <c r="Q31" s="4">
        <v>0</v>
      </c>
      <c r="R31" s="8">
        <v>45081</v>
      </c>
      <c r="S31" s="6">
        <v>45126</v>
      </c>
      <c r="T31" s="4" t="s">
        <v>34</v>
      </c>
      <c r="U31" s="4">
        <v>1022</v>
      </c>
      <c r="V31" s="4">
        <v>0</v>
      </c>
      <c r="W31" s="4">
        <v>0</v>
      </c>
      <c r="X31" s="4" t="s">
        <v>163</v>
      </c>
      <c r="Y31" s="4" t="s">
        <v>164</v>
      </c>
    </row>
    <row r="32" s="4" customFormat="1" spans="1:25">
      <c r="A32" s="4" t="s">
        <v>165</v>
      </c>
      <c r="B32" s="4" t="s">
        <v>26</v>
      </c>
      <c r="C32" s="4" t="s">
        <v>27</v>
      </c>
      <c r="D32" s="4" t="s">
        <v>166</v>
      </c>
      <c r="E32" s="4" t="s">
        <v>167</v>
      </c>
      <c r="F32" s="6">
        <v>45118</v>
      </c>
      <c r="G32" s="6">
        <v>45123</v>
      </c>
      <c r="H32" s="4">
        <v>1</v>
      </c>
      <c r="I32" s="4">
        <v>5</v>
      </c>
      <c r="J32" s="4">
        <v>5</v>
      </c>
      <c r="K32" s="4" t="s">
        <v>30</v>
      </c>
      <c r="L32" s="4">
        <v>1615</v>
      </c>
      <c r="M32" s="4">
        <v>1615</v>
      </c>
      <c r="N32" s="4" t="s">
        <v>168</v>
      </c>
      <c r="O32" s="4" t="s">
        <v>32</v>
      </c>
      <c r="P32" s="4" t="s">
        <v>33</v>
      </c>
      <c r="Q32" s="4">
        <v>0</v>
      </c>
      <c r="R32" s="8">
        <v>45081</v>
      </c>
      <c r="S32" s="6">
        <v>45126</v>
      </c>
      <c r="T32" s="4" t="s">
        <v>34</v>
      </c>
      <c r="U32" s="4">
        <v>1615</v>
      </c>
      <c r="V32" s="4">
        <v>0</v>
      </c>
      <c r="W32" s="4">
        <v>0</v>
      </c>
      <c r="X32" s="4" t="s">
        <v>169</v>
      </c>
      <c r="Y32" s="4" t="s">
        <v>36</v>
      </c>
    </row>
    <row r="33" s="4" customFormat="1" spans="1:25">
      <c r="A33" s="4" t="s">
        <v>170</v>
      </c>
      <c r="B33" s="4" t="s">
        <v>26</v>
      </c>
      <c r="C33" s="4" t="s">
        <v>27</v>
      </c>
      <c r="D33" s="4" t="s">
        <v>124</v>
      </c>
      <c r="E33" s="4" t="s">
        <v>125</v>
      </c>
      <c r="F33" s="6">
        <v>45121</v>
      </c>
      <c r="G33" s="6">
        <v>45123</v>
      </c>
      <c r="H33" s="4">
        <v>1</v>
      </c>
      <c r="I33" s="4">
        <v>2</v>
      </c>
      <c r="J33" s="4">
        <v>2</v>
      </c>
      <c r="K33" s="4" t="s">
        <v>30</v>
      </c>
      <c r="L33" s="4">
        <v>1014</v>
      </c>
      <c r="M33" s="4">
        <v>1014</v>
      </c>
      <c r="N33" s="4" t="s">
        <v>171</v>
      </c>
      <c r="O33" s="4" t="s">
        <v>32</v>
      </c>
      <c r="P33" s="4" t="s">
        <v>33</v>
      </c>
      <c r="Q33" s="4">
        <v>0</v>
      </c>
      <c r="R33" s="8">
        <v>45082</v>
      </c>
      <c r="S33" s="6">
        <v>45126</v>
      </c>
      <c r="T33" s="4" t="s">
        <v>34</v>
      </c>
      <c r="U33" s="4">
        <v>1014</v>
      </c>
      <c r="V33" s="4">
        <v>0</v>
      </c>
      <c r="W33" s="4">
        <v>0</v>
      </c>
      <c r="X33" s="4" t="s">
        <v>172</v>
      </c>
      <c r="Y33" s="4" t="s">
        <v>173</v>
      </c>
    </row>
    <row r="34" s="4" customFormat="1" spans="1:25">
      <c r="A34" s="4" t="s">
        <v>174</v>
      </c>
      <c r="B34" s="4" t="s">
        <v>26</v>
      </c>
      <c r="C34" s="4" t="s">
        <v>27</v>
      </c>
      <c r="D34" s="4" t="s">
        <v>124</v>
      </c>
      <c r="E34" s="4" t="s">
        <v>125</v>
      </c>
      <c r="F34" s="6">
        <v>45120</v>
      </c>
      <c r="G34" s="6">
        <v>45123</v>
      </c>
      <c r="H34" s="4">
        <v>1</v>
      </c>
      <c r="I34" s="4">
        <v>3</v>
      </c>
      <c r="J34" s="4">
        <v>3</v>
      </c>
      <c r="K34" s="4" t="s">
        <v>30</v>
      </c>
      <c r="L34" s="4">
        <v>1530</v>
      </c>
      <c r="M34" s="4">
        <v>1530</v>
      </c>
      <c r="N34" s="4" t="s">
        <v>175</v>
      </c>
      <c r="O34" s="4" t="s">
        <v>32</v>
      </c>
      <c r="P34" s="4" t="s">
        <v>33</v>
      </c>
      <c r="Q34" s="4">
        <v>0</v>
      </c>
      <c r="R34" s="8">
        <v>45083.0000115741</v>
      </c>
      <c r="S34" s="6">
        <v>45126</v>
      </c>
      <c r="T34" s="4" t="s">
        <v>34</v>
      </c>
      <c r="U34" s="4">
        <v>1530</v>
      </c>
      <c r="V34" s="4">
        <v>0</v>
      </c>
      <c r="W34" s="4">
        <v>0</v>
      </c>
      <c r="X34" s="4" t="s">
        <v>176</v>
      </c>
      <c r="Y34" s="4" t="s">
        <v>177</v>
      </c>
    </row>
    <row r="35" s="4" customFormat="1" spans="1:25">
      <c r="A35" s="4" t="s">
        <v>178</v>
      </c>
      <c r="B35" s="4" t="s">
        <v>26</v>
      </c>
      <c r="C35" s="4" t="s">
        <v>27</v>
      </c>
      <c r="D35" s="4" t="s">
        <v>124</v>
      </c>
      <c r="E35" s="4" t="s">
        <v>125</v>
      </c>
      <c r="F35" s="6">
        <v>45121</v>
      </c>
      <c r="G35" s="6">
        <v>45123</v>
      </c>
      <c r="H35" s="4">
        <v>1</v>
      </c>
      <c r="I35" s="4">
        <v>2</v>
      </c>
      <c r="J35" s="4">
        <v>2</v>
      </c>
      <c r="K35" s="4" t="s">
        <v>30</v>
      </c>
      <c r="L35" s="4">
        <v>1002</v>
      </c>
      <c r="M35" s="4">
        <v>1002</v>
      </c>
      <c r="N35" s="4" t="s">
        <v>179</v>
      </c>
      <c r="O35" s="4" t="s">
        <v>32</v>
      </c>
      <c r="P35" s="4" t="s">
        <v>33</v>
      </c>
      <c r="Q35" s="4">
        <v>0</v>
      </c>
      <c r="R35" s="8">
        <v>45084</v>
      </c>
      <c r="S35" s="6">
        <v>45126</v>
      </c>
      <c r="T35" s="4" t="s">
        <v>34</v>
      </c>
      <c r="U35" s="4">
        <v>1002</v>
      </c>
      <c r="V35" s="4">
        <v>0</v>
      </c>
      <c r="W35" s="4">
        <v>0</v>
      </c>
      <c r="X35" s="4" t="s">
        <v>180</v>
      </c>
      <c r="Y35" s="4" t="s">
        <v>181</v>
      </c>
    </row>
    <row r="36" s="4" customFormat="1" spans="1:25">
      <c r="A36" s="4" t="s">
        <v>182</v>
      </c>
      <c r="B36" s="4" t="s">
        <v>26</v>
      </c>
      <c r="C36" s="4" t="s">
        <v>27</v>
      </c>
      <c r="D36" s="4" t="s">
        <v>124</v>
      </c>
      <c r="E36" s="4" t="s">
        <v>125</v>
      </c>
      <c r="F36" s="6">
        <v>45121</v>
      </c>
      <c r="G36" s="6">
        <v>45123</v>
      </c>
      <c r="H36" s="4">
        <v>1</v>
      </c>
      <c r="I36" s="4">
        <v>2</v>
      </c>
      <c r="J36" s="4">
        <v>2</v>
      </c>
      <c r="K36" s="4" t="s">
        <v>30</v>
      </c>
      <c r="L36" s="4">
        <v>1002</v>
      </c>
      <c r="M36" s="4">
        <v>1002</v>
      </c>
      <c r="N36" s="4" t="s">
        <v>183</v>
      </c>
      <c r="O36" s="4" t="s">
        <v>32</v>
      </c>
      <c r="P36" s="4" t="s">
        <v>33</v>
      </c>
      <c r="Q36" s="4">
        <v>0</v>
      </c>
      <c r="R36" s="8">
        <v>45084</v>
      </c>
      <c r="S36" s="6">
        <v>45126</v>
      </c>
      <c r="T36" s="4" t="s">
        <v>34</v>
      </c>
      <c r="U36" s="4">
        <v>1002</v>
      </c>
      <c r="V36" s="4">
        <v>0</v>
      </c>
      <c r="W36" s="4">
        <v>0</v>
      </c>
      <c r="X36" s="4" t="s">
        <v>184</v>
      </c>
      <c r="Y36" s="4" t="s">
        <v>185</v>
      </c>
    </row>
    <row r="37" s="4" customFormat="1" spans="1:25">
      <c r="A37" s="4" t="s">
        <v>107</v>
      </c>
      <c r="B37" s="4" t="s">
        <v>26</v>
      </c>
      <c r="C37" s="4" t="s">
        <v>72</v>
      </c>
      <c r="D37" s="4" t="s">
        <v>108</v>
      </c>
      <c r="E37" s="4" t="s">
        <v>109</v>
      </c>
      <c r="F37" s="6">
        <v>45120</v>
      </c>
      <c r="G37" s="6">
        <v>45123</v>
      </c>
      <c r="H37" s="4">
        <v>1</v>
      </c>
      <c r="I37" s="4">
        <v>3</v>
      </c>
      <c r="J37" s="4">
        <v>3</v>
      </c>
      <c r="K37" s="4" t="s">
        <v>30</v>
      </c>
      <c r="L37" s="4">
        <v>-765</v>
      </c>
      <c r="M37" s="4">
        <v>-765</v>
      </c>
      <c r="N37" s="4" t="s">
        <v>110</v>
      </c>
      <c r="O37" s="4" t="s">
        <v>32</v>
      </c>
      <c r="P37" s="4" t="s">
        <v>33</v>
      </c>
      <c r="Q37" s="4">
        <v>0</v>
      </c>
      <c r="R37" s="8">
        <v>45075</v>
      </c>
      <c r="S37" s="6">
        <v>45126</v>
      </c>
      <c r="T37" s="4" t="s">
        <v>34</v>
      </c>
      <c r="U37" s="4">
        <v>-765</v>
      </c>
      <c r="V37" s="4">
        <v>0</v>
      </c>
      <c r="W37" s="4">
        <v>0</v>
      </c>
      <c r="X37" s="4" t="s">
        <v>111</v>
      </c>
      <c r="Y37" s="4" t="s">
        <v>36</v>
      </c>
    </row>
    <row r="38" s="4" customFormat="1" spans="1:25">
      <c r="A38" s="4" t="s">
        <v>186</v>
      </c>
      <c r="B38" s="4" t="s">
        <v>26</v>
      </c>
      <c r="C38" s="4" t="s">
        <v>27</v>
      </c>
      <c r="D38" s="4" t="s">
        <v>124</v>
      </c>
      <c r="E38" s="4" t="s">
        <v>125</v>
      </c>
      <c r="F38" s="6">
        <v>45120</v>
      </c>
      <c r="G38" s="6">
        <v>45123</v>
      </c>
      <c r="H38" s="4">
        <v>1</v>
      </c>
      <c r="I38" s="4">
        <v>3</v>
      </c>
      <c r="J38" s="4">
        <v>3</v>
      </c>
      <c r="K38" s="4" t="s">
        <v>30</v>
      </c>
      <c r="L38" s="4">
        <v>1497</v>
      </c>
      <c r="M38" s="4">
        <v>1497</v>
      </c>
      <c r="N38" s="4" t="s">
        <v>187</v>
      </c>
      <c r="O38" s="4" t="s">
        <v>32</v>
      </c>
      <c r="P38" s="4" t="s">
        <v>33</v>
      </c>
      <c r="Q38" s="4">
        <v>0</v>
      </c>
      <c r="R38" s="8">
        <v>45084</v>
      </c>
      <c r="S38" s="6">
        <v>45126</v>
      </c>
      <c r="T38" s="4" t="s">
        <v>34</v>
      </c>
      <c r="U38" s="4">
        <v>1497</v>
      </c>
      <c r="V38" s="4">
        <v>0</v>
      </c>
      <c r="W38" s="4">
        <v>0</v>
      </c>
      <c r="X38" s="4" t="s">
        <v>188</v>
      </c>
      <c r="Y38" s="4" t="s">
        <v>189</v>
      </c>
    </row>
    <row r="39" s="4" customFormat="1" spans="1:25">
      <c r="A39" s="4" t="s">
        <v>190</v>
      </c>
      <c r="B39" s="4" t="s">
        <v>26</v>
      </c>
      <c r="C39" s="4" t="s">
        <v>27</v>
      </c>
      <c r="D39" s="4" t="s">
        <v>191</v>
      </c>
      <c r="E39" s="4" t="s">
        <v>192</v>
      </c>
      <c r="F39" s="6">
        <v>45122</v>
      </c>
      <c r="G39" s="6">
        <v>45123</v>
      </c>
      <c r="H39" s="4">
        <v>2</v>
      </c>
      <c r="I39" s="4">
        <v>1</v>
      </c>
      <c r="J39" s="4">
        <v>2</v>
      </c>
      <c r="K39" s="4" t="s">
        <v>30</v>
      </c>
      <c r="L39" s="4">
        <v>2752</v>
      </c>
      <c r="M39" s="4">
        <v>2752</v>
      </c>
      <c r="N39" s="4" t="s">
        <v>193</v>
      </c>
      <c r="O39" s="4" t="s">
        <v>32</v>
      </c>
      <c r="P39" s="4" t="s">
        <v>33</v>
      </c>
      <c r="Q39" s="4">
        <v>0</v>
      </c>
      <c r="R39" s="8">
        <v>45085.0000115741</v>
      </c>
      <c r="S39" s="6">
        <v>45126</v>
      </c>
      <c r="T39" s="4" t="s">
        <v>34</v>
      </c>
      <c r="U39" s="4">
        <v>2752</v>
      </c>
      <c r="V39" s="4">
        <v>0</v>
      </c>
      <c r="W39" s="4">
        <v>0</v>
      </c>
      <c r="X39" s="4" t="s">
        <v>194</v>
      </c>
      <c r="Y39" s="4" t="s">
        <v>195</v>
      </c>
    </row>
    <row r="40" s="4" customFormat="1" spans="1:25">
      <c r="A40" s="4" t="s">
        <v>196</v>
      </c>
      <c r="B40" s="4" t="s">
        <v>26</v>
      </c>
      <c r="C40" s="4" t="s">
        <v>27</v>
      </c>
      <c r="D40" s="4" t="s">
        <v>197</v>
      </c>
      <c r="E40" s="4" t="s">
        <v>198</v>
      </c>
      <c r="F40" s="6">
        <v>45122</v>
      </c>
      <c r="G40" s="6">
        <v>45123</v>
      </c>
      <c r="H40" s="4">
        <v>1</v>
      </c>
      <c r="I40" s="4">
        <v>1</v>
      </c>
      <c r="J40" s="4">
        <v>1</v>
      </c>
      <c r="K40" s="4" t="s">
        <v>30</v>
      </c>
      <c r="L40" s="4">
        <v>649</v>
      </c>
      <c r="M40" s="4">
        <v>649</v>
      </c>
      <c r="N40" s="4" t="s">
        <v>199</v>
      </c>
      <c r="O40" s="4" t="s">
        <v>32</v>
      </c>
      <c r="P40" s="4" t="s">
        <v>33</v>
      </c>
      <c r="Q40" s="4">
        <v>0</v>
      </c>
      <c r="R40" s="8">
        <v>45086.0000115741</v>
      </c>
      <c r="S40" s="6">
        <v>45126</v>
      </c>
      <c r="T40" s="4" t="s">
        <v>34</v>
      </c>
      <c r="U40" s="4">
        <v>649</v>
      </c>
      <c r="V40" s="4">
        <v>0</v>
      </c>
      <c r="W40" s="4">
        <v>0</v>
      </c>
      <c r="X40" s="4" t="s">
        <v>200</v>
      </c>
      <c r="Y40" s="4" t="s">
        <v>201</v>
      </c>
    </row>
    <row r="41" s="4" customFormat="1" spans="1:25">
      <c r="A41" s="4" t="s">
        <v>202</v>
      </c>
      <c r="B41" s="4" t="s">
        <v>26</v>
      </c>
      <c r="C41" s="4" t="s">
        <v>27</v>
      </c>
      <c r="D41" s="4" t="s">
        <v>203</v>
      </c>
      <c r="E41" s="4" t="s">
        <v>204</v>
      </c>
      <c r="F41" s="6">
        <v>45122</v>
      </c>
      <c r="G41" s="6">
        <v>45123</v>
      </c>
      <c r="H41" s="4">
        <v>1</v>
      </c>
      <c r="I41" s="4">
        <v>1</v>
      </c>
      <c r="J41" s="4">
        <v>1</v>
      </c>
      <c r="K41" s="4" t="s">
        <v>30</v>
      </c>
      <c r="L41" s="4">
        <v>1680</v>
      </c>
      <c r="M41" s="4">
        <v>1680</v>
      </c>
      <c r="N41" s="4" t="s">
        <v>205</v>
      </c>
      <c r="O41" s="4" t="s">
        <v>32</v>
      </c>
      <c r="P41" s="4" t="s">
        <v>33</v>
      </c>
      <c r="Q41" s="4">
        <v>0</v>
      </c>
      <c r="R41" s="8">
        <v>45087.0000115741</v>
      </c>
      <c r="S41" s="6">
        <v>45126</v>
      </c>
      <c r="T41" s="4" t="s">
        <v>34</v>
      </c>
      <c r="U41" s="4">
        <v>1680</v>
      </c>
      <c r="V41" s="4">
        <v>0</v>
      </c>
      <c r="W41" s="4">
        <v>0</v>
      </c>
      <c r="X41" s="4" t="s">
        <v>206</v>
      </c>
      <c r="Y41" s="4" t="s">
        <v>36</v>
      </c>
    </row>
    <row r="42" s="4" customFormat="1" spans="1:25">
      <c r="A42" s="4" t="s">
        <v>207</v>
      </c>
      <c r="B42" s="4" t="s">
        <v>26</v>
      </c>
      <c r="C42" s="4" t="s">
        <v>27</v>
      </c>
      <c r="D42" s="4" t="s">
        <v>124</v>
      </c>
      <c r="E42" s="4" t="s">
        <v>125</v>
      </c>
      <c r="F42" s="6">
        <v>45121</v>
      </c>
      <c r="G42" s="6">
        <v>45123</v>
      </c>
      <c r="H42" s="4">
        <v>1</v>
      </c>
      <c r="I42" s="4">
        <v>2</v>
      </c>
      <c r="J42" s="4">
        <v>2</v>
      </c>
      <c r="K42" s="4" t="s">
        <v>30</v>
      </c>
      <c r="L42" s="4">
        <v>996</v>
      </c>
      <c r="M42" s="4">
        <v>996</v>
      </c>
      <c r="N42" s="4" t="s">
        <v>208</v>
      </c>
      <c r="O42" s="4" t="s">
        <v>32</v>
      </c>
      <c r="P42" s="4" t="s">
        <v>33</v>
      </c>
      <c r="Q42" s="4">
        <v>0</v>
      </c>
      <c r="R42" s="8">
        <v>45087</v>
      </c>
      <c r="S42" s="6">
        <v>45126</v>
      </c>
      <c r="T42" s="4" t="s">
        <v>34</v>
      </c>
      <c r="U42" s="4">
        <v>996</v>
      </c>
      <c r="V42" s="4">
        <v>0</v>
      </c>
      <c r="W42" s="4">
        <v>0</v>
      </c>
      <c r="X42" s="4" t="s">
        <v>209</v>
      </c>
      <c r="Y42" s="4" t="s">
        <v>36</v>
      </c>
    </row>
    <row r="43" s="4" customFormat="1" spans="1:25">
      <c r="A43" s="4" t="s">
        <v>207</v>
      </c>
      <c r="B43" s="4" t="s">
        <v>26</v>
      </c>
      <c r="C43" s="4" t="s">
        <v>72</v>
      </c>
      <c r="D43" s="4" t="s">
        <v>124</v>
      </c>
      <c r="E43" s="4" t="s">
        <v>125</v>
      </c>
      <c r="F43" s="6">
        <v>45121</v>
      </c>
      <c r="G43" s="6">
        <v>45123</v>
      </c>
      <c r="H43" s="4">
        <v>1</v>
      </c>
      <c r="I43" s="4">
        <v>2</v>
      </c>
      <c r="J43" s="4">
        <v>2</v>
      </c>
      <c r="K43" s="4" t="s">
        <v>30</v>
      </c>
      <c r="L43" s="4">
        <v>-996</v>
      </c>
      <c r="M43" s="4">
        <v>-996</v>
      </c>
      <c r="N43" s="4" t="s">
        <v>208</v>
      </c>
      <c r="O43" s="4" t="s">
        <v>32</v>
      </c>
      <c r="P43" s="4" t="s">
        <v>33</v>
      </c>
      <c r="Q43" s="4">
        <v>0</v>
      </c>
      <c r="R43" s="8">
        <v>45087</v>
      </c>
      <c r="S43" s="6">
        <v>45126</v>
      </c>
      <c r="T43" s="4" t="s">
        <v>34</v>
      </c>
      <c r="U43" s="4">
        <v>-996</v>
      </c>
      <c r="V43" s="4">
        <v>0</v>
      </c>
      <c r="W43" s="4">
        <v>0</v>
      </c>
      <c r="X43" s="4" t="s">
        <v>209</v>
      </c>
      <c r="Y43" s="4" t="s">
        <v>36</v>
      </c>
    </row>
    <row r="44" s="4" customFormat="1" spans="1:25">
      <c r="A44" s="4" t="s">
        <v>210</v>
      </c>
      <c r="B44" s="4" t="s">
        <v>26</v>
      </c>
      <c r="C44" s="4" t="s">
        <v>27</v>
      </c>
      <c r="D44" s="4" t="s">
        <v>211</v>
      </c>
      <c r="E44" s="4" t="s">
        <v>198</v>
      </c>
      <c r="F44" s="6">
        <v>45121</v>
      </c>
      <c r="G44" s="6">
        <v>45123</v>
      </c>
      <c r="H44" s="4">
        <v>1</v>
      </c>
      <c r="I44" s="4">
        <v>2</v>
      </c>
      <c r="J44" s="4">
        <v>2</v>
      </c>
      <c r="K44" s="4" t="s">
        <v>30</v>
      </c>
      <c r="L44" s="4">
        <v>1016</v>
      </c>
      <c r="M44" s="4">
        <v>1016</v>
      </c>
      <c r="N44" s="4" t="s">
        <v>212</v>
      </c>
      <c r="O44" s="4" t="s">
        <v>32</v>
      </c>
      <c r="P44" s="4" t="s">
        <v>33</v>
      </c>
      <c r="Q44" s="4">
        <v>0</v>
      </c>
      <c r="R44" s="8">
        <v>45089</v>
      </c>
      <c r="S44" s="6">
        <v>45126</v>
      </c>
      <c r="T44" s="4" t="s">
        <v>34</v>
      </c>
      <c r="U44" s="4">
        <v>1016</v>
      </c>
      <c r="V44" s="4">
        <v>0</v>
      </c>
      <c r="W44" s="4">
        <v>0</v>
      </c>
      <c r="X44" s="4" t="s">
        <v>213</v>
      </c>
      <c r="Y44" s="4" t="s">
        <v>36</v>
      </c>
    </row>
    <row r="45" s="4" customFormat="1" spans="1:25">
      <c r="A45" s="4" t="s">
        <v>214</v>
      </c>
      <c r="B45" s="4" t="s">
        <v>26</v>
      </c>
      <c r="C45" s="4" t="s">
        <v>27</v>
      </c>
      <c r="D45" s="4" t="s">
        <v>215</v>
      </c>
      <c r="E45" s="4" t="s">
        <v>216</v>
      </c>
      <c r="F45" s="6">
        <v>45122</v>
      </c>
      <c r="G45" s="6">
        <v>45123</v>
      </c>
      <c r="H45" s="4">
        <v>1</v>
      </c>
      <c r="I45" s="4">
        <v>1</v>
      </c>
      <c r="J45" s="4">
        <v>1</v>
      </c>
      <c r="K45" s="4" t="s">
        <v>30</v>
      </c>
      <c r="L45" s="4">
        <v>295.75</v>
      </c>
      <c r="M45" s="4">
        <v>295.75</v>
      </c>
      <c r="N45" s="4" t="s">
        <v>217</v>
      </c>
      <c r="O45" s="4" t="s">
        <v>32</v>
      </c>
      <c r="P45" s="4" t="s">
        <v>33</v>
      </c>
      <c r="Q45" s="4">
        <v>0</v>
      </c>
      <c r="R45" s="8">
        <v>45090</v>
      </c>
      <c r="S45" s="6">
        <v>45126</v>
      </c>
      <c r="T45" s="4" t="s">
        <v>34</v>
      </c>
      <c r="U45" s="4">
        <v>295.75</v>
      </c>
      <c r="V45" s="4">
        <v>0</v>
      </c>
      <c r="W45" s="4">
        <v>0</v>
      </c>
      <c r="X45" s="4" t="s">
        <v>218</v>
      </c>
      <c r="Y45" s="4" t="s">
        <v>219</v>
      </c>
    </row>
    <row r="46" s="4" customFormat="1" spans="1:25">
      <c r="A46" s="4" t="s">
        <v>220</v>
      </c>
      <c r="B46" s="4" t="s">
        <v>26</v>
      </c>
      <c r="C46" s="4" t="s">
        <v>27</v>
      </c>
      <c r="D46" s="4" t="s">
        <v>221</v>
      </c>
      <c r="E46" s="4" t="s">
        <v>222</v>
      </c>
      <c r="F46" s="6">
        <v>45120</v>
      </c>
      <c r="G46" s="6">
        <v>45123</v>
      </c>
      <c r="H46" s="4">
        <v>1</v>
      </c>
      <c r="I46" s="4">
        <v>3</v>
      </c>
      <c r="J46" s="4">
        <v>3</v>
      </c>
      <c r="K46" s="4" t="s">
        <v>30</v>
      </c>
      <c r="L46" s="4">
        <v>1661.4</v>
      </c>
      <c r="M46" s="4">
        <v>1661.4</v>
      </c>
      <c r="N46" s="4" t="s">
        <v>223</v>
      </c>
      <c r="O46" s="4" t="s">
        <v>32</v>
      </c>
      <c r="P46" s="4" t="s">
        <v>33</v>
      </c>
      <c r="Q46" s="4">
        <v>0</v>
      </c>
      <c r="R46" s="8">
        <v>45093.0000115741</v>
      </c>
      <c r="S46" s="6">
        <v>45126</v>
      </c>
      <c r="T46" s="4" t="s">
        <v>34</v>
      </c>
      <c r="U46" s="4">
        <v>1661.4</v>
      </c>
      <c r="V46" s="4">
        <v>0</v>
      </c>
      <c r="W46" s="4">
        <v>0</v>
      </c>
      <c r="X46" s="4" t="s">
        <v>224</v>
      </c>
      <c r="Y46" s="4" t="s">
        <v>36</v>
      </c>
    </row>
    <row r="47" s="4" customFormat="1" spans="1:25">
      <c r="A47" s="4" t="s">
        <v>225</v>
      </c>
      <c r="B47" s="4" t="s">
        <v>26</v>
      </c>
      <c r="C47" s="4" t="s">
        <v>27</v>
      </c>
      <c r="D47" s="4" t="s">
        <v>226</v>
      </c>
      <c r="E47" s="4" t="s">
        <v>227</v>
      </c>
      <c r="F47" s="6">
        <v>45121</v>
      </c>
      <c r="G47" s="6">
        <v>45123</v>
      </c>
      <c r="H47" s="4">
        <v>1</v>
      </c>
      <c r="I47" s="4">
        <v>2</v>
      </c>
      <c r="J47" s="4">
        <v>2</v>
      </c>
      <c r="K47" s="4" t="s">
        <v>30</v>
      </c>
      <c r="L47" s="4">
        <v>2005.06</v>
      </c>
      <c r="M47" s="4">
        <v>2005.06</v>
      </c>
      <c r="N47" s="4" t="s">
        <v>228</v>
      </c>
      <c r="O47" s="4" t="s">
        <v>32</v>
      </c>
      <c r="P47" s="4" t="s">
        <v>33</v>
      </c>
      <c r="Q47" s="4">
        <v>0</v>
      </c>
      <c r="R47" s="8">
        <v>45094.0000115741</v>
      </c>
      <c r="S47" s="6">
        <v>45126</v>
      </c>
      <c r="T47" s="4" t="s">
        <v>34</v>
      </c>
      <c r="U47" s="4">
        <v>2005.06</v>
      </c>
      <c r="V47" s="4">
        <v>0</v>
      </c>
      <c r="W47" s="4">
        <v>0</v>
      </c>
      <c r="X47" s="4" t="s">
        <v>229</v>
      </c>
      <c r="Y47" s="4" t="s">
        <v>36</v>
      </c>
    </row>
    <row r="48" s="4" customFormat="1" spans="1:25">
      <c r="A48" s="4" t="s">
        <v>225</v>
      </c>
      <c r="B48" s="4" t="s">
        <v>26</v>
      </c>
      <c r="C48" s="4" t="s">
        <v>72</v>
      </c>
      <c r="D48" s="4" t="s">
        <v>226</v>
      </c>
      <c r="E48" s="4" t="s">
        <v>227</v>
      </c>
      <c r="F48" s="6">
        <v>45121</v>
      </c>
      <c r="G48" s="6">
        <v>45123</v>
      </c>
      <c r="H48" s="4">
        <v>1</v>
      </c>
      <c r="I48" s="4">
        <v>2</v>
      </c>
      <c r="J48" s="4">
        <v>2</v>
      </c>
      <c r="K48" s="4" t="s">
        <v>30</v>
      </c>
      <c r="L48" s="4">
        <v>-2005.06</v>
      </c>
      <c r="M48" s="4">
        <v>-2005.06</v>
      </c>
      <c r="N48" s="4" t="s">
        <v>228</v>
      </c>
      <c r="O48" s="4" t="s">
        <v>32</v>
      </c>
      <c r="P48" s="4" t="s">
        <v>33</v>
      </c>
      <c r="Q48" s="4">
        <v>0</v>
      </c>
      <c r="R48" s="8">
        <v>45094.0000115741</v>
      </c>
      <c r="S48" s="6">
        <v>45126</v>
      </c>
      <c r="T48" s="4" t="s">
        <v>34</v>
      </c>
      <c r="U48" s="4">
        <v>-2005.06</v>
      </c>
      <c r="V48" s="4">
        <v>0</v>
      </c>
      <c r="W48" s="4">
        <v>0</v>
      </c>
      <c r="X48" s="4" t="s">
        <v>229</v>
      </c>
      <c r="Y48" s="4" t="s">
        <v>36</v>
      </c>
    </row>
    <row r="49" s="4" customFormat="1" spans="1:25">
      <c r="A49" s="4" t="s">
        <v>230</v>
      </c>
      <c r="B49" s="4" t="s">
        <v>26</v>
      </c>
      <c r="C49" s="4" t="s">
        <v>27</v>
      </c>
      <c r="D49" s="4" t="s">
        <v>231</v>
      </c>
      <c r="E49" s="4" t="s">
        <v>232</v>
      </c>
      <c r="F49" s="6">
        <v>45122</v>
      </c>
      <c r="G49" s="6">
        <v>45123</v>
      </c>
      <c r="H49" s="4">
        <v>1</v>
      </c>
      <c r="I49" s="4">
        <v>1</v>
      </c>
      <c r="J49" s="4">
        <v>1</v>
      </c>
      <c r="K49" s="4" t="s">
        <v>30</v>
      </c>
      <c r="L49" s="4">
        <v>611.39</v>
      </c>
      <c r="M49" s="4">
        <v>611.39</v>
      </c>
      <c r="N49" s="4" t="s">
        <v>233</v>
      </c>
      <c r="O49" s="4" t="s">
        <v>32</v>
      </c>
      <c r="P49" s="4" t="s">
        <v>33</v>
      </c>
      <c r="Q49" s="4">
        <v>0</v>
      </c>
      <c r="R49" s="8">
        <v>45094.0000115741</v>
      </c>
      <c r="S49" s="6">
        <v>45126</v>
      </c>
      <c r="T49" s="4" t="s">
        <v>34</v>
      </c>
      <c r="U49" s="4">
        <v>611.39</v>
      </c>
      <c r="V49" s="4">
        <v>0</v>
      </c>
      <c r="W49" s="4">
        <v>0</v>
      </c>
      <c r="X49" s="4" t="s">
        <v>234</v>
      </c>
      <c r="Y49" s="4" t="s">
        <v>36</v>
      </c>
    </row>
    <row r="50" s="4" customFormat="1" spans="1:25">
      <c r="A50" s="4" t="s">
        <v>230</v>
      </c>
      <c r="B50" s="4" t="s">
        <v>26</v>
      </c>
      <c r="C50" s="4" t="s">
        <v>72</v>
      </c>
      <c r="D50" s="4" t="s">
        <v>231</v>
      </c>
      <c r="E50" s="4" t="s">
        <v>232</v>
      </c>
      <c r="F50" s="6">
        <v>45122</v>
      </c>
      <c r="G50" s="6">
        <v>45123</v>
      </c>
      <c r="H50" s="4">
        <v>1</v>
      </c>
      <c r="I50" s="4">
        <v>1</v>
      </c>
      <c r="J50" s="4">
        <v>1</v>
      </c>
      <c r="K50" s="4" t="s">
        <v>30</v>
      </c>
      <c r="L50" s="4">
        <v>-611.39</v>
      </c>
      <c r="M50" s="4">
        <v>-611.39</v>
      </c>
      <c r="N50" s="4" t="s">
        <v>233</v>
      </c>
      <c r="O50" s="4" t="s">
        <v>32</v>
      </c>
      <c r="P50" s="4" t="s">
        <v>33</v>
      </c>
      <c r="Q50" s="4">
        <v>0</v>
      </c>
      <c r="R50" s="8">
        <v>45094.0000115741</v>
      </c>
      <c r="S50" s="6">
        <v>45126</v>
      </c>
      <c r="T50" s="4" t="s">
        <v>34</v>
      </c>
      <c r="U50" s="4">
        <v>-611.39</v>
      </c>
      <c r="V50" s="4">
        <v>0</v>
      </c>
      <c r="W50" s="4">
        <v>0</v>
      </c>
      <c r="X50" s="4" t="s">
        <v>234</v>
      </c>
      <c r="Y50" s="4" t="s">
        <v>36</v>
      </c>
    </row>
    <row r="51" s="4" customFormat="1" spans="1:25">
      <c r="A51" s="4" t="s">
        <v>235</v>
      </c>
      <c r="B51" s="4" t="s">
        <v>26</v>
      </c>
      <c r="C51" s="4" t="s">
        <v>27</v>
      </c>
      <c r="D51" s="4" t="s">
        <v>236</v>
      </c>
      <c r="E51" s="4" t="s">
        <v>237</v>
      </c>
      <c r="F51" s="6">
        <v>45122</v>
      </c>
      <c r="G51" s="6">
        <v>45123</v>
      </c>
      <c r="H51" s="4">
        <v>1</v>
      </c>
      <c r="I51" s="4">
        <v>1</v>
      </c>
      <c r="J51" s="4">
        <v>1</v>
      </c>
      <c r="K51" s="4" t="s">
        <v>30</v>
      </c>
      <c r="L51" s="4">
        <v>498.48</v>
      </c>
      <c r="M51" s="4">
        <v>498.48</v>
      </c>
      <c r="N51" s="4" t="s">
        <v>238</v>
      </c>
      <c r="O51" s="4" t="s">
        <v>32</v>
      </c>
      <c r="P51" s="4" t="s">
        <v>33</v>
      </c>
      <c r="Q51" s="4">
        <v>0</v>
      </c>
      <c r="R51" s="8">
        <v>45095.0000115741</v>
      </c>
      <c r="S51" s="6">
        <v>45126</v>
      </c>
      <c r="T51" s="4" t="s">
        <v>34</v>
      </c>
      <c r="U51" s="4">
        <v>498.48</v>
      </c>
      <c r="V51" s="4">
        <v>0</v>
      </c>
      <c r="W51" s="4">
        <v>0</v>
      </c>
      <c r="X51" s="4" t="s">
        <v>239</v>
      </c>
      <c r="Y51" s="4" t="s">
        <v>240</v>
      </c>
    </row>
    <row r="52" s="4" customFormat="1" spans="1:25">
      <c r="A52" s="4" t="s">
        <v>241</v>
      </c>
      <c r="B52" s="4" t="s">
        <v>26</v>
      </c>
      <c r="C52" s="4" t="s">
        <v>27</v>
      </c>
      <c r="D52" s="4" t="s">
        <v>242</v>
      </c>
      <c r="E52" s="4" t="s">
        <v>243</v>
      </c>
      <c r="F52" s="6">
        <v>45122</v>
      </c>
      <c r="G52" s="6">
        <v>45123</v>
      </c>
      <c r="H52" s="4">
        <v>1</v>
      </c>
      <c r="I52" s="4">
        <v>1</v>
      </c>
      <c r="J52" s="4">
        <v>1</v>
      </c>
      <c r="K52" s="4" t="s">
        <v>30</v>
      </c>
      <c r="L52" s="4">
        <v>522.28</v>
      </c>
      <c r="M52" s="4">
        <v>522.28</v>
      </c>
      <c r="N52" s="4" t="s">
        <v>244</v>
      </c>
      <c r="O52" s="4" t="s">
        <v>32</v>
      </c>
      <c r="P52" s="4" t="s">
        <v>33</v>
      </c>
      <c r="Q52" s="4">
        <v>0</v>
      </c>
      <c r="R52" s="8">
        <v>45095</v>
      </c>
      <c r="S52" s="6">
        <v>45126</v>
      </c>
      <c r="T52" s="4" t="s">
        <v>34</v>
      </c>
      <c r="U52" s="4">
        <v>522.28</v>
      </c>
      <c r="V52" s="4">
        <v>0</v>
      </c>
      <c r="W52" s="4">
        <v>0</v>
      </c>
      <c r="X52" s="4" t="s">
        <v>245</v>
      </c>
      <c r="Y52" s="4" t="s">
        <v>246</v>
      </c>
    </row>
    <row r="53" s="4" customFormat="1" spans="1:25">
      <c r="A53" s="4" t="s">
        <v>247</v>
      </c>
      <c r="B53" s="4" t="s">
        <v>26</v>
      </c>
      <c r="C53" s="4" t="s">
        <v>27</v>
      </c>
      <c r="D53" s="4" t="s">
        <v>242</v>
      </c>
      <c r="E53" s="4" t="s">
        <v>248</v>
      </c>
      <c r="F53" s="6">
        <v>45122</v>
      </c>
      <c r="G53" s="6">
        <v>45123</v>
      </c>
      <c r="H53" s="4">
        <v>1</v>
      </c>
      <c r="I53" s="4">
        <v>1</v>
      </c>
      <c r="J53" s="4">
        <v>1</v>
      </c>
      <c r="K53" s="4" t="s">
        <v>30</v>
      </c>
      <c r="L53" s="4">
        <v>522.28</v>
      </c>
      <c r="M53" s="4">
        <v>522.28</v>
      </c>
      <c r="N53" s="4" t="s">
        <v>244</v>
      </c>
      <c r="O53" s="4" t="s">
        <v>32</v>
      </c>
      <c r="P53" s="4" t="s">
        <v>33</v>
      </c>
      <c r="Q53" s="4">
        <v>0</v>
      </c>
      <c r="R53" s="8">
        <v>45095</v>
      </c>
      <c r="S53" s="6">
        <v>45126</v>
      </c>
      <c r="T53" s="4" t="s">
        <v>34</v>
      </c>
      <c r="U53" s="4">
        <v>522.28</v>
      </c>
      <c r="V53" s="4">
        <v>0</v>
      </c>
      <c r="W53" s="4">
        <v>0</v>
      </c>
      <c r="X53" s="4" t="s">
        <v>249</v>
      </c>
      <c r="Y53" s="4" t="s">
        <v>250</v>
      </c>
    </row>
    <row r="54" s="4" customFormat="1" spans="1:25">
      <c r="A54" s="4" t="s">
        <v>251</v>
      </c>
      <c r="B54" s="4" t="s">
        <v>26</v>
      </c>
      <c r="C54" s="4" t="s">
        <v>27</v>
      </c>
      <c r="D54" s="4" t="s">
        <v>252</v>
      </c>
      <c r="E54" s="4" t="s">
        <v>253</v>
      </c>
      <c r="F54" s="6">
        <v>45121</v>
      </c>
      <c r="G54" s="6">
        <v>45123</v>
      </c>
      <c r="H54" s="4">
        <v>1</v>
      </c>
      <c r="I54" s="4">
        <v>2</v>
      </c>
      <c r="J54" s="4">
        <v>2</v>
      </c>
      <c r="K54" s="4" t="s">
        <v>30</v>
      </c>
      <c r="L54" s="4">
        <v>7223.22</v>
      </c>
      <c r="M54" s="4">
        <v>7223.22</v>
      </c>
      <c r="N54" s="4" t="s">
        <v>254</v>
      </c>
      <c r="O54" s="4" t="s">
        <v>32</v>
      </c>
      <c r="P54" s="4" t="s">
        <v>33</v>
      </c>
      <c r="Q54" s="4">
        <v>0</v>
      </c>
      <c r="R54" s="8">
        <v>45096.0000115741</v>
      </c>
      <c r="S54" s="6">
        <v>45126</v>
      </c>
      <c r="T54" s="4" t="s">
        <v>34</v>
      </c>
      <c r="U54" s="4">
        <v>7223.22</v>
      </c>
      <c r="V54" s="4">
        <v>0</v>
      </c>
      <c r="W54" s="4">
        <v>0</v>
      </c>
      <c r="X54" s="4" t="s">
        <v>255</v>
      </c>
      <c r="Y54" s="4" t="s">
        <v>36</v>
      </c>
    </row>
    <row r="55" s="4" customFormat="1" spans="1:25">
      <c r="A55" s="4" t="s">
        <v>251</v>
      </c>
      <c r="B55" s="4" t="s">
        <v>26</v>
      </c>
      <c r="C55" s="4" t="s">
        <v>72</v>
      </c>
      <c r="D55" s="4" t="s">
        <v>252</v>
      </c>
      <c r="E55" s="4" t="s">
        <v>253</v>
      </c>
      <c r="F55" s="6">
        <v>45121</v>
      </c>
      <c r="G55" s="6">
        <v>45123</v>
      </c>
      <c r="H55" s="4">
        <v>1</v>
      </c>
      <c r="I55" s="4">
        <v>2</v>
      </c>
      <c r="J55" s="4">
        <v>2</v>
      </c>
      <c r="K55" s="4" t="s">
        <v>30</v>
      </c>
      <c r="L55" s="4">
        <v>-7223.22</v>
      </c>
      <c r="M55" s="4">
        <v>-7223.22</v>
      </c>
      <c r="N55" s="4" t="s">
        <v>254</v>
      </c>
      <c r="O55" s="4" t="s">
        <v>32</v>
      </c>
      <c r="P55" s="4" t="s">
        <v>33</v>
      </c>
      <c r="Q55" s="4">
        <v>0</v>
      </c>
      <c r="R55" s="8">
        <v>45096.0000115741</v>
      </c>
      <c r="S55" s="6">
        <v>45126</v>
      </c>
      <c r="T55" s="4" t="s">
        <v>34</v>
      </c>
      <c r="U55" s="4">
        <v>-7223.22</v>
      </c>
      <c r="V55" s="4">
        <v>0</v>
      </c>
      <c r="W55" s="4">
        <v>0</v>
      </c>
      <c r="X55" s="4" t="s">
        <v>255</v>
      </c>
      <c r="Y55" s="4" t="s">
        <v>36</v>
      </c>
    </row>
    <row r="56" s="4" customFormat="1" spans="1:25">
      <c r="A56" s="4" t="s">
        <v>256</v>
      </c>
      <c r="B56" s="4" t="s">
        <v>26</v>
      </c>
      <c r="C56" s="4" t="s">
        <v>27</v>
      </c>
      <c r="D56" s="4" t="s">
        <v>257</v>
      </c>
      <c r="E56" s="4" t="s">
        <v>87</v>
      </c>
      <c r="F56" s="6">
        <v>45120</v>
      </c>
      <c r="G56" s="6">
        <v>45123</v>
      </c>
      <c r="H56" s="4">
        <v>1</v>
      </c>
      <c r="I56" s="4">
        <v>3</v>
      </c>
      <c r="J56" s="4">
        <v>3</v>
      </c>
      <c r="K56" s="4" t="s">
        <v>30</v>
      </c>
      <c r="L56" s="4">
        <v>1550.07</v>
      </c>
      <c r="M56" s="4">
        <v>1550.07</v>
      </c>
      <c r="N56" s="4" t="s">
        <v>258</v>
      </c>
      <c r="O56" s="4" t="s">
        <v>32</v>
      </c>
      <c r="P56" s="4" t="s">
        <v>33</v>
      </c>
      <c r="Q56" s="4">
        <v>0</v>
      </c>
      <c r="R56" s="8">
        <v>45098</v>
      </c>
      <c r="S56" s="6">
        <v>45126</v>
      </c>
      <c r="T56" s="4" t="s">
        <v>34</v>
      </c>
      <c r="U56" s="4">
        <v>1550.07</v>
      </c>
      <c r="V56" s="4">
        <v>0</v>
      </c>
      <c r="W56" s="4">
        <v>0</v>
      </c>
      <c r="X56" s="4" t="s">
        <v>259</v>
      </c>
      <c r="Y56" s="4" t="s">
        <v>36</v>
      </c>
    </row>
    <row r="57" s="4" customFormat="1" spans="1:25">
      <c r="A57" s="4" t="s">
        <v>260</v>
      </c>
      <c r="B57" s="4" t="s">
        <v>26</v>
      </c>
      <c r="C57" s="4" t="s">
        <v>27</v>
      </c>
      <c r="D57" s="4" t="s">
        <v>124</v>
      </c>
      <c r="E57" s="4" t="s">
        <v>125</v>
      </c>
      <c r="F57" s="6">
        <v>45121</v>
      </c>
      <c r="G57" s="6">
        <v>45123</v>
      </c>
      <c r="H57" s="4">
        <v>1</v>
      </c>
      <c r="I57" s="4">
        <v>2</v>
      </c>
      <c r="J57" s="4">
        <v>2</v>
      </c>
      <c r="K57" s="4" t="s">
        <v>30</v>
      </c>
      <c r="L57" s="4">
        <v>997.6</v>
      </c>
      <c r="M57" s="4">
        <v>997.6</v>
      </c>
      <c r="N57" s="4" t="s">
        <v>261</v>
      </c>
      <c r="O57" s="4" t="s">
        <v>32</v>
      </c>
      <c r="P57" s="4" t="s">
        <v>33</v>
      </c>
      <c r="Q57" s="4">
        <v>0</v>
      </c>
      <c r="R57" s="8">
        <v>45098.0000115741</v>
      </c>
      <c r="S57" s="6">
        <v>45126</v>
      </c>
      <c r="T57" s="4" t="s">
        <v>34</v>
      </c>
      <c r="U57" s="4">
        <v>997.6</v>
      </c>
      <c r="V57" s="4">
        <v>0</v>
      </c>
      <c r="W57" s="4">
        <v>0</v>
      </c>
      <c r="X57" s="4" t="s">
        <v>262</v>
      </c>
      <c r="Y57" s="4" t="s">
        <v>263</v>
      </c>
    </row>
    <row r="58" s="4" customFormat="1" spans="1:25">
      <c r="A58" s="4" t="s">
        <v>264</v>
      </c>
      <c r="B58" s="4" t="s">
        <v>26</v>
      </c>
      <c r="C58" s="4" t="s">
        <v>27</v>
      </c>
      <c r="D58" s="4" t="s">
        <v>265</v>
      </c>
      <c r="E58" s="4" t="s">
        <v>266</v>
      </c>
      <c r="F58" s="6">
        <v>45119</v>
      </c>
      <c r="G58" s="6">
        <v>45123</v>
      </c>
      <c r="H58" s="4">
        <v>1</v>
      </c>
      <c r="I58" s="4">
        <v>4</v>
      </c>
      <c r="J58" s="4">
        <v>4</v>
      </c>
      <c r="K58" s="4" t="s">
        <v>30</v>
      </c>
      <c r="L58" s="4">
        <v>7360.33</v>
      </c>
      <c r="M58" s="4">
        <v>7360.33</v>
      </c>
      <c r="N58" s="4" t="s">
        <v>267</v>
      </c>
      <c r="O58" s="4" t="s">
        <v>32</v>
      </c>
      <c r="P58" s="4" t="s">
        <v>33</v>
      </c>
      <c r="Q58" s="4">
        <v>0</v>
      </c>
      <c r="R58" s="8">
        <v>45098</v>
      </c>
      <c r="S58" s="6">
        <v>45126</v>
      </c>
      <c r="T58" s="4" t="s">
        <v>34</v>
      </c>
      <c r="U58" s="4">
        <v>7360.33</v>
      </c>
      <c r="V58" s="4">
        <v>0</v>
      </c>
      <c r="W58" s="4">
        <v>0</v>
      </c>
      <c r="X58" s="4" t="s">
        <v>268</v>
      </c>
      <c r="Y58" s="4" t="s">
        <v>269</v>
      </c>
    </row>
    <row r="59" s="4" customFormat="1" spans="1:25">
      <c r="A59" s="4" t="s">
        <v>270</v>
      </c>
      <c r="B59" s="4" t="s">
        <v>26</v>
      </c>
      <c r="C59" s="4" t="s">
        <v>27</v>
      </c>
      <c r="D59" s="4" t="s">
        <v>124</v>
      </c>
      <c r="E59" s="4" t="s">
        <v>125</v>
      </c>
      <c r="F59" s="6">
        <v>45121</v>
      </c>
      <c r="G59" s="6">
        <v>45123</v>
      </c>
      <c r="H59" s="4">
        <v>1</v>
      </c>
      <c r="I59" s="4">
        <v>2</v>
      </c>
      <c r="J59" s="4">
        <v>2</v>
      </c>
      <c r="K59" s="4" t="s">
        <v>30</v>
      </c>
      <c r="L59" s="4">
        <v>1002.06</v>
      </c>
      <c r="M59" s="4">
        <v>1002.06</v>
      </c>
      <c r="N59" s="4" t="s">
        <v>271</v>
      </c>
      <c r="O59" s="4" t="s">
        <v>32</v>
      </c>
      <c r="P59" s="4" t="s">
        <v>33</v>
      </c>
      <c r="Q59" s="4">
        <v>0</v>
      </c>
      <c r="R59" s="8">
        <v>45099.0000115741</v>
      </c>
      <c r="S59" s="6">
        <v>45126</v>
      </c>
      <c r="T59" s="4" t="s">
        <v>34</v>
      </c>
      <c r="U59" s="4">
        <v>1002.06</v>
      </c>
      <c r="V59" s="4">
        <v>0</v>
      </c>
      <c r="W59" s="4">
        <v>0</v>
      </c>
      <c r="X59" s="4" t="s">
        <v>272</v>
      </c>
      <c r="Y59" s="4" t="s">
        <v>273</v>
      </c>
    </row>
    <row r="60" s="4" customFormat="1" spans="1:25">
      <c r="A60" s="4" t="s">
        <v>274</v>
      </c>
      <c r="B60" s="4" t="s">
        <v>26</v>
      </c>
      <c r="C60" s="4" t="s">
        <v>27</v>
      </c>
      <c r="D60" s="4" t="s">
        <v>124</v>
      </c>
      <c r="E60" s="4" t="s">
        <v>125</v>
      </c>
      <c r="F60" s="6">
        <v>45121</v>
      </c>
      <c r="G60" s="6">
        <v>45123</v>
      </c>
      <c r="H60" s="4">
        <v>1</v>
      </c>
      <c r="I60" s="4">
        <v>2</v>
      </c>
      <c r="J60" s="4">
        <v>2</v>
      </c>
      <c r="K60" s="4" t="s">
        <v>30</v>
      </c>
      <c r="L60" s="4">
        <v>1002.06</v>
      </c>
      <c r="M60" s="4">
        <v>1002.06</v>
      </c>
      <c r="N60" s="4" t="s">
        <v>275</v>
      </c>
      <c r="O60" s="4" t="s">
        <v>32</v>
      </c>
      <c r="P60" s="4" t="s">
        <v>33</v>
      </c>
      <c r="Q60" s="4">
        <v>0</v>
      </c>
      <c r="R60" s="8">
        <v>45099.0000115741</v>
      </c>
      <c r="S60" s="6">
        <v>45126</v>
      </c>
      <c r="T60" s="4" t="s">
        <v>34</v>
      </c>
      <c r="U60" s="4">
        <v>1002.06</v>
      </c>
      <c r="V60" s="4">
        <v>0</v>
      </c>
      <c r="W60" s="4">
        <v>0</v>
      </c>
      <c r="X60" s="4" t="s">
        <v>276</v>
      </c>
      <c r="Y60" s="4" t="s">
        <v>277</v>
      </c>
    </row>
    <row r="61" s="4" customFormat="1" spans="1:25">
      <c r="A61" s="4" t="s">
        <v>278</v>
      </c>
      <c r="B61" s="4" t="s">
        <v>26</v>
      </c>
      <c r="C61" s="4" t="s">
        <v>27</v>
      </c>
      <c r="D61" s="4" t="s">
        <v>279</v>
      </c>
      <c r="E61" s="4" t="s">
        <v>280</v>
      </c>
      <c r="F61" s="6">
        <v>45122</v>
      </c>
      <c r="G61" s="6">
        <v>45123</v>
      </c>
      <c r="H61" s="4">
        <v>1</v>
      </c>
      <c r="I61" s="4">
        <v>1</v>
      </c>
      <c r="J61" s="4">
        <v>1</v>
      </c>
      <c r="K61" s="4" t="s">
        <v>30</v>
      </c>
      <c r="L61" s="4">
        <v>1351.64</v>
      </c>
      <c r="M61" s="4">
        <v>1351.64</v>
      </c>
      <c r="N61" s="4" t="s">
        <v>281</v>
      </c>
      <c r="O61" s="4" t="s">
        <v>32</v>
      </c>
      <c r="P61" s="4" t="s">
        <v>33</v>
      </c>
      <c r="Q61" s="4">
        <v>0</v>
      </c>
      <c r="R61" s="8">
        <v>45099.0000115741</v>
      </c>
      <c r="S61" s="6">
        <v>45126</v>
      </c>
      <c r="T61" s="4" t="s">
        <v>34</v>
      </c>
      <c r="U61" s="4">
        <v>1351.64</v>
      </c>
      <c r="V61" s="4">
        <v>0</v>
      </c>
      <c r="W61" s="4">
        <v>0</v>
      </c>
      <c r="X61" s="4" t="s">
        <v>282</v>
      </c>
      <c r="Y61" s="4" t="s">
        <v>36</v>
      </c>
    </row>
    <row r="62" s="4" customFormat="1" spans="1:25">
      <c r="A62" s="4" t="s">
        <v>283</v>
      </c>
      <c r="B62" s="4" t="s">
        <v>26</v>
      </c>
      <c r="C62" s="4" t="s">
        <v>27</v>
      </c>
      <c r="D62" s="4" t="s">
        <v>284</v>
      </c>
      <c r="E62" s="4" t="s">
        <v>232</v>
      </c>
      <c r="F62" s="6">
        <v>45122</v>
      </c>
      <c r="G62" s="6">
        <v>45123</v>
      </c>
      <c r="H62" s="4">
        <v>1</v>
      </c>
      <c r="I62" s="4">
        <v>1</v>
      </c>
      <c r="J62" s="4">
        <v>1</v>
      </c>
      <c r="K62" s="4" t="s">
        <v>30</v>
      </c>
      <c r="L62" s="4">
        <v>614.32</v>
      </c>
      <c r="M62" s="4">
        <v>614.32</v>
      </c>
      <c r="N62" s="4" t="s">
        <v>233</v>
      </c>
      <c r="O62" s="4" t="s">
        <v>32</v>
      </c>
      <c r="P62" s="4" t="s">
        <v>33</v>
      </c>
      <c r="Q62" s="4">
        <v>0</v>
      </c>
      <c r="R62" s="8">
        <v>45099.0000115741</v>
      </c>
      <c r="S62" s="6">
        <v>45126</v>
      </c>
      <c r="T62" s="4" t="s">
        <v>34</v>
      </c>
      <c r="U62" s="4">
        <v>614.32</v>
      </c>
      <c r="V62" s="4">
        <v>0</v>
      </c>
      <c r="W62" s="4">
        <v>0</v>
      </c>
      <c r="X62" s="4" t="s">
        <v>285</v>
      </c>
      <c r="Y62" s="4" t="s">
        <v>36</v>
      </c>
    </row>
    <row r="63" s="4" customFormat="1" spans="1:25">
      <c r="A63" s="4" t="s">
        <v>283</v>
      </c>
      <c r="B63" s="4" t="s">
        <v>26</v>
      </c>
      <c r="C63" s="4" t="s">
        <v>72</v>
      </c>
      <c r="D63" s="4" t="s">
        <v>284</v>
      </c>
      <c r="E63" s="4" t="s">
        <v>232</v>
      </c>
      <c r="F63" s="6">
        <v>45122</v>
      </c>
      <c r="G63" s="6">
        <v>45123</v>
      </c>
      <c r="H63" s="4">
        <v>1</v>
      </c>
      <c r="I63" s="4">
        <v>1</v>
      </c>
      <c r="J63" s="4">
        <v>1</v>
      </c>
      <c r="K63" s="4" t="s">
        <v>30</v>
      </c>
      <c r="L63" s="4">
        <v>-614.32</v>
      </c>
      <c r="M63" s="4">
        <v>-614.32</v>
      </c>
      <c r="N63" s="4" t="s">
        <v>233</v>
      </c>
      <c r="O63" s="4" t="s">
        <v>32</v>
      </c>
      <c r="P63" s="4" t="s">
        <v>33</v>
      </c>
      <c r="Q63" s="4">
        <v>0</v>
      </c>
      <c r="R63" s="8">
        <v>45099.0000115741</v>
      </c>
      <c r="S63" s="6">
        <v>45126</v>
      </c>
      <c r="T63" s="4" t="s">
        <v>34</v>
      </c>
      <c r="U63" s="4">
        <v>-614.32</v>
      </c>
      <c r="V63" s="4">
        <v>0</v>
      </c>
      <c r="W63" s="4">
        <v>0</v>
      </c>
      <c r="X63" s="4" t="s">
        <v>285</v>
      </c>
      <c r="Y63" s="4" t="s">
        <v>36</v>
      </c>
    </row>
    <row r="64" s="4" customFormat="1" spans="1:25">
      <c r="A64" s="4" t="s">
        <v>286</v>
      </c>
      <c r="B64" s="4" t="s">
        <v>26</v>
      </c>
      <c r="C64" s="4" t="s">
        <v>27</v>
      </c>
      <c r="D64" s="4" t="s">
        <v>284</v>
      </c>
      <c r="E64" s="4" t="s">
        <v>232</v>
      </c>
      <c r="F64" s="6">
        <v>45121</v>
      </c>
      <c r="G64" s="6">
        <v>45123</v>
      </c>
      <c r="H64" s="4">
        <v>1</v>
      </c>
      <c r="I64" s="4">
        <v>2</v>
      </c>
      <c r="J64" s="4">
        <v>2</v>
      </c>
      <c r="K64" s="4" t="s">
        <v>30</v>
      </c>
      <c r="L64" s="4">
        <v>1115.17</v>
      </c>
      <c r="M64" s="4">
        <v>1115.17</v>
      </c>
      <c r="N64" s="4" t="s">
        <v>233</v>
      </c>
      <c r="O64" s="4" t="s">
        <v>32</v>
      </c>
      <c r="P64" s="4" t="s">
        <v>33</v>
      </c>
      <c r="Q64" s="4">
        <v>0</v>
      </c>
      <c r="R64" s="8">
        <v>45099.0000115741</v>
      </c>
      <c r="S64" s="6">
        <v>45126</v>
      </c>
      <c r="T64" s="4" t="s">
        <v>34</v>
      </c>
      <c r="U64" s="4">
        <v>1115.17</v>
      </c>
      <c r="V64" s="4">
        <v>0</v>
      </c>
      <c r="W64" s="4">
        <v>0</v>
      </c>
      <c r="X64" s="4" t="s">
        <v>287</v>
      </c>
      <c r="Y64" s="4" t="s">
        <v>288</v>
      </c>
    </row>
    <row r="65" s="4" customFormat="1" spans="1:25">
      <c r="A65" s="4" t="s">
        <v>289</v>
      </c>
      <c r="B65" s="4" t="s">
        <v>26</v>
      </c>
      <c r="C65" s="4" t="s">
        <v>27</v>
      </c>
      <c r="D65" s="4" t="s">
        <v>290</v>
      </c>
      <c r="E65" s="4" t="s">
        <v>291</v>
      </c>
      <c r="F65" s="6">
        <v>45122</v>
      </c>
      <c r="G65" s="6">
        <v>45123</v>
      </c>
      <c r="H65" s="4">
        <v>1</v>
      </c>
      <c r="I65" s="4">
        <v>1</v>
      </c>
      <c r="J65" s="4">
        <v>1</v>
      </c>
      <c r="K65" s="4" t="s">
        <v>30</v>
      </c>
      <c r="L65" s="4">
        <v>705.5</v>
      </c>
      <c r="M65" s="4">
        <v>705.5</v>
      </c>
      <c r="N65" s="4" t="s">
        <v>292</v>
      </c>
      <c r="O65" s="4" t="s">
        <v>32</v>
      </c>
      <c r="P65" s="4" t="s">
        <v>33</v>
      </c>
      <c r="Q65" s="4">
        <v>0</v>
      </c>
      <c r="R65" s="8">
        <v>45101.0000115741</v>
      </c>
      <c r="S65" s="6">
        <v>45126</v>
      </c>
      <c r="T65" s="4" t="s">
        <v>34</v>
      </c>
      <c r="U65" s="4">
        <v>705.5</v>
      </c>
      <c r="V65" s="4">
        <v>0</v>
      </c>
      <c r="W65" s="4">
        <v>0</v>
      </c>
      <c r="X65" s="4" t="s">
        <v>293</v>
      </c>
      <c r="Y65" s="4" t="s">
        <v>36</v>
      </c>
    </row>
    <row r="66" s="4" customFormat="1" spans="1:25">
      <c r="A66" s="4" t="s">
        <v>294</v>
      </c>
      <c r="B66" s="4" t="s">
        <v>26</v>
      </c>
      <c r="C66" s="4" t="s">
        <v>27</v>
      </c>
      <c r="D66" s="4" t="s">
        <v>284</v>
      </c>
      <c r="E66" s="4" t="s">
        <v>232</v>
      </c>
      <c r="F66" s="6">
        <v>45122</v>
      </c>
      <c r="G66" s="6">
        <v>45123</v>
      </c>
      <c r="H66" s="4">
        <v>1</v>
      </c>
      <c r="I66" s="4">
        <v>1</v>
      </c>
      <c r="J66" s="4">
        <v>1</v>
      </c>
      <c r="K66" s="4" t="s">
        <v>30</v>
      </c>
      <c r="L66" s="4">
        <v>614.5</v>
      </c>
      <c r="M66" s="4">
        <v>614.5</v>
      </c>
      <c r="N66" s="4" t="s">
        <v>295</v>
      </c>
      <c r="O66" s="4" t="s">
        <v>32</v>
      </c>
      <c r="P66" s="4" t="s">
        <v>33</v>
      </c>
      <c r="Q66" s="4">
        <v>0</v>
      </c>
      <c r="R66" s="8">
        <v>45101.0000115741</v>
      </c>
      <c r="S66" s="6">
        <v>45126</v>
      </c>
      <c r="T66" s="4" t="s">
        <v>34</v>
      </c>
      <c r="U66" s="4">
        <v>614.5</v>
      </c>
      <c r="V66" s="4">
        <v>0</v>
      </c>
      <c r="W66" s="4">
        <v>0</v>
      </c>
      <c r="X66" s="4" t="s">
        <v>296</v>
      </c>
      <c r="Y66" s="4" t="s">
        <v>297</v>
      </c>
    </row>
    <row r="67" s="4" customFormat="1" spans="1:25">
      <c r="A67" s="4" t="s">
        <v>298</v>
      </c>
      <c r="B67" s="4" t="s">
        <v>26</v>
      </c>
      <c r="C67" s="4" t="s">
        <v>27</v>
      </c>
      <c r="D67" s="4" t="s">
        <v>299</v>
      </c>
      <c r="E67" s="4" t="s">
        <v>300</v>
      </c>
      <c r="F67" s="6">
        <v>45120</v>
      </c>
      <c r="G67" s="6">
        <v>45123</v>
      </c>
      <c r="H67" s="4">
        <v>1</v>
      </c>
      <c r="I67" s="4">
        <v>3</v>
      </c>
      <c r="J67" s="4">
        <v>3</v>
      </c>
      <c r="K67" s="4" t="s">
        <v>30</v>
      </c>
      <c r="L67" s="4">
        <v>1715.29</v>
      </c>
      <c r="M67" s="4">
        <v>1715.29</v>
      </c>
      <c r="N67" s="4" t="s">
        <v>301</v>
      </c>
      <c r="O67" s="4" t="s">
        <v>32</v>
      </c>
      <c r="P67" s="4" t="s">
        <v>33</v>
      </c>
      <c r="Q67" s="4">
        <v>0</v>
      </c>
      <c r="R67" s="8">
        <v>45101</v>
      </c>
      <c r="S67" s="6">
        <v>45126</v>
      </c>
      <c r="T67" s="4" t="s">
        <v>34</v>
      </c>
      <c r="U67" s="4">
        <v>1715.29</v>
      </c>
      <c r="V67" s="4">
        <v>0</v>
      </c>
      <c r="W67" s="4">
        <v>0</v>
      </c>
      <c r="X67" s="4" t="s">
        <v>302</v>
      </c>
      <c r="Y67" s="4" t="s">
        <v>303</v>
      </c>
    </row>
    <row r="68" s="4" customFormat="1" spans="1:25">
      <c r="A68" s="4" t="s">
        <v>304</v>
      </c>
      <c r="B68" s="4" t="s">
        <v>26</v>
      </c>
      <c r="C68" s="4" t="s">
        <v>27</v>
      </c>
      <c r="D68" s="4" t="s">
        <v>242</v>
      </c>
      <c r="E68" s="4" t="s">
        <v>305</v>
      </c>
      <c r="F68" s="6">
        <v>45121</v>
      </c>
      <c r="G68" s="6">
        <v>45123</v>
      </c>
      <c r="H68" s="4">
        <v>1</v>
      </c>
      <c r="I68" s="4">
        <v>2</v>
      </c>
      <c r="J68" s="4">
        <v>2</v>
      </c>
      <c r="K68" s="4" t="s">
        <v>30</v>
      </c>
      <c r="L68" s="4">
        <v>973.6</v>
      </c>
      <c r="M68" s="4">
        <v>973.6</v>
      </c>
      <c r="N68" s="4" t="s">
        <v>306</v>
      </c>
      <c r="O68" s="4" t="s">
        <v>32</v>
      </c>
      <c r="P68" s="4" t="s">
        <v>33</v>
      </c>
      <c r="Q68" s="4">
        <v>0</v>
      </c>
      <c r="R68" s="8">
        <v>45101.0000115741</v>
      </c>
      <c r="S68" s="6">
        <v>45126</v>
      </c>
      <c r="T68" s="4" t="s">
        <v>34</v>
      </c>
      <c r="U68" s="4">
        <v>973.6</v>
      </c>
      <c r="V68" s="4">
        <v>0</v>
      </c>
      <c r="W68" s="4">
        <v>0</v>
      </c>
      <c r="X68" s="4" t="s">
        <v>307</v>
      </c>
      <c r="Y68" s="4" t="s">
        <v>308</v>
      </c>
    </row>
    <row r="69" s="4" customFormat="1" spans="1:25">
      <c r="A69" s="4" t="s">
        <v>309</v>
      </c>
      <c r="B69" s="4" t="s">
        <v>26</v>
      </c>
      <c r="C69" s="4" t="s">
        <v>27</v>
      </c>
      <c r="D69" s="4" t="s">
        <v>310</v>
      </c>
      <c r="E69" s="4" t="s">
        <v>237</v>
      </c>
      <c r="F69" s="6">
        <v>45120</v>
      </c>
      <c r="G69" s="6">
        <v>45123</v>
      </c>
      <c r="H69" s="4">
        <v>1</v>
      </c>
      <c r="I69" s="4">
        <v>3</v>
      </c>
      <c r="J69" s="4">
        <v>3</v>
      </c>
      <c r="K69" s="4" t="s">
        <v>30</v>
      </c>
      <c r="L69" s="4">
        <v>1503</v>
      </c>
      <c r="M69" s="4">
        <v>1503</v>
      </c>
      <c r="N69" s="4" t="s">
        <v>311</v>
      </c>
      <c r="O69" s="4" t="s">
        <v>32</v>
      </c>
      <c r="P69" s="4" t="s">
        <v>33</v>
      </c>
      <c r="Q69" s="4">
        <v>0</v>
      </c>
      <c r="R69" s="8">
        <v>45102.0000115741</v>
      </c>
      <c r="S69" s="6">
        <v>45126</v>
      </c>
      <c r="T69" s="4" t="s">
        <v>34</v>
      </c>
      <c r="U69" s="4">
        <v>1503</v>
      </c>
      <c r="V69" s="4">
        <v>0</v>
      </c>
      <c r="W69" s="4">
        <v>0</v>
      </c>
      <c r="X69" s="4" t="s">
        <v>312</v>
      </c>
      <c r="Y69" s="4" t="s">
        <v>313</v>
      </c>
    </row>
    <row r="70" s="4" customFormat="1" spans="1:25">
      <c r="A70" s="4" t="s">
        <v>314</v>
      </c>
      <c r="B70" s="4" t="s">
        <v>26</v>
      </c>
      <c r="C70" s="4" t="s">
        <v>27</v>
      </c>
      <c r="D70" s="4" t="s">
        <v>124</v>
      </c>
      <c r="E70" s="4" t="s">
        <v>315</v>
      </c>
      <c r="F70" s="6">
        <v>45120</v>
      </c>
      <c r="G70" s="6">
        <v>45123</v>
      </c>
      <c r="H70" s="4">
        <v>1</v>
      </c>
      <c r="I70" s="4">
        <v>3</v>
      </c>
      <c r="J70" s="4">
        <v>3</v>
      </c>
      <c r="K70" s="4" t="s">
        <v>30</v>
      </c>
      <c r="L70" s="4">
        <v>1515.81</v>
      </c>
      <c r="M70" s="4">
        <v>1515.81</v>
      </c>
      <c r="N70" s="4" t="s">
        <v>316</v>
      </c>
      <c r="O70" s="4" t="s">
        <v>32</v>
      </c>
      <c r="P70" s="4" t="s">
        <v>33</v>
      </c>
      <c r="Q70" s="4">
        <v>0</v>
      </c>
      <c r="R70" s="8">
        <v>45102.0000115741</v>
      </c>
      <c r="S70" s="6">
        <v>45126</v>
      </c>
      <c r="T70" s="4" t="s">
        <v>34</v>
      </c>
      <c r="U70" s="4">
        <v>1515.81</v>
      </c>
      <c r="V70" s="4">
        <v>0</v>
      </c>
      <c r="W70" s="4">
        <v>0</v>
      </c>
      <c r="X70" s="4" t="s">
        <v>317</v>
      </c>
      <c r="Y70" s="4" t="s">
        <v>318</v>
      </c>
    </row>
    <row r="71" s="4" customFormat="1" spans="1:25">
      <c r="A71" s="4" t="s">
        <v>319</v>
      </c>
      <c r="B71" s="4" t="s">
        <v>26</v>
      </c>
      <c r="C71" s="4" t="s">
        <v>27</v>
      </c>
      <c r="D71" s="4" t="s">
        <v>310</v>
      </c>
      <c r="E71" s="4" t="s">
        <v>320</v>
      </c>
      <c r="F71" s="6">
        <v>45121</v>
      </c>
      <c r="G71" s="6">
        <v>45123</v>
      </c>
      <c r="H71" s="4">
        <v>1</v>
      </c>
      <c r="I71" s="4">
        <v>2</v>
      </c>
      <c r="J71" s="4">
        <v>2</v>
      </c>
      <c r="K71" s="4" t="s">
        <v>30</v>
      </c>
      <c r="L71" s="4">
        <v>1002</v>
      </c>
      <c r="M71" s="4">
        <v>1002</v>
      </c>
      <c r="N71" s="4" t="s">
        <v>321</v>
      </c>
      <c r="O71" s="4" t="s">
        <v>32</v>
      </c>
      <c r="P71" s="4" t="s">
        <v>33</v>
      </c>
      <c r="Q71" s="4">
        <v>0</v>
      </c>
      <c r="R71" s="8">
        <v>45102</v>
      </c>
      <c r="S71" s="6">
        <v>45126</v>
      </c>
      <c r="T71" s="4" t="s">
        <v>34</v>
      </c>
      <c r="U71" s="4">
        <v>1002</v>
      </c>
      <c r="V71" s="4">
        <v>0</v>
      </c>
      <c r="W71" s="4">
        <v>0</v>
      </c>
      <c r="X71" s="4" t="s">
        <v>322</v>
      </c>
      <c r="Y71" s="4" t="s">
        <v>323</v>
      </c>
    </row>
    <row r="72" s="4" customFormat="1" spans="1:25">
      <c r="A72" s="4" t="s">
        <v>324</v>
      </c>
      <c r="B72" s="4" t="s">
        <v>26</v>
      </c>
      <c r="C72" s="4" t="s">
        <v>27</v>
      </c>
      <c r="D72" s="4" t="s">
        <v>290</v>
      </c>
      <c r="E72" s="4" t="s">
        <v>325</v>
      </c>
      <c r="F72" s="6">
        <v>45121</v>
      </c>
      <c r="G72" s="6">
        <v>45123</v>
      </c>
      <c r="H72" s="4">
        <v>1</v>
      </c>
      <c r="I72" s="4">
        <v>2</v>
      </c>
      <c r="J72" s="4">
        <v>2</v>
      </c>
      <c r="K72" s="4" t="s">
        <v>30</v>
      </c>
      <c r="L72" s="4">
        <v>2380.4</v>
      </c>
      <c r="M72" s="4">
        <v>2380.4</v>
      </c>
      <c r="N72" s="4" t="s">
        <v>326</v>
      </c>
      <c r="O72" s="4" t="s">
        <v>32</v>
      </c>
      <c r="P72" s="4" t="s">
        <v>33</v>
      </c>
      <c r="Q72" s="4">
        <v>0</v>
      </c>
      <c r="R72" s="8">
        <v>45102</v>
      </c>
      <c r="S72" s="6">
        <v>45126</v>
      </c>
      <c r="T72" s="4" t="s">
        <v>34</v>
      </c>
      <c r="U72" s="4">
        <v>2380.4</v>
      </c>
      <c r="V72" s="4">
        <v>0</v>
      </c>
      <c r="W72" s="4">
        <v>0</v>
      </c>
      <c r="X72" s="4" t="s">
        <v>327</v>
      </c>
      <c r="Y72" s="4" t="s">
        <v>328</v>
      </c>
    </row>
    <row r="73" s="4" customFormat="1" spans="1:25">
      <c r="A73" s="4" t="s">
        <v>329</v>
      </c>
      <c r="B73" s="4" t="s">
        <v>26</v>
      </c>
      <c r="C73" s="4" t="s">
        <v>27</v>
      </c>
      <c r="D73" s="4" t="s">
        <v>330</v>
      </c>
      <c r="E73" s="4" t="s">
        <v>331</v>
      </c>
      <c r="F73" s="6">
        <v>45122</v>
      </c>
      <c r="G73" s="6">
        <v>45123</v>
      </c>
      <c r="H73" s="4">
        <v>1</v>
      </c>
      <c r="I73" s="4">
        <v>1</v>
      </c>
      <c r="J73" s="4">
        <v>1</v>
      </c>
      <c r="K73" s="4" t="s">
        <v>30</v>
      </c>
      <c r="L73" s="4">
        <v>621.49</v>
      </c>
      <c r="M73" s="4">
        <v>621.49</v>
      </c>
      <c r="N73" s="4" t="s">
        <v>332</v>
      </c>
      <c r="O73" s="4" t="s">
        <v>32</v>
      </c>
      <c r="P73" s="4" t="s">
        <v>33</v>
      </c>
      <c r="Q73" s="4">
        <v>0</v>
      </c>
      <c r="R73" s="8">
        <v>45103</v>
      </c>
      <c r="S73" s="6">
        <v>45126</v>
      </c>
      <c r="T73" s="4" t="s">
        <v>34</v>
      </c>
      <c r="U73" s="4">
        <v>621.49</v>
      </c>
      <c r="V73" s="4">
        <v>0</v>
      </c>
      <c r="W73" s="4">
        <v>0</v>
      </c>
      <c r="X73" s="4" t="s">
        <v>333</v>
      </c>
      <c r="Y73" s="4" t="s">
        <v>36</v>
      </c>
    </row>
    <row r="74" s="4" customFormat="1" spans="1:25">
      <c r="A74" s="4" t="s">
        <v>334</v>
      </c>
      <c r="B74" s="4" t="s">
        <v>26</v>
      </c>
      <c r="C74" s="4" t="s">
        <v>27</v>
      </c>
      <c r="D74" s="4" t="s">
        <v>335</v>
      </c>
      <c r="E74" s="4" t="s">
        <v>315</v>
      </c>
      <c r="F74" s="6">
        <v>45120</v>
      </c>
      <c r="G74" s="6">
        <v>45123</v>
      </c>
      <c r="H74" s="4">
        <v>1</v>
      </c>
      <c r="I74" s="4">
        <v>3</v>
      </c>
      <c r="J74" s="4">
        <v>3</v>
      </c>
      <c r="K74" s="4" t="s">
        <v>30</v>
      </c>
      <c r="L74" s="4">
        <v>3488.78</v>
      </c>
      <c r="M74" s="4">
        <v>3488.78</v>
      </c>
      <c r="N74" s="4" t="s">
        <v>336</v>
      </c>
      <c r="O74" s="4" t="s">
        <v>32</v>
      </c>
      <c r="P74" s="4" t="s">
        <v>33</v>
      </c>
      <c r="Q74" s="4">
        <v>0</v>
      </c>
      <c r="R74" s="8">
        <v>45103</v>
      </c>
      <c r="S74" s="6">
        <v>45126</v>
      </c>
      <c r="T74" s="4" t="s">
        <v>34</v>
      </c>
      <c r="U74" s="4">
        <v>3488.78</v>
      </c>
      <c r="V74" s="4">
        <v>0</v>
      </c>
      <c r="W74" s="4">
        <v>0</v>
      </c>
      <c r="X74" s="4" t="s">
        <v>337</v>
      </c>
      <c r="Y74" s="4" t="s">
        <v>338</v>
      </c>
    </row>
    <row r="75" s="4" customFormat="1" spans="1:25">
      <c r="A75" s="4" t="s">
        <v>339</v>
      </c>
      <c r="B75" s="4" t="s">
        <v>26</v>
      </c>
      <c r="C75" s="4" t="s">
        <v>27</v>
      </c>
      <c r="D75" s="4" t="s">
        <v>340</v>
      </c>
      <c r="E75" s="4" t="s">
        <v>341</v>
      </c>
      <c r="F75" s="6">
        <v>45121</v>
      </c>
      <c r="G75" s="6">
        <v>45123</v>
      </c>
      <c r="H75" s="4">
        <v>1</v>
      </c>
      <c r="I75" s="4">
        <v>2</v>
      </c>
      <c r="J75" s="4">
        <v>2</v>
      </c>
      <c r="K75" s="4" t="s">
        <v>30</v>
      </c>
      <c r="L75" s="4">
        <v>1401.16</v>
      </c>
      <c r="M75" s="4">
        <v>1401.16</v>
      </c>
      <c r="N75" s="4" t="s">
        <v>342</v>
      </c>
      <c r="O75" s="4" t="s">
        <v>32</v>
      </c>
      <c r="P75" s="4" t="s">
        <v>33</v>
      </c>
      <c r="Q75" s="4">
        <v>0</v>
      </c>
      <c r="R75" s="8">
        <v>45103.0000115741</v>
      </c>
      <c r="S75" s="6">
        <v>45126</v>
      </c>
      <c r="T75" s="4" t="s">
        <v>34</v>
      </c>
      <c r="U75" s="4">
        <v>1401.16</v>
      </c>
      <c r="V75" s="4">
        <v>0</v>
      </c>
      <c r="W75" s="4">
        <v>0</v>
      </c>
      <c r="X75" s="4" t="s">
        <v>343</v>
      </c>
      <c r="Y75" s="4" t="s">
        <v>344</v>
      </c>
    </row>
    <row r="76" s="4" customFormat="1" spans="1:25">
      <c r="A76" s="4" t="s">
        <v>345</v>
      </c>
      <c r="B76" s="4" t="s">
        <v>26</v>
      </c>
      <c r="C76" s="4" t="s">
        <v>27</v>
      </c>
      <c r="D76" s="4" t="s">
        <v>346</v>
      </c>
      <c r="E76" s="4" t="s">
        <v>347</v>
      </c>
      <c r="F76" s="6">
        <v>45121</v>
      </c>
      <c r="G76" s="6">
        <v>45123</v>
      </c>
      <c r="H76" s="4">
        <v>1</v>
      </c>
      <c r="I76" s="4">
        <v>2</v>
      </c>
      <c r="J76" s="4">
        <v>2</v>
      </c>
      <c r="K76" s="4" t="s">
        <v>30</v>
      </c>
      <c r="L76" s="4">
        <v>1015.98</v>
      </c>
      <c r="M76" s="4">
        <v>1015.98</v>
      </c>
      <c r="N76" s="4" t="s">
        <v>348</v>
      </c>
      <c r="O76" s="4" t="s">
        <v>32</v>
      </c>
      <c r="P76" s="4" t="s">
        <v>33</v>
      </c>
      <c r="Q76" s="4">
        <v>0</v>
      </c>
      <c r="R76" s="8">
        <v>45103</v>
      </c>
      <c r="S76" s="6">
        <v>45126</v>
      </c>
      <c r="T76" s="4" t="s">
        <v>34</v>
      </c>
      <c r="U76" s="4">
        <v>1015.98</v>
      </c>
      <c r="V76" s="4">
        <v>0</v>
      </c>
      <c r="W76" s="4">
        <v>0</v>
      </c>
      <c r="X76" s="4" t="s">
        <v>349</v>
      </c>
      <c r="Y76" s="4" t="s">
        <v>350</v>
      </c>
    </row>
    <row r="77" s="4" customFormat="1" spans="1:25">
      <c r="A77" s="4" t="s">
        <v>351</v>
      </c>
      <c r="B77" s="4" t="s">
        <v>26</v>
      </c>
      <c r="C77" s="4" t="s">
        <v>27</v>
      </c>
      <c r="D77" s="4" t="s">
        <v>352</v>
      </c>
      <c r="E77" s="4" t="s">
        <v>353</v>
      </c>
      <c r="F77" s="6">
        <v>45122</v>
      </c>
      <c r="G77" s="6">
        <v>45123</v>
      </c>
      <c r="H77" s="4">
        <v>1</v>
      </c>
      <c r="I77" s="4">
        <v>1</v>
      </c>
      <c r="J77" s="4">
        <v>1</v>
      </c>
      <c r="K77" s="4" t="s">
        <v>30</v>
      </c>
      <c r="L77" s="4">
        <v>853.53</v>
      </c>
      <c r="M77" s="4">
        <v>853.53</v>
      </c>
      <c r="N77" s="4" t="s">
        <v>354</v>
      </c>
      <c r="O77" s="4" t="s">
        <v>32</v>
      </c>
      <c r="P77" s="4" t="s">
        <v>33</v>
      </c>
      <c r="Q77" s="4">
        <v>0</v>
      </c>
      <c r="R77" s="8">
        <v>45104</v>
      </c>
      <c r="S77" s="6">
        <v>45126</v>
      </c>
      <c r="T77" s="4" t="s">
        <v>34</v>
      </c>
      <c r="U77" s="4">
        <v>853.53</v>
      </c>
      <c r="V77" s="4">
        <v>0</v>
      </c>
      <c r="W77" s="4">
        <v>0</v>
      </c>
      <c r="X77" s="4" t="s">
        <v>355</v>
      </c>
      <c r="Y77" s="4" t="s">
        <v>36</v>
      </c>
    </row>
    <row r="78" s="4" customFormat="1" spans="1:25">
      <c r="A78" s="4" t="s">
        <v>356</v>
      </c>
      <c r="B78" s="4" t="s">
        <v>26</v>
      </c>
      <c r="C78" s="4" t="s">
        <v>27</v>
      </c>
      <c r="D78" s="4" t="s">
        <v>299</v>
      </c>
      <c r="E78" s="4" t="s">
        <v>300</v>
      </c>
      <c r="F78" s="6">
        <v>45120</v>
      </c>
      <c r="G78" s="6">
        <v>45123</v>
      </c>
      <c r="H78" s="4">
        <v>1</v>
      </c>
      <c r="I78" s="4">
        <v>3</v>
      </c>
      <c r="J78" s="4">
        <v>3</v>
      </c>
      <c r="K78" s="4" t="s">
        <v>30</v>
      </c>
      <c r="L78" s="4">
        <v>1717.56</v>
      </c>
      <c r="M78" s="4">
        <v>1717.56</v>
      </c>
      <c r="N78" s="4" t="s">
        <v>357</v>
      </c>
      <c r="O78" s="4" t="s">
        <v>32</v>
      </c>
      <c r="P78" s="4" t="s">
        <v>33</v>
      </c>
      <c r="Q78" s="4">
        <v>0</v>
      </c>
      <c r="R78" s="8">
        <v>45104</v>
      </c>
      <c r="S78" s="6">
        <v>45126</v>
      </c>
      <c r="T78" s="4" t="s">
        <v>34</v>
      </c>
      <c r="U78" s="4">
        <v>1717.56</v>
      </c>
      <c r="V78" s="4">
        <v>0</v>
      </c>
      <c r="W78" s="4">
        <v>0</v>
      </c>
      <c r="X78" s="4" t="s">
        <v>358</v>
      </c>
      <c r="Y78" s="4" t="s">
        <v>359</v>
      </c>
    </row>
    <row r="79" s="4" customFormat="1" spans="1:25">
      <c r="A79" s="4" t="s">
        <v>360</v>
      </c>
      <c r="B79" s="4" t="s">
        <v>26</v>
      </c>
      <c r="C79" s="4" t="s">
        <v>27</v>
      </c>
      <c r="D79" s="4" t="s">
        <v>361</v>
      </c>
      <c r="E79" s="4" t="s">
        <v>362</v>
      </c>
      <c r="F79" s="6">
        <v>45119</v>
      </c>
      <c r="G79" s="6">
        <v>45123</v>
      </c>
      <c r="H79" s="4">
        <v>1</v>
      </c>
      <c r="I79" s="4">
        <v>4</v>
      </c>
      <c r="J79" s="4">
        <v>4</v>
      </c>
      <c r="K79" s="4" t="s">
        <v>30</v>
      </c>
      <c r="L79" s="4">
        <v>12372.36</v>
      </c>
      <c r="M79" s="4">
        <v>12372.36</v>
      </c>
      <c r="N79" s="4" t="s">
        <v>363</v>
      </c>
      <c r="O79" s="4" t="s">
        <v>32</v>
      </c>
      <c r="P79" s="4" t="s">
        <v>33</v>
      </c>
      <c r="Q79" s="4">
        <v>0</v>
      </c>
      <c r="R79" s="8">
        <v>45104</v>
      </c>
      <c r="S79" s="6">
        <v>45126</v>
      </c>
      <c r="T79" s="4" t="s">
        <v>34</v>
      </c>
      <c r="U79" s="4">
        <v>12372.36</v>
      </c>
      <c r="V79" s="4">
        <v>0</v>
      </c>
      <c r="W79" s="4">
        <v>0</v>
      </c>
      <c r="X79" s="4" t="s">
        <v>364</v>
      </c>
      <c r="Y79" s="4" t="s">
        <v>36</v>
      </c>
    </row>
    <row r="80" s="4" customFormat="1" spans="1:25">
      <c r="A80" s="4" t="s">
        <v>365</v>
      </c>
      <c r="B80" s="4" t="s">
        <v>26</v>
      </c>
      <c r="C80" s="4" t="s">
        <v>27</v>
      </c>
      <c r="D80" s="4" t="s">
        <v>366</v>
      </c>
      <c r="E80" s="4" t="s">
        <v>367</v>
      </c>
      <c r="F80" s="6">
        <v>45122</v>
      </c>
      <c r="G80" s="6">
        <v>45123</v>
      </c>
      <c r="H80" s="4">
        <v>1</v>
      </c>
      <c r="I80" s="4">
        <v>1</v>
      </c>
      <c r="J80" s="4">
        <v>1</v>
      </c>
      <c r="K80" s="4" t="s">
        <v>30</v>
      </c>
      <c r="L80" s="4">
        <v>946.26</v>
      </c>
      <c r="M80" s="4">
        <v>946.26</v>
      </c>
      <c r="N80" s="4" t="s">
        <v>368</v>
      </c>
      <c r="O80" s="4" t="s">
        <v>32</v>
      </c>
      <c r="P80" s="4" t="s">
        <v>33</v>
      </c>
      <c r="Q80" s="4">
        <v>0</v>
      </c>
      <c r="R80" s="8">
        <v>45104</v>
      </c>
      <c r="S80" s="6">
        <v>45126</v>
      </c>
      <c r="T80" s="4" t="s">
        <v>34</v>
      </c>
      <c r="U80" s="4">
        <v>946.26</v>
      </c>
      <c r="V80" s="4">
        <v>0</v>
      </c>
      <c r="W80" s="4">
        <v>0</v>
      </c>
      <c r="X80" s="4" t="s">
        <v>369</v>
      </c>
      <c r="Y80" s="4" t="s">
        <v>36</v>
      </c>
    </row>
    <row r="81" s="4" customFormat="1" spans="1:25">
      <c r="A81" s="4" t="s">
        <v>370</v>
      </c>
      <c r="B81" s="4" t="s">
        <v>26</v>
      </c>
      <c r="C81" s="4" t="s">
        <v>27</v>
      </c>
      <c r="D81" s="4" t="s">
        <v>371</v>
      </c>
      <c r="E81" s="4" t="s">
        <v>372</v>
      </c>
      <c r="F81" s="6">
        <v>45121</v>
      </c>
      <c r="G81" s="6">
        <v>45123</v>
      </c>
      <c r="H81" s="4">
        <v>1</v>
      </c>
      <c r="I81" s="4">
        <v>2</v>
      </c>
      <c r="J81" s="4">
        <v>2</v>
      </c>
      <c r="K81" s="4" t="s">
        <v>30</v>
      </c>
      <c r="L81" s="4">
        <v>2030.1</v>
      </c>
      <c r="M81" s="4">
        <v>2030.1</v>
      </c>
      <c r="N81" s="4" t="s">
        <v>373</v>
      </c>
      <c r="O81" s="4" t="s">
        <v>32</v>
      </c>
      <c r="P81" s="4" t="s">
        <v>33</v>
      </c>
      <c r="Q81" s="4">
        <v>0</v>
      </c>
      <c r="R81" s="8">
        <v>45104.0000115741</v>
      </c>
      <c r="S81" s="6">
        <v>45126</v>
      </c>
      <c r="T81" s="4" t="s">
        <v>34</v>
      </c>
      <c r="U81" s="4">
        <v>2030.1</v>
      </c>
      <c r="V81" s="4">
        <v>0</v>
      </c>
      <c r="W81" s="4">
        <v>0</v>
      </c>
      <c r="X81" s="4" t="s">
        <v>374</v>
      </c>
      <c r="Y81" s="4" t="s">
        <v>375</v>
      </c>
    </row>
    <row r="82" s="4" customFormat="1" spans="1:25">
      <c r="A82" s="4" t="s">
        <v>278</v>
      </c>
      <c r="B82" s="4" t="s">
        <v>26</v>
      </c>
      <c r="C82" s="4" t="s">
        <v>72</v>
      </c>
      <c r="D82" s="4" t="s">
        <v>279</v>
      </c>
      <c r="E82" s="4" t="s">
        <v>280</v>
      </c>
      <c r="F82" s="6">
        <v>45122</v>
      </c>
      <c r="G82" s="6">
        <v>45123</v>
      </c>
      <c r="H82" s="4">
        <v>1</v>
      </c>
      <c r="I82" s="4">
        <v>1</v>
      </c>
      <c r="J82" s="4">
        <v>1</v>
      </c>
      <c r="K82" s="4" t="s">
        <v>30</v>
      </c>
      <c r="L82" s="4">
        <v>-1351.64</v>
      </c>
      <c r="M82" s="4">
        <v>-1351.64</v>
      </c>
      <c r="N82" s="4" t="s">
        <v>281</v>
      </c>
      <c r="O82" s="4" t="s">
        <v>32</v>
      </c>
      <c r="P82" s="4" t="s">
        <v>33</v>
      </c>
      <c r="Q82" s="4">
        <v>0</v>
      </c>
      <c r="R82" s="8">
        <v>45099.0000115741</v>
      </c>
      <c r="S82" s="6">
        <v>45126</v>
      </c>
      <c r="T82" s="4" t="s">
        <v>34</v>
      </c>
      <c r="U82" s="4">
        <v>-1351.64</v>
      </c>
      <c r="V82" s="4">
        <v>0</v>
      </c>
      <c r="W82" s="4">
        <v>0</v>
      </c>
      <c r="X82" s="4" t="s">
        <v>282</v>
      </c>
      <c r="Y82" s="4" t="s">
        <v>36</v>
      </c>
    </row>
    <row r="83" s="4" customFormat="1" spans="1:25">
      <c r="A83" s="4" t="s">
        <v>376</v>
      </c>
      <c r="B83" s="4" t="s">
        <v>26</v>
      </c>
      <c r="C83" s="4" t="s">
        <v>27</v>
      </c>
      <c r="D83" s="4" t="s">
        <v>377</v>
      </c>
      <c r="E83" s="4" t="s">
        <v>378</v>
      </c>
      <c r="F83" s="6">
        <v>45122</v>
      </c>
      <c r="G83" s="6">
        <v>45123</v>
      </c>
      <c r="H83" s="4">
        <v>1</v>
      </c>
      <c r="I83" s="4">
        <v>1</v>
      </c>
      <c r="J83" s="4">
        <v>1</v>
      </c>
      <c r="K83" s="4" t="s">
        <v>30</v>
      </c>
      <c r="L83" s="4">
        <v>2773.14</v>
      </c>
      <c r="M83" s="4">
        <v>2773.14</v>
      </c>
      <c r="N83" s="4" t="s">
        <v>379</v>
      </c>
      <c r="O83" s="4" t="s">
        <v>32</v>
      </c>
      <c r="P83" s="4" t="s">
        <v>33</v>
      </c>
      <c r="Q83" s="4">
        <v>0</v>
      </c>
      <c r="R83" s="8">
        <v>45106</v>
      </c>
      <c r="S83" s="6">
        <v>45126</v>
      </c>
      <c r="T83" s="4" t="s">
        <v>34</v>
      </c>
      <c r="U83" s="4">
        <v>2773.14</v>
      </c>
      <c r="V83" s="4">
        <v>0</v>
      </c>
      <c r="W83" s="4">
        <v>0</v>
      </c>
      <c r="X83" s="4" t="s">
        <v>380</v>
      </c>
      <c r="Y83" s="4" t="s">
        <v>381</v>
      </c>
    </row>
    <row r="84" s="4" customFormat="1" spans="1:25">
      <c r="A84" s="4" t="s">
        <v>382</v>
      </c>
      <c r="B84" s="4" t="s">
        <v>26</v>
      </c>
      <c r="C84" s="4" t="s">
        <v>27</v>
      </c>
      <c r="D84" s="4" t="s">
        <v>383</v>
      </c>
      <c r="E84" s="4" t="s">
        <v>384</v>
      </c>
      <c r="F84" s="6">
        <v>45119</v>
      </c>
      <c r="G84" s="6">
        <v>45123</v>
      </c>
      <c r="H84" s="4">
        <v>1</v>
      </c>
      <c r="I84" s="4">
        <v>4</v>
      </c>
      <c r="J84" s="4">
        <v>4</v>
      </c>
      <c r="K84" s="4" t="s">
        <v>30</v>
      </c>
      <c r="L84" s="4">
        <v>2306.4</v>
      </c>
      <c r="M84" s="4">
        <v>2306.4</v>
      </c>
      <c r="N84" s="4" t="s">
        <v>385</v>
      </c>
      <c r="O84" s="4" t="s">
        <v>32</v>
      </c>
      <c r="P84" s="4" t="s">
        <v>33</v>
      </c>
      <c r="Q84" s="4">
        <v>0</v>
      </c>
      <c r="R84" s="8">
        <v>45106.0000115741</v>
      </c>
      <c r="S84" s="6">
        <v>45126</v>
      </c>
      <c r="T84" s="4" t="s">
        <v>34</v>
      </c>
      <c r="U84" s="4">
        <v>2306.4</v>
      </c>
      <c r="V84" s="4">
        <v>0</v>
      </c>
      <c r="W84" s="4">
        <v>0</v>
      </c>
      <c r="X84" s="4" t="s">
        <v>386</v>
      </c>
      <c r="Y84" s="4" t="s">
        <v>36</v>
      </c>
    </row>
    <row r="85" s="4" customFormat="1" spans="1:25">
      <c r="A85" s="4" t="s">
        <v>387</v>
      </c>
      <c r="B85" s="4" t="s">
        <v>26</v>
      </c>
      <c r="C85" s="4" t="s">
        <v>27</v>
      </c>
      <c r="D85" s="4" t="s">
        <v>388</v>
      </c>
      <c r="E85" s="4" t="s">
        <v>389</v>
      </c>
      <c r="F85" s="6">
        <v>45120</v>
      </c>
      <c r="G85" s="6">
        <v>45123</v>
      </c>
      <c r="H85" s="4">
        <v>1</v>
      </c>
      <c r="I85" s="4">
        <v>3</v>
      </c>
      <c r="J85" s="4">
        <v>3</v>
      </c>
      <c r="K85" s="4" t="s">
        <v>30</v>
      </c>
      <c r="L85" s="4">
        <v>6551.38</v>
      </c>
      <c r="M85" s="4">
        <v>6551.38</v>
      </c>
      <c r="N85" s="4" t="s">
        <v>390</v>
      </c>
      <c r="O85" s="4" t="s">
        <v>32</v>
      </c>
      <c r="P85" s="4" t="s">
        <v>33</v>
      </c>
      <c r="Q85" s="4">
        <v>0</v>
      </c>
      <c r="R85" s="8">
        <v>45106</v>
      </c>
      <c r="S85" s="6">
        <v>45126</v>
      </c>
      <c r="T85" s="4" t="s">
        <v>34</v>
      </c>
      <c r="U85" s="4">
        <v>6551.38</v>
      </c>
      <c r="V85" s="4">
        <v>0</v>
      </c>
      <c r="W85" s="4">
        <v>0</v>
      </c>
      <c r="X85" s="4" t="s">
        <v>391</v>
      </c>
      <c r="Y85" s="4" t="s">
        <v>392</v>
      </c>
    </row>
    <row r="86" s="4" customFormat="1" spans="1:25">
      <c r="A86" s="4" t="s">
        <v>393</v>
      </c>
      <c r="B86" s="4" t="s">
        <v>26</v>
      </c>
      <c r="C86" s="4" t="s">
        <v>27</v>
      </c>
      <c r="D86" s="4" t="s">
        <v>394</v>
      </c>
      <c r="E86" s="4" t="s">
        <v>395</v>
      </c>
      <c r="F86" s="6">
        <v>45122</v>
      </c>
      <c r="G86" s="6">
        <v>45123</v>
      </c>
      <c r="H86" s="4">
        <v>1</v>
      </c>
      <c r="I86" s="4">
        <v>1</v>
      </c>
      <c r="J86" s="4">
        <v>1</v>
      </c>
      <c r="K86" s="4" t="s">
        <v>30</v>
      </c>
      <c r="L86" s="4">
        <v>1805.05</v>
      </c>
      <c r="M86" s="4">
        <v>1805.05</v>
      </c>
      <c r="N86" s="4" t="s">
        <v>396</v>
      </c>
      <c r="O86" s="4" t="s">
        <v>32</v>
      </c>
      <c r="P86" s="4" t="s">
        <v>33</v>
      </c>
      <c r="Q86" s="4">
        <v>0</v>
      </c>
      <c r="R86" s="8">
        <v>45107.0000115741</v>
      </c>
      <c r="S86" s="6">
        <v>45126</v>
      </c>
      <c r="T86" s="4" t="s">
        <v>34</v>
      </c>
      <c r="U86" s="4">
        <v>1805.05</v>
      </c>
      <c r="V86" s="4">
        <v>0</v>
      </c>
      <c r="W86" s="4">
        <v>0</v>
      </c>
      <c r="X86" s="4" t="s">
        <v>397</v>
      </c>
      <c r="Y86" s="4" t="s">
        <v>398</v>
      </c>
    </row>
    <row r="87" s="4" customFormat="1" spans="1:25">
      <c r="A87" s="4" t="s">
        <v>399</v>
      </c>
      <c r="B87" s="4" t="s">
        <v>26</v>
      </c>
      <c r="C87" s="4" t="s">
        <v>27</v>
      </c>
      <c r="D87" s="4" t="s">
        <v>400</v>
      </c>
      <c r="E87" s="4" t="s">
        <v>401</v>
      </c>
      <c r="F87" s="6">
        <v>45121</v>
      </c>
      <c r="G87" s="6">
        <v>45123</v>
      </c>
      <c r="H87" s="4">
        <v>5</v>
      </c>
      <c r="I87" s="4">
        <v>2</v>
      </c>
      <c r="J87" s="4">
        <v>10</v>
      </c>
      <c r="K87" s="4" t="s">
        <v>30</v>
      </c>
      <c r="L87" s="4">
        <v>5715.7</v>
      </c>
      <c r="M87" s="4">
        <v>5715.7</v>
      </c>
      <c r="N87" s="4" t="s">
        <v>402</v>
      </c>
      <c r="O87" s="4" t="s">
        <v>32</v>
      </c>
      <c r="P87" s="4" t="s">
        <v>33</v>
      </c>
      <c r="Q87" s="4">
        <v>0</v>
      </c>
      <c r="R87" s="8">
        <v>45107.0000115741</v>
      </c>
      <c r="S87" s="6">
        <v>45126</v>
      </c>
      <c r="T87" s="4" t="s">
        <v>34</v>
      </c>
      <c r="U87" s="4">
        <v>5715.7</v>
      </c>
      <c r="V87" s="4">
        <v>0</v>
      </c>
      <c r="W87" s="4">
        <v>0</v>
      </c>
      <c r="X87" s="4" t="s">
        <v>403</v>
      </c>
      <c r="Y87" s="4" t="s">
        <v>404</v>
      </c>
    </row>
    <row r="88" s="4" customFormat="1" spans="1:25">
      <c r="A88" s="4" t="s">
        <v>405</v>
      </c>
      <c r="B88" s="4" t="s">
        <v>26</v>
      </c>
      <c r="C88" s="4" t="s">
        <v>27</v>
      </c>
      <c r="D88" s="4" t="s">
        <v>406</v>
      </c>
      <c r="E88" s="4" t="s">
        <v>407</v>
      </c>
      <c r="F88" s="6">
        <v>45122</v>
      </c>
      <c r="G88" s="6">
        <v>45123</v>
      </c>
      <c r="H88" s="4">
        <v>1</v>
      </c>
      <c r="I88" s="4">
        <v>1</v>
      </c>
      <c r="J88" s="4">
        <v>1</v>
      </c>
      <c r="K88" s="4" t="s">
        <v>30</v>
      </c>
      <c r="L88" s="4">
        <v>286.91</v>
      </c>
      <c r="M88" s="4">
        <v>286.91</v>
      </c>
      <c r="N88" s="4" t="s">
        <v>408</v>
      </c>
      <c r="O88" s="4" t="s">
        <v>32</v>
      </c>
      <c r="P88" s="4" t="s">
        <v>33</v>
      </c>
      <c r="Q88" s="4">
        <v>0</v>
      </c>
      <c r="R88" s="8">
        <v>45107</v>
      </c>
      <c r="S88" s="6">
        <v>45126</v>
      </c>
      <c r="T88" s="4" t="s">
        <v>34</v>
      </c>
      <c r="U88" s="4">
        <v>286.91</v>
      </c>
      <c r="V88" s="4">
        <v>0</v>
      </c>
      <c r="W88" s="4">
        <v>0</v>
      </c>
      <c r="X88" s="4" t="s">
        <v>409</v>
      </c>
      <c r="Y88" s="4" t="s">
        <v>410</v>
      </c>
    </row>
    <row r="89" s="4" customFormat="1" spans="1:25">
      <c r="A89" s="4" t="s">
        <v>411</v>
      </c>
      <c r="B89" s="4" t="s">
        <v>26</v>
      </c>
      <c r="C89" s="4" t="s">
        <v>27</v>
      </c>
      <c r="D89" s="4" t="s">
        <v>383</v>
      </c>
      <c r="E89" s="4" t="s">
        <v>384</v>
      </c>
      <c r="F89" s="6">
        <v>45118</v>
      </c>
      <c r="G89" s="6">
        <v>45123</v>
      </c>
      <c r="H89" s="4">
        <v>1</v>
      </c>
      <c r="I89" s="4">
        <v>5</v>
      </c>
      <c r="J89" s="4">
        <v>5</v>
      </c>
      <c r="K89" s="4" t="s">
        <v>30</v>
      </c>
      <c r="L89" s="4">
        <v>2879.9</v>
      </c>
      <c r="M89" s="4">
        <v>2879.9</v>
      </c>
      <c r="N89" s="4" t="s">
        <v>412</v>
      </c>
      <c r="O89" s="4" t="s">
        <v>32</v>
      </c>
      <c r="P89" s="4" t="s">
        <v>33</v>
      </c>
      <c r="Q89" s="4">
        <v>0</v>
      </c>
      <c r="R89" s="8">
        <v>45108.0000115741</v>
      </c>
      <c r="S89" s="6">
        <v>45126</v>
      </c>
      <c r="T89" s="4" t="s">
        <v>34</v>
      </c>
      <c r="U89" s="4">
        <v>2879.9</v>
      </c>
      <c r="V89" s="4">
        <v>0</v>
      </c>
      <c r="W89" s="4">
        <v>0</v>
      </c>
      <c r="X89" s="4" t="s">
        <v>413</v>
      </c>
      <c r="Y89" s="4" t="s">
        <v>36</v>
      </c>
    </row>
    <row r="90" s="4" customFormat="1" spans="1:25">
      <c r="A90" s="4" t="s">
        <v>414</v>
      </c>
      <c r="B90" s="4" t="s">
        <v>26</v>
      </c>
      <c r="C90" s="4" t="s">
        <v>27</v>
      </c>
      <c r="D90" s="4" t="s">
        <v>415</v>
      </c>
      <c r="E90" s="4" t="s">
        <v>416</v>
      </c>
      <c r="F90" s="6">
        <v>45122</v>
      </c>
      <c r="G90" s="6">
        <v>45123</v>
      </c>
      <c r="H90" s="4">
        <v>1</v>
      </c>
      <c r="I90" s="4">
        <v>1</v>
      </c>
      <c r="J90" s="4">
        <v>1</v>
      </c>
      <c r="K90" s="4" t="s">
        <v>30</v>
      </c>
      <c r="L90" s="4">
        <v>732.94</v>
      </c>
      <c r="M90" s="4">
        <v>732.94</v>
      </c>
      <c r="N90" s="4" t="s">
        <v>417</v>
      </c>
      <c r="O90" s="4" t="s">
        <v>32</v>
      </c>
      <c r="P90" s="4" t="s">
        <v>33</v>
      </c>
      <c r="Q90" s="4">
        <v>0</v>
      </c>
      <c r="R90" s="8">
        <v>45108.0000115741</v>
      </c>
      <c r="S90" s="6">
        <v>45126</v>
      </c>
      <c r="T90" s="4" t="s">
        <v>34</v>
      </c>
      <c r="U90" s="4">
        <v>732.94</v>
      </c>
      <c r="V90" s="4">
        <v>0</v>
      </c>
      <c r="W90" s="4">
        <v>0</v>
      </c>
      <c r="X90" s="4" t="s">
        <v>418</v>
      </c>
      <c r="Y90" s="4" t="s">
        <v>419</v>
      </c>
    </row>
    <row r="91" s="4" customFormat="1" spans="1:25">
      <c r="A91" s="4" t="s">
        <v>286</v>
      </c>
      <c r="B91" s="4" t="s">
        <v>26</v>
      </c>
      <c r="C91" s="4" t="s">
        <v>72</v>
      </c>
      <c r="D91" s="4" t="s">
        <v>284</v>
      </c>
      <c r="E91" s="4" t="s">
        <v>232</v>
      </c>
      <c r="F91" s="6">
        <v>45121</v>
      </c>
      <c r="G91" s="6">
        <v>45123</v>
      </c>
      <c r="H91" s="4">
        <v>1</v>
      </c>
      <c r="I91" s="4">
        <v>2</v>
      </c>
      <c r="J91" s="4">
        <v>2</v>
      </c>
      <c r="K91" s="4" t="s">
        <v>30</v>
      </c>
      <c r="L91" s="4">
        <v>-1115.17</v>
      </c>
      <c r="M91" s="4">
        <v>-1115.17</v>
      </c>
      <c r="N91" s="4" t="s">
        <v>233</v>
      </c>
      <c r="O91" s="4" t="s">
        <v>32</v>
      </c>
      <c r="P91" s="4" t="s">
        <v>33</v>
      </c>
      <c r="Q91" s="4">
        <v>0</v>
      </c>
      <c r="R91" s="8">
        <v>45099.0000115741</v>
      </c>
      <c r="S91" s="6">
        <v>45126</v>
      </c>
      <c r="T91" s="4" t="s">
        <v>34</v>
      </c>
      <c r="U91" s="4">
        <v>-1115.17</v>
      </c>
      <c r="V91" s="4">
        <v>0</v>
      </c>
      <c r="W91" s="4">
        <v>0</v>
      </c>
      <c r="X91" s="4" t="s">
        <v>287</v>
      </c>
      <c r="Y91" s="4" t="s">
        <v>288</v>
      </c>
    </row>
    <row r="92" s="4" customFormat="1" spans="1:25">
      <c r="A92" s="4" t="s">
        <v>420</v>
      </c>
      <c r="B92" s="4" t="s">
        <v>26</v>
      </c>
      <c r="C92" s="4" t="s">
        <v>27</v>
      </c>
      <c r="D92" s="4" t="s">
        <v>421</v>
      </c>
      <c r="E92" s="4" t="s">
        <v>422</v>
      </c>
      <c r="F92" s="6">
        <v>45118</v>
      </c>
      <c r="G92" s="6">
        <v>45123</v>
      </c>
      <c r="H92" s="4">
        <v>1</v>
      </c>
      <c r="I92" s="4">
        <v>5</v>
      </c>
      <c r="J92" s="4">
        <v>5</v>
      </c>
      <c r="K92" s="4" t="s">
        <v>30</v>
      </c>
      <c r="L92" s="4">
        <v>7263.95</v>
      </c>
      <c r="M92" s="4">
        <v>7263.95</v>
      </c>
      <c r="N92" s="4" t="s">
        <v>423</v>
      </c>
      <c r="O92" s="4" t="s">
        <v>32</v>
      </c>
      <c r="P92" s="4" t="s">
        <v>33</v>
      </c>
      <c r="Q92" s="4">
        <v>0</v>
      </c>
      <c r="R92" s="8">
        <v>45108</v>
      </c>
      <c r="S92" s="6">
        <v>45126</v>
      </c>
      <c r="T92" s="4" t="s">
        <v>34</v>
      </c>
      <c r="U92" s="4">
        <v>7263.95</v>
      </c>
      <c r="V92" s="4">
        <v>0</v>
      </c>
      <c r="W92" s="4">
        <v>0</v>
      </c>
      <c r="X92" s="4" t="s">
        <v>424</v>
      </c>
      <c r="Y92" s="4" t="s">
        <v>425</v>
      </c>
    </row>
    <row r="93" s="4" customFormat="1" spans="1:25">
      <c r="A93" s="4" t="s">
        <v>426</v>
      </c>
      <c r="B93" s="4" t="s">
        <v>26</v>
      </c>
      <c r="C93" s="4" t="s">
        <v>27</v>
      </c>
      <c r="D93" s="4" t="s">
        <v>427</v>
      </c>
      <c r="E93" s="4" t="s">
        <v>428</v>
      </c>
      <c r="F93" s="6">
        <v>45121</v>
      </c>
      <c r="G93" s="6">
        <v>45123</v>
      </c>
      <c r="H93" s="4">
        <v>1</v>
      </c>
      <c r="I93" s="4">
        <v>2</v>
      </c>
      <c r="J93" s="4">
        <v>2</v>
      </c>
      <c r="K93" s="4" t="s">
        <v>30</v>
      </c>
      <c r="L93" s="4">
        <v>2378.42</v>
      </c>
      <c r="M93" s="4">
        <v>2378.42</v>
      </c>
      <c r="N93" s="4" t="s">
        <v>429</v>
      </c>
      <c r="O93" s="4" t="s">
        <v>32</v>
      </c>
      <c r="P93" s="4" t="s">
        <v>33</v>
      </c>
      <c r="Q93" s="4">
        <v>0</v>
      </c>
      <c r="R93" s="8">
        <v>45108.0000115741</v>
      </c>
      <c r="S93" s="6">
        <v>45126</v>
      </c>
      <c r="T93" s="4" t="s">
        <v>34</v>
      </c>
      <c r="U93" s="4">
        <v>2378.42</v>
      </c>
      <c r="V93" s="4">
        <v>0</v>
      </c>
      <c r="W93" s="4">
        <v>0</v>
      </c>
      <c r="X93" s="4" t="s">
        <v>430</v>
      </c>
      <c r="Y93" s="4" t="s">
        <v>36</v>
      </c>
    </row>
    <row r="94" s="4" customFormat="1" spans="1:25">
      <c r="A94" s="4" t="s">
        <v>426</v>
      </c>
      <c r="B94" s="4" t="s">
        <v>26</v>
      </c>
      <c r="C94" s="4" t="s">
        <v>72</v>
      </c>
      <c r="D94" s="4" t="s">
        <v>427</v>
      </c>
      <c r="E94" s="4" t="s">
        <v>428</v>
      </c>
      <c r="F94" s="6">
        <v>45121</v>
      </c>
      <c r="G94" s="6">
        <v>45123</v>
      </c>
      <c r="H94" s="4">
        <v>1</v>
      </c>
      <c r="I94" s="4">
        <v>2</v>
      </c>
      <c r="J94" s="4">
        <v>2</v>
      </c>
      <c r="K94" s="4" t="s">
        <v>30</v>
      </c>
      <c r="L94" s="4">
        <v>-2378.42</v>
      </c>
      <c r="M94" s="4">
        <v>-2378.42</v>
      </c>
      <c r="N94" s="4" t="s">
        <v>429</v>
      </c>
      <c r="O94" s="4" t="s">
        <v>32</v>
      </c>
      <c r="P94" s="4" t="s">
        <v>33</v>
      </c>
      <c r="Q94" s="4">
        <v>0</v>
      </c>
      <c r="R94" s="8">
        <v>45108.0000115741</v>
      </c>
      <c r="S94" s="6">
        <v>45126</v>
      </c>
      <c r="T94" s="4" t="s">
        <v>34</v>
      </c>
      <c r="U94" s="4">
        <v>-2378.42</v>
      </c>
      <c r="V94" s="4">
        <v>0</v>
      </c>
      <c r="W94" s="4">
        <v>0</v>
      </c>
      <c r="X94" s="4" t="s">
        <v>430</v>
      </c>
      <c r="Y94" s="4" t="s">
        <v>36</v>
      </c>
    </row>
    <row r="95" s="4" customFormat="1" spans="1:25">
      <c r="A95" s="4" t="s">
        <v>431</v>
      </c>
      <c r="B95" s="4" t="s">
        <v>26</v>
      </c>
      <c r="C95" s="4" t="s">
        <v>27</v>
      </c>
      <c r="D95" s="4" t="s">
        <v>427</v>
      </c>
      <c r="E95" s="4" t="s">
        <v>428</v>
      </c>
      <c r="F95" s="6">
        <v>45122</v>
      </c>
      <c r="G95" s="6">
        <v>45123</v>
      </c>
      <c r="H95" s="4">
        <v>2</v>
      </c>
      <c r="I95" s="4">
        <v>1</v>
      </c>
      <c r="J95" s="4">
        <v>2</v>
      </c>
      <c r="K95" s="4" t="s">
        <v>30</v>
      </c>
      <c r="L95" s="4">
        <v>2233.8</v>
      </c>
      <c r="M95" s="4">
        <v>2233.8</v>
      </c>
      <c r="N95" s="4" t="s">
        <v>432</v>
      </c>
      <c r="O95" s="4" t="s">
        <v>32</v>
      </c>
      <c r="P95" s="4" t="s">
        <v>33</v>
      </c>
      <c r="Q95" s="4">
        <v>0</v>
      </c>
      <c r="R95" s="8">
        <v>45109</v>
      </c>
      <c r="S95" s="6">
        <v>45126</v>
      </c>
      <c r="T95" s="4" t="s">
        <v>34</v>
      </c>
      <c r="U95" s="4">
        <v>2233.8</v>
      </c>
      <c r="V95" s="4">
        <v>0</v>
      </c>
      <c r="W95" s="4">
        <v>0</v>
      </c>
      <c r="X95" s="4" t="s">
        <v>433</v>
      </c>
      <c r="Y95" s="4" t="s">
        <v>36</v>
      </c>
    </row>
    <row r="96" s="4" customFormat="1" spans="1:25">
      <c r="A96" s="4" t="s">
        <v>434</v>
      </c>
      <c r="B96" s="4" t="s">
        <v>26</v>
      </c>
      <c r="C96" s="4" t="s">
        <v>27</v>
      </c>
      <c r="D96" s="4" t="s">
        <v>435</v>
      </c>
      <c r="E96" s="4" t="s">
        <v>436</v>
      </c>
      <c r="F96" s="6">
        <v>45122</v>
      </c>
      <c r="G96" s="6">
        <v>45123</v>
      </c>
      <c r="H96" s="4">
        <v>3</v>
      </c>
      <c r="I96" s="4">
        <v>1</v>
      </c>
      <c r="J96" s="4">
        <v>3</v>
      </c>
      <c r="K96" s="4" t="s">
        <v>30</v>
      </c>
      <c r="L96" s="4">
        <v>1366.2</v>
      </c>
      <c r="M96" s="4">
        <v>1366.2</v>
      </c>
      <c r="N96" s="4" t="s">
        <v>437</v>
      </c>
      <c r="O96" s="4" t="s">
        <v>32</v>
      </c>
      <c r="P96" s="4" t="s">
        <v>33</v>
      </c>
      <c r="Q96" s="4">
        <v>0</v>
      </c>
      <c r="R96" s="8">
        <v>45109.0000115741</v>
      </c>
      <c r="S96" s="6">
        <v>45126</v>
      </c>
      <c r="T96" s="4" t="s">
        <v>34</v>
      </c>
      <c r="U96" s="4">
        <v>1366.2</v>
      </c>
      <c r="V96" s="4">
        <v>0</v>
      </c>
      <c r="W96" s="4">
        <v>0</v>
      </c>
      <c r="X96" s="4" t="s">
        <v>438</v>
      </c>
      <c r="Y96" s="4" t="s">
        <v>439</v>
      </c>
    </row>
    <row r="97" s="4" customFormat="1" spans="1:25">
      <c r="A97" s="4" t="s">
        <v>440</v>
      </c>
      <c r="B97" s="4" t="s">
        <v>26</v>
      </c>
      <c r="C97" s="4" t="s">
        <v>27</v>
      </c>
      <c r="D97" s="4" t="s">
        <v>441</v>
      </c>
      <c r="E97" s="4" t="s">
        <v>442</v>
      </c>
      <c r="F97" s="6">
        <v>45121</v>
      </c>
      <c r="G97" s="6">
        <v>45123</v>
      </c>
      <c r="H97" s="4">
        <v>1</v>
      </c>
      <c r="I97" s="4">
        <v>2</v>
      </c>
      <c r="J97" s="4">
        <v>2</v>
      </c>
      <c r="K97" s="4" t="s">
        <v>30</v>
      </c>
      <c r="L97" s="4">
        <v>4320.68</v>
      </c>
      <c r="M97" s="4">
        <v>4320.68</v>
      </c>
      <c r="N97" s="4" t="s">
        <v>443</v>
      </c>
      <c r="O97" s="4" t="s">
        <v>32</v>
      </c>
      <c r="P97" s="4" t="s">
        <v>33</v>
      </c>
      <c r="Q97" s="4">
        <v>0</v>
      </c>
      <c r="R97" s="8">
        <v>45109.0000115741</v>
      </c>
      <c r="S97" s="6">
        <v>45126</v>
      </c>
      <c r="T97" s="4" t="s">
        <v>34</v>
      </c>
      <c r="U97" s="4">
        <v>4320.68</v>
      </c>
      <c r="V97" s="4">
        <v>0</v>
      </c>
      <c r="W97" s="4">
        <v>0</v>
      </c>
      <c r="X97" s="4" t="s">
        <v>444</v>
      </c>
      <c r="Y97" s="4" t="s">
        <v>445</v>
      </c>
    </row>
    <row r="98" s="4" customFormat="1" spans="1:25">
      <c r="A98" s="4" t="s">
        <v>446</v>
      </c>
      <c r="B98" s="4" t="s">
        <v>26</v>
      </c>
      <c r="C98" s="4" t="s">
        <v>27</v>
      </c>
      <c r="D98" s="4" t="s">
        <v>346</v>
      </c>
      <c r="E98" s="4" t="s">
        <v>347</v>
      </c>
      <c r="F98" s="6">
        <v>45122</v>
      </c>
      <c r="G98" s="6">
        <v>45123</v>
      </c>
      <c r="H98" s="4">
        <v>2</v>
      </c>
      <c r="I98" s="4">
        <v>1</v>
      </c>
      <c r="J98" s="4">
        <v>2</v>
      </c>
      <c r="K98" s="4" t="s">
        <v>30</v>
      </c>
      <c r="L98" s="4">
        <v>1015.18</v>
      </c>
      <c r="M98" s="4">
        <v>1015.18</v>
      </c>
      <c r="N98" s="4" t="s">
        <v>447</v>
      </c>
      <c r="O98" s="4" t="s">
        <v>32</v>
      </c>
      <c r="P98" s="4" t="s">
        <v>33</v>
      </c>
      <c r="Q98" s="4">
        <v>0</v>
      </c>
      <c r="R98" s="8">
        <v>45109</v>
      </c>
      <c r="S98" s="6">
        <v>45126</v>
      </c>
      <c r="T98" s="4" t="s">
        <v>34</v>
      </c>
      <c r="U98" s="4">
        <v>1015.18</v>
      </c>
      <c r="V98" s="4">
        <v>0</v>
      </c>
      <c r="W98" s="4">
        <v>0</v>
      </c>
      <c r="X98" s="4" t="s">
        <v>448</v>
      </c>
      <c r="Y98" s="4" t="s">
        <v>449</v>
      </c>
    </row>
    <row r="99" s="4" customFormat="1" spans="1:25">
      <c r="A99" s="4" t="s">
        <v>450</v>
      </c>
      <c r="B99" s="4" t="s">
        <v>26</v>
      </c>
      <c r="C99" s="4" t="s">
        <v>27</v>
      </c>
      <c r="D99" s="4" t="s">
        <v>124</v>
      </c>
      <c r="E99" s="4" t="s">
        <v>125</v>
      </c>
      <c r="F99" s="6">
        <v>45121</v>
      </c>
      <c r="G99" s="6">
        <v>45123</v>
      </c>
      <c r="H99" s="4">
        <v>1</v>
      </c>
      <c r="I99" s="4">
        <v>2</v>
      </c>
      <c r="J99" s="4">
        <v>2</v>
      </c>
      <c r="K99" s="4" t="s">
        <v>30</v>
      </c>
      <c r="L99" s="4">
        <v>1022</v>
      </c>
      <c r="M99" s="4">
        <v>1022</v>
      </c>
      <c r="N99" s="4" t="s">
        <v>451</v>
      </c>
      <c r="O99" s="4" t="s">
        <v>32</v>
      </c>
      <c r="P99" s="4" t="s">
        <v>33</v>
      </c>
      <c r="Q99" s="4">
        <v>0</v>
      </c>
      <c r="R99" s="8">
        <v>45081.0000115741</v>
      </c>
      <c r="S99" s="6">
        <v>45126</v>
      </c>
      <c r="T99" s="4" t="s">
        <v>34</v>
      </c>
      <c r="U99" s="4">
        <v>1022</v>
      </c>
      <c r="V99" s="4">
        <v>0</v>
      </c>
      <c r="W99" s="4">
        <v>0</v>
      </c>
      <c r="X99" s="4" t="s">
        <v>452</v>
      </c>
      <c r="Y99" s="4" t="s">
        <v>453</v>
      </c>
    </row>
    <row r="100" s="4" customFormat="1" spans="1:25">
      <c r="A100" s="4" t="s">
        <v>454</v>
      </c>
      <c r="B100" s="4" t="s">
        <v>26</v>
      </c>
      <c r="C100" s="4" t="s">
        <v>27</v>
      </c>
      <c r="D100" s="4" t="s">
        <v>455</v>
      </c>
      <c r="E100" s="4" t="s">
        <v>456</v>
      </c>
      <c r="F100" s="6">
        <v>45122</v>
      </c>
      <c r="G100" s="6">
        <v>45123</v>
      </c>
      <c r="H100" s="4">
        <v>1</v>
      </c>
      <c r="I100" s="4">
        <v>1</v>
      </c>
      <c r="J100" s="4">
        <v>1</v>
      </c>
      <c r="K100" s="4" t="s">
        <v>30</v>
      </c>
      <c r="L100" s="4">
        <v>1916.57</v>
      </c>
      <c r="M100" s="4">
        <v>1916.57</v>
      </c>
      <c r="N100" s="4" t="s">
        <v>457</v>
      </c>
      <c r="O100" s="4" t="s">
        <v>32</v>
      </c>
      <c r="P100" s="4" t="s">
        <v>33</v>
      </c>
      <c r="Q100" s="4">
        <v>0</v>
      </c>
      <c r="R100" s="8">
        <v>45109</v>
      </c>
      <c r="S100" s="6">
        <v>45126</v>
      </c>
      <c r="T100" s="4" t="s">
        <v>34</v>
      </c>
      <c r="U100" s="4">
        <v>1916.57</v>
      </c>
      <c r="V100" s="4">
        <v>0</v>
      </c>
      <c r="W100" s="4">
        <v>0</v>
      </c>
      <c r="X100" s="4" t="s">
        <v>458</v>
      </c>
      <c r="Y100" s="4" t="s">
        <v>36</v>
      </c>
    </row>
    <row r="101" s="4" customFormat="1" spans="1:25">
      <c r="A101" s="4" t="s">
        <v>454</v>
      </c>
      <c r="B101" s="4" t="s">
        <v>26</v>
      </c>
      <c r="C101" s="4" t="s">
        <v>72</v>
      </c>
      <c r="D101" s="4" t="s">
        <v>455</v>
      </c>
      <c r="E101" s="4" t="s">
        <v>456</v>
      </c>
      <c r="F101" s="6">
        <v>45122</v>
      </c>
      <c r="G101" s="6">
        <v>45123</v>
      </c>
      <c r="H101" s="4">
        <v>1</v>
      </c>
      <c r="I101" s="4">
        <v>1</v>
      </c>
      <c r="J101" s="4">
        <v>1</v>
      </c>
      <c r="K101" s="4" t="s">
        <v>30</v>
      </c>
      <c r="L101" s="4">
        <v>-1916.57</v>
      </c>
      <c r="M101" s="4">
        <v>-1916.57</v>
      </c>
      <c r="N101" s="4" t="s">
        <v>457</v>
      </c>
      <c r="O101" s="4" t="s">
        <v>32</v>
      </c>
      <c r="P101" s="4" t="s">
        <v>33</v>
      </c>
      <c r="Q101" s="4">
        <v>0</v>
      </c>
      <c r="R101" s="8">
        <v>45109</v>
      </c>
      <c r="S101" s="6">
        <v>45126</v>
      </c>
      <c r="T101" s="4" t="s">
        <v>34</v>
      </c>
      <c r="U101" s="4">
        <v>-1916.57</v>
      </c>
      <c r="V101" s="4">
        <v>0</v>
      </c>
      <c r="W101" s="4">
        <v>0</v>
      </c>
      <c r="X101" s="4" t="s">
        <v>458</v>
      </c>
      <c r="Y101" s="4" t="s">
        <v>36</v>
      </c>
    </row>
    <row r="102" s="4" customFormat="1" spans="1:25">
      <c r="A102" s="4" t="s">
        <v>459</v>
      </c>
      <c r="B102" s="4" t="s">
        <v>26</v>
      </c>
      <c r="C102" s="4" t="s">
        <v>27</v>
      </c>
      <c r="D102" s="4" t="s">
        <v>455</v>
      </c>
      <c r="E102" s="4" t="s">
        <v>456</v>
      </c>
      <c r="F102" s="6">
        <v>45122</v>
      </c>
      <c r="G102" s="6">
        <v>45123</v>
      </c>
      <c r="H102" s="4">
        <v>1</v>
      </c>
      <c r="I102" s="4">
        <v>1</v>
      </c>
      <c r="J102" s="4">
        <v>1</v>
      </c>
      <c r="K102" s="4" t="s">
        <v>30</v>
      </c>
      <c r="L102" s="4">
        <v>1916.57</v>
      </c>
      <c r="M102" s="4">
        <v>1916.57</v>
      </c>
      <c r="N102" s="4" t="s">
        <v>457</v>
      </c>
      <c r="O102" s="4" t="s">
        <v>32</v>
      </c>
      <c r="P102" s="4" t="s">
        <v>33</v>
      </c>
      <c r="Q102" s="4">
        <v>0</v>
      </c>
      <c r="R102" s="8">
        <v>45109</v>
      </c>
      <c r="S102" s="6">
        <v>45126</v>
      </c>
      <c r="T102" s="4" t="s">
        <v>34</v>
      </c>
      <c r="U102" s="4">
        <v>1916.57</v>
      </c>
      <c r="V102" s="4">
        <v>0</v>
      </c>
      <c r="W102" s="4">
        <v>0</v>
      </c>
      <c r="X102" s="4" t="s">
        <v>460</v>
      </c>
      <c r="Y102" s="4" t="s">
        <v>461</v>
      </c>
    </row>
    <row r="103" s="4" customFormat="1" spans="1:25">
      <c r="A103" s="4" t="s">
        <v>462</v>
      </c>
      <c r="B103" s="4" t="s">
        <v>26</v>
      </c>
      <c r="C103" s="4" t="s">
        <v>27</v>
      </c>
      <c r="D103" s="4" t="s">
        <v>242</v>
      </c>
      <c r="E103" s="4" t="s">
        <v>305</v>
      </c>
      <c r="F103" s="6">
        <v>45121</v>
      </c>
      <c r="G103" s="6">
        <v>45123</v>
      </c>
      <c r="H103" s="4">
        <v>1</v>
      </c>
      <c r="I103" s="4">
        <v>2</v>
      </c>
      <c r="J103" s="4">
        <v>2</v>
      </c>
      <c r="K103" s="4" t="s">
        <v>30</v>
      </c>
      <c r="L103" s="4">
        <v>866.66</v>
      </c>
      <c r="M103" s="4">
        <v>866.66</v>
      </c>
      <c r="N103" s="4" t="s">
        <v>463</v>
      </c>
      <c r="O103" s="4" t="s">
        <v>32</v>
      </c>
      <c r="P103" s="4" t="s">
        <v>33</v>
      </c>
      <c r="Q103" s="4">
        <v>0</v>
      </c>
      <c r="R103" s="8">
        <v>45109.0000115741</v>
      </c>
      <c r="S103" s="6">
        <v>45126</v>
      </c>
      <c r="T103" s="4" t="s">
        <v>34</v>
      </c>
      <c r="U103" s="4">
        <v>866.66</v>
      </c>
      <c r="V103" s="4">
        <v>0</v>
      </c>
      <c r="W103" s="4">
        <v>0</v>
      </c>
      <c r="X103" s="4" t="s">
        <v>464</v>
      </c>
      <c r="Y103" s="4" t="s">
        <v>465</v>
      </c>
    </row>
    <row r="104" s="4" customFormat="1" spans="1:25">
      <c r="A104" s="4" t="s">
        <v>466</v>
      </c>
      <c r="B104" s="4" t="s">
        <v>26</v>
      </c>
      <c r="C104" s="4" t="s">
        <v>27</v>
      </c>
      <c r="D104" s="4" t="s">
        <v>242</v>
      </c>
      <c r="E104" s="4" t="s">
        <v>467</v>
      </c>
      <c r="F104" s="6">
        <v>45121</v>
      </c>
      <c r="G104" s="6">
        <v>45123</v>
      </c>
      <c r="H104" s="4">
        <v>1</v>
      </c>
      <c r="I104" s="4">
        <v>2</v>
      </c>
      <c r="J104" s="4">
        <v>2</v>
      </c>
      <c r="K104" s="4" t="s">
        <v>30</v>
      </c>
      <c r="L104" s="4">
        <v>866.66</v>
      </c>
      <c r="M104" s="4">
        <v>866.66</v>
      </c>
      <c r="N104" s="4" t="s">
        <v>463</v>
      </c>
      <c r="O104" s="4" t="s">
        <v>32</v>
      </c>
      <c r="P104" s="4" t="s">
        <v>33</v>
      </c>
      <c r="Q104" s="4">
        <v>0</v>
      </c>
      <c r="R104" s="8">
        <v>45109.0000115741</v>
      </c>
      <c r="S104" s="6">
        <v>45126</v>
      </c>
      <c r="T104" s="4" t="s">
        <v>34</v>
      </c>
      <c r="U104" s="4">
        <v>866.66</v>
      </c>
      <c r="V104" s="4">
        <v>0</v>
      </c>
      <c r="W104" s="4">
        <v>0</v>
      </c>
      <c r="X104" s="4" t="s">
        <v>468</v>
      </c>
      <c r="Y104" s="4" t="s">
        <v>469</v>
      </c>
    </row>
    <row r="105" s="4" customFormat="1" spans="1:25">
      <c r="A105" s="4" t="s">
        <v>470</v>
      </c>
      <c r="B105" s="4" t="s">
        <v>26</v>
      </c>
      <c r="C105" s="4" t="s">
        <v>27</v>
      </c>
      <c r="D105" s="4" t="s">
        <v>471</v>
      </c>
      <c r="E105" s="4" t="s">
        <v>472</v>
      </c>
      <c r="F105" s="6">
        <v>45122</v>
      </c>
      <c r="G105" s="6">
        <v>45123</v>
      </c>
      <c r="H105" s="4">
        <v>1</v>
      </c>
      <c r="I105" s="4">
        <v>1</v>
      </c>
      <c r="J105" s="4">
        <v>1</v>
      </c>
      <c r="K105" s="4" t="s">
        <v>30</v>
      </c>
      <c r="L105" s="4">
        <v>975.39</v>
      </c>
      <c r="M105" s="4">
        <v>975.39</v>
      </c>
      <c r="N105" s="4" t="s">
        <v>473</v>
      </c>
      <c r="O105" s="4" t="s">
        <v>32</v>
      </c>
      <c r="P105" s="4" t="s">
        <v>33</v>
      </c>
      <c r="Q105" s="4">
        <v>0</v>
      </c>
      <c r="R105" s="8">
        <v>45109.0000115741</v>
      </c>
      <c r="S105" s="6">
        <v>45126</v>
      </c>
      <c r="T105" s="4" t="s">
        <v>34</v>
      </c>
      <c r="U105" s="4">
        <v>975.39</v>
      </c>
      <c r="V105" s="4">
        <v>0</v>
      </c>
      <c r="W105" s="4">
        <v>0</v>
      </c>
      <c r="X105" s="4" t="s">
        <v>474</v>
      </c>
      <c r="Y105" s="4" t="s">
        <v>475</v>
      </c>
    </row>
    <row r="106" s="4" customFormat="1" spans="1:25">
      <c r="A106" s="4" t="s">
        <v>476</v>
      </c>
      <c r="B106" s="4" t="s">
        <v>26</v>
      </c>
      <c r="C106" s="4" t="s">
        <v>27</v>
      </c>
      <c r="D106" s="4" t="s">
        <v>477</v>
      </c>
      <c r="E106" s="4" t="s">
        <v>478</v>
      </c>
      <c r="F106" s="6">
        <v>45122</v>
      </c>
      <c r="G106" s="6">
        <v>45123</v>
      </c>
      <c r="H106" s="4">
        <v>1</v>
      </c>
      <c r="I106" s="4">
        <v>1</v>
      </c>
      <c r="J106" s="4">
        <v>1</v>
      </c>
      <c r="K106" s="4" t="s">
        <v>30</v>
      </c>
      <c r="L106" s="4">
        <v>940.19</v>
      </c>
      <c r="M106" s="4">
        <v>940.19</v>
      </c>
      <c r="N106" s="4" t="s">
        <v>479</v>
      </c>
      <c r="O106" s="4" t="s">
        <v>32</v>
      </c>
      <c r="P106" s="4" t="s">
        <v>33</v>
      </c>
      <c r="Q106" s="4">
        <v>0</v>
      </c>
      <c r="R106" s="8">
        <v>45109.0000115741</v>
      </c>
      <c r="S106" s="6">
        <v>45126</v>
      </c>
      <c r="T106" s="4" t="s">
        <v>34</v>
      </c>
      <c r="U106" s="4">
        <v>940.19</v>
      </c>
      <c r="V106" s="4">
        <v>0</v>
      </c>
      <c r="W106" s="4">
        <v>0</v>
      </c>
      <c r="X106" s="4" t="s">
        <v>480</v>
      </c>
      <c r="Y106" s="4" t="s">
        <v>481</v>
      </c>
    </row>
    <row r="107" s="4" customFormat="1" spans="1:25">
      <c r="A107" s="4" t="s">
        <v>482</v>
      </c>
      <c r="B107" s="4" t="s">
        <v>26</v>
      </c>
      <c r="C107" s="4" t="s">
        <v>27</v>
      </c>
      <c r="D107" s="4" t="s">
        <v>483</v>
      </c>
      <c r="E107" s="4" t="s">
        <v>484</v>
      </c>
      <c r="F107" s="6">
        <v>45121</v>
      </c>
      <c r="G107" s="6">
        <v>45123</v>
      </c>
      <c r="H107" s="4">
        <v>1</v>
      </c>
      <c r="I107" s="4">
        <v>2</v>
      </c>
      <c r="J107" s="4">
        <v>2</v>
      </c>
      <c r="K107" s="4" t="s">
        <v>30</v>
      </c>
      <c r="L107" s="4">
        <v>1250.4</v>
      </c>
      <c r="M107" s="4">
        <v>1250.4</v>
      </c>
      <c r="N107" s="4" t="s">
        <v>485</v>
      </c>
      <c r="O107" s="4" t="s">
        <v>32</v>
      </c>
      <c r="P107" s="4" t="s">
        <v>33</v>
      </c>
      <c r="Q107" s="4">
        <v>0</v>
      </c>
      <c r="R107" s="8">
        <v>45110</v>
      </c>
      <c r="S107" s="6">
        <v>45126</v>
      </c>
      <c r="T107" s="4" t="s">
        <v>34</v>
      </c>
      <c r="U107" s="4">
        <v>1250.4</v>
      </c>
      <c r="V107" s="4">
        <v>0</v>
      </c>
      <c r="W107" s="4">
        <v>0</v>
      </c>
      <c r="X107" s="4" t="s">
        <v>486</v>
      </c>
      <c r="Y107" s="4" t="s">
        <v>487</v>
      </c>
    </row>
    <row r="108" s="4" customFormat="1" spans="1:25">
      <c r="A108" s="4" t="s">
        <v>488</v>
      </c>
      <c r="B108" s="4" t="s">
        <v>26</v>
      </c>
      <c r="C108" s="4" t="s">
        <v>27</v>
      </c>
      <c r="D108" s="4" t="s">
        <v>489</v>
      </c>
      <c r="E108" s="4" t="s">
        <v>490</v>
      </c>
      <c r="F108" s="6">
        <v>45122</v>
      </c>
      <c r="G108" s="6">
        <v>45123</v>
      </c>
      <c r="H108" s="4">
        <v>1</v>
      </c>
      <c r="I108" s="4">
        <v>1</v>
      </c>
      <c r="J108" s="4">
        <v>1</v>
      </c>
      <c r="K108" s="4" t="s">
        <v>30</v>
      </c>
      <c r="L108" s="4">
        <v>1888.89</v>
      </c>
      <c r="M108" s="4">
        <v>1888.89</v>
      </c>
      <c r="N108" s="4" t="s">
        <v>491</v>
      </c>
      <c r="O108" s="4" t="s">
        <v>32</v>
      </c>
      <c r="P108" s="4" t="s">
        <v>33</v>
      </c>
      <c r="Q108" s="4">
        <v>0</v>
      </c>
      <c r="R108" s="8">
        <v>45111</v>
      </c>
      <c r="S108" s="6">
        <v>45126</v>
      </c>
      <c r="T108" s="4" t="s">
        <v>34</v>
      </c>
      <c r="U108" s="4">
        <v>1888.89</v>
      </c>
      <c r="V108" s="4">
        <v>0</v>
      </c>
      <c r="W108" s="4">
        <v>0</v>
      </c>
      <c r="X108" s="4" t="s">
        <v>492</v>
      </c>
      <c r="Y108" s="4" t="s">
        <v>493</v>
      </c>
    </row>
    <row r="109" s="4" customFormat="1" spans="1:25">
      <c r="A109" s="4" t="s">
        <v>494</v>
      </c>
      <c r="B109" s="4" t="s">
        <v>26</v>
      </c>
      <c r="C109" s="4" t="s">
        <v>27</v>
      </c>
      <c r="D109" s="4" t="s">
        <v>495</v>
      </c>
      <c r="E109" s="4" t="s">
        <v>496</v>
      </c>
      <c r="F109" s="6">
        <v>45121</v>
      </c>
      <c r="G109" s="6">
        <v>45123</v>
      </c>
      <c r="H109" s="4">
        <v>1</v>
      </c>
      <c r="I109" s="4">
        <v>2</v>
      </c>
      <c r="J109" s="4">
        <v>2</v>
      </c>
      <c r="K109" s="4" t="s">
        <v>30</v>
      </c>
      <c r="L109" s="4">
        <v>1400.68</v>
      </c>
      <c r="M109" s="4">
        <v>1400.68</v>
      </c>
      <c r="N109" s="4" t="s">
        <v>497</v>
      </c>
      <c r="O109" s="4" t="s">
        <v>32</v>
      </c>
      <c r="P109" s="4" t="s">
        <v>33</v>
      </c>
      <c r="Q109" s="4">
        <v>0</v>
      </c>
      <c r="R109" s="8">
        <v>45111</v>
      </c>
      <c r="S109" s="6">
        <v>45126</v>
      </c>
      <c r="T109" s="4" t="s">
        <v>34</v>
      </c>
      <c r="U109" s="4">
        <v>1400.68</v>
      </c>
      <c r="V109" s="4">
        <v>0</v>
      </c>
      <c r="W109" s="4">
        <v>0</v>
      </c>
      <c r="X109" s="4" t="s">
        <v>498</v>
      </c>
      <c r="Y109" s="4" t="s">
        <v>36</v>
      </c>
    </row>
    <row r="110" s="4" customFormat="1" spans="1:25">
      <c r="A110" s="4" t="s">
        <v>499</v>
      </c>
      <c r="B110" s="4" t="s">
        <v>26</v>
      </c>
      <c r="C110" s="4" t="s">
        <v>27</v>
      </c>
      <c r="D110" s="4" t="s">
        <v>500</v>
      </c>
      <c r="E110" s="4" t="s">
        <v>501</v>
      </c>
      <c r="F110" s="6">
        <v>45122</v>
      </c>
      <c r="G110" s="6">
        <v>45123</v>
      </c>
      <c r="H110" s="4">
        <v>1</v>
      </c>
      <c r="I110" s="4">
        <v>1</v>
      </c>
      <c r="J110" s="4">
        <v>1</v>
      </c>
      <c r="K110" s="4" t="s">
        <v>30</v>
      </c>
      <c r="L110" s="4">
        <v>940.28</v>
      </c>
      <c r="M110" s="4">
        <v>940.28</v>
      </c>
      <c r="N110" s="4" t="s">
        <v>502</v>
      </c>
      <c r="O110" s="4" t="s">
        <v>32</v>
      </c>
      <c r="P110" s="4" t="s">
        <v>33</v>
      </c>
      <c r="Q110" s="4">
        <v>0</v>
      </c>
      <c r="R110" s="8">
        <v>45111.0000115741</v>
      </c>
      <c r="S110" s="6">
        <v>45126</v>
      </c>
      <c r="T110" s="4" t="s">
        <v>34</v>
      </c>
      <c r="U110" s="4">
        <v>940.28</v>
      </c>
      <c r="V110" s="4">
        <v>0</v>
      </c>
      <c r="W110" s="4">
        <v>0</v>
      </c>
      <c r="X110" s="4" t="s">
        <v>503</v>
      </c>
      <c r="Y110" s="4" t="s">
        <v>504</v>
      </c>
    </row>
    <row r="111" s="4" customFormat="1" spans="1:25">
      <c r="A111" s="4" t="s">
        <v>505</v>
      </c>
      <c r="B111" s="4" t="s">
        <v>26</v>
      </c>
      <c r="C111" s="4" t="s">
        <v>27</v>
      </c>
      <c r="D111" s="4" t="s">
        <v>506</v>
      </c>
      <c r="E111" s="4" t="s">
        <v>507</v>
      </c>
      <c r="F111" s="6">
        <v>45122</v>
      </c>
      <c r="G111" s="6">
        <v>45123</v>
      </c>
      <c r="H111" s="4">
        <v>1</v>
      </c>
      <c r="I111" s="4">
        <v>1</v>
      </c>
      <c r="J111" s="4">
        <v>1</v>
      </c>
      <c r="K111" s="4" t="s">
        <v>30</v>
      </c>
      <c r="L111" s="4">
        <v>1337.37</v>
      </c>
      <c r="M111" s="4">
        <v>1337.37</v>
      </c>
      <c r="N111" s="4" t="s">
        <v>508</v>
      </c>
      <c r="O111" s="4" t="s">
        <v>32</v>
      </c>
      <c r="P111" s="4" t="s">
        <v>33</v>
      </c>
      <c r="Q111" s="4">
        <v>0</v>
      </c>
      <c r="R111" s="8">
        <v>45111.0000115741</v>
      </c>
      <c r="S111" s="6">
        <v>45126</v>
      </c>
      <c r="T111" s="4" t="s">
        <v>34</v>
      </c>
      <c r="U111" s="4">
        <v>1337.37</v>
      </c>
      <c r="V111" s="4">
        <v>0</v>
      </c>
      <c r="W111" s="4">
        <v>0</v>
      </c>
      <c r="X111" s="4" t="s">
        <v>509</v>
      </c>
      <c r="Y111" s="4" t="s">
        <v>510</v>
      </c>
    </row>
    <row r="112" s="4" customFormat="1" spans="1:25">
      <c r="A112" s="4" t="s">
        <v>511</v>
      </c>
      <c r="B112" s="4" t="s">
        <v>26</v>
      </c>
      <c r="C112" s="4" t="s">
        <v>27</v>
      </c>
      <c r="D112" s="4" t="s">
        <v>512</v>
      </c>
      <c r="E112" s="4" t="s">
        <v>513</v>
      </c>
      <c r="F112" s="6">
        <v>45121</v>
      </c>
      <c r="G112" s="6">
        <v>45123</v>
      </c>
      <c r="H112" s="4">
        <v>1</v>
      </c>
      <c r="I112" s="4">
        <v>2</v>
      </c>
      <c r="J112" s="4">
        <v>2</v>
      </c>
      <c r="K112" s="4" t="s">
        <v>30</v>
      </c>
      <c r="L112" s="4">
        <v>4940.36</v>
      </c>
      <c r="M112" s="4">
        <v>4940.36</v>
      </c>
      <c r="N112" s="4" t="s">
        <v>514</v>
      </c>
      <c r="O112" s="4" t="s">
        <v>32</v>
      </c>
      <c r="P112" s="4" t="s">
        <v>33</v>
      </c>
      <c r="Q112" s="4">
        <v>0</v>
      </c>
      <c r="R112" s="8">
        <v>45112.0000115741</v>
      </c>
      <c r="S112" s="6">
        <v>45126</v>
      </c>
      <c r="T112" s="4" t="s">
        <v>34</v>
      </c>
      <c r="U112" s="4">
        <v>4940.36</v>
      </c>
      <c r="V112" s="4">
        <v>0</v>
      </c>
      <c r="W112" s="4">
        <v>0</v>
      </c>
      <c r="X112" s="4" t="s">
        <v>515</v>
      </c>
      <c r="Y112" s="4" t="s">
        <v>516</v>
      </c>
    </row>
    <row r="113" s="4" customFormat="1" spans="1:25">
      <c r="A113" s="4" t="s">
        <v>517</v>
      </c>
      <c r="B113" s="4" t="s">
        <v>26</v>
      </c>
      <c r="C113" s="4" t="s">
        <v>27</v>
      </c>
      <c r="D113" s="4" t="s">
        <v>518</v>
      </c>
      <c r="E113" s="4" t="s">
        <v>519</v>
      </c>
      <c r="F113" s="6">
        <v>45122</v>
      </c>
      <c r="G113" s="6">
        <v>45123</v>
      </c>
      <c r="H113" s="4">
        <v>1</v>
      </c>
      <c r="I113" s="4">
        <v>1</v>
      </c>
      <c r="J113" s="4">
        <v>1</v>
      </c>
      <c r="K113" s="4" t="s">
        <v>30</v>
      </c>
      <c r="L113" s="4">
        <v>218.6</v>
      </c>
      <c r="M113" s="4">
        <v>218.6</v>
      </c>
      <c r="N113" s="4" t="s">
        <v>520</v>
      </c>
      <c r="O113" s="4" t="s">
        <v>32</v>
      </c>
      <c r="P113" s="4" t="s">
        <v>33</v>
      </c>
      <c r="Q113" s="4">
        <v>0</v>
      </c>
      <c r="R113" s="8">
        <v>45112.0000115741</v>
      </c>
      <c r="S113" s="6">
        <v>45126</v>
      </c>
      <c r="T113" s="4" t="s">
        <v>34</v>
      </c>
      <c r="U113" s="4">
        <v>218.6</v>
      </c>
      <c r="V113" s="4">
        <v>0</v>
      </c>
      <c r="W113" s="4">
        <v>0</v>
      </c>
      <c r="X113" s="4" t="s">
        <v>521</v>
      </c>
      <c r="Y113" s="4" t="s">
        <v>36</v>
      </c>
    </row>
    <row r="114" s="4" customFormat="1" spans="1:25">
      <c r="A114" s="4" t="s">
        <v>494</v>
      </c>
      <c r="B114" s="4" t="s">
        <v>26</v>
      </c>
      <c r="C114" s="4" t="s">
        <v>72</v>
      </c>
      <c r="D114" s="4" t="s">
        <v>495</v>
      </c>
      <c r="E114" s="4" t="s">
        <v>496</v>
      </c>
      <c r="F114" s="6">
        <v>45121</v>
      </c>
      <c r="G114" s="6">
        <v>45123</v>
      </c>
      <c r="H114" s="4">
        <v>1</v>
      </c>
      <c r="I114" s="4">
        <v>2</v>
      </c>
      <c r="J114" s="4">
        <v>2</v>
      </c>
      <c r="K114" s="4" t="s">
        <v>30</v>
      </c>
      <c r="L114" s="4">
        <v>-1400.68</v>
      </c>
      <c r="M114" s="4">
        <v>-1400.68</v>
      </c>
      <c r="N114" s="4" t="s">
        <v>497</v>
      </c>
      <c r="O114" s="4" t="s">
        <v>32</v>
      </c>
      <c r="P114" s="4" t="s">
        <v>33</v>
      </c>
      <c r="Q114" s="4">
        <v>0</v>
      </c>
      <c r="R114" s="8">
        <v>45111</v>
      </c>
      <c r="S114" s="6">
        <v>45126</v>
      </c>
      <c r="T114" s="4" t="s">
        <v>34</v>
      </c>
      <c r="U114" s="4">
        <v>-1400.68</v>
      </c>
      <c r="V114" s="4">
        <v>0</v>
      </c>
      <c r="W114" s="4">
        <v>0</v>
      </c>
      <c r="X114" s="4" t="s">
        <v>498</v>
      </c>
      <c r="Y114" s="4" t="s">
        <v>36</v>
      </c>
    </row>
    <row r="115" s="4" customFormat="1" spans="1:25">
      <c r="A115" s="4" t="s">
        <v>522</v>
      </c>
      <c r="B115" s="4" t="s">
        <v>26</v>
      </c>
      <c r="C115" s="4" t="s">
        <v>27</v>
      </c>
      <c r="D115" s="4" t="s">
        <v>523</v>
      </c>
      <c r="E115" s="4" t="s">
        <v>524</v>
      </c>
      <c r="F115" s="6">
        <v>45121</v>
      </c>
      <c r="G115" s="6">
        <v>45123</v>
      </c>
      <c r="H115" s="4">
        <v>1</v>
      </c>
      <c r="I115" s="4">
        <v>2</v>
      </c>
      <c r="J115" s="4">
        <v>2</v>
      </c>
      <c r="K115" s="4" t="s">
        <v>30</v>
      </c>
      <c r="L115" s="4">
        <v>1476.56</v>
      </c>
      <c r="M115" s="4">
        <v>1476.56</v>
      </c>
      <c r="N115" s="4" t="s">
        <v>525</v>
      </c>
      <c r="O115" s="4" t="s">
        <v>32</v>
      </c>
      <c r="P115" s="4" t="s">
        <v>33</v>
      </c>
      <c r="Q115" s="4">
        <v>0</v>
      </c>
      <c r="R115" s="8">
        <v>45113</v>
      </c>
      <c r="S115" s="6">
        <v>45126</v>
      </c>
      <c r="T115" s="4" t="s">
        <v>34</v>
      </c>
      <c r="U115" s="4">
        <v>1476.56</v>
      </c>
      <c r="V115" s="4">
        <v>0</v>
      </c>
      <c r="W115" s="4">
        <v>0</v>
      </c>
      <c r="X115" s="4" t="s">
        <v>526</v>
      </c>
      <c r="Y115" s="4" t="s">
        <v>36</v>
      </c>
    </row>
    <row r="116" s="4" customFormat="1" spans="1:25">
      <c r="A116" s="4" t="s">
        <v>527</v>
      </c>
      <c r="B116" s="4" t="s">
        <v>26</v>
      </c>
      <c r="C116" s="4" t="s">
        <v>27</v>
      </c>
      <c r="D116" s="4" t="s">
        <v>528</v>
      </c>
      <c r="E116" s="4" t="s">
        <v>529</v>
      </c>
      <c r="F116" s="6">
        <v>45122</v>
      </c>
      <c r="G116" s="6">
        <v>45123</v>
      </c>
      <c r="H116" s="4">
        <v>1</v>
      </c>
      <c r="I116" s="4">
        <v>1</v>
      </c>
      <c r="J116" s="4">
        <v>1</v>
      </c>
      <c r="K116" s="4" t="s">
        <v>30</v>
      </c>
      <c r="L116" s="4">
        <v>86.08</v>
      </c>
      <c r="M116" s="4">
        <v>86.08</v>
      </c>
      <c r="N116" s="4" t="s">
        <v>530</v>
      </c>
      <c r="O116" s="4" t="s">
        <v>32</v>
      </c>
      <c r="P116" s="4" t="s">
        <v>33</v>
      </c>
      <c r="Q116" s="4">
        <v>0</v>
      </c>
      <c r="R116" s="8">
        <v>45113.0000115741</v>
      </c>
      <c r="S116" s="6">
        <v>45126</v>
      </c>
      <c r="T116" s="4" t="s">
        <v>34</v>
      </c>
      <c r="U116" s="4">
        <v>86.08</v>
      </c>
      <c r="V116" s="4">
        <v>0</v>
      </c>
      <c r="W116" s="4">
        <v>0</v>
      </c>
      <c r="X116" s="4" t="s">
        <v>531</v>
      </c>
      <c r="Y116" s="4" t="s">
        <v>532</v>
      </c>
    </row>
    <row r="117" s="4" customFormat="1" spans="1:25">
      <c r="A117" s="4" t="s">
        <v>533</v>
      </c>
      <c r="B117" s="4" t="s">
        <v>26</v>
      </c>
      <c r="C117" s="4" t="s">
        <v>27</v>
      </c>
      <c r="D117" s="4" t="s">
        <v>534</v>
      </c>
      <c r="E117" s="4" t="s">
        <v>535</v>
      </c>
      <c r="F117" s="6">
        <v>45121</v>
      </c>
      <c r="G117" s="6">
        <v>45123</v>
      </c>
      <c r="H117" s="4">
        <v>1</v>
      </c>
      <c r="I117" s="4">
        <v>2</v>
      </c>
      <c r="J117" s="4">
        <v>2</v>
      </c>
      <c r="K117" s="4" t="s">
        <v>30</v>
      </c>
      <c r="L117" s="4">
        <v>516.58</v>
      </c>
      <c r="M117" s="4">
        <v>516.58</v>
      </c>
      <c r="N117" s="4" t="s">
        <v>536</v>
      </c>
      <c r="O117" s="4" t="s">
        <v>32</v>
      </c>
      <c r="P117" s="4" t="s">
        <v>33</v>
      </c>
      <c r="Q117" s="4">
        <v>0</v>
      </c>
      <c r="R117" s="8">
        <v>45113</v>
      </c>
      <c r="S117" s="6">
        <v>45126</v>
      </c>
      <c r="T117" s="4" t="s">
        <v>34</v>
      </c>
      <c r="U117" s="4">
        <v>516.58</v>
      </c>
      <c r="V117" s="4">
        <v>0</v>
      </c>
      <c r="W117" s="4">
        <v>0</v>
      </c>
      <c r="X117" s="4" t="s">
        <v>537</v>
      </c>
      <c r="Y117" s="4" t="s">
        <v>538</v>
      </c>
    </row>
    <row r="118" s="4" customFormat="1" spans="1:25">
      <c r="A118" s="4" t="s">
        <v>539</v>
      </c>
      <c r="B118" s="4" t="s">
        <v>26</v>
      </c>
      <c r="C118" s="4" t="s">
        <v>27</v>
      </c>
      <c r="D118" s="4" t="s">
        <v>540</v>
      </c>
      <c r="E118" s="4" t="s">
        <v>29</v>
      </c>
      <c r="F118" s="6">
        <v>45122</v>
      </c>
      <c r="G118" s="6">
        <v>45123</v>
      </c>
      <c r="H118" s="4">
        <v>1</v>
      </c>
      <c r="I118" s="4">
        <v>1</v>
      </c>
      <c r="J118" s="4">
        <v>1</v>
      </c>
      <c r="K118" s="4" t="s">
        <v>30</v>
      </c>
      <c r="L118" s="4">
        <v>1043.17</v>
      </c>
      <c r="M118" s="4">
        <v>1043.17</v>
      </c>
      <c r="N118" s="4" t="s">
        <v>541</v>
      </c>
      <c r="O118" s="4" t="s">
        <v>32</v>
      </c>
      <c r="P118" s="4" t="s">
        <v>33</v>
      </c>
      <c r="Q118" s="4">
        <v>0</v>
      </c>
      <c r="R118" s="8">
        <v>45114.0000115741</v>
      </c>
      <c r="S118" s="6">
        <v>45126</v>
      </c>
      <c r="T118" s="4" t="s">
        <v>34</v>
      </c>
      <c r="U118" s="4">
        <v>1043.17</v>
      </c>
      <c r="V118" s="4">
        <v>0</v>
      </c>
      <c r="W118" s="4">
        <v>0</v>
      </c>
      <c r="X118" s="4" t="s">
        <v>542</v>
      </c>
      <c r="Y118" s="4" t="s">
        <v>543</v>
      </c>
    </row>
    <row r="119" s="4" customFormat="1" spans="1:25">
      <c r="A119" s="4" t="s">
        <v>544</v>
      </c>
      <c r="B119" s="4" t="s">
        <v>26</v>
      </c>
      <c r="C119" s="4" t="s">
        <v>27</v>
      </c>
      <c r="D119" s="4" t="s">
        <v>545</v>
      </c>
      <c r="E119" s="4" t="s">
        <v>546</v>
      </c>
      <c r="F119" s="6">
        <v>45122</v>
      </c>
      <c r="G119" s="6">
        <v>45123</v>
      </c>
      <c r="H119" s="4">
        <v>1</v>
      </c>
      <c r="I119" s="4">
        <v>1</v>
      </c>
      <c r="J119" s="4">
        <v>1</v>
      </c>
      <c r="K119" s="4" t="s">
        <v>30</v>
      </c>
      <c r="L119" s="4">
        <v>1125.32</v>
      </c>
      <c r="M119" s="4">
        <v>1125.32</v>
      </c>
      <c r="N119" s="4" t="s">
        <v>547</v>
      </c>
      <c r="O119" s="4" t="s">
        <v>32</v>
      </c>
      <c r="P119" s="4" t="s">
        <v>33</v>
      </c>
      <c r="Q119" s="4">
        <v>0</v>
      </c>
      <c r="R119" s="8">
        <v>45114</v>
      </c>
      <c r="S119" s="6">
        <v>45126</v>
      </c>
      <c r="T119" s="4" t="s">
        <v>34</v>
      </c>
      <c r="U119" s="4">
        <v>1125.32</v>
      </c>
      <c r="V119" s="4">
        <v>0</v>
      </c>
      <c r="W119" s="4">
        <v>0</v>
      </c>
      <c r="X119" s="4" t="s">
        <v>548</v>
      </c>
      <c r="Y119" s="4" t="s">
        <v>549</v>
      </c>
    </row>
    <row r="120" s="4" customFormat="1" spans="1:25">
      <c r="A120" s="4" t="s">
        <v>550</v>
      </c>
      <c r="B120" s="4" t="s">
        <v>26</v>
      </c>
      <c r="C120" s="4" t="s">
        <v>27</v>
      </c>
      <c r="D120" s="4" t="s">
        <v>257</v>
      </c>
      <c r="E120" s="4" t="s">
        <v>87</v>
      </c>
      <c r="F120" s="6">
        <v>45122</v>
      </c>
      <c r="G120" s="6">
        <v>45123</v>
      </c>
      <c r="H120" s="4">
        <v>1</v>
      </c>
      <c r="I120" s="4">
        <v>1</v>
      </c>
      <c r="J120" s="4">
        <v>1</v>
      </c>
      <c r="K120" s="4" t="s">
        <v>30</v>
      </c>
      <c r="L120" s="4">
        <v>584.2</v>
      </c>
      <c r="M120" s="4">
        <v>584.2</v>
      </c>
      <c r="N120" s="4" t="s">
        <v>551</v>
      </c>
      <c r="O120" s="4" t="s">
        <v>32</v>
      </c>
      <c r="P120" s="4" t="s">
        <v>33</v>
      </c>
      <c r="Q120" s="4">
        <v>0</v>
      </c>
      <c r="R120" s="8">
        <v>45114</v>
      </c>
      <c r="S120" s="6">
        <v>45126</v>
      </c>
      <c r="T120" s="4" t="s">
        <v>34</v>
      </c>
      <c r="U120" s="4">
        <v>584.2</v>
      </c>
      <c r="V120" s="4">
        <v>0</v>
      </c>
      <c r="W120" s="4">
        <v>0</v>
      </c>
      <c r="X120" s="4" t="s">
        <v>552</v>
      </c>
      <c r="Y120" s="4" t="s">
        <v>553</v>
      </c>
    </row>
    <row r="121" s="4" customFormat="1" spans="1:25">
      <c r="A121" s="4" t="s">
        <v>488</v>
      </c>
      <c r="B121" s="4" t="s">
        <v>26</v>
      </c>
      <c r="C121" s="4" t="s">
        <v>72</v>
      </c>
      <c r="D121" s="4" t="s">
        <v>489</v>
      </c>
      <c r="E121" s="4" t="s">
        <v>490</v>
      </c>
      <c r="F121" s="6">
        <v>45122</v>
      </c>
      <c r="G121" s="6">
        <v>45123</v>
      </c>
      <c r="H121" s="4">
        <v>1</v>
      </c>
      <c r="I121" s="4">
        <v>1</v>
      </c>
      <c r="J121" s="4">
        <v>1</v>
      </c>
      <c r="K121" s="4" t="s">
        <v>30</v>
      </c>
      <c r="L121" s="4">
        <v>-1888.89</v>
      </c>
      <c r="M121" s="4">
        <v>-1888.89</v>
      </c>
      <c r="N121" s="4" t="s">
        <v>491</v>
      </c>
      <c r="O121" s="4" t="s">
        <v>32</v>
      </c>
      <c r="P121" s="4" t="s">
        <v>33</v>
      </c>
      <c r="Q121" s="4">
        <v>0</v>
      </c>
      <c r="R121" s="8">
        <v>45111</v>
      </c>
      <c r="S121" s="6">
        <v>45126</v>
      </c>
      <c r="T121" s="4" t="s">
        <v>34</v>
      </c>
      <c r="U121" s="4">
        <v>-1888.89</v>
      </c>
      <c r="V121" s="4">
        <v>0</v>
      </c>
      <c r="W121" s="4">
        <v>0</v>
      </c>
      <c r="X121" s="4" t="s">
        <v>492</v>
      </c>
      <c r="Y121" s="4" t="s">
        <v>493</v>
      </c>
    </row>
    <row r="122" s="4" customFormat="1" spans="1:25">
      <c r="A122" s="4" t="s">
        <v>499</v>
      </c>
      <c r="B122" s="4" t="s">
        <v>26</v>
      </c>
      <c r="C122" s="4" t="s">
        <v>72</v>
      </c>
      <c r="D122" s="4" t="s">
        <v>500</v>
      </c>
      <c r="E122" s="4" t="s">
        <v>501</v>
      </c>
      <c r="F122" s="6">
        <v>45122</v>
      </c>
      <c r="G122" s="6">
        <v>45123</v>
      </c>
      <c r="H122" s="4">
        <v>1</v>
      </c>
      <c r="I122" s="4">
        <v>1</v>
      </c>
      <c r="J122" s="4">
        <v>1</v>
      </c>
      <c r="K122" s="4" t="s">
        <v>30</v>
      </c>
      <c r="L122" s="4">
        <v>-940.28</v>
      </c>
      <c r="M122" s="4">
        <v>-940.28</v>
      </c>
      <c r="N122" s="4" t="s">
        <v>502</v>
      </c>
      <c r="O122" s="4" t="s">
        <v>32</v>
      </c>
      <c r="P122" s="4" t="s">
        <v>33</v>
      </c>
      <c r="Q122" s="4">
        <v>0</v>
      </c>
      <c r="R122" s="8">
        <v>45111.0000115741</v>
      </c>
      <c r="S122" s="6">
        <v>45126</v>
      </c>
      <c r="T122" s="4" t="s">
        <v>34</v>
      </c>
      <c r="U122" s="4">
        <v>-940.28</v>
      </c>
      <c r="V122" s="4">
        <v>0</v>
      </c>
      <c r="W122" s="4">
        <v>0</v>
      </c>
      <c r="X122" s="4" t="s">
        <v>503</v>
      </c>
      <c r="Y122" s="4" t="s">
        <v>504</v>
      </c>
    </row>
    <row r="123" s="4" customFormat="1" spans="1:25">
      <c r="A123" s="4" t="s">
        <v>554</v>
      </c>
      <c r="B123" s="4" t="s">
        <v>26</v>
      </c>
      <c r="C123" s="4" t="s">
        <v>27</v>
      </c>
      <c r="D123" s="4" t="s">
        <v>555</v>
      </c>
      <c r="E123" s="4" t="s">
        <v>556</v>
      </c>
      <c r="F123" s="6">
        <v>45117</v>
      </c>
      <c r="G123" s="6">
        <v>45123</v>
      </c>
      <c r="H123" s="4">
        <v>2</v>
      </c>
      <c r="I123" s="4">
        <v>6</v>
      </c>
      <c r="J123" s="4">
        <v>12</v>
      </c>
      <c r="K123" s="4" t="s">
        <v>30</v>
      </c>
      <c r="L123" s="4">
        <v>3529.8</v>
      </c>
      <c r="M123" s="4">
        <v>3529.8</v>
      </c>
      <c r="N123" s="4" t="s">
        <v>557</v>
      </c>
      <c r="O123" s="4" t="s">
        <v>32</v>
      </c>
      <c r="P123" s="4" t="s">
        <v>33</v>
      </c>
      <c r="Q123" s="4">
        <v>0</v>
      </c>
      <c r="R123" s="8">
        <v>45114.0000115741</v>
      </c>
      <c r="S123" s="6">
        <v>45126</v>
      </c>
      <c r="T123" s="4" t="s">
        <v>34</v>
      </c>
      <c r="U123" s="4">
        <v>3529.8</v>
      </c>
      <c r="V123" s="4">
        <v>0</v>
      </c>
      <c r="W123" s="4">
        <v>0</v>
      </c>
      <c r="X123" s="4" t="s">
        <v>558</v>
      </c>
      <c r="Y123" s="4" t="s">
        <v>559</v>
      </c>
    </row>
    <row r="124" s="4" customFormat="1" spans="1:25">
      <c r="A124" s="4" t="s">
        <v>560</v>
      </c>
      <c r="B124" s="4" t="s">
        <v>26</v>
      </c>
      <c r="C124" s="4" t="s">
        <v>27</v>
      </c>
      <c r="D124" s="4" t="s">
        <v>561</v>
      </c>
      <c r="E124" s="4" t="s">
        <v>562</v>
      </c>
      <c r="F124" s="6">
        <v>45122</v>
      </c>
      <c r="G124" s="6">
        <v>45123</v>
      </c>
      <c r="H124" s="4">
        <v>1</v>
      </c>
      <c r="I124" s="4">
        <v>1</v>
      </c>
      <c r="J124" s="4">
        <v>1</v>
      </c>
      <c r="K124" s="4" t="s">
        <v>30</v>
      </c>
      <c r="L124" s="4">
        <v>819.12</v>
      </c>
      <c r="M124" s="4">
        <v>819.12</v>
      </c>
      <c r="N124" s="4" t="s">
        <v>563</v>
      </c>
      <c r="O124" s="4" t="s">
        <v>32</v>
      </c>
      <c r="P124" s="4" t="s">
        <v>33</v>
      </c>
      <c r="Q124" s="4">
        <v>0</v>
      </c>
      <c r="R124" s="8">
        <v>45114.0000115741</v>
      </c>
      <c r="S124" s="6">
        <v>45126</v>
      </c>
      <c r="T124" s="4" t="s">
        <v>34</v>
      </c>
      <c r="U124" s="4">
        <v>819.12</v>
      </c>
      <c r="V124" s="4">
        <v>0</v>
      </c>
      <c r="W124" s="4">
        <v>0</v>
      </c>
      <c r="X124" s="4" t="s">
        <v>564</v>
      </c>
      <c r="Y124" s="4" t="s">
        <v>565</v>
      </c>
    </row>
    <row r="125" s="4" customFormat="1" spans="1:25">
      <c r="A125" s="4" t="s">
        <v>566</v>
      </c>
      <c r="B125" s="4" t="s">
        <v>26</v>
      </c>
      <c r="C125" s="4" t="s">
        <v>27</v>
      </c>
      <c r="D125" s="4" t="s">
        <v>567</v>
      </c>
      <c r="E125" s="4" t="s">
        <v>568</v>
      </c>
      <c r="F125" s="6">
        <v>45117</v>
      </c>
      <c r="G125" s="6">
        <v>45123</v>
      </c>
      <c r="H125" s="4">
        <v>1</v>
      </c>
      <c r="I125" s="4">
        <v>6</v>
      </c>
      <c r="J125" s="4">
        <v>6</v>
      </c>
      <c r="K125" s="4" t="s">
        <v>30</v>
      </c>
      <c r="L125" s="4">
        <v>21378.1</v>
      </c>
      <c r="M125" s="4">
        <v>21378.1</v>
      </c>
      <c r="N125" s="4" t="s">
        <v>569</v>
      </c>
      <c r="O125" s="4" t="s">
        <v>32</v>
      </c>
      <c r="P125" s="4" t="s">
        <v>33</v>
      </c>
      <c r="Q125" s="4">
        <v>0</v>
      </c>
      <c r="R125" s="8">
        <v>45114</v>
      </c>
      <c r="S125" s="6">
        <v>45126</v>
      </c>
      <c r="T125" s="4" t="s">
        <v>34</v>
      </c>
      <c r="U125" s="4">
        <v>21378.1</v>
      </c>
      <c r="V125" s="4">
        <v>0</v>
      </c>
      <c r="W125" s="4">
        <v>0</v>
      </c>
      <c r="X125" s="4" t="s">
        <v>570</v>
      </c>
      <c r="Y125" s="4" t="s">
        <v>36</v>
      </c>
    </row>
    <row r="126" s="4" customFormat="1" spans="1:25">
      <c r="A126" s="4" t="s">
        <v>571</v>
      </c>
      <c r="B126" s="4" t="s">
        <v>26</v>
      </c>
      <c r="C126" s="4" t="s">
        <v>27</v>
      </c>
      <c r="D126" s="4" t="s">
        <v>572</v>
      </c>
      <c r="E126" s="4" t="s">
        <v>573</v>
      </c>
      <c r="F126" s="6">
        <v>45120</v>
      </c>
      <c r="G126" s="6">
        <v>45123</v>
      </c>
      <c r="H126" s="4">
        <v>1</v>
      </c>
      <c r="I126" s="4">
        <v>3</v>
      </c>
      <c r="J126" s="4">
        <v>3</v>
      </c>
      <c r="K126" s="4" t="s">
        <v>30</v>
      </c>
      <c r="L126" s="4">
        <v>252.3</v>
      </c>
      <c r="M126" s="4">
        <v>252.3</v>
      </c>
      <c r="N126" s="4" t="s">
        <v>574</v>
      </c>
      <c r="O126" s="4" t="s">
        <v>32</v>
      </c>
      <c r="P126" s="4" t="s">
        <v>33</v>
      </c>
      <c r="Q126" s="4">
        <v>0</v>
      </c>
      <c r="R126" s="8">
        <v>45114</v>
      </c>
      <c r="S126" s="6">
        <v>45126</v>
      </c>
      <c r="T126" s="4" t="s">
        <v>34</v>
      </c>
      <c r="U126" s="4">
        <v>252.3</v>
      </c>
      <c r="V126" s="4">
        <v>0</v>
      </c>
      <c r="W126" s="4">
        <v>0</v>
      </c>
      <c r="X126" s="4" t="s">
        <v>575</v>
      </c>
      <c r="Y126" s="4" t="s">
        <v>576</v>
      </c>
    </row>
    <row r="127" s="4" customFormat="1" spans="1:25">
      <c r="A127" s="4" t="s">
        <v>577</v>
      </c>
      <c r="B127" s="4" t="s">
        <v>26</v>
      </c>
      <c r="C127" s="4" t="s">
        <v>27</v>
      </c>
      <c r="D127" s="4" t="s">
        <v>578</v>
      </c>
      <c r="E127" s="4" t="s">
        <v>579</v>
      </c>
      <c r="F127" s="6">
        <v>45122</v>
      </c>
      <c r="G127" s="6">
        <v>45123</v>
      </c>
      <c r="H127" s="4">
        <v>1</v>
      </c>
      <c r="I127" s="4">
        <v>1</v>
      </c>
      <c r="J127" s="4">
        <v>1</v>
      </c>
      <c r="K127" s="4" t="s">
        <v>30</v>
      </c>
      <c r="L127" s="4">
        <v>166.3</v>
      </c>
      <c r="M127" s="4">
        <v>166.3</v>
      </c>
      <c r="N127" s="4" t="s">
        <v>580</v>
      </c>
      <c r="O127" s="4" t="s">
        <v>32</v>
      </c>
      <c r="P127" s="4" t="s">
        <v>33</v>
      </c>
      <c r="Q127" s="4">
        <v>0</v>
      </c>
      <c r="R127" s="8">
        <v>45114</v>
      </c>
      <c r="S127" s="6">
        <v>45126</v>
      </c>
      <c r="T127" s="4" t="s">
        <v>34</v>
      </c>
      <c r="U127" s="4">
        <v>166.3</v>
      </c>
      <c r="V127" s="4">
        <v>0</v>
      </c>
      <c r="W127" s="4">
        <v>0</v>
      </c>
      <c r="X127" s="4" t="s">
        <v>581</v>
      </c>
      <c r="Y127" s="4" t="s">
        <v>582</v>
      </c>
    </row>
    <row r="128" s="4" customFormat="1" spans="1:25">
      <c r="A128" s="4" t="s">
        <v>583</v>
      </c>
      <c r="B128" s="4" t="s">
        <v>26</v>
      </c>
      <c r="C128" s="4" t="s">
        <v>27</v>
      </c>
      <c r="D128" s="4" t="s">
        <v>584</v>
      </c>
      <c r="E128" s="4" t="s">
        <v>585</v>
      </c>
      <c r="F128" s="6">
        <v>45121</v>
      </c>
      <c r="G128" s="6">
        <v>45123</v>
      </c>
      <c r="H128" s="4">
        <v>1</v>
      </c>
      <c r="I128" s="4">
        <v>2</v>
      </c>
      <c r="J128" s="4">
        <v>2</v>
      </c>
      <c r="K128" s="4" t="s">
        <v>30</v>
      </c>
      <c r="L128" s="4">
        <v>2052.44</v>
      </c>
      <c r="M128" s="4">
        <v>2052.44</v>
      </c>
      <c r="N128" s="4" t="s">
        <v>586</v>
      </c>
      <c r="O128" s="4" t="s">
        <v>32</v>
      </c>
      <c r="P128" s="4" t="s">
        <v>33</v>
      </c>
      <c r="Q128" s="4">
        <v>0</v>
      </c>
      <c r="R128" s="8">
        <v>45114</v>
      </c>
      <c r="S128" s="6">
        <v>45126</v>
      </c>
      <c r="T128" s="4" t="s">
        <v>34</v>
      </c>
      <c r="U128" s="4">
        <v>2052.44</v>
      </c>
      <c r="V128" s="4">
        <v>0</v>
      </c>
      <c r="W128" s="4">
        <v>0</v>
      </c>
      <c r="X128" s="4" t="s">
        <v>587</v>
      </c>
      <c r="Y128" s="4" t="s">
        <v>588</v>
      </c>
    </row>
    <row r="129" s="4" customFormat="1" spans="1:25">
      <c r="A129" s="4" t="s">
        <v>589</v>
      </c>
      <c r="B129" s="4" t="s">
        <v>26</v>
      </c>
      <c r="C129" s="4" t="s">
        <v>27</v>
      </c>
      <c r="D129" s="4" t="s">
        <v>590</v>
      </c>
      <c r="E129" s="4" t="s">
        <v>591</v>
      </c>
      <c r="F129" s="6">
        <v>45122</v>
      </c>
      <c r="G129" s="6">
        <v>45123</v>
      </c>
      <c r="H129" s="4">
        <v>1</v>
      </c>
      <c r="I129" s="4">
        <v>1</v>
      </c>
      <c r="J129" s="4">
        <v>1</v>
      </c>
      <c r="K129" s="4" t="s">
        <v>30</v>
      </c>
      <c r="L129" s="4">
        <v>832.97</v>
      </c>
      <c r="M129" s="4">
        <v>832.97</v>
      </c>
      <c r="N129" s="4" t="s">
        <v>592</v>
      </c>
      <c r="O129" s="4" t="s">
        <v>32</v>
      </c>
      <c r="P129" s="4" t="s">
        <v>33</v>
      </c>
      <c r="Q129" s="4">
        <v>0</v>
      </c>
      <c r="R129" s="8">
        <v>45114.0000115741</v>
      </c>
      <c r="S129" s="6">
        <v>45126</v>
      </c>
      <c r="T129" s="4" t="s">
        <v>34</v>
      </c>
      <c r="U129" s="4">
        <v>832.97</v>
      </c>
      <c r="V129" s="4">
        <v>0</v>
      </c>
      <c r="W129" s="4">
        <v>0</v>
      </c>
      <c r="X129" s="4" t="s">
        <v>593</v>
      </c>
      <c r="Y129" s="4" t="s">
        <v>594</v>
      </c>
    </row>
    <row r="130" s="4" customFormat="1" spans="1:25">
      <c r="A130" s="4" t="s">
        <v>595</v>
      </c>
      <c r="B130" s="4" t="s">
        <v>26</v>
      </c>
      <c r="C130" s="4" t="s">
        <v>27</v>
      </c>
      <c r="D130" s="4" t="s">
        <v>596</v>
      </c>
      <c r="E130" s="4" t="s">
        <v>597</v>
      </c>
      <c r="F130" s="6">
        <v>45122</v>
      </c>
      <c r="G130" s="6">
        <v>45123</v>
      </c>
      <c r="H130" s="4">
        <v>1</v>
      </c>
      <c r="I130" s="4">
        <v>1</v>
      </c>
      <c r="J130" s="4">
        <v>1</v>
      </c>
      <c r="K130" s="4" t="s">
        <v>30</v>
      </c>
      <c r="L130" s="4">
        <v>2115.48</v>
      </c>
      <c r="M130" s="4">
        <v>2115.48</v>
      </c>
      <c r="N130" s="4" t="s">
        <v>598</v>
      </c>
      <c r="O130" s="4" t="s">
        <v>32</v>
      </c>
      <c r="P130" s="4" t="s">
        <v>33</v>
      </c>
      <c r="Q130" s="4">
        <v>0</v>
      </c>
      <c r="R130" s="8">
        <v>45114.0000115741</v>
      </c>
      <c r="S130" s="6">
        <v>45126</v>
      </c>
      <c r="T130" s="4" t="s">
        <v>34</v>
      </c>
      <c r="U130" s="4">
        <v>2115.48</v>
      </c>
      <c r="V130" s="4">
        <v>0</v>
      </c>
      <c r="W130" s="4">
        <v>0</v>
      </c>
      <c r="X130" s="4" t="s">
        <v>599</v>
      </c>
      <c r="Y130" s="4" t="s">
        <v>600</v>
      </c>
    </row>
    <row r="131" s="4" customFormat="1" spans="1:25">
      <c r="A131" s="4" t="s">
        <v>601</v>
      </c>
      <c r="B131" s="4" t="s">
        <v>26</v>
      </c>
      <c r="C131" s="4" t="s">
        <v>27</v>
      </c>
      <c r="D131" s="4" t="s">
        <v>602</v>
      </c>
      <c r="E131" s="4" t="s">
        <v>315</v>
      </c>
      <c r="F131" s="6">
        <v>45122</v>
      </c>
      <c r="G131" s="6">
        <v>45123</v>
      </c>
      <c r="H131" s="4">
        <v>1</v>
      </c>
      <c r="I131" s="4">
        <v>1</v>
      </c>
      <c r="J131" s="4">
        <v>1</v>
      </c>
      <c r="K131" s="4" t="s">
        <v>30</v>
      </c>
      <c r="L131" s="4">
        <v>599.31</v>
      </c>
      <c r="M131" s="4">
        <v>599.31</v>
      </c>
      <c r="N131" s="4" t="s">
        <v>603</v>
      </c>
      <c r="O131" s="4" t="s">
        <v>32</v>
      </c>
      <c r="P131" s="4" t="s">
        <v>33</v>
      </c>
      <c r="Q131" s="4">
        <v>0</v>
      </c>
      <c r="R131" s="8">
        <v>45115</v>
      </c>
      <c r="S131" s="6">
        <v>45126</v>
      </c>
      <c r="T131" s="4" t="s">
        <v>34</v>
      </c>
      <c r="U131" s="4">
        <v>599.31</v>
      </c>
      <c r="V131" s="4">
        <v>0</v>
      </c>
      <c r="W131" s="4">
        <v>0</v>
      </c>
      <c r="X131" s="4" t="s">
        <v>604</v>
      </c>
      <c r="Y131" s="4" t="s">
        <v>605</v>
      </c>
    </row>
    <row r="132" s="4" customFormat="1" spans="1:25">
      <c r="A132" s="4" t="s">
        <v>606</v>
      </c>
      <c r="B132" s="4" t="s">
        <v>26</v>
      </c>
      <c r="C132" s="4" t="s">
        <v>27</v>
      </c>
      <c r="D132" s="4" t="s">
        <v>607</v>
      </c>
      <c r="E132" s="4" t="s">
        <v>608</v>
      </c>
      <c r="F132" s="6">
        <v>45122</v>
      </c>
      <c r="G132" s="6">
        <v>45123</v>
      </c>
      <c r="H132" s="4">
        <v>4</v>
      </c>
      <c r="I132" s="4">
        <v>1</v>
      </c>
      <c r="J132" s="4">
        <v>4</v>
      </c>
      <c r="K132" s="4" t="s">
        <v>30</v>
      </c>
      <c r="L132" s="4">
        <v>3398.56</v>
      </c>
      <c r="M132" s="4">
        <v>3398.56</v>
      </c>
      <c r="N132" s="4" t="s">
        <v>609</v>
      </c>
      <c r="O132" s="4" t="s">
        <v>32</v>
      </c>
      <c r="P132" s="4" t="s">
        <v>33</v>
      </c>
      <c r="Q132" s="4">
        <v>0</v>
      </c>
      <c r="R132" s="8">
        <v>45115.0000115741</v>
      </c>
      <c r="S132" s="6">
        <v>45126</v>
      </c>
      <c r="T132" s="4" t="s">
        <v>34</v>
      </c>
      <c r="U132" s="4">
        <v>3398.56</v>
      </c>
      <c r="V132" s="4">
        <v>0</v>
      </c>
      <c r="W132" s="4">
        <v>0</v>
      </c>
      <c r="X132" s="4" t="s">
        <v>610</v>
      </c>
      <c r="Y132" s="4" t="s">
        <v>36</v>
      </c>
    </row>
    <row r="133" s="4" customFormat="1" spans="1:25">
      <c r="A133" s="4" t="s">
        <v>611</v>
      </c>
      <c r="B133" s="4" t="s">
        <v>26</v>
      </c>
      <c r="C133" s="4" t="s">
        <v>27</v>
      </c>
      <c r="D133" s="4" t="s">
        <v>602</v>
      </c>
      <c r="E133" s="4" t="s">
        <v>315</v>
      </c>
      <c r="F133" s="6">
        <v>45122</v>
      </c>
      <c r="G133" s="6">
        <v>45123</v>
      </c>
      <c r="H133" s="4">
        <v>1</v>
      </c>
      <c r="I133" s="4">
        <v>1</v>
      </c>
      <c r="J133" s="4">
        <v>1</v>
      </c>
      <c r="K133" s="4" t="s">
        <v>30</v>
      </c>
      <c r="L133" s="4">
        <v>599.31</v>
      </c>
      <c r="M133" s="4">
        <v>599.31</v>
      </c>
      <c r="N133" s="4" t="s">
        <v>612</v>
      </c>
      <c r="O133" s="4" t="s">
        <v>32</v>
      </c>
      <c r="P133" s="4" t="s">
        <v>33</v>
      </c>
      <c r="Q133" s="4">
        <v>0</v>
      </c>
      <c r="R133" s="8">
        <v>45115.0000115741</v>
      </c>
      <c r="S133" s="6">
        <v>45126</v>
      </c>
      <c r="T133" s="4" t="s">
        <v>34</v>
      </c>
      <c r="U133" s="4">
        <v>599.31</v>
      </c>
      <c r="V133" s="4">
        <v>0</v>
      </c>
      <c r="W133" s="4">
        <v>0</v>
      </c>
      <c r="X133" s="4" t="s">
        <v>613</v>
      </c>
      <c r="Y133" s="4" t="s">
        <v>36</v>
      </c>
    </row>
    <row r="134" s="4" customFormat="1" spans="1:25">
      <c r="A134" s="4" t="s">
        <v>522</v>
      </c>
      <c r="B134" s="4" t="s">
        <v>26</v>
      </c>
      <c r="C134" s="4" t="s">
        <v>72</v>
      </c>
      <c r="D134" s="4" t="s">
        <v>523</v>
      </c>
      <c r="E134" s="4" t="s">
        <v>524</v>
      </c>
      <c r="F134" s="6">
        <v>45121</v>
      </c>
      <c r="G134" s="6">
        <v>45123</v>
      </c>
      <c r="H134" s="4">
        <v>1</v>
      </c>
      <c r="I134" s="4">
        <v>2</v>
      </c>
      <c r="J134" s="4">
        <v>2</v>
      </c>
      <c r="K134" s="4" t="s">
        <v>30</v>
      </c>
      <c r="L134" s="4">
        <v>-1476.56</v>
      </c>
      <c r="M134" s="4">
        <v>-1476.56</v>
      </c>
      <c r="N134" s="4" t="s">
        <v>525</v>
      </c>
      <c r="O134" s="4" t="s">
        <v>32</v>
      </c>
      <c r="P134" s="4" t="s">
        <v>33</v>
      </c>
      <c r="Q134" s="4">
        <v>0</v>
      </c>
      <c r="R134" s="8">
        <v>45113</v>
      </c>
      <c r="S134" s="6">
        <v>45126</v>
      </c>
      <c r="T134" s="4" t="s">
        <v>34</v>
      </c>
      <c r="U134" s="4">
        <v>-1476.56</v>
      </c>
      <c r="V134" s="4">
        <v>0</v>
      </c>
      <c r="W134" s="4">
        <v>0</v>
      </c>
      <c r="X134" s="4" t="s">
        <v>526</v>
      </c>
      <c r="Y134" s="4" t="s">
        <v>36</v>
      </c>
    </row>
    <row r="135" s="4" customFormat="1" spans="1:25">
      <c r="A135" s="4" t="s">
        <v>614</v>
      </c>
      <c r="B135" s="4" t="s">
        <v>26</v>
      </c>
      <c r="C135" s="4" t="s">
        <v>27</v>
      </c>
      <c r="D135" s="4" t="s">
        <v>615</v>
      </c>
      <c r="E135" s="4" t="s">
        <v>616</v>
      </c>
      <c r="F135" s="6">
        <v>45122</v>
      </c>
      <c r="G135" s="6">
        <v>45123</v>
      </c>
      <c r="H135" s="4">
        <v>1</v>
      </c>
      <c r="I135" s="4">
        <v>1</v>
      </c>
      <c r="J135" s="4">
        <v>1</v>
      </c>
      <c r="K135" s="4" t="s">
        <v>30</v>
      </c>
      <c r="L135" s="4">
        <v>652.6</v>
      </c>
      <c r="M135" s="4">
        <v>652.6</v>
      </c>
      <c r="N135" s="4" t="s">
        <v>617</v>
      </c>
      <c r="O135" s="4" t="s">
        <v>32</v>
      </c>
      <c r="P135" s="4" t="s">
        <v>33</v>
      </c>
      <c r="Q135" s="4">
        <v>0</v>
      </c>
      <c r="R135" s="8">
        <v>45115</v>
      </c>
      <c r="S135" s="6">
        <v>45126</v>
      </c>
      <c r="T135" s="4" t="s">
        <v>34</v>
      </c>
      <c r="U135" s="4">
        <v>652.6</v>
      </c>
      <c r="V135" s="4">
        <v>0</v>
      </c>
      <c r="W135" s="4">
        <v>0</v>
      </c>
      <c r="X135" s="4" t="s">
        <v>618</v>
      </c>
      <c r="Y135" s="4" t="s">
        <v>619</v>
      </c>
    </row>
    <row r="136" s="4" customFormat="1" spans="1:25">
      <c r="A136" s="4" t="s">
        <v>620</v>
      </c>
      <c r="B136" s="4" t="s">
        <v>26</v>
      </c>
      <c r="C136" s="4" t="s">
        <v>27</v>
      </c>
      <c r="D136" s="4" t="s">
        <v>621</v>
      </c>
      <c r="E136" s="4" t="s">
        <v>622</v>
      </c>
      <c r="F136" s="6">
        <v>45120</v>
      </c>
      <c r="G136" s="6">
        <v>45123</v>
      </c>
      <c r="H136" s="4">
        <v>1</v>
      </c>
      <c r="I136" s="4">
        <v>3</v>
      </c>
      <c r="J136" s="4">
        <v>3</v>
      </c>
      <c r="K136" s="4" t="s">
        <v>30</v>
      </c>
      <c r="L136" s="4">
        <v>9984.84</v>
      </c>
      <c r="M136" s="4">
        <v>9984.84</v>
      </c>
      <c r="N136" s="4" t="s">
        <v>623</v>
      </c>
      <c r="O136" s="4" t="s">
        <v>32</v>
      </c>
      <c r="P136" s="4" t="s">
        <v>33</v>
      </c>
      <c r="Q136" s="4">
        <v>0</v>
      </c>
      <c r="R136" s="8">
        <v>45115.0000115741</v>
      </c>
      <c r="S136" s="6">
        <v>45126</v>
      </c>
      <c r="T136" s="4" t="s">
        <v>34</v>
      </c>
      <c r="U136" s="4">
        <v>9984.84</v>
      </c>
      <c r="V136" s="4">
        <v>0</v>
      </c>
      <c r="W136" s="4">
        <v>0</v>
      </c>
      <c r="X136" s="4" t="s">
        <v>624</v>
      </c>
      <c r="Y136" s="4" t="s">
        <v>625</v>
      </c>
    </row>
    <row r="137" s="4" customFormat="1" spans="1:25">
      <c r="A137" s="4" t="s">
        <v>626</v>
      </c>
      <c r="B137" s="4" t="s">
        <v>26</v>
      </c>
      <c r="C137" s="4" t="s">
        <v>27</v>
      </c>
      <c r="D137" s="4" t="s">
        <v>627</v>
      </c>
      <c r="E137" s="4" t="s">
        <v>628</v>
      </c>
      <c r="F137" s="6">
        <v>45122</v>
      </c>
      <c r="G137" s="6">
        <v>45123</v>
      </c>
      <c r="H137" s="4">
        <v>1</v>
      </c>
      <c r="I137" s="4">
        <v>1</v>
      </c>
      <c r="J137" s="4">
        <v>1</v>
      </c>
      <c r="K137" s="4" t="s">
        <v>30</v>
      </c>
      <c r="L137" s="4">
        <v>1436.65</v>
      </c>
      <c r="M137" s="4">
        <v>1436.65</v>
      </c>
      <c r="N137" s="4" t="s">
        <v>629</v>
      </c>
      <c r="O137" s="4" t="s">
        <v>32</v>
      </c>
      <c r="P137" s="4" t="s">
        <v>33</v>
      </c>
      <c r="Q137" s="4">
        <v>0</v>
      </c>
      <c r="R137" s="8">
        <v>45115.0000115741</v>
      </c>
      <c r="S137" s="6">
        <v>45126</v>
      </c>
      <c r="T137" s="4" t="s">
        <v>34</v>
      </c>
      <c r="U137" s="4">
        <v>1436.65</v>
      </c>
      <c r="V137" s="4">
        <v>0</v>
      </c>
      <c r="W137" s="4">
        <v>0</v>
      </c>
      <c r="X137" s="4" t="s">
        <v>630</v>
      </c>
      <c r="Y137" s="4" t="s">
        <v>36</v>
      </c>
    </row>
    <row r="138" s="4" customFormat="1" spans="1:25">
      <c r="A138" s="4" t="s">
        <v>631</v>
      </c>
      <c r="B138" s="4" t="s">
        <v>26</v>
      </c>
      <c r="C138" s="4" t="s">
        <v>27</v>
      </c>
      <c r="D138" s="4" t="s">
        <v>632</v>
      </c>
      <c r="E138" s="4" t="s">
        <v>633</v>
      </c>
      <c r="F138" s="6">
        <v>45122</v>
      </c>
      <c r="G138" s="6">
        <v>45123</v>
      </c>
      <c r="H138" s="4">
        <v>1</v>
      </c>
      <c r="I138" s="4">
        <v>1</v>
      </c>
      <c r="J138" s="4">
        <v>1</v>
      </c>
      <c r="K138" s="4" t="s">
        <v>30</v>
      </c>
      <c r="L138" s="4">
        <v>2164.84</v>
      </c>
      <c r="M138" s="4">
        <v>2164.84</v>
      </c>
      <c r="N138" s="4" t="s">
        <v>634</v>
      </c>
      <c r="O138" s="4" t="s">
        <v>32</v>
      </c>
      <c r="P138" s="4" t="s">
        <v>33</v>
      </c>
      <c r="Q138" s="4">
        <v>0</v>
      </c>
      <c r="R138" s="8">
        <v>45115.0000115741</v>
      </c>
      <c r="S138" s="6">
        <v>45126</v>
      </c>
      <c r="T138" s="4" t="s">
        <v>34</v>
      </c>
      <c r="U138" s="4">
        <v>2164.84</v>
      </c>
      <c r="V138" s="4">
        <v>0</v>
      </c>
      <c r="W138" s="4">
        <v>0</v>
      </c>
      <c r="X138" s="4" t="s">
        <v>635</v>
      </c>
      <c r="Y138" s="4" t="s">
        <v>636</v>
      </c>
    </row>
    <row r="139" s="4" customFormat="1" spans="1:25">
      <c r="A139" s="4" t="s">
        <v>637</v>
      </c>
      <c r="B139" s="4" t="s">
        <v>26</v>
      </c>
      <c r="C139" s="4" t="s">
        <v>27</v>
      </c>
      <c r="D139" s="4" t="s">
        <v>638</v>
      </c>
      <c r="E139" s="4" t="s">
        <v>639</v>
      </c>
      <c r="F139" s="6">
        <v>45121</v>
      </c>
      <c r="G139" s="6">
        <v>45123</v>
      </c>
      <c r="H139" s="4">
        <v>1</v>
      </c>
      <c r="I139" s="4">
        <v>2</v>
      </c>
      <c r="J139" s="4">
        <v>2</v>
      </c>
      <c r="K139" s="4" t="s">
        <v>30</v>
      </c>
      <c r="L139" s="4">
        <v>296.28</v>
      </c>
      <c r="M139" s="4">
        <v>296.28</v>
      </c>
      <c r="N139" s="4" t="s">
        <v>640</v>
      </c>
      <c r="O139" s="4" t="s">
        <v>32</v>
      </c>
      <c r="P139" s="4" t="s">
        <v>33</v>
      </c>
      <c r="Q139" s="4">
        <v>0</v>
      </c>
      <c r="R139" s="8">
        <v>45115</v>
      </c>
      <c r="S139" s="6">
        <v>45126</v>
      </c>
      <c r="T139" s="4" t="s">
        <v>34</v>
      </c>
      <c r="U139" s="4">
        <v>296.28</v>
      </c>
      <c r="V139" s="4">
        <v>0</v>
      </c>
      <c r="W139" s="4">
        <v>0</v>
      </c>
      <c r="X139" s="4" t="s">
        <v>641</v>
      </c>
      <c r="Y139" s="4" t="s">
        <v>642</v>
      </c>
    </row>
    <row r="140" s="4" customFormat="1" spans="1:25">
      <c r="A140" s="4" t="s">
        <v>643</v>
      </c>
      <c r="B140" s="4" t="s">
        <v>26</v>
      </c>
      <c r="C140" s="4" t="s">
        <v>27</v>
      </c>
      <c r="D140" s="4" t="s">
        <v>242</v>
      </c>
      <c r="E140" s="4" t="s">
        <v>243</v>
      </c>
      <c r="F140" s="6">
        <v>45122</v>
      </c>
      <c r="G140" s="6">
        <v>45123</v>
      </c>
      <c r="H140" s="4">
        <v>1</v>
      </c>
      <c r="I140" s="4">
        <v>1</v>
      </c>
      <c r="J140" s="4">
        <v>1</v>
      </c>
      <c r="K140" s="4" t="s">
        <v>30</v>
      </c>
      <c r="L140" s="4">
        <v>512.43</v>
      </c>
      <c r="M140" s="4">
        <v>512.43</v>
      </c>
      <c r="N140" s="4" t="s">
        <v>644</v>
      </c>
      <c r="O140" s="4" t="s">
        <v>32</v>
      </c>
      <c r="P140" s="4" t="s">
        <v>33</v>
      </c>
      <c r="Q140" s="4">
        <v>0</v>
      </c>
      <c r="R140" s="8">
        <v>45115.0000115741</v>
      </c>
      <c r="S140" s="6">
        <v>45126</v>
      </c>
      <c r="T140" s="4" t="s">
        <v>34</v>
      </c>
      <c r="U140" s="4">
        <v>512.43</v>
      </c>
      <c r="V140" s="4">
        <v>0</v>
      </c>
      <c r="W140" s="4">
        <v>0</v>
      </c>
      <c r="X140" s="4" t="s">
        <v>645</v>
      </c>
      <c r="Y140" s="4" t="s">
        <v>646</v>
      </c>
    </row>
    <row r="141" s="4" customFormat="1" spans="1:25">
      <c r="A141" s="4" t="s">
        <v>647</v>
      </c>
      <c r="B141" s="4" t="s">
        <v>26</v>
      </c>
      <c r="C141" s="4" t="s">
        <v>27</v>
      </c>
      <c r="D141" s="4" t="s">
        <v>648</v>
      </c>
      <c r="E141" s="4" t="s">
        <v>649</v>
      </c>
      <c r="F141" s="6">
        <v>45121</v>
      </c>
      <c r="G141" s="6">
        <v>45123</v>
      </c>
      <c r="H141" s="4">
        <v>1</v>
      </c>
      <c r="I141" s="4">
        <v>2</v>
      </c>
      <c r="J141" s="4">
        <v>2</v>
      </c>
      <c r="K141" s="4" t="s">
        <v>30</v>
      </c>
      <c r="L141" s="4">
        <v>2689.04</v>
      </c>
      <c r="M141" s="4">
        <v>2689.04</v>
      </c>
      <c r="N141" s="4" t="s">
        <v>650</v>
      </c>
      <c r="O141" s="4" t="s">
        <v>32</v>
      </c>
      <c r="P141" s="4" t="s">
        <v>33</v>
      </c>
      <c r="Q141" s="4">
        <v>0</v>
      </c>
      <c r="R141" s="8">
        <v>45115.0000115741</v>
      </c>
      <c r="S141" s="6">
        <v>45126</v>
      </c>
      <c r="T141" s="4" t="s">
        <v>34</v>
      </c>
      <c r="U141" s="4">
        <v>2689.04</v>
      </c>
      <c r="V141" s="4">
        <v>0</v>
      </c>
      <c r="W141" s="4">
        <v>0</v>
      </c>
      <c r="X141" s="4" t="s">
        <v>651</v>
      </c>
      <c r="Y141" s="4" t="s">
        <v>36</v>
      </c>
    </row>
    <row r="142" s="4" customFormat="1" spans="1:25">
      <c r="A142" s="4" t="s">
        <v>647</v>
      </c>
      <c r="B142" s="4" t="s">
        <v>26</v>
      </c>
      <c r="C142" s="4" t="s">
        <v>72</v>
      </c>
      <c r="D142" s="4" t="s">
        <v>648</v>
      </c>
      <c r="E142" s="4" t="s">
        <v>649</v>
      </c>
      <c r="F142" s="6">
        <v>45121</v>
      </c>
      <c r="G142" s="6">
        <v>45123</v>
      </c>
      <c r="H142" s="4">
        <v>1</v>
      </c>
      <c r="I142" s="4">
        <v>2</v>
      </c>
      <c r="J142" s="4">
        <v>2</v>
      </c>
      <c r="K142" s="4" t="s">
        <v>30</v>
      </c>
      <c r="L142" s="4">
        <v>-2689.04</v>
      </c>
      <c r="M142" s="4">
        <v>-2689.04</v>
      </c>
      <c r="N142" s="4" t="s">
        <v>650</v>
      </c>
      <c r="O142" s="4" t="s">
        <v>32</v>
      </c>
      <c r="P142" s="4" t="s">
        <v>33</v>
      </c>
      <c r="Q142" s="4">
        <v>0</v>
      </c>
      <c r="R142" s="8">
        <v>45115.0000115741</v>
      </c>
      <c r="S142" s="6">
        <v>45126</v>
      </c>
      <c r="T142" s="4" t="s">
        <v>34</v>
      </c>
      <c r="U142" s="4">
        <v>-2689.04</v>
      </c>
      <c r="V142" s="4">
        <v>0</v>
      </c>
      <c r="W142" s="4">
        <v>0</v>
      </c>
      <c r="X142" s="4" t="s">
        <v>651</v>
      </c>
      <c r="Y142" s="4" t="s">
        <v>36</v>
      </c>
    </row>
    <row r="143" s="4" customFormat="1" spans="1:25">
      <c r="A143" s="4" t="s">
        <v>652</v>
      </c>
      <c r="B143" s="4" t="s">
        <v>26</v>
      </c>
      <c r="C143" s="4" t="s">
        <v>27</v>
      </c>
      <c r="D143" s="4" t="s">
        <v>653</v>
      </c>
      <c r="E143" s="4" t="s">
        <v>654</v>
      </c>
      <c r="F143" s="6">
        <v>45122</v>
      </c>
      <c r="G143" s="6">
        <v>45123</v>
      </c>
      <c r="H143" s="4">
        <v>1</v>
      </c>
      <c r="I143" s="4">
        <v>1</v>
      </c>
      <c r="J143" s="4">
        <v>1</v>
      </c>
      <c r="K143" s="4" t="s">
        <v>30</v>
      </c>
      <c r="L143" s="4">
        <v>996.27</v>
      </c>
      <c r="M143" s="4">
        <v>996.27</v>
      </c>
      <c r="N143" s="4" t="s">
        <v>655</v>
      </c>
      <c r="O143" s="4" t="s">
        <v>32</v>
      </c>
      <c r="P143" s="4" t="s">
        <v>33</v>
      </c>
      <c r="Q143" s="4">
        <v>0</v>
      </c>
      <c r="R143" s="8">
        <v>45116.0000115741</v>
      </c>
      <c r="S143" s="6">
        <v>45126</v>
      </c>
      <c r="T143" s="4" t="s">
        <v>34</v>
      </c>
      <c r="U143" s="4">
        <v>996.27</v>
      </c>
      <c r="V143" s="4">
        <v>0</v>
      </c>
      <c r="W143" s="4">
        <v>0</v>
      </c>
      <c r="X143" s="4" t="s">
        <v>656</v>
      </c>
      <c r="Y143" s="4" t="s">
        <v>36</v>
      </c>
    </row>
    <row r="144" s="4" customFormat="1" spans="1:25">
      <c r="A144" s="4" t="s">
        <v>657</v>
      </c>
      <c r="B144" s="4" t="s">
        <v>26</v>
      </c>
      <c r="C144" s="4" t="s">
        <v>27</v>
      </c>
      <c r="D144" s="4" t="s">
        <v>590</v>
      </c>
      <c r="E144" s="4" t="s">
        <v>658</v>
      </c>
      <c r="F144" s="6">
        <v>45122</v>
      </c>
      <c r="G144" s="6">
        <v>45123</v>
      </c>
      <c r="H144" s="4">
        <v>1</v>
      </c>
      <c r="I144" s="4">
        <v>1</v>
      </c>
      <c r="J144" s="4">
        <v>1</v>
      </c>
      <c r="K144" s="4" t="s">
        <v>30</v>
      </c>
      <c r="L144" s="4">
        <v>848.86</v>
      </c>
      <c r="M144" s="4">
        <v>848.86</v>
      </c>
      <c r="N144" s="4" t="s">
        <v>659</v>
      </c>
      <c r="O144" s="4" t="s">
        <v>32</v>
      </c>
      <c r="P144" s="4" t="s">
        <v>33</v>
      </c>
      <c r="Q144" s="4">
        <v>0</v>
      </c>
      <c r="R144" s="8">
        <v>45116</v>
      </c>
      <c r="S144" s="6">
        <v>45126</v>
      </c>
      <c r="T144" s="4" t="s">
        <v>34</v>
      </c>
      <c r="U144" s="4">
        <v>848.86</v>
      </c>
      <c r="V144" s="4">
        <v>0</v>
      </c>
      <c r="W144" s="4">
        <v>0</v>
      </c>
      <c r="X144" s="4" t="s">
        <v>660</v>
      </c>
      <c r="Y144" s="4" t="s">
        <v>661</v>
      </c>
    </row>
    <row r="145" s="4" customFormat="1" spans="1:25">
      <c r="A145" s="4" t="s">
        <v>662</v>
      </c>
      <c r="B145" s="4" t="s">
        <v>26</v>
      </c>
      <c r="C145" s="4" t="s">
        <v>27</v>
      </c>
      <c r="D145" s="4" t="s">
        <v>663</v>
      </c>
      <c r="E145" s="4" t="s">
        <v>664</v>
      </c>
      <c r="F145" s="6">
        <v>45122</v>
      </c>
      <c r="G145" s="6">
        <v>45123</v>
      </c>
      <c r="H145" s="4">
        <v>1</v>
      </c>
      <c r="I145" s="4">
        <v>1</v>
      </c>
      <c r="J145" s="4">
        <v>1</v>
      </c>
      <c r="K145" s="4" t="s">
        <v>30</v>
      </c>
      <c r="L145" s="4">
        <v>1309.24</v>
      </c>
      <c r="M145" s="4">
        <v>1309.24</v>
      </c>
      <c r="N145" s="4" t="s">
        <v>665</v>
      </c>
      <c r="O145" s="4" t="s">
        <v>32</v>
      </c>
      <c r="P145" s="4" t="s">
        <v>33</v>
      </c>
      <c r="Q145" s="4">
        <v>0</v>
      </c>
      <c r="R145" s="8">
        <v>45116</v>
      </c>
      <c r="S145" s="6">
        <v>45126</v>
      </c>
      <c r="T145" s="4" t="s">
        <v>34</v>
      </c>
      <c r="U145" s="4">
        <v>1309.24</v>
      </c>
      <c r="V145" s="4">
        <v>0</v>
      </c>
      <c r="W145" s="4">
        <v>0</v>
      </c>
      <c r="X145" s="4" t="s">
        <v>666</v>
      </c>
      <c r="Y145" s="4" t="s">
        <v>36</v>
      </c>
    </row>
    <row r="146" s="4" customFormat="1" spans="1:25">
      <c r="A146" s="4" t="s">
        <v>667</v>
      </c>
      <c r="B146" s="4" t="s">
        <v>26</v>
      </c>
      <c r="C146" s="4" t="s">
        <v>27</v>
      </c>
      <c r="D146" s="4" t="s">
        <v>590</v>
      </c>
      <c r="E146" s="4" t="s">
        <v>668</v>
      </c>
      <c r="F146" s="6">
        <v>45122</v>
      </c>
      <c r="G146" s="6">
        <v>45123</v>
      </c>
      <c r="H146" s="4">
        <v>1</v>
      </c>
      <c r="I146" s="4">
        <v>1</v>
      </c>
      <c r="J146" s="4">
        <v>1</v>
      </c>
      <c r="K146" s="4" t="s">
        <v>30</v>
      </c>
      <c r="L146" s="4">
        <v>787.28</v>
      </c>
      <c r="M146" s="4">
        <v>787.28</v>
      </c>
      <c r="N146" s="4" t="s">
        <v>669</v>
      </c>
      <c r="O146" s="4" t="s">
        <v>32</v>
      </c>
      <c r="P146" s="4" t="s">
        <v>33</v>
      </c>
      <c r="Q146" s="4">
        <v>0</v>
      </c>
      <c r="R146" s="8">
        <v>45116</v>
      </c>
      <c r="S146" s="6">
        <v>45126</v>
      </c>
      <c r="T146" s="4" t="s">
        <v>34</v>
      </c>
      <c r="U146" s="4">
        <v>787.28</v>
      </c>
      <c r="V146" s="4">
        <v>0</v>
      </c>
      <c r="W146" s="4">
        <v>0</v>
      </c>
      <c r="X146" s="4" t="s">
        <v>670</v>
      </c>
      <c r="Y146" s="4" t="s">
        <v>671</v>
      </c>
    </row>
    <row r="147" s="4" customFormat="1" spans="1:25">
      <c r="A147" s="4" t="s">
        <v>672</v>
      </c>
      <c r="B147" s="4" t="s">
        <v>26</v>
      </c>
      <c r="C147" s="4" t="s">
        <v>27</v>
      </c>
      <c r="D147" s="4" t="s">
        <v>673</v>
      </c>
      <c r="E147" s="4" t="s">
        <v>674</v>
      </c>
      <c r="F147" s="6">
        <v>45122</v>
      </c>
      <c r="G147" s="6">
        <v>45123</v>
      </c>
      <c r="H147" s="4">
        <v>4</v>
      </c>
      <c r="I147" s="4">
        <v>1</v>
      </c>
      <c r="J147" s="4">
        <v>4</v>
      </c>
      <c r="K147" s="4" t="s">
        <v>30</v>
      </c>
      <c r="L147" s="4">
        <v>1005.4</v>
      </c>
      <c r="M147" s="4">
        <v>1005.4</v>
      </c>
      <c r="N147" s="4" t="s">
        <v>675</v>
      </c>
      <c r="O147" s="4" t="s">
        <v>32</v>
      </c>
      <c r="P147" s="4" t="s">
        <v>33</v>
      </c>
      <c r="Q147" s="4">
        <v>0</v>
      </c>
      <c r="R147" s="8">
        <v>45116.0000115741</v>
      </c>
      <c r="S147" s="6">
        <v>45126</v>
      </c>
      <c r="T147" s="4" t="s">
        <v>34</v>
      </c>
      <c r="U147" s="4">
        <v>1005.4</v>
      </c>
      <c r="V147" s="4">
        <v>0</v>
      </c>
      <c r="W147" s="4">
        <v>0</v>
      </c>
      <c r="X147" s="4" t="s">
        <v>676</v>
      </c>
      <c r="Y147" s="4" t="s">
        <v>677</v>
      </c>
    </row>
    <row r="148" s="4" customFormat="1" spans="1:25">
      <c r="A148" s="4" t="s">
        <v>678</v>
      </c>
      <c r="B148" s="4" t="s">
        <v>26</v>
      </c>
      <c r="C148" s="4" t="s">
        <v>27</v>
      </c>
      <c r="D148" s="4" t="s">
        <v>679</v>
      </c>
      <c r="E148" s="4" t="s">
        <v>680</v>
      </c>
      <c r="F148" s="6">
        <v>45118</v>
      </c>
      <c r="G148" s="6">
        <v>45123</v>
      </c>
      <c r="H148" s="4">
        <v>1</v>
      </c>
      <c r="I148" s="4">
        <v>5</v>
      </c>
      <c r="J148" s="4">
        <v>5</v>
      </c>
      <c r="K148" s="4" t="s">
        <v>30</v>
      </c>
      <c r="L148" s="4">
        <v>3394.75</v>
      </c>
      <c r="M148" s="4">
        <v>3394.75</v>
      </c>
      <c r="N148" s="4" t="s">
        <v>681</v>
      </c>
      <c r="O148" s="4" t="s">
        <v>32</v>
      </c>
      <c r="P148" s="4" t="s">
        <v>33</v>
      </c>
      <c r="Q148" s="4">
        <v>0</v>
      </c>
      <c r="R148" s="8">
        <v>45116.0000115741</v>
      </c>
      <c r="S148" s="6">
        <v>45126</v>
      </c>
      <c r="T148" s="4" t="s">
        <v>34</v>
      </c>
      <c r="U148" s="4">
        <v>3394.75</v>
      </c>
      <c r="V148" s="4">
        <v>0</v>
      </c>
      <c r="W148" s="4">
        <v>0</v>
      </c>
      <c r="X148" s="4" t="s">
        <v>682</v>
      </c>
      <c r="Y148" s="4" t="s">
        <v>36</v>
      </c>
    </row>
    <row r="149" s="4" customFormat="1" spans="1:25">
      <c r="A149" s="4" t="s">
        <v>683</v>
      </c>
      <c r="B149" s="4" t="s">
        <v>26</v>
      </c>
      <c r="C149" s="4" t="s">
        <v>27</v>
      </c>
      <c r="D149" s="4" t="s">
        <v>684</v>
      </c>
      <c r="E149" s="4" t="s">
        <v>685</v>
      </c>
      <c r="F149" s="6">
        <v>45122</v>
      </c>
      <c r="G149" s="6">
        <v>45123</v>
      </c>
      <c r="H149" s="4">
        <v>1</v>
      </c>
      <c r="I149" s="4">
        <v>1</v>
      </c>
      <c r="J149" s="4">
        <v>1</v>
      </c>
      <c r="K149" s="4" t="s">
        <v>30</v>
      </c>
      <c r="L149" s="4">
        <v>1513.19</v>
      </c>
      <c r="M149" s="4">
        <v>1513.19</v>
      </c>
      <c r="N149" s="4" t="s">
        <v>686</v>
      </c>
      <c r="O149" s="4" t="s">
        <v>32</v>
      </c>
      <c r="P149" s="4" t="s">
        <v>33</v>
      </c>
      <c r="Q149" s="4">
        <v>0</v>
      </c>
      <c r="R149" s="8">
        <v>45116.0000115741</v>
      </c>
      <c r="S149" s="6">
        <v>45126</v>
      </c>
      <c r="T149" s="4" t="s">
        <v>34</v>
      </c>
      <c r="U149" s="4">
        <v>1513.19</v>
      </c>
      <c r="V149" s="4">
        <v>0</v>
      </c>
      <c r="W149" s="4">
        <v>0</v>
      </c>
      <c r="X149" s="4" t="s">
        <v>687</v>
      </c>
      <c r="Y149" s="4" t="s">
        <v>688</v>
      </c>
    </row>
    <row r="150" s="4" customFormat="1" spans="1:25">
      <c r="A150" s="4" t="s">
        <v>689</v>
      </c>
      <c r="B150" s="4" t="s">
        <v>26</v>
      </c>
      <c r="C150" s="4" t="s">
        <v>27</v>
      </c>
      <c r="D150" s="4" t="s">
        <v>690</v>
      </c>
      <c r="E150" s="4" t="s">
        <v>691</v>
      </c>
      <c r="F150" s="6">
        <v>45122</v>
      </c>
      <c r="G150" s="6">
        <v>45123</v>
      </c>
      <c r="H150" s="4">
        <v>1</v>
      </c>
      <c r="I150" s="4">
        <v>1</v>
      </c>
      <c r="J150" s="4">
        <v>1</v>
      </c>
      <c r="K150" s="4" t="s">
        <v>30</v>
      </c>
      <c r="L150" s="4">
        <v>311.06</v>
      </c>
      <c r="M150" s="4">
        <v>311.06</v>
      </c>
      <c r="N150" s="4" t="s">
        <v>692</v>
      </c>
      <c r="O150" s="4" t="s">
        <v>32</v>
      </c>
      <c r="P150" s="4" t="s">
        <v>33</v>
      </c>
      <c r="Q150" s="4">
        <v>0</v>
      </c>
      <c r="R150" s="8">
        <v>45117</v>
      </c>
      <c r="S150" s="6">
        <v>45126</v>
      </c>
      <c r="T150" s="4" t="s">
        <v>34</v>
      </c>
      <c r="U150" s="4">
        <v>311.06</v>
      </c>
      <c r="V150" s="4">
        <v>0</v>
      </c>
      <c r="W150" s="4">
        <v>0</v>
      </c>
      <c r="X150" s="4" t="s">
        <v>693</v>
      </c>
      <c r="Y150" s="4" t="s">
        <v>694</v>
      </c>
    </row>
    <row r="151" s="4" customFormat="1" spans="1:25">
      <c r="A151" s="4" t="s">
        <v>695</v>
      </c>
      <c r="B151" s="4" t="s">
        <v>26</v>
      </c>
      <c r="C151" s="4" t="s">
        <v>27</v>
      </c>
      <c r="D151" s="4" t="s">
        <v>696</v>
      </c>
      <c r="E151" s="4" t="s">
        <v>467</v>
      </c>
      <c r="F151" s="6">
        <v>45122</v>
      </c>
      <c r="G151" s="6">
        <v>45123</v>
      </c>
      <c r="H151" s="4">
        <v>1</v>
      </c>
      <c r="I151" s="4">
        <v>1</v>
      </c>
      <c r="J151" s="4">
        <v>1</v>
      </c>
      <c r="K151" s="4" t="s">
        <v>30</v>
      </c>
      <c r="L151" s="4">
        <v>1480.25</v>
      </c>
      <c r="M151" s="4">
        <v>1480.25</v>
      </c>
      <c r="N151" s="4" t="s">
        <v>697</v>
      </c>
      <c r="O151" s="4" t="s">
        <v>32</v>
      </c>
      <c r="P151" s="4" t="s">
        <v>33</v>
      </c>
      <c r="Q151" s="4">
        <v>0</v>
      </c>
      <c r="R151" s="8">
        <v>45117.0000115741</v>
      </c>
      <c r="S151" s="6">
        <v>45126</v>
      </c>
      <c r="T151" s="4" t="s">
        <v>34</v>
      </c>
      <c r="U151" s="4">
        <v>1480.25</v>
      </c>
      <c r="V151" s="4">
        <v>0</v>
      </c>
      <c r="W151" s="4">
        <v>0</v>
      </c>
      <c r="X151" s="4" t="s">
        <v>698</v>
      </c>
      <c r="Y151" s="4" t="s">
        <v>36</v>
      </c>
    </row>
    <row r="152" s="4" customFormat="1" spans="1:25">
      <c r="A152" s="4" t="s">
        <v>459</v>
      </c>
      <c r="B152" s="4" t="s">
        <v>26</v>
      </c>
      <c r="C152" s="4" t="s">
        <v>72</v>
      </c>
      <c r="D152" s="4" t="s">
        <v>455</v>
      </c>
      <c r="E152" s="4" t="s">
        <v>456</v>
      </c>
      <c r="F152" s="6">
        <v>45122</v>
      </c>
      <c r="G152" s="6">
        <v>45123</v>
      </c>
      <c r="H152" s="4">
        <v>1</v>
      </c>
      <c r="I152" s="4">
        <v>1</v>
      </c>
      <c r="J152" s="4">
        <v>1</v>
      </c>
      <c r="K152" s="4" t="s">
        <v>30</v>
      </c>
      <c r="L152" s="4">
        <v>-1916.57</v>
      </c>
      <c r="M152" s="4">
        <v>-1916.57</v>
      </c>
      <c r="N152" s="4" t="s">
        <v>457</v>
      </c>
      <c r="O152" s="4" t="s">
        <v>32</v>
      </c>
      <c r="P152" s="4" t="s">
        <v>33</v>
      </c>
      <c r="Q152" s="4">
        <v>0</v>
      </c>
      <c r="R152" s="8">
        <v>45109</v>
      </c>
      <c r="S152" s="6">
        <v>45126</v>
      </c>
      <c r="T152" s="4" t="s">
        <v>34</v>
      </c>
      <c r="U152" s="4">
        <v>-1916.57</v>
      </c>
      <c r="V152" s="4">
        <v>0</v>
      </c>
      <c r="W152" s="4">
        <v>0</v>
      </c>
      <c r="X152" s="4" t="s">
        <v>460</v>
      </c>
      <c r="Y152" s="4" t="s">
        <v>461</v>
      </c>
    </row>
    <row r="153" s="4" customFormat="1" spans="1:25">
      <c r="A153" s="4" t="s">
        <v>699</v>
      </c>
      <c r="B153" s="4" t="s">
        <v>26</v>
      </c>
      <c r="C153" s="4" t="s">
        <v>27</v>
      </c>
      <c r="D153" s="4" t="s">
        <v>700</v>
      </c>
      <c r="E153" s="4" t="s">
        <v>701</v>
      </c>
      <c r="F153" s="6">
        <v>45122</v>
      </c>
      <c r="G153" s="6">
        <v>45123</v>
      </c>
      <c r="H153" s="4">
        <v>1</v>
      </c>
      <c r="I153" s="4">
        <v>1</v>
      </c>
      <c r="J153" s="4">
        <v>1</v>
      </c>
      <c r="K153" s="4" t="s">
        <v>30</v>
      </c>
      <c r="L153" s="4">
        <v>440.2</v>
      </c>
      <c r="M153" s="4">
        <v>440.2</v>
      </c>
      <c r="N153" s="4" t="s">
        <v>702</v>
      </c>
      <c r="O153" s="4" t="s">
        <v>32</v>
      </c>
      <c r="P153" s="4" t="s">
        <v>33</v>
      </c>
      <c r="Q153" s="4">
        <v>0</v>
      </c>
      <c r="R153" s="8">
        <v>45117</v>
      </c>
      <c r="S153" s="6">
        <v>45126</v>
      </c>
      <c r="T153" s="4" t="s">
        <v>34</v>
      </c>
      <c r="U153" s="4">
        <v>440.2</v>
      </c>
      <c r="V153" s="4">
        <v>0</v>
      </c>
      <c r="W153" s="4">
        <v>0</v>
      </c>
      <c r="X153" s="4" t="s">
        <v>703</v>
      </c>
      <c r="Y153" s="4" t="s">
        <v>704</v>
      </c>
    </row>
    <row r="154" s="4" customFormat="1" spans="1:25">
      <c r="A154" s="4" t="s">
        <v>705</v>
      </c>
      <c r="B154" s="4" t="s">
        <v>26</v>
      </c>
      <c r="C154" s="4" t="s">
        <v>27</v>
      </c>
      <c r="D154" s="4" t="s">
        <v>706</v>
      </c>
      <c r="E154" s="4" t="s">
        <v>707</v>
      </c>
      <c r="F154" s="6">
        <v>45121</v>
      </c>
      <c r="G154" s="6">
        <v>45123</v>
      </c>
      <c r="H154" s="4">
        <v>1</v>
      </c>
      <c r="I154" s="4">
        <v>2</v>
      </c>
      <c r="J154" s="4">
        <v>2</v>
      </c>
      <c r="K154" s="4" t="s">
        <v>30</v>
      </c>
      <c r="L154" s="4">
        <v>979.14</v>
      </c>
      <c r="M154" s="4">
        <v>979.14</v>
      </c>
      <c r="N154" s="4" t="s">
        <v>708</v>
      </c>
      <c r="O154" s="4" t="s">
        <v>32</v>
      </c>
      <c r="P154" s="4" t="s">
        <v>33</v>
      </c>
      <c r="Q154" s="4">
        <v>0</v>
      </c>
      <c r="R154" s="8">
        <v>45117</v>
      </c>
      <c r="S154" s="6">
        <v>45126</v>
      </c>
      <c r="T154" s="4" t="s">
        <v>34</v>
      </c>
      <c r="U154" s="4">
        <v>979.14</v>
      </c>
      <c r="V154" s="4">
        <v>0</v>
      </c>
      <c r="W154" s="4">
        <v>0</v>
      </c>
      <c r="X154" s="4" t="s">
        <v>709</v>
      </c>
      <c r="Y154" s="4" t="s">
        <v>710</v>
      </c>
    </row>
    <row r="155" s="4" customFormat="1" spans="1:25">
      <c r="A155" s="4" t="s">
        <v>711</v>
      </c>
      <c r="B155" s="4" t="s">
        <v>26</v>
      </c>
      <c r="C155" s="4" t="s">
        <v>27</v>
      </c>
      <c r="D155" s="4" t="s">
        <v>712</v>
      </c>
      <c r="E155" s="4" t="s">
        <v>713</v>
      </c>
      <c r="F155" s="6">
        <v>45119</v>
      </c>
      <c r="G155" s="6">
        <v>45123</v>
      </c>
      <c r="H155" s="4">
        <v>1</v>
      </c>
      <c r="I155" s="4">
        <v>4</v>
      </c>
      <c r="J155" s="4">
        <v>4</v>
      </c>
      <c r="K155" s="4" t="s">
        <v>30</v>
      </c>
      <c r="L155" s="4">
        <v>3501.36</v>
      </c>
      <c r="M155" s="4">
        <v>3501.36</v>
      </c>
      <c r="N155" s="4" t="s">
        <v>714</v>
      </c>
      <c r="O155" s="4" t="s">
        <v>32</v>
      </c>
      <c r="P155" s="4" t="s">
        <v>33</v>
      </c>
      <c r="Q155" s="4">
        <v>0</v>
      </c>
      <c r="R155" s="8">
        <v>45117</v>
      </c>
      <c r="S155" s="6">
        <v>45126</v>
      </c>
      <c r="T155" s="4" t="s">
        <v>34</v>
      </c>
      <c r="U155" s="4">
        <v>3501.36</v>
      </c>
      <c r="V155" s="4">
        <v>0</v>
      </c>
      <c r="W155" s="4">
        <v>0</v>
      </c>
      <c r="X155" s="4" t="s">
        <v>715</v>
      </c>
      <c r="Y155" s="4" t="s">
        <v>716</v>
      </c>
    </row>
    <row r="156" s="4" customFormat="1" spans="1:25">
      <c r="A156" s="4" t="s">
        <v>717</v>
      </c>
      <c r="B156" s="4" t="s">
        <v>26</v>
      </c>
      <c r="C156" s="4" t="s">
        <v>27</v>
      </c>
      <c r="D156" s="4" t="s">
        <v>706</v>
      </c>
      <c r="E156" s="4" t="s">
        <v>707</v>
      </c>
      <c r="F156" s="6">
        <v>45121</v>
      </c>
      <c r="G156" s="6">
        <v>45123</v>
      </c>
      <c r="H156" s="4">
        <v>1</v>
      </c>
      <c r="I156" s="4">
        <v>2</v>
      </c>
      <c r="J156" s="4">
        <v>2</v>
      </c>
      <c r="K156" s="4" t="s">
        <v>30</v>
      </c>
      <c r="L156" s="4">
        <v>979.14</v>
      </c>
      <c r="M156" s="4">
        <v>979.14</v>
      </c>
      <c r="N156" s="4" t="s">
        <v>718</v>
      </c>
      <c r="O156" s="4" t="s">
        <v>32</v>
      </c>
      <c r="P156" s="4" t="s">
        <v>33</v>
      </c>
      <c r="Q156" s="4">
        <v>0</v>
      </c>
      <c r="R156" s="8">
        <v>45117</v>
      </c>
      <c r="S156" s="6">
        <v>45126</v>
      </c>
      <c r="T156" s="4" t="s">
        <v>34</v>
      </c>
      <c r="U156" s="4">
        <v>979.14</v>
      </c>
      <c r="V156" s="4">
        <v>0</v>
      </c>
      <c r="W156" s="4">
        <v>0</v>
      </c>
      <c r="X156" s="4" t="s">
        <v>719</v>
      </c>
      <c r="Y156" s="4" t="s">
        <v>720</v>
      </c>
    </row>
    <row r="157" s="4" customFormat="1" spans="1:25">
      <c r="A157" s="4" t="s">
        <v>721</v>
      </c>
      <c r="B157" s="4" t="s">
        <v>26</v>
      </c>
      <c r="C157" s="4" t="s">
        <v>27</v>
      </c>
      <c r="D157" s="4" t="s">
        <v>722</v>
      </c>
      <c r="E157" s="4" t="s">
        <v>723</v>
      </c>
      <c r="F157" s="6">
        <v>45122</v>
      </c>
      <c r="G157" s="6">
        <v>45123</v>
      </c>
      <c r="H157" s="4">
        <v>1</v>
      </c>
      <c r="I157" s="4">
        <v>1</v>
      </c>
      <c r="J157" s="4">
        <v>1</v>
      </c>
      <c r="K157" s="4" t="s">
        <v>30</v>
      </c>
      <c r="L157" s="4">
        <v>144.75</v>
      </c>
      <c r="M157" s="4">
        <v>144.75</v>
      </c>
      <c r="N157" s="4" t="s">
        <v>724</v>
      </c>
      <c r="O157" s="4" t="s">
        <v>32</v>
      </c>
      <c r="P157" s="4" t="s">
        <v>33</v>
      </c>
      <c r="Q157" s="4">
        <v>0</v>
      </c>
      <c r="R157" s="8">
        <v>45117</v>
      </c>
      <c r="S157" s="6">
        <v>45126</v>
      </c>
      <c r="T157" s="4" t="s">
        <v>34</v>
      </c>
      <c r="U157" s="4">
        <v>144.75</v>
      </c>
      <c r="V157" s="4">
        <v>0</v>
      </c>
      <c r="W157" s="4">
        <v>0</v>
      </c>
      <c r="X157" s="4" t="s">
        <v>725</v>
      </c>
      <c r="Y157" s="4" t="s">
        <v>726</v>
      </c>
    </row>
    <row r="158" s="4" customFormat="1" spans="1:25">
      <c r="A158" s="4" t="s">
        <v>727</v>
      </c>
      <c r="B158" s="4" t="s">
        <v>26</v>
      </c>
      <c r="C158" s="4" t="s">
        <v>27</v>
      </c>
      <c r="D158" s="4" t="s">
        <v>728</v>
      </c>
      <c r="E158" s="4" t="s">
        <v>729</v>
      </c>
      <c r="F158" s="6">
        <v>45119</v>
      </c>
      <c r="G158" s="6">
        <v>45123</v>
      </c>
      <c r="H158" s="4">
        <v>1</v>
      </c>
      <c r="I158" s="4">
        <v>4</v>
      </c>
      <c r="J158" s="4">
        <v>4</v>
      </c>
      <c r="K158" s="4" t="s">
        <v>30</v>
      </c>
      <c r="L158" s="4">
        <v>4309.36</v>
      </c>
      <c r="M158" s="4">
        <v>4309.36</v>
      </c>
      <c r="N158" s="4" t="s">
        <v>730</v>
      </c>
      <c r="O158" s="4" t="s">
        <v>32</v>
      </c>
      <c r="P158" s="4" t="s">
        <v>33</v>
      </c>
      <c r="Q158" s="4">
        <v>0</v>
      </c>
      <c r="R158" s="8">
        <v>45117</v>
      </c>
      <c r="S158" s="6">
        <v>45126</v>
      </c>
      <c r="T158" s="4" t="s">
        <v>34</v>
      </c>
      <c r="U158" s="4">
        <v>4309.36</v>
      </c>
      <c r="V158" s="4">
        <v>0</v>
      </c>
      <c r="W158" s="4">
        <v>0</v>
      </c>
      <c r="X158" s="4" t="s">
        <v>731</v>
      </c>
      <c r="Y158" s="4" t="s">
        <v>36</v>
      </c>
    </row>
    <row r="159" s="4" customFormat="1" spans="1:25">
      <c r="A159" s="4" t="s">
        <v>732</v>
      </c>
      <c r="B159" s="4" t="s">
        <v>26</v>
      </c>
      <c r="C159" s="4" t="s">
        <v>27</v>
      </c>
      <c r="D159" s="4" t="s">
        <v>733</v>
      </c>
      <c r="E159" s="4" t="s">
        <v>734</v>
      </c>
      <c r="F159" s="6">
        <v>45121</v>
      </c>
      <c r="G159" s="6">
        <v>45123</v>
      </c>
      <c r="H159" s="4">
        <v>1</v>
      </c>
      <c r="I159" s="4">
        <v>2</v>
      </c>
      <c r="J159" s="4">
        <v>2</v>
      </c>
      <c r="K159" s="4" t="s">
        <v>30</v>
      </c>
      <c r="L159" s="4">
        <v>1855.38</v>
      </c>
      <c r="M159" s="4">
        <v>1855.38</v>
      </c>
      <c r="N159" s="4" t="s">
        <v>735</v>
      </c>
      <c r="O159" s="4" t="s">
        <v>32</v>
      </c>
      <c r="P159" s="4" t="s">
        <v>33</v>
      </c>
      <c r="Q159" s="4">
        <v>0</v>
      </c>
      <c r="R159" s="8">
        <v>45118</v>
      </c>
      <c r="S159" s="6">
        <v>45126</v>
      </c>
      <c r="T159" s="4" t="s">
        <v>34</v>
      </c>
      <c r="U159" s="4">
        <v>1855.38</v>
      </c>
      <c r="V159" s="4">
        <v>0</v>
      </c>
      <c r="W159" s="4">
        <v>0</v>
      </c>
      <c r="X159" s="4" t="s">
        <v>736</v>
      </c>
      <c r="Y159" s="4" t="s">
        <v>36</v>
      </c>
    </row>
    <row r="160" s="4" customFormat="1" spans="1:25">
      <c r="A160" s="4" t="s">
        <v>737</v>
      </c>
      <c r="B160" s="4" t="s">
        <v>26</v>
      </c>
      <c r="C160" s="4" t="s">
        <v>27</v>
      </c>
      <c r="D160" s="4" t="s">
        <v>738</v>
      </c>
      <c r="E160" s="4" t="s">
        <v>739</v>
      </c>
      <c r="F160" s="6">
        <v>45122</v>
      </c>
      <c r="G160" s="6">
        <v>45123</v>
      </c>
      <c r="H160" s="4">
        <v>1</v>
      </c>
      <c r="I160" s="4">
        <v>1</v>
      </c>
      <c r="J160" s="4">
        <v>1</v>
      </c>
      <c r="K160" s="4" t="s">
        <v>30</v>
      </c>
      <c r="L160" s="4">
        <v>1569.4</v>
      </c>
      <c r="M160" s="4">
        <v>1569.4</v>
      </c>
      <c r="N160" s="4" t="s">
        <v>740</v>
      </c>
      <c r="O160" s="4" t="s">
        <v>32</v>
      </c>
      <c r="P160" s="4" t="s">
        <v>33</v>
      </c>
      <c r="Q160" s="4">
        <v>0</v>
      </c>
      <c r="R160" s="8">
        <v>45118</v>
      </c>
      <c r="S160" s="6">
        <v>45126</v>
      </c>
      <c r="T160" s="4" t="s">
        <v>34</v>
      </c>
      <c r="U160" s="4">
        <v>1569.4</v>
      </c>
      <c r="V160" s="4">
        <v>0</v>
      </c>
      <c r="W160" s="4">
        <v>0</v>
      </c>
      <c r="X160" s="4" t="s">
        <v>741</v>
      </c>
      <c r="Y160" s="4" t="s">
        <v>742</v>
      </c>
    </row>
    <row r="161" s="4" customFormat="1" spans="1:25">
      <c r="A161" s="4" t="s">
        <v>743</v>
      </c>
      <c r="B161" s="4" t="s">
        <v>26</v>
      </c>
      <c r="C161" s="4" t="s">
        <v>27</v>
      </c>
      <c r="D161" s="4" t="s">
        <v>744</v>
      </c>
      <c r="E161" s="4" t="s">
        <v>745</v>
      </c>
      <c r="F161" s="6">
        <v>45122</v>
      </c>
      <c r="G161" s="6">
        <v>45123</v>
      </c>
      <c r="H161" s="4">
        <v>1</v>
      </c>
      <c r="I161" s="4">
        <v>1</v>
      </c>
      <c r="J161" s="4">
        <v>1</v>
      </c>
      <c r="K161" s="4" t="s">
        <v>30</v>
      </c>
      <c r="L161" s="4">
        <v>1210.79</v>
      </c>
      <c r="M161" s="4">
        <v>1210.79</v>
      </c>
      <c r="N161" s="4" t="s">
        <v>746</v>
      </c>
      <c r="O161" s="4" t="s">
        <v>32</v>
      </c>
      <c r="P161" s="4" t="s">
        <v>33</v>
      </c>
      <c r="Q161" s="4">
        <v>0</v>
      </c>
      <c r="R161" s="8">
        <v>45118</v>
      </c>
      <c r="S161" s="6">
        <v>45126</v>
      </c>
      <c r="T161" s="4" t="s">
        <v>34</v>
      </c>
      <c r="U161" s="4">
        <v>1210.79</v>
      </c>
      <c r="V161" s="4">
        <v>0</v>
      </c>
      <c r="W161" s="4">
        <v>0</v>
      </c>
      <c r="X161" s="4" t="s">
        <v>747</v>
      </c>
      <c r="Y161" s="4" t="s">
        <v>748</v>
      </c>
    </row>
    <row r="162" s="4" customFormat="1" spans="1:25">
      <c r="A162" s="4" t="s">
        <v>749</v>
      </c>
      <c r="B162" s="4" t="s">
        <v>26</v>
      </c>
      <c r="C162" s="4" t="s">
        <v>27</v>
      </c>
      <c r="D162" s="4" t="s">
        <v>750</v>
      </c>
      <c r="E162" s="4" t="s">
        <v>751</v>
      </c>
      <c r="F162" s="6">
        <v>45121</v>
      </c>
      <c r="G162" s="6">
        <v>45123</v>
      </c>
      <c r="H162" s="4">
        <v>1</v>
      </c>
      <c r="I162" s="4">
        <v>2</v>
      </c>
      <c r="J162" s="4">
        <v>2</v>
      </c>
      <c r="K162" s="4" t="s">
        <v>30</v>
      </c>
      <c r="L162" s="4">
        <v>842.28</v>
      </c>
      <c r="M162" s="4">
        <v>842.28</v>
      </c>
      <c r="N162" s="4" t="s">
        <v>752</v>
      </c>
      <c r="O162" s="4" t="s">
        <v>32</v>
      </c>
      <c r="P162" s="4" t="s">
        <v>33</v>
      </c>
      <c r="Q162" s="4">
        <v>0</v>
      </c>
      <c r="R162" s="8">
        <v>45118.0000115741</v>
      </c>
      <c r="S162" s="6">
        <v>45126</v>
      </c>
      <c r="T162" s="4" t="s">
        <v>34</v>
      </c>
      <c r="U162" s="4">
        <v>842.28</v>
      </c>
      <c r="V162" s="4">
        <v>0</v>
      </c>
      <c r="W162" s="4">
        <v>0</v>
      </c>
      <c r="X162" s="4" t="s">
        <v>753</v>
      </c>
      <c r="Y162" s="4" t="s">
        <v>36</v>
      </c>
    </row>
    <row r="163" s="4" customFormat="1" spans="1:25">
      <c r="A163" s="4" t="s">
        <v>754</v>
      </c>
      <c r="B163" s="4" t="s">
        <v>26</v>
      </c>
      <c r="C163" s="4" t="s">
        <v>27</v>
      </c>
      <c r="D163" s="4" t="s">
        <v>755</v>
      </c>
      <c r="E163" s="4" t="s">
        <v>756</v>
      </c>
      <c r="F163" s="6">
        <v>45122</v>
      </c>
      <c r="G163" s="6">
        <v>45123</v>
      </c>
      <c r="H163" s="4">
        <v>1</v>
      </c>
      <c r="I163" s="4">
        <v>1</v>
      </c>
      <c r="J163" s="4">
        <v>1</v>
      </c>
      <c r="K163" s="4" t="s">
        <v>30</v>
      </c>
      <c r="L163" s="4">
        <v>2407.86</v>
      </c>
      <c r="M163" s="4">
        <v>2407.86</v>
      </c>
      <c r="N163" s="4" t="s">
        <v>757</v>
      </c>
      <c r="O163" s="4" t="s">
        <v>32</v>
      </c>
      <c r="P163" s="4" t="s">
        <v>33</v>
      </c>
      <c r="Q163" s="4">
        <v>0</v>
      </c>
      <c r="R163" s="8">
        <v>45118</v>
      </c>
      <c r="S163" s="6">
        <v>45126</v>
      </c>
      <c r="T163" s="4" t="s">
        <v>34</v>
      </c>
      <c r="U163" s="4">
        <v>2407.86</v>
      </c>
      <c r="V163" s="4">
        <v>0</v>
      </c>
      <c r="W163" s="4">
        <v>0</v>
      </c>
      <c r="X163" s="4" t="s">
        <v>758</v>
      </c>
      <c r="Y163" s="4" t="s">
        <v>759</v>
      </c>
    </row>
    <row r="164" s="4" customFormat="1" spans="1:25">
      <c r="A164" s="4" t="s">
        <v>760</v>
      </c>
      <c r="B164" s="4" t="s">
        <v>26</v>
      </c>
      <c r="C164" s="4" t="s">
        <v>27</v>
      </c>
      <c r="D164" s="4" t="s">
        <v>761</v>
      </c>
      <c r="E164" s="4" t="s">
        <v>762</v>
      </c>
      <c r="F164" s="6">
        <v>45122</v>
      </c>
      <c r="G164" s="6">
        <v>45123</v>
      </c>
      <c r="H164" s="4">
        <v>1</v>
      </c>
      <c r="I164" s="4">
        <v>1</v>
      </c>
      <c r="J164" s="4">
        <v>1</v>
      </c>
      <c r="K164" s="4" t="s">
        <v>30</v>
      </c>
      <c r="L164" s="4">
        <v>662.38</v>
      </c>
      <c r="M164" s="4">
        <v>662.38</v>
      </c>
      <c r="N164" s="4" t="s">
        <v>763</v>
      </c>
      <c r="O164" s="4" t="s">
        <v>32</v>
      </c>
      <c r="P164" s="4" t="s">
        <v>33</v>
      </c>
      <c r="Q164" s="4">
        <v>0</v>
      </c>
      <c r="R164" s="8">
        <v>45118.0000115741</v>
      </c>
      <c r="S164" s="6">
        <v>45126</v>
      </c>
      <c r="T164" s="4" t="s">
        <v>34</v>
      </c>
      <c r="U164" s="4">
        <v>662.38</v>
      </c>
      <c r="V164" s="4">
        <v>0</v>
      </c>
      <c r="W164" s="4">
        <v>0</v>
      </c>
      <c r="X164" s="4" t="s">
        <v>764</v>
      </c>
      <c r="Y164" s="4" t="s">
        <v>765</v>
      </c>
    </row>
    <row r="165" s="4" customFormat="1" spans="1:25">
      <c r="A165" s="4" t="s">
        <v>766</v>
      </c>
      <c r="B165" s="4" t="s">
        <v>26</v>
      </c>
      <c r="C165" s="4" t="s">
        <v>27</v>
      </c>
      <c r="D165" s="4" t="s">
        <v>767</v>
      </c>
      <c r="E165" s="4" t="s">
        <v>768</v>
      </c>
      <c r="F165" s="6">
        <v>45121</v>
      </c>
      <c r="G165" s="6">
        <v>45123</v>
      </c>
      <c r="H165" s="4">
        <v>1</v>
      </c>
      <c r="I165" s="4">
        <v>2</v>
      </c>
      <c r="J165" s="4">
        <v>2</v>
      </c>
      <c r="K165" s="4" t="s">
        <v>30</v>
      </c>
      <c r="L165" s="4">
        <v>2666.1</v>
      </c>
      <c r="M165" s="4">
        <v>2666.1</v>
      </c>
      <c r="N165" s="4" t="s">
        <v>769</v>
      </c>
      <c r="O165" s="4" t="s">
        <v>32</v>
      </c>
      <c r="P165" s="4" t="s">
        <v>33</v>
      </c>
      <c r="Q165" s="4">
        <v>0</v>
      </c>
      <c r="R165" s="8">
        <v>45118</v>
      </c>
      <c r="S165" s="6">
        <v>45126</v>
      </c>
      <c r="T165" s="4" t="s">
        <v>34</v>
      </c>
      <c r="U165" s="4">
        <v>2666.1</v>
      </c>
      <c r="V165" s="4">
        <v>0</v>
      </c>
      <c r="W165" s="4">
        <v>0</v>
      </c>
      <c r="X165" s="4" t="s">
        <v>770</v>
      </c>
      <c r="Y165" s="4" t="s">
        <v>771</v>
      </c>
    </row>
    <row r="166" s="4" customFormat="1" spans="1:25">
      <c r="A166" s="4" t="s">
        <v>772</v>
      </c>
      <c r="B166" s="4" t="s">
        <v>26</v>
      </c>
      <c r="C166" s="4" t="s">
        <v>27</v>
      </c>
      <c r="D166" s="4" t="s">
        <v>773</v>
      </c>
      <c r="E166" s="4" t="s">
        <v>774</v>
      </c>
      <c r="F166" s="6">
        <v>45119</v>
      </c>
      <c r="G166" s="6">
        <v>45123</v>
      </c>
      <c r="H166" s="4">
        <v>1</v>
      </c>
      <c r="I166" s="4">
        <v>4</v>
      </c>
      <c r="J166" s="4">
        <v>4</v>
      </c>
      <c r="K166" s="4" t="s">
        <v>30</v>
      </c>
      <c r="L166" s="4">
        <v>1037.08</v>
      </c>
      <c r="M166" s="4">
        <v>1037.08</v>
      </c>
      <c r="N166" s="4" t="s">
        <v>775</v>
      </c>
      <c r="O166" s="4" t="s">
        <v>32</v>
      </c>
      <c r="P166" s="4" t="s">
        <v>33</v>
      </c>
      <c r="Q166" s="4">
        <v>0</v>
      </c>
      <c r="R166" s="8">
        <v>45118.0000115741</v>
      </c>
      <c r="S166" s="6">
        <v>45126</v>
      </c>
      <c r="T166" s="4" t="s">
        <v>34</v>
      </c>
      <c r="U166" s="4">
        <v>1037.08</v>
      </c>
      <c r="V166" s="4">
        <v>0</v>
      </c>
      <c r="W166" s="4">
        <v>0</v>
      </c>
      <c r="X166" s="4" t="s">
        <v>776</v>
      </c>
      <c r="Y166" s="4" t="s">
        <v>36</v>
      </c>
    </row>
    <row r="167" s="4" customFormat="1" spans="1:25">
      <c r="A167" s="4" t="s">
        <v>777</v>
      </c>
      <c r="B167" s="4" t="s">
        <v>26</v>
      </c>
      <c r="C167" s="4" t="s">
        <v>27</v>
      </c>
      <c r="D167" s="4" t="s">
        <v>679</v>
      </c>
      <c r="E167" s="4" t="s">
        <v>680</v>
      </c>
      <c r="F167" s="6">
        <v>45119</v>
      </c>
      <c r="G167" s="6">
        <v>45123</v>
      </c>
      <c r="H167" s="4">
        <v>1</v>
      </c>
      <c r="I167" s="4">
        <v>4</v>
      </c>
      <c r="J167" s="4">
        <v>4</v>
      </c>
      <c r="K167" s="4" t="s">
        <v>30</v>
      </c>
      <c r="L167" s="4">
        <v>2716.04</v>
      </c>
      <c r="M167" s="4">
        <v>2716.04</v>
      </c>
      <c r="N167" s="4" t="s">
        <v>778</v>
      </c>
      <c r="O167" s="4" t="s">
        <v>32</v>
      </c>
      <c r="P167" s="4" t="s">
        <v>33</v>
      </c>
      <c r="Q167" s="4">
        <v>0</v>
      </c>
      <c r="R167" s="8">
        <v>45118.0000115741</v>
      </c>
      <c r="S167" s="6">
        <v>45126</v>
      </c>
      <c r="T167" s="4" t="s">
        <v>34</v>
      </c>
      <c r="U167" s="4">
        <v>2716.04</v>
      </c>
      <c r="V167" s="4">
        <v>0</v>
      </c>
      <c r="W167" s="4">
        <v>0</v>
      </c>
      <c r="X167" s="4" t="s">
        <v>779</v>
      </c>
      <c r="Y167" s="4" t="s">
        <v>36</v>
      </c>
    </row>
    <row r="168" s="4" customFormat="1" spans="1:25">
      <c r="A168" s="4" t="s">
        <v>780</v>
      </c>
      <c r="B168" s="4" t="s">
        <v>26</v>
      </c>
      <c r="C168" s="4" t="s">
        <v>27</v>
      </c>
      <c r="D168" s="4" t="s">
        <v>781</v>
      </c>
      <c r="E168" s="4" t="s">
        <v>782</v>
      </c>
      <c r="F168" s="6">
        <v>45122</v>
      </c>
      <c r="G168" s="6">
        <v>45123</v>
      </c>
      <c r="H168" s="4">
        <v>1</v>
      </c>
      <c r="I168" s="4">
        <v>1</v>
      </c>
      <c r="J168" s="4">
        <v>1</v>
      </c>
      <c r="K168" s="4" t="s">
        <v>30</v>
      </c>
      <c r="L168" s="4">
        <v>277.59</v>
      </c>
      <c r="M168" s="4">
        <v>277.59</v>
      </c>
      <c r="N168" s="4" t="s">
        <v>783</v>
      </c>
      <c r="O168" s="4" t="s">
        <v>32</v>
      </c>
      <c r="P168" s="4" t="s">
        <v>33</v>
      </c>
      <c r="Q168" s="4">
        <v>0</v>
      </c>
      <c r="R168" s="8">
        <v>45118.0000115741</v>
      </c>
      <c r="S168" s="6">
        <v>45126</v>
      </c>
      <c r="T168" s="4" t="s">
        <v>34</v>
      </c>
      <c r="U168" s="4">
        <v>277.59</v>
      </c>
      <c r="V168" s="4">
        <v>0</v>
      </c>
      <c r="W168" s="4">
        <v>0</v>
      </c>
      <c r="X168" s="4" t="s">
        <v>784</v>
      </c>
      <c r="Y168" s="4" t="s">
        <v>785</v>
      </c>
    </row>
    <row r="169" s="4" customFormat="1" spans="1:25">
      <c r="A169" s="4" t="s">
        <v>786</v>
      </c>
      <c r="B169" s="4" t="s">
        <v>26</v>
      </c>
      <c r="C169" s="4" t="s">
        <v>27</v>
      </c>
      <c r="D169" s="4" t="s">
        <v>787</v>
      </c>
      <c r="E169" s="4" t="s">
        <v>788</v>
      </c>
      <c r="F169" s="6">
        <v>45122</v>
      </c>
      <c r="G169" s="6">
        <v>45123</v>
      </c>
      <c r="H169" s="4">
        <v>1</v>
      </c>
      <c r="I169" s="4">
        <v>1</v>
      </c>
      <c r="J169" s="4">
        <v>1</v>
      </c>
      <c r="K169" s="4" t="s">
        <v>30</v>
      </c>
      <c r="L169" s="4">
        <v>521.29</v>
      </c>
      <c r="M169" s="4">
        <v>521.29</v>
      </c>
      <c r="N169" s="4" t="s">
        <v>789</v>
      </c>
      <c r="O169" s="4" t="s">
        <v>32</v>
      </c>
      <c r="P169" s="4" t="s">
        <v>33</v>
      </c>
      <c r="Q169" s="4">
        <v>0</v>
      </c>
      <c r="R169" s="8">
        <v>45118.0000115741</v>
      </c>
      <c r="S169" s="6">
        <v>45126</v>
      </c>
      <c r="T169" s="4" t="s">
        <v>34</v>
      </c>
      <c r="U169" s="4">
        <v>521.29</v>
      </c>
      <c r="V169" s="4">
        <v>0</v>
      </c>
      <c r="W169" s="4">
        <v>0</v>
      </c>
      <c r="X169" s="4" t="s">
        <v>790</v>
      </c>
      <c r="Y169" s="4" t="s">
        <v>36</v>
      </c>
    </row>
    <row r="170" s="4" customFormat="1" spans="1:25">
      <c r="A170" s="4" t="s">
        <v>791</v>
      </c>
      <c r="B170" s="4" t="s">
        <v>26</v>
      </c>
      <c r="C170" s="4" t="s">
        <v>27</v>
      </c>
      <c r="D170" s="4" t="s">
        <v>792</v>
      </c>
      <c r="E170" s="4" t="s">
        <v>793</v>
      </c>
      <c r="F170" s="6">
        <v>45120</v>
      </c>
      <c r="G170" s="6">
        <v>45123</v>
      </c>
      <c r="H170" s="4">
        <v>1</v>
      </c>
      <c r="I170" s="4">
        <v>3</v>
      </c>
      <c r="J170" s="4">
        <v>3</v>
      </c>
      <c r="K170" s="4" t="s">
        <v>30</v>
      </c>
      <c r="L170" s="4">
        <v>3174.57</v>
      </c>
      <c r="M170" s="4">
        <v>3174.57</v>
      </c>
      <c r="N170" s="4" t="s">
        <v>794</v>
      </c>
      <c r="O170" s="4" t="s">
        <v>32</v>
      </c>
      <c r="P170" s="4" t="s">
        <v>33</v>
      </c>
      <c r="Q170" s="4">
        <v>0</v>
      </c>
      <c r="R170" s="8">
        <v>45118.0000115741</v>
      </c>
      <c r="S170" s="6">
        <v>45126</v>
      </c>
      <c r="T170" s="4" t="s">
        <v>34</v>
      </c>
      <c r="U170" s="4">
        <v>3174.57</v>
      </c>
      <c r="V170" s="4">
        <v>0</v>
      </c>
      <c r="W170" s="4">
        <v>0</v>
      </c>
      <c r="X170" s="4" t="s">
        <v>795</v>
      </c>
      <c r="Y170" s="4" t="s">
        <v>796</v>
      </c>
    </row>
    <row r="171" s="4" customFormat="1" spans="1:25">
      <c r="A171" s="4" t="s">
        <v>797</v>
      </c>
      <c r="B171" s="4" t="s">
        <v>26</v>
      </c>
      <c r="C171" s="4" t="s">
        <v>27</v>
      </c>
      <c r="D171" s="4" t="s">
        <v>798</v>
      </c>
      <c r="E171" s="4" t="s">
        <v>799</v>
      </c>
      <c r="F171" s="6">
        <v>45122</v>
      </c>
      <c r="G171" s="6">
        <v>45123</v>
      </c>
      <c r="H171" s="4">
        <v>1</v>
      </c>
      <c r="I171" s="4">
        <v>1</v>
      </c>
      <c r="J171" s="4">
        <v>1</v>
      </c>
      <c r="K171" s="4" t="s">
        <v>30</v>
      </c>
      <c r="L171" s="4">
        <v>360.93</v>
      </c>
      <c r="M171" s="4">
        <v>360.93</v>
      </c>
      <c r="N171" s="4" t="s">
        <v>800</v>
      </c>
      <c r="O171" s="4" t="s">
        <v>32</v>
      </c>
      <c r="P171" s="4" t="s">
        <v>33</v>
      </c>
      <c r="Q171" s="4">
        <v>0</v>
      </c>
      <c r="R171" s="8">
        <v>45118.0000115741</v>
      </c>
      <c r="S171" s="6">
        <v>45126</v>
      </c>
      <c r="T171" s="4" t="s">
        <v>34</v>
      </c>
      <c r="U171" s="4">
        <v>360.93</v>
      </c>
      <c r="V171" s="4">
        <v>0</v>
      </c>
      <c r="W171" s="4">
        <v>0</v>
      </c>
      <c r="X171" s="4" t="s">
        <v>801</v>
      </c>
      <c r="Y171" s="4" t="s">
        <v>802</v>
      </c>
    </row>
    <row r="172" s="4" customFormat="1" spans="1:25">
      <c r="A172" s="4" t="s">
        <v>803</v>
      </c>
      <c r="B172" s="4" t="s">
        <v>26</v>
      </c>
      <c r="C172" s="4" t="s">
        <v>27</v>
      </c>
      <c r="D172" s="4" t="s">
        <v>804</v>
      </c>
      <c r="E172" s="4" t="s">
        <v>805</v>
      </c>
      <c r="F172" s="6">
        <v>45121</v>
      </c>
      <c r="G172" s="6">
        <v>45123</v>
      </c>
      <c r="H172" s="4">
        <v>1</v>
      </c>
      <c r="I172" s="4">
        <v>2</v>
      </c>
      <c r="J172" s="4">
        <v>2</v>
      </c>
      <c r="K172" s="4" t="s">
        <v>30</v>
      </c>
      <c r="L172" s="4">
        <v>1049.59</v>
      </c>
      <c r="M172" s="4">
        <v>1049.59</v>
      </c>
      <c r="N172" s="4" t="s">
        <v>806</v>
      </c>
      <c r="O172" s="4" t="s">
        <v>32</v>
      </c>
      <c r="P172" s="4" t="s">
        <v>33</v>
      </c>
      <c r="Q172" s="4">
        <v>0</v>
      </c>
      <c r="R172" s="8">
        <v>45118.0000115741</v>
      </c>
      <c r="S172" s="6">
        <v>45126</v>
      </c>
      <c r="T172" s="4" t="s">
        <v>34</v>
      </c>
      <c r="U172" s="4">
        <v>1049.59</v>
      </c>
      <c r="V172" s="4">
        <v>0</v>
      </c>
      <c r="W172" s="4">
        <v>0</v>
      </c>
      <c r="X172" s="4" t="s">
        <v>807</v>
      </c>
      <c r="Y172" s="4" t="s">
        <v>808</v>
      </c>
    </row>
    <row r="173" s="4" customFormat="1" spans="1:25">
      <c r="A173" s="4" t="s">
        <v>809</v>
      </c>
      <c r="B173" s="4" t="s">
        <v>26</v>
      </c>
      <c r="C173" s="4" t="s">
        <v>27</v>
      </c>
      <c r="D173" s="4" t="s">
        <v>810</v>
      </c>
      <c r="E173" s="4" t="s">
        <v>811</v>
      </c>
      <c r="F173" s="6">
        <v>45121</v>
      </c>
      <c r="G173" s="6">
        <v>45123</v>
      </c>
      <c r="H173" s="4">
        <v>1</v>
      </c>
      <c r="I173" s="4">
        <v>2</v>
      </c>
      <c r="J173" s="4">
        <v>2</v>
      </c>
      <c r="K173" s="4" t="s">
        <v>30</v>
      </c>
      <c r="L173" s="4">
        <v>1408.38</v>
      </c>
      <c r="M173" s="4">
        <v>1408.38</v>
      </c>
      <c r="N173" s="4" t="s">
        <v>812</v>
      </c>
      <c r="O173" s="4" t="s">
        <v>32</v>
      </c>
      <c r="P173" s="4" t="s">
        <v>33</v>
      </c>
      <c r="Q173" s="4">
        <v>0</v>
      </c>
      <c r="R173" s="8">
        <v>45118</v>
      </c>
      <c r="S173" s="6">
        <v>45126</v>
      </c>
      <c r="T173" s="4" t="s">
        <v>34</v>
      </c>
      <c r="U173" s="4">
        <v>1408.38</v>
      </c>
      <c r="V173" s="4">
        <v>0</v>
      </c>
      <c r="W173" s="4">
        <v>0</v>
      </c>
      <c r="X173" s="4" t="s">
        <v>813</v>
      </c>
      <c r="Y173" s="4" t="s">
        <v>814</v>
      </c>
    </row>
    <row r="174" s="4" customFormat="1" spans="1:25">
      <c r="A174" s="4" t="s">
        <v>815</v>
      </c>
      <c r="B174" s="4" t="s">
        <v>26</v>
      </c>
      <c r="C174" s="4" t="s">
        <v>27</v>
      </c>
      <c r="D174" s="4" t="s">
        <v>816</v>
      </c>
      <c r="E174" s="4" t="s">
        <v>817</v>
      </c>
      <c r="F174" s="6">
        <v>45120</v>
      </c>
      <c r="G174" s="6">
        <v>45123</v>
      </c>
      <c r="H174" s="4">
        <v>1</v>
      </c>
      <c r="I174" s="4">
        <v>3</v>
      </c>
      <c r="J174" s="4">
        <v>3</v>
      </c>
      <c r="K174" s="4" t="s">
        <v>30</v>
      </c>
      <c r="L174" s="4">
        <v>861.9</v>
      </c>
      <c r="M174" s="4">
        <v>861.9</v>
      </c>
      <c r="N174" s="4" t="s">
        <v>818</v>
      </c>
      <c r="O174" s="4" t="s">
        <v>32</v>
      </c>
      <c r="P174" s="4" t="s">
        <v>33</v>
      </c>
      <c r="Q174" s="4">
        <v>0</v>
      </c>
      <c r="R174" s="8">
        <v>45118.0000115741</v>
      </c>
      <c r="S174" s="6">
        <v>45126</v>
      </c>
      <c r="T174" s="4" t="s">
        <v>34</v>
      </c>
      <c r="U174" s="4">
        <v>861.9</v>
      </c>
      <c r="V174" s="4">
        <v>0</v>
      </c>
      <c r="W174" s="4">
        <v>0</v>
      </c>
      <c r="X174" s="4" t="s">
        <v>819</v>
      </c>
      <c r="Y174" s="4" t="s">
        <v>820</v>
      </c>
    </row>
    <row r="175" s="4" customFormat="1" spans="1:25">
      <c r="A175" s="4" t="s">
        <v>821</v>
      </c>
      <c r="B175" s="4" t="s">
        <v>26</v>
      </c>
      <c r="C175" s="4" t="s">
        <v>27</v>
      </c>
      <c r="D175" s="4" t="s">
        <v>822</v>
      </c>
      <c r="E175" s="4" t="s">
        <v>823</v>
      </c>
      <c r="F175" s="6">
        <v>45122</v>
      </c>
      <c r="G175" s="6">
        <v>45123</v>
      </c>
      <c r="H175" s="4">
        <v>1</v>
      </c>
      <c r="I175" s="4">
        <v>1</v>
      </c>
      <c r="J175" s="4">
        <v>1</v>
      </c>
      <c r="K175" s="4" t="s">
        <v>30</v>
      </c>
      <c r="L175" s="4">
        <v>1933.66</v>
      </c>
      <c r="M175" s="4">
        <v>1933.66</v>
      </c>
      <c r="N175" s="4" t="s">
        <v>824</v>
      </c>
      <c r="O175" s="4" t="s">
        <v>32</v>
      </c>
      <c r="P175" s="4" t="s">
        <v>33</v>
      </c>
      <c r="Q175" s="4">
        <v>0</v>
      </c>
      <c r="R175" s="8">
        <v>45119.0000115741</v>
      </c>
      <c r="S175" s="6">
        <v>45126</v>
      </c>
      <c r="T175" s="4" t="s">
        <v>34</v>
      </c>
      <c r="U175" s="4">
        <v>1933.66</v>
      </c>
      <c r="V175" s="4">
        <v>0</v>
      </c>
      <c r="W175" s="4">
        <v>0</v>
      </c>
      <c r="X175" s="4" t="s">
        <v>825</v>
      </c>
      <c r="Y175" s="4" t="s">
        <v>826</v>
      </c>
    </row>
    <row r="176" s="4" customFormat="1" spans="1:25">
      <c r="A176" s="4" t="s">
        <v>827</v>
      </c>
      <c r="B176" s="4" t="s">
        <v>26</v>
      </c>
      <c r="C176" s="4" t="s">
        <v>27</v>
      </c>
      <c r="D176" s="4" t="s">
        <v>822</v>
      </c>
      <c r="E176" s="4" t="s">
        <v>823</v>
      </c>
      <c r="F176" s="6">
        <v>45122</v>
      </c>
      <c r="G176" s="6">
        <v>45123</v>
      </c>
      <c r="H176" s="4">
        <v>1</v>
      </c>
      <c r="I176" s="4">
        <v>1</v>
      </c>
      <c r="J176" s="4">
        <v>1</v>
      </c>
      <c r="K176" s="4" t="s">
        <v>30</v>
      </c>
      <c r="L176" s="4">
        <v>1933.66</v>
      </c>
      <c r="M176" s="4">
        <v>1933.66</v>
      </c>
      <c r="N176" s="4" t="s">
        <v>824</v>
      </c>
      <c r="O176" s="4" t="s">
        <v>32</v>
      </c>
      <c r="P176" s="4" t="s">
        <v>33</v>
      </c>
      <c r="Q176" s="4">
        <v>0</v>
      </c>
      <c r="R176" s="8">
        <v>45119</v>
      </c>
      <c r="S176" s="6">
        <v>45126</v>
      </c>
      <c r="T176" s="4" t="s">
        <v>34</v>
      </c>
      <c r="U176" s="4">
        <v>1933.66</v>
      </c>
      <c r="V176" s="4">
        <v>0</v>
      </c>
      <c r="W176" s="4">
        <v>0</v>
      </c>
      <c r="X176" s="4" t="s">
        <v>828</v>
      </c>
      <c r="Y176" s="4" t="s">
        <v>829</v>
      </c>
    </row>
    <row r="177" s="4" customFormat="1" spans="1:25">
      <c r="A177" s="4" t="s">
        <v>830</v>
      </c>
      <c r="B177" s="4" t="s">
        <v>26</v>
      </c>
      <c r="C177" s="4" t="s">
        <v>27</v>
      </c>
      <c r="D177" s="4" t="s">
        <v>822</v>
      </c>
      <c r="E177" s="4" t="s">
        <v>768</v>
      </c>
      <c r="F177" s="6">
        <v>45122</v>
      </c>
      <c r="G177" s="6">
        <v>45123</v>
      </c>
      <c r="H177" s="4">
        <v>1</v>
      </c>
      <c r="I177" s="4">
        <v>1</v>
      </c>
      <c r="J177" s="4">
        <v>1</v>
      </c>
      <c r="K177" s="4" t="s">
        <v>30</v>
      </c>
      <c r="L177" s="4">
        <v>1933.66</v>
      </c>
      <c r="M177" s="4">
        <v>1933.66</v>
      </c>
      <c r="N177" s="4" t="s">
        <v>831</v>
      </c>
      <c r="O177" s="4" t="s">
        <v>32</v>
      </c>
      <c r="P177" s="4" t="s">
        <v>33</v>
      </c>
      <c r="Q177" s="4">
        <v>0</v>
      </c>
      <c r="R177" s="8">
        <v>45119.0000115741</v>
      </c>
      <c r="S177" s="6">
        <v>45126</v>
      </c>
      <c r="T177" s="4" t="s">
        <v>34</v>
      </c>
      <c r="U177" s="4">
        <v>1933.66</v>
      </c>
      <c r="V177" s="4">
        <v>0</v>
      </c>
      <c r="W177" s="4">
        <v>0</v>
      </c>
      <c r="X177" s="4" t="s">
        <v>832</v>
      </c>
      <c r="Y177" s="4" t="s">
        <v>833</v>
      </c>
    </row>
    <row r="178" s="4" customFormat="1" spans="1:25">
      <c r="A178" s="4" t="s">
        <v>834</v>
      </c>
      <c r="B178" s="4" t="s">
        <v>26</v>
      </c>
      <c r="C178" s="4" t="s">
        <v>27</v>
      </c>
      <c r="D178" s="4" t="s">
        <v>835</v>
      </c>
      <c r="E178" s="4" t="s">
        <v>227</v>
      </c>
      <c r="F178" s="6">
        <v>45121</v>
      </c>
      <c r="G178" s="6">
        <v>45123</v>
      </c>
      <c r="H178" s="4">
        <v>1</v>
      </c>
      <c r="I178" s="4">
        <v>2</v>
      </c>
      <c r="J178" s="4">
        <v>2</v>
      </c>
      <c r="K178" s="4" t="s">
        <v>30</v>
      </c>
      <c r="L178" s="4">
        <v>3019.83</v>
      </c>
      <c r="M178" s="4">
        <v>3019.83</v>
      </c>
      <c r="N178" s="4" t="s">
        <v>836</v>
      </c>
      <c r="O178" s="4" t="s">
        <v>32</v>
      </c>
      <c r="P178" s="4" t="s">
        <v>33</v>
      </c>
      <c r="Q178" s="4">
        <v>0</v>
      </c>
      <c r="R178" s="8">
        <v>45119.0000115741</v>
      </c>
      <c r="S178" s="6">
        <v>45126</v>
      </c>
      <c r="T178" s="4" t="s">
        <v>34</v>
      </c>
      <c r="U178" s="4">
        <v>3019.83</v>
      </c>
      <c r="V178" s="4">
        <v>0</v>
      </c>
      <c r="W178" s="4">
        <v>0</v>
      </c>
      <c r="X178" s="4" t="s">
        <v>837</v>
      </c>
      <c r="Y178" s="4" t="s">
        <v>838</v>
      </c>
    </row>
    <row r="179" s="4" customFormat="1" spans="1:25">
      <c r="A179" s="4" t="s">
        <v>839</v>
      </c>
      <c r="B179" s="4" t="s">
        <v>26</v>
      </c>
      <c r="C179" s="4" t="s">
        <v>27</v>
      </c>
      <c r="D179" s="4" t="s">
        <v>840</v>
      </c>
      <c r="E179" s="4" t="s">
        <v>841</v>
      </c>
      <c r="F179" s="6">
        <v>45122</v>
      </c>
      <c r="G179" s="6">
        <v>45123</v>
      </c>
      <c r="H179" s="4">
        <v>1</v>
      </c>
      <c r="I179" s="4">
        <v>1</v>
      </c>
      <c r="J179" s="4">
        <v>1</v>
      </c>
      <c r="K179" s="4" t="s">
        <v>30</v>
      </c>
      <c r="L179" s="4">
        <v>1257.84</v>
      </c>
      <c r="M179" s="4">
        <v>1257.84</v>
      </c>
      <c r="N179" s="4" t="s">
        <v>842</v>
      </c>
      <c r="O179" s="4" t="s">
        <v>32</v>
      </c>
      <c r="P179" s="4" t="s">
        <v>33</v>
      </c>
      <c r="Q179" s="4">
        <v>0</v>
      </c>
      <c r="R179" s="8">
        <v>45119.0000115741</v>
      </c>
      <c r="S179" s="6">
        <v>45126</v>
      </c>
      <c r="T179" s="4" t="s">
        <v>34</v>
      </c>
      <c r="U179" s="4">
        <v>1257.84</v>
      </c>
      <c r="V179" s="4">
        <v>0</v>
      </c>
      <c r="W179" s="4">
        <v>0</v>
      </c>
      <c r="X179" s="4" t="s">
        <v>843</v>
      </c>
      <c r="Y179" s="4" t="s">
        <v>36</v>
      </c>
    </row>
    <row r="180" s="4" customFormat="1" spans="1:25">
      <c r="A180" s="4" t="s">
        <v>844</v>
      </c>
      <c r="B180" s="4" t="s">
        <v>26</v>
      </c>
      <c r="C180" s="4" t="s">
        <v>27</v>
      </c>
      <c r="D180" s="4" t="s">
        <v>845</v>
      </c>
      <c r="E180" s="4" t="s">
        <v>846</v>
      </c>
      <c r="F180" s="6">
        <v>45122</v>
      </c>
      <c r="G180" s="6">
        <v>45123</v>
      </c>
      <c r="H180" s="4">
        <v>2</v>
      </c>
      <c r="I180" s="4">
        <v>1</v>
      </c>
      <c r="J180" s="4">
        <v>2</v>
      </c>
      <c r="K180" s="4" t="s">
        <v>30</v>
      </c>
      <c r="L180" s="4">
        <v>2891.78</v>
      </c>
      <c r="M180" s="4">
        <v>2891.78</v>
      </c>
      <c r="N180" s="4" t="s">
        <v>847</v>
      </c>
      <c r="O180" s="4" t="s">
        <v>32</v>
      </c>
      <c r="P180" s="4" t="s">
        <v>33</v>
      </c>
      <c r="Q180" s="4">
        <v>0</v>
      </c>
      <c r="R180" s="8">
        <v>45119.0000115741</v>
      </c>
      <c r="S180" s="6">
        <v>45126</v>
      </c>
      <c r="T180" s="4" t="s">
        <v>34</v>
      </c>
      <c r="U180" s="4">
        <v>2891.78</v>
      </c>
      <c r="V180" s="4">
        <v>0</v>
      </c>
      <c r="W180" s="4">
        <v>2928</v>
      </c>
      <c r="X180" s="4" t="s">
        <v>848</v>
      </c>
      <c r="Y180" s="4" t="s">
        <v>36</v>
      </c>
    </row>
    <row r="181" s="4" customFormat="1" spans="1:25">
      <c r="A181" s="4" t="s">
        <v>849</v>
      </c>
      <c r="B181" s="4" t="s">
        <v>26</v>
      </c>
      <c r="C181" s="4" t="s">
        <v>27</v>
      </c>
      <c r="D181" s="4" t="s">
        <v>850</v>
      </c>
      <c r="E181" s="4" t="s">
        <v>691</v>
      </c>
      <c r="F181" s="6">
        <v>45121</v>
      </c>
      <c r="G181" s="6">
        <v>45123</v>
      </c>
      <c r="H181" s="4">
        <v>1</v>
      </c>
      <c r="I181" s="4">
        <v>2</v>
      </c>
      <c r="J181" s="4">
        <v>2</v>
      </c>
      <c r="K181" s="4" t="s">
        <v>30</v>
      </c>
      <c r="L181" s="4">
        <v>662.84</v>
      </c>
      <c r="M181" s="4">
        <v>662.84</v>
      </c>
      <c r="N181" s="4" t="s">
        <v>851</v>
      </c>
      <c r="O181" s="4" t="s">
        <v>32</v>
      </c>
      <c r="P181" s="4" t="s">
        <v>33</v>
      </c>
      <c r="Q181" s="4">
        <v>0</v>
      </c>
      <c r="R181" s="8">
        <v>45119</v>
      </c>
      <c r="S181" s="6">
        <v>45126</v>
      </c>
      <c r="T181" s="4" t="s">
        <v>34</v>
      </c>
      <c r="U181" s="4">
        <v>662.84</v>
      </c>
      <c r="V181" s="4">
        <v>0</v>
      </c>
      <c r="W181" s="4">
        <v>0</v>
      </c>
      <c r="X181" s="4" t="s">
        <v>852</v>
      </c>
      <c r="Y181" s="4" t="s">
        <v>853</v>
      </c>
    </row>
    <row r="182" s="4" customFormat="1" spans="1:25">
      <c r="A182" s="4" t="s">
        <v>854</v>
      </c>
      <c r="B182" s="4" t="s">
        <v>26</v>
      </c>
      <c r="C182" s="4" t="s">
        <v>27</v>
      </c>
      <c r="D182" s="4" t="s">
        <v>855</v>
      </c>
      <c r="E182" s="4" t="s">
        <v>856</v>
      </c>
      <c r="F182" s="6">
        <v>45120</v>
      </c>
      <c r="G182" s="6">
        <v>45123</v>
      </c>
      <c r="H182" s="4">
        <v>2</v>
      </c>
      <c r="I182" s="4">
        <v>3</v>
      </c>
      <c r="J182" s="4">
        <v>6</v>
      </c>
      <c r="K182" s="4" t="s">
        <v>30</v>
      </c>
      <c r="L182" s="4">
        <v>4678.86</v>
      </c>
      <c r="M182" s="4">
        <v>4678.86</v>
      </c>
      <c r="N182" s="4" t="s">
        <v>857</v>
      </c>
      <c r="O182" s="4" t="s">
        <v>32</v>
      </c>
      <c r="P182" s="4" t="s">
        <v>33</v>
      </c>
      <c r="Q182" s="4">
        <v>0</v>
      </c>
      <c r="R182" s="8">
        <v>45119.0000115741</v>
      </c>
      <c r="S182" s="6">
        <v>45126</v>
      </c>
      <c r="T182" s="4" t="s">
        <v>34</v>
      </c>
      <c r="U182" s="4">
        <v>4678.86</v>
      </c>
      <c r="V182" s="4">
        <v>0</v>
      </c>
      <c r="W182" s="4">
        <v>0</v>
      </c>
      <c r="X182" s="4" t="s">
        <v>858</v>
      </c>
      <c r="Y182" s="4" t="s">
        <v>859</v>
      </c>
    </row>
    <row r="183" s="4" customFormat="1" spans="1:25">
      <c r="A183" s="4" t="s">
        <v>860</v>
      </c>
      <c r="B183" s="4" t="s">
        <v>26</v>
      </c>
      <c r="C183" s="4" t="s">
        <v>27</v>
      </c>
      <c r="D183" s="4" t="s">
        <v>861</v>
      </c>
      <c r="E183" s="4" t="s">
        <v>862</v>
      </c>
      <c r="F183" s="6">
        <v>45122</v>
      </c>
      <c r="G183" s="6">
        <v>45123</v>
      </c>
      <c r="H183" s="4">
        <v>1</v>
      </c>
      <c r="I183" s="4">
        <v>1</v>
      </c>
      <c r="J183" s="4">
        <v>1</v>
      </c>
      <c r="K183" s="4" t="s">
        <v>30</v>
      </c>
      <c r="L183" s="4">
        <v>1349.1</v>
      </c>
      <c r="M183" s="4">
        <v>1349.1</v>
      </c>
      <c r="N183" s="4" t="s">
        <v>863</v>
      </c>
      <c r="O183" s="4" t="s">
        <v>32</v>
      </c>
      <c r="P183" s="4" t="s">
        <v>33</v>
      </c>
      <c r="Q183" s="4">
        <v>0</v>
      </c>
      <c r="R183" s="8">
        <v>45119.0000115741</v>
      </c>
      <c r="S183" s="6">
        <v>45126</v>
      </c>
      <c r="T183" s="4" t="s">
        <v>34</v>
      </c>
      <c r="U183" s="4">
        <v>1349.1</v>
      </c>
      <c r="V183" s="4">
        <v>0</v>
      </c>
      <c r="W183" s="4">
        <v>0</v>
      </c>
      <c r="X183" s="4" t="s">
        <v>864</v>
      </c>
      <c r="Y183" s="4" t="s">
        <v>865</v>
      </c>
    </row>
    <row r="184" s="4" customFormat="1" spans="1:25">
      <c r="A184" s="4" t="s">
        <v>866</v>
      </c>
      <c r="B184" s="4" t="s">
        <v>26</v>
      </c>
      <c r="C184" s="4" t="s">
        <v>27</v>
      </c>
      <c r="D184" s="4" t="s">
        <v>867</v>
      </c>
      <c r="E184" s="4" t="s">
        <v>868</v>
      </c>
      <c r="F184" s="6">
        <v>45122</v>
      </c>
      <c r="G184" s="6">
        <v>45123</v>
      </c>
      <c r="H184" s="4">
        <v>1</v>
      </c>
      <c r="I184" s="4">
        <v>1</v>
      </c>
      <c r="J184" s="4">
        <v>1</v>
      </c>
      <c r="K184" s="4" t="s">
        <v>30</v>
      </c>
      <c r="L184" s="4">
        <v>295.3</v>
      </c>
      <c r="M184" s="4">
        <v>295.3</v>
      </c>
      <c r="N184" s="4" t="s">
        <v>869</v>
      </c>
      <c r="O184" s="4" t="s">
        <v>32</v>
      </c>
      <c r="P184" s="4" t="s">
        <v>33</v>
      </c>
      <c r="Q184" s="4">
        <v>0</v>
      </c>
      <c r="R184" s="8">
        <v>45119.0000115741</v>
      </c>
      <c r="S184" s="6">
        <v>45126</v>
      </c>
      <c r="T184" s="4" t="s">
        <v>34</v>
      </c>
      <c r="U184" s="4">
        <v>295.3</v>
      </c>
      <c r="V184" s="4">
        <v>0</v>
      </c>
      <c r="W184" s="4">
        <v>0</v>
      </c>
      <c r="X184" s="4" t="s">
        <v>870</v>
      </c>
      <c r="Y184" s="4" t="s">
        <v>871</v>
      </c>
    </row>
    <row r="185" s="4" customFormat="1" spans="1:25">
      <c r="A185" s="4" t="s">
        <v>872</v>
      </c>
      <c r="B185" s="4" t="s">
        <v>26</v>
      </c>
      <c r="C185" s="4" t="s">
        <v>27</v>
      </c>
      <c r="D185" s="4" t="s">
        <v>873</v>
      </c>
      <c r="E185" s="4" t="s">
        <v>874</v>
      </c>
      <c r="F185" s="6">
        <v>45120</v>
      </c>
      <c r="G185" s="6">
        <v>45123</v>
      </c>
      <c r="H185" s="4">
        <v>1</v>
      </c>
      <c r="I185" s="4">
        <v>3</v>
      </c>
      <c r="J185" s="4">
        <v>3</v>
      </c>
      <c r="K185" s="4" t="s">
        <v>30</v>
      </c>
      <c r="L185" s="4">
        <v>1261.56</v>
      </c>
      <c r="M185" s="4">
        <v>1261.56</v>
      </c>
      <c r="N185" s="4" t="s">
        <v>875</v>
      </c>
      <c r="O185" s="4" t="s">
        <v>32</v>
      </c>
      <c r="P185" s="4" t="s">
        <v>33</v>
      </c>
      <c r="Q185" s="4">
        <v>0</v>
      </c>
      <c r="R185" s="8">
        <v>45119.0000115741</v>
      </c>
      <c r="S185" s="6">
        <v>45126</v>
      </c>
      <c r="T185" s="4" t="s">
        <v>34</v>
      </c>
      <c r="U185" s="4">
        <v>1261.56</v>
      </c>
      <c r="V185" s="4">
        <v>0</v>
      </c>
      <c r="W185" s="4">
        <v>0</v>
      </c>
      <c r="X185" s="4" t="s">
        <v>876</v>
      </c>
      <c r="Y185" s="4" t="s">
        <v>36</v>
      </c>
    </row>
    <row r="186" s="4" customFormat="1" spans="1:25">
      <c r="A186" s="4" t="s">
        <v>877</v>
      </c>
      <c r="B186" s="4" t="s">
        <v>26</v>
      </c>
      <c r="C186" s="4" t="s">
        <v>27</v>
      </c>
      <c r="D186" s="4" t="s">
        <v>878</v>
      </c>
      <c r="E186" s="4" t="s">
        <v>248</v>
      </c>
      <c r="F186" s="6">
        <v>45121</v>
      </c>
      <c r="G186" s="6">
        <v>45123</v>
      </c>
      <c r="H186" s="4">
        <v>1</v>
      </c>
      <c r="I186" s="4">
        <v>2</v>
      </c>
      <c r="J186" s="4">
        <v>2</v>
      </c>
      <c r="K186" s="4" t="s">
        <v>30</v>
      </c>
      <c r="L186" s="4">
        <v>2414.84</v>
      </c>
      <c r="M186" s="4">
        <v>2414.84</v>
      </c>
      <c r="N186" s="4" t="s">
        <v>879</v>
      </c>
      <c r="O186" s="4" t="s">
        <v>32</v>
      </c>
      <c r="P186" s="4" t="s">
        <v>33</v>
      </c>
      <c r="Q186" s="4">
        <v>0</v>
      </c>
      <c r="R186" s="8">
        <v>45120.0000115741</v>
      </c>
      <c r="S186" s="6">
        <v>45126</v>
      </c>
      <c r="T186" s="4" t="s">
        <v>34</v>
      </c>
      <c r="U186" s="4">
        <v>2414.84</v>
      </c>
      <c r="V186" s="4">
        <v>0</v>
      </c>
      <c r="W186" s="4">
        <v>0</v>
      </c>
      <c r="X186" s="4" t="s">
        <v>880</v>
      </c>
      <c r="Y186" s="4" t="s">
        <v>881</v>
      </c>
    </row>
    <row r="187" s="4" customFormat="1" spans="1:25">
      <c r="A187" s="4" t="s">
        <v>882</v>
      </c>
      <c r="B187" s="4" t="s">
        <v>26</v>
      </c>
      <c r="C187" s="4" t="s">
        <v>27</v>
      </c>
      <c r="D187" s="4" t="s">
        <v>750</v>
      </c>
      <c r="E187" s="4" t="s">
        <v>751</v>
      </c>
      <c r="F187" s="6">
        <v>45121</v>
      </c>
      <c r="G187" s="6">
        <v>45123</v>
      </c>
      <c r="H187" s="4">
        <v>1</v>
      </c>
      <c r="I187" s="4">
        <v>2</v>
      </c>
      <c r="J187" s="4">
        <v>2</v>
      </c>
      <c r="K187" s="4" t="s">
        <v>30</v>
      </c>
      <c r="L187" s="4">
        <v>843.06</v>
      </c>
      <c r="M187" s="4">
        <v>843.06</v>
      </c>
      <c r="N187" s="4" t="s">
        <v>883</v>
      </c>
      <c r="O187" s="4" t="s">
        <v>32</v>
      </c>
      <c r="P187" s="4" t="s">
        <v>33</v>
      </c>
      <c r="Q187" s="4">
        <v>0</v>
      </c>
      <c r="R187" s="8">
        <v>45120</v>
      </c>
      <c r="S187" s="6">
        <v>45126</v>
      </c>
      <c r="T187" s="4" t="s">
        <v>34</v>
      </c>
      <c r="U187" s="4">
        <v>843.06</v>
      </c>
      <c r="V187" s="4">
        <v>0</v>
      </c>
      <c r="W187" s="4">
        <v>0</v>
      </c>
      <c r="X187" s="4" t="s">
        <v>884</v>
      </c>
      <c r="Y187" s="4" t="s">
        <v>36</v>
      </c>
    </row>
    <row r="188" s="4" customFormat="1" spans="1:25">
      <c r="A188" s="4" t="s">
        <v>885</v>
      </c>
      <c r="B188" s="4" t="s">
        <v>26</v>
      </c>
      <c r="C188" s="4" t="s">
        <v>27</v>
      </c>
      <c r="D188" s="4" t="s">
        <v>886</v>
      </c>
      <c r="E188" s="4" t="s">
        <v>887</v>
      </c>
      <c r="F188" s="6">
        <v>45122</v>
      </c>
      <c r="G188" s="6">
        <v>45123</v>
      </c>
      <c r="H188" s="4">
        <v>1</v>
      </c>
      <c r="I188" s="4">
        <v>1</v>
      </c>
      <c r="J188" s="4">
        <v>1</v>
      </c>
      <c r="K188" s="4" t="s">
        <v>30</v>
      </c>
      <c r="L188" s="4">
        <v>761.36</v>
      </c>
      <c r="M188" s="4">
        <v>761.36</v>
      </c>
      <c r="N188" s="4" t="s">
        <v>888</v>
      </c>
      <c r="O188" s="4" t="s">
        <v>32</v>
      </c>
      <c r="P188" s="4" t="s">
        <v>33</v>
      </c>
      <c r="Q188" s="4">
        <v>0</v>
      </c>
      <c r="R188" s="8">
        <v>45120.0000115741</v>
      </c>
      <c r="S188" s="6">
        <v>45126</v>
      </c>
      <c r="T188" s="4" t="s">
        <v>34</v>
      </c>
      <c r="U188" s="4">
        <v>761.36</v>
      </c>
      <c r="V188" s="4">
        <v>0</v>
      </c>
      <c r="W188" s="4">
        <v>0</v>
      </c>
      <c r="X188" s="4" t="s">
        <v>889</v>
      </c>
      <c r="Y188" s="4" t="s">
        <v>890</v>
      </c>
    </row>
    <row r="189" s="4" customFormat="1" spans="1:25">
      <c r="A189" s="4" t="s">
        <v>891</v>
      </c>
      <c r="B189" s="4" t="s">
        <v>26</v>
      </c>
      <c r="C189" s="4" t="s">
        <v>27</v>
      </c>
      <c r="D189" s="4" t="s">
        <v>602</v>
      </c>
      <c r="E189" s="4" t="s">
        <v>315</v>
      </c>
      <c r="F189" s="6">
        <v>45122</v>
      </c>
      <c r="G189" s="6">
        <v>45123</v>
      </c>
      <c r="H189" s="4">
        <v>1</v>
      </c>
      <c r="I189" s="4">
        <v>1</v>
      </c>
      <c r="J189" s="4">
        <v>1</v>
      </c>
      <c r="K189" s="4" t="s">
        <v>30</v>
      </c>
      <c r="L189" s="4">
        <v>670.33</v>
      </c>
      <c r="M189" s="4">
        <v>670.33</v>
      </c>
      <c r="N189" s="4" t="s">
        <v>892</v>
      </c>
      <c r="O189" s="4" t="s">
        <v>32</v>
      </c>
      <c r="P189" s="4" t="s">
        <v>33</v>
      </c>
      <c r="Q189" s="4">
        <v>0</v>
      </c>
      <c r="R189" s="8">
        <v>45120.0000115741</v>
      </c>
      <c r="S189" s="6">
        <v>45126</v>
      </c>
      <c r="T189" s="4" t="s">
        <v>34</v>
      </c>
      <c r="U189" s="4">
        <v>670.33</v>
      </c>
      <c r="V189" s="4">
        <v>0</v>
      </c>
      <c r="W189" s="4">
        <v>0</v>
      </c>
      <c r="X189" s="4" t="s">
        <v>893</v>
      </c>
      <c r="Y189" s="4" t="s">
        <v>36</v>
      </c>
    </row>
    <row r="190" s="4" customFormat="1" spans="1:25">
      <c r="A190" s="4" t="s">
        <v>894</v>
      </c>
      <c r="B190" s="4" t="s">
        <v>26</v>
      </c>
      <c r="C190" s="4" t="s">
        <v>27</v>
      </c>
      <c r="D190" s="4" t="s">
        <v>895</v>
      </c>
      <c r="E190" s="4" t="s">
        <v>896</v>
      </c>
      <c r="F190" s="6">
        <v>45121</v>
      </c>
      <c r="G190" s="6">
        <v>45123</v>
      </c>
      <c r="H190" s="4">
        <v>1</v>
      </c>
      <c r="I190" s="4">
        <v>2</v>
      </c>
      <c r="J190" s="4">
        <v>2</v>
      </c>
      <c r="K190" s="4" t="s">
        <v>30</v>
      </c>
      <c r="L190" s="4">
        <v>1369.46</v>
      </c>
      <c r="M190" s="4">
        <v>1369.46</v>
      </c>
      <c r="N190" s="4" t="s">
        <v>897</v>
      </c>
      <c r="O190" s="4" t="s">
        <v>32</v>
      </c>
      <c r="P190" s="4" t="s">
        <v>33</v>
      </c>
      <c r="Q190" s="4">
        <v>0</v>
      </c>
      <c r="R190" s="8">
        <v>45120.0000115741</v>
      </c>
      <c r="S190" s="6">
        <v>45126</v>
      </c>
      <c r="T190" s="4" t="s">
        <v>34</v>
      </c>
      <c r="U190" s="4">
        <v>1369.46</v>
      </c>
      <c r="V190" s="4">
        <v>0</v>
      </c>
      <c r="W190" s="4">
        <v>0</v>
      </c>
      <c r="X190" s="4" t="s">
        <v>898</v>
      </c>
      <c r="Y190" s="4" t="s">
        <v>899</v>
      </c>
    </row>
    <row r="191" s="4" customFormat="1" spans="1:25">
      <c r="A191" s="4" t="s">
        <v>900</v>
      </c>
      <c r="B191" s="4" t="s">
        <v>26</v>
      </c>
      <c r="C191" s="4" t="s">
        <v>27</v>
      </c>
      <c r="D191" s="4" t="s">
        <v>901</v>
      </c>
      <c r="E191" s="4" t="s">
        <v>478</v>
      </c>
      <c r="F191" s="6">
        <v>45120</v>
      </c>
      <c r="G191" s="6">
        <v>45123</v>
      </c>
      <c r="H191" s="4">
        <v>1</v>
      </c>
      <c r="I191" s="4">
        <v>3</v>
      </c>
      <c r="J191" s="4">
        <v>3</v>
      </c>
      <c r="K191" s="4" t="s">
        <v>30</v>
      </c>
      <c r="L191" s="4">
        <v>2744.94</v>
      </c>
      <c r="M191" s="4">
        <v>2744.94</v>
      </c>
      <c r="N191" s="4" t="s">
        <v>902</v>
      </c>
      <c r="O191" s="4" t="s">
        <v>32</v>
      </c>
      <c r="P191" s="4" t="s">
        <v>33</v>
      </c>
      <c r="Q191" s="4">
        <v>0</v>
      </c>
      <c r="R191" s="8">
        <v>45120</v>
      </c>
      <c r="S191" s="6">
        <v>45126</v>
      </c>
      <c r="T191" s="4" t="s">
        <v>34</v>
      </c>
      <c r="U191" s="4">
        <v>2744.94</v>
      </c>
      <c r="V191" s="4">
        <v>0</v>
      </c>
      <c r="W191" s="4">
        <v>0</v>
      </c>
      <c r="X191" s="4" t="s">
        <v>903</v>
      </c>
      <c r="Y191" s="4" t="s">
        <v>36</v>
      </c>
    </row>
    <row r="192" s="4" customFormat="1" spans="1:25">
      <c r="A192" s="4" t="s">
        <v>904</v>
      </c>
      <c r="B192" s="4" t="s">
        <v>26</v>
      </c>
      <c r="C192" s="4" t="s">
        <v>27</v>
      </c>
      <c r="D192" s="4" t="s">
        <v>905</v>
      </c>
      <c r="E192" s="4" t="s">
        <v>906</v>
      </c>
      <c r="F192" s="6">
        <v>45121</v>
      </c>
      <c r="G192" s="6">
        <v>45123</v>
      </c>
      <c r="H192" s="4">
        <v>1</v>
      </c>
      <c r="I192" s="4">
        <v>2</v>
      </c>
      <c r="J192" s="4">
        <v>2</v>
      </c>
      <c r="K192" s="4" t="s">
        <v>30</v>
      </c>
      <c r="L192" s="4">
        <v>1203.4</v>
      </c>
      <c r="M192" s="4">
        <v>1203.4</v>
      </c>
      <c r="N192" s="4" t="s">
        <v>907</v>
      </c>
      <c r="O192" s="4" t="s">
        <v>32</v>
      </c>
      <c r="P192" s="4" t="s">
        <v>33</v>
      </c>
      <c r="Q192" s="4">
        <v>0</v>
      </c>
      <c r="R192" s="8">
        <v>45120.0000115741</v>
      </c>
      <c r="S192" s="6">
        <v>45126</v>
      </c>
      <c r="T192" s="4" t="s">
        <v>34</v>
      </c>
      <c r="U192" s="4">
        <v>1203.4</v>
      </c>
      <c r="V192" s="4">
        <v>0</v>
      </c>
      <c r="W192" s="4">
        <v>0</v>
      </c>
      <c r="X192" s="4" t="s">
        <v>908</v>
      </c>
      <c r="Y192" s="4" t="s">
        <v>909</v>
      </c>
    </row>
    <row r="193" s="4" customFormat="1" spans="1:25">
      <c r="A193" s="4" t="s">
        <v>910</v>
      </c>
      <c r="B193" s="4" t="s">
        <v>26</v>
      </c>
      <c r="C193" s="4" t="s">
        <v>27</v>
      </c>
      <c r="D193" s="4" t="s">
        <v>911</v>
      </c>
      <c r="E193" s="4" t="s">
        <v>912</v>
      </c>
      <c r="F193" s="6">
        <v>45122</v>
      </c>
      <c r="G193" s="6">
        <v>45123</v>
      </c>
      <c r="H193" s="4">
        <v>2</v>
      </c>
      <c r="I193" s="4">
        <v>1</v>
      </c>
      <c r="J193" s="4">
        <v>2</v>
      </c>
      <c r="K193" s="4" t="s">
        <v>30</v>
      </c>
      <c r="L193" s="4">
        <v>916.04</v>
      </c>
      <c r="M193" s="4">
        <v>916.04</v>
      </c>
      <c r="N193" s="4" t="s">
        <v>913</v>
      </c>
      <c r="O193" s="4" t="s">
        <v>32</v>
      </c>
      <c r="P193" s="4" t="s">
        <v>33</v>
      </c>
      <c r="Q193" s="4">
        <v>0</v>
      </c>
      <c r="R193" s="8">
        <v>45120</v>
      </c>
      <c r="S193" s="6">
        <v>45126</v>
      </c>
      <c r="T193" s="4" t="s">
        <v>34</v>
      </c>
      <c r="U193" s="4">
        <v>916.04</v>
      </c>
      <c r="V193" s="4">
        <v>0</v>
      </c>
      <c r="W193" s="4">
        <v>0</v>
      </c>
      <c r="X193" s="4" t="s">
        <v>914</v>
      </c>
      <c r="Y193" s="4" t="s">
        <v>915</v>
      </c>
    </row>
    <row r="194" s="4" customFormat="1" spans="1:25">
      <c r="A194" s="4" t="s">
        <v>916</v>
      </c>
      <c r="B194" s="4" t="s">
        <v>26</v>
      </c>
      <c r="C194" s="4" t="s">
        <v>27</v>
      </c>
      <c r="D194" s="4" t="s">
        <v>911</v>
      </c>
      <c r="E194" s="4" t="s">
        <v>917</v>
      </c>
      <c r="F194" s="6">
        <v>45122</v>
      </c>
      <c r="G194" s="6">
        <v>45123</v>
      </c>
      <c r="H194" s="4">
        <v>1</v>
      </c>
      <c r="I194" s="4">
        <v>1</v>
      </c>
      <c r="J194" s="4">
        <v>1</v>
      </c>
      <c r="K194" s="4" t="s">
        <v>30</v>
      </c>
      <c r="L194" s="4">
        <v>458.02</v>
      </c>
      <c r="M194" s="4">
        <v>458.02</v>
      </c>
      <c r="N194" s="4" t="s">
        <v>918</v>
      </c>
      <c r="O194" s="4" t="s">
        <v>32</v>
      </c>
      <c r="P194" s="4" t="s">
        <v>33</v>
      </c>
      <c r="Q194" s="4">
        <v>0</v>
      </c>
      <c r="R194" s="8">
        <v>45120.0000115741</v>
      </c>
      <c r="S194" s="6">
        <v>45126</v>
      </c>
      <c r="T194" s="4" t="s">
        <v>34</v>
      </c>
      <c r="U194" s="4">
        <v>458.02</v>
      </c>
      <c r="V194" s="4">
        <v>0</v>
      </c>
      <c r="W194" s="4">
        <v>0</v>
      </c>
      <c r="X194" s="4" t="s">
        <v>919</v>
      </c>
      <c r="Y194" s="4" t="s">
        <v>920</v>
      </c>
    </row>
    <row r="195" s="4" customFormat="1" spans="1:25">
      <c r="A195" s="4" t="s">
        <v>921</v>
      </c>
      <c r="B195" s="4" t="s">
        <v>26</v>
      </c>
      <c r="C195" s="4" t="s">
        <v>27</v>
      </c>
      <c r="D195" s="4" t="s">
        <v>922</v>
      </c>
      <c r="E195" s="4" t="s">
        <v>248</v>
      </c>
      <c r="F195" s="6">
        <v>45122</v>
      </c>
      <c r="G195" s="6">
        <v>45123</v>
      </c>
      <c r="H195" s="4">
        <v>1</v>
      </c>
      <c r="I195" s="4">
        <v>1</v>
      </c>
      <c r="J195" s="4">
        <v>1</v>
      </c>
      <c r="K195" s="4" t="s">
        <v>30</v>
      </c>
      <c r="L195" s="4">
        <v>911.62</v>
      </c>
      <c r="M195" s="4">
        <v>911.62</v>
      </c>
      <c r="N195" s="4" t="s">
        <v>923</v>
      </c>
      <c r="O195" s="4" t="s">
        <v>32</v>
      </c>
      <c r="P195" s="4" t="s">
        <v>33</v>
      </c>
      <c r="Q195" s="4">
        <v>0</v>
      </c>
      <c r="R195" s="8">
        <v>45120.0000115741</v>
      </c>
      <c r="S195" s="6">
        <v>45126</v>
      </c>
      <c r="T195" s="4" t="s">
        <v>34</v>
      </c>
      <c r="U195" s="4">
        <v>911.62</v>
      </c>
      <c r="V195" s="4">
        <v>0</v>
      </c>
      <c r="W195" s="4">
        <v>0</v>
      </c>
      <c r="X195" s="4" t="s">
        <v>924</v>
      </c>
      <c r="Y195" s="4" t="s">
        <v>925</v>
      </c>
    </row>
    <row r="196" s="4" customFormat="1" spans="1:25">
      <c r="A196" s="4" t="s">
        <v>926</v>
      </c>
      <c r="B196" s="4" t="s">
        <v>26</v>
      </c>
      <c r="C196" s="4" t="s">
        <v>27</v>
      </c>
      <c r="D196" s="4" t="s">
        <v>927</v>
      </c>
      <c r="E196" s="4" t="s">
        <v>928</v>
      </c>
      <c r="F196" s="6">
        <v>45122</v>
      </c>
      <c r="G196" s="6">
        <v>45123</v>
      </c>
      <c r="H196" s="4">
        <v>1</v>
      </c>
      <c r="I196" s="4">
        <v>1</v>
      </c>
      <c r="J196" s="4">
        <v>1</v>
      </c>
      <c r="K196" s="4" t="s">
        <v>30</v>
      </c>
      <c r="L196" s="4">
        <v>319.57</v>
      </c>
      <c r="M196" s="4">
        <v>319.57</v>
      </c>
      <c r="N196" s="4" t="s">
        <v>929</v>
      </c>
      <c r="O196" s="4" t="s">
        <v>32</v>
      </c>
      <c r="P196" s="4" t="s">
        <v>33</v>
      </c>
      <c r="Q196" s="4">
        <v>0</v>
      </c>
      <c r="R196" s="8">
        <v>45120</v>
      </c>
      <c r="S196" s="6">
        <v>45126</v>
      </c>
      <c r="T196" s="4" t="s">
        <v>34</v>
      </c>
      <c r="U196" s="4">
        <v>319.57</v>
      </c>
      <c r="V196" s="4">
        <v>0</v>
      </c>
      <c r="W196" s="4">
        <v>0</v>
      </c>
      <c r="X196" s="4" t="s">
        <v>930</v>
      </c>
      <c r="Y196" s="4" t="s">
        <v>931</v>
      </c>
    </row>
    <row r="197" s="4" customFormat="1" spans="1:25">
      <c r="A197" s="4" t="s">
        <v>932</v>
      </c>
      <c r="B197" s="4" t="s">
        <v>26</v>
      </c>
      <c r="C197" s="4" t="s">
        <v>27</v>
      </c>
      <c r="D197" s="4" t="s">
        <v>933</v>
      </c>
      <c r="E197" s="4" t="s">
        <v>934</v>
      </c>
      <c r="F197" s="6">
        <v>45120</v>
      </c>
      <c r="G197" s="6">
        <v>45123</v>
      </c>
      <c r="H197" s="4">
        <v>1</v>
      </c>
      <c r="I197" s="4">
        <v>3</v>
      </c>
      <c r="J197" s="4">
        <v>3</v>
      </c>
      <c r="K197" s="4" t="s">
        <v>30</v>
      </c>
      <c r="L197" s="4">
        <v>3719.31</v>
      </c>
      <c r="M197" s="4">
        <v>3719.31</v>
      </c>
      <c r="N197" s="4" t="s">
        <v>935</v>
      </c>
      <c r="O197" s="4" t="s">
        <v>32</v>
      </c>
      <c r="P197" s="4" t="s">
        <v>33</v>
      </c>
      <c r="Q197" s="4">
        <v>0</v>
      </c>
      <c r="R197" s="8">
        <v>45120</v>
      </c>
      <c r="S197" s="6">
        <v>45126</v>
      </c>
      <c r="T197" s="4" t="s">
        <v>34</v>
      </c>
      <c r="U197" s="4">
        <v>3719.31</v>
      </c>
      <c r="V197" s="4">
        <v>0</v>
      </c>
      <c r="W197" s="4">
        <v>0</v>
      </c>
      <c r="X197" s="4" t="s">
        <v>936</v>
      </c>
      <c r="Y197" s="4" t="s">
        <v>937</v>
      </c>
    </row>
    <row r="198" s="4" customFormat="1" spans="1:25">
      <c r="A198" s="4" t="s">
        <v>938</v>
      </c>
      <c r="B198" s="4" t="s">
        <v>26</v>
      </c>
      <c r="C198" s="4" t="s">
        <v>27</v>
      </c>
      <c r="D198" s="4" t="s">
        <v>939</v>
      </c>
      <c r="E198" s="4" t="s">
        <v>243</v>
      </c>
      <c r="F198" s="6">
        <v>45122</v>
      </c>
      <c r="G198" s="6">
        <v>45123</v>
      </c>
      <c r="H198" s="4">
        <v>1</v>
      </c>
      <c r="I198" s="4">
        <v>1</v>
      </c>
      <c r="J198" s="4">
        <v>1</v>
      </c>
      <c r="K198" s="4" t="s">
        <v>30</v>
      </c>
      <c r="L198" s="4">
        <v>297.6</v>
      </c>
      <c r="M198" s="4">
        <v>297.6</v>
      </c>
      <c r="N198" s="4" t="s">
        <v>940</v>
      </c>
      <c r="O198" s="4" t="s">
        <v>32</v>
      </c>
      <c r="P198" s="4" t="s">
        <v>33</v>
      </c>
      <c r="Q198" s="4">
        <v>0</v>
      </c>
      <c r="R198" s="8">
        <v>45120.0000115741</v>
      </c>
      <c r="S198" s="6">
        <v>45126</v>
      </c>
      <c r="T198" s="4" t="s">
        <v>34</v>
      </c>
      <c r="U198" s="4">
        <v>297.6</v>
      </c>
      <c r="V198" s="4">
        <v>0</v>
      </c>
      <c r="W198" s="4">
        <v>0</v>
      </c>
      <c r="X198" s="4" t="s">
        <v>941</v>
      </c>
      <c r="Y198" s="4" t="s">
        <v>942</v>
      </c>
    </row>
    <row r="199" s="4" customFormat="1" spans="1:25">
      <c r="A199" s="4" t="s">
        <v>834</v>
      </c>
      <c r="B199" s="4" t="s">
        <v>26</v>
      </c>
      <c r="C199" s="4" t="s">
        <v>72</v>
      </c>
      <c r="D199" s="4" t="s">
        <v>835</v>
      </c>
      <c r="E199" s="4" t="s">
        <v>227</v>
      </c>
      <c r="F199" s="6">
        <v>45121</v>
      </c>
      <c r="G199" s="6">
        <v>45123</v>
      </c>
      <c r="H199" s="4">
        <v>1</v>
      </c>
      <c r="I199" s="4">
        <v>2</v>
      </c>
      <c r="J199" s="4">
        <v>2</v>
      </c>
      <c r="K199" s="4" t="s">
        <v>30</v>
      </c>
      <c r="L199" s="4">
        <v>-3019.83</v>
      </c>
      <c r="M199" s="4">
        <v>-3019.83</v>
      </c>
      <c r="N199" s="4" t="s">
        <v>836</v>
      </c>
      <c r="O199" s="4" t="s">
        <v>32</v>
      </c>
      <c r="P199" s="4" t="s">
        <v>33</v>
      </c>
      <c r="Q199" s="4">
        <v>0</v>
      </c>
      <c r="R199" s="8">
        <v>45119.0000115741</v>
      </c>
      <c r="S199" s="6">
        <v>45126</v>
      </c>
      <c r="T199" s="4" t="s">
        <v>34</v>
      </c>
      <c r="U199" s="4">
        <v>-3019.83</v>
      </c>
      <c r="V199" s="4">
        <v>0</v>
      </c>
      <c r="W199" s="4">
        <v>0</v>
      </c>
      <c r="X199" s="4" t="s">
        <v>837</v>
      </c>
      <c r="Y199" s="4" t="s">
        <v>838</v>
      </c>
    </row>
    <row r="200" s="4" customFormat="1" spans="1:25">
      <c r="A200" s="4" t="s">
        <v>943</v>
      </c>
      <c r="B200" s="4" t="s">
        <v>26</v>
      </c>
      <c r="C200" s="4" t="s">
        <v>27</v>
      </c>
      <c r="D200" s="4" t="s">
        <v>944</v>
      </c>
      <c r="E200" s="4" t="s">
        <v>945</v>
      </c>
      <c r="F200" s="6">
        <v>45120</v>
      </c>
      <c r="G200" s="6">
        <v>45123</v>
      </c>
      <c r="H200" s="4">
        <v>1</v>
      </c>
      <c r="I200" s="4">
        <v>3</v>
      </c>
      <c r="J200" s="4">
        <v>3</v>
      </c>
      <c r="K200" s="4" t="s">
        <v>30</v>
      </c>
      <c r="L200" s="4">
        <v>672.09</v>
      </c>
      <c r="M200" s="4">
        <v>672.09</v>
      </c>
      <c r="N200" s="4" t="s">
        <v>946</v>
      </c>
      <c r="O200" s="4" t="s">
        <v>32</v>
      </c>
      <c r="P200" s="4" t="s">
        <v>33</v>
      </c>
      <c r="Q200" s="4">
        <v>0</v>
      </c>
      <c r="R200" s="8">
        <v>45120</v>
      </c>
      <c r="S200" s="6">
        <v>45126</v>
      </c>
      <c r="T200" s="4" t="s">
        <v>34</v>
      </c>
      <c r="U200" s="4">
        <v>672.09</v>
      </c>
      <c r="V200" s="4">
        <v>0</v>
      </c>
      <c r="W200" s="4">
        <v>0</v>
      </c>
      <c r="X200" s="4" t="s">
        <v>947</v>
      </c>
      <c r="Y200" s="4" t="s">
        <v>36</v>
      </c>
    </row>
    <row r="201" s="4" customFormat="1" spans="1:25">
      <c r="A201" s="4" t="s">
        <v>948</v>
      </c>
      <c r="B201" s="4" t="s">
        <v>26</v>
      </c>
      <c r="C201" s="4" t="s">
        <v>27</v>
      </c>
      <c r="D201" s="4" t="s">
        <v>949</v>
      </c>
      <c r="E201" s="4" t="s">
        <v>248</v>
      </c>
      <c r="F201" s="6">
        <v>45122</v>
      </c>
      <c r="G201" s="6">
        <v>45123</v>
      </c>
      <c r="H201" s="4">
        <v>1</v>
      </c>
      <c r="I201" s="4">
        <v>1</v>
      </c>
      <c r="J201" s="4">
        <v>1</v>
      </c>
      <c r="K201" s="4" t="s">
        <v>30</v>
      </c>
      <c r="L201" s="4">
        <v>202.17</v>
      </c>
      <c r="M201" s="4">
        <v>202.17</v>
      </c>
      <c r="N201" s="4" t="s">
        <v>950</v>
      </c>
      <c r="O201" s="4" t="s">
        <v>32</v>
      </c>
      <c r="P201" s="4" t="s">
        <v>33</v>
      </c>
      <c r="Q201" s="4">
        <v>0</v>
      </c>
      <c r="R201" s="8">
        <v>45120</v>
      </c>
      <c r="S201" s="6">
        <v>45126</v>
      </c>
      <c r="T201" s="4" t="s">
        <v>34</v>
      </c>
      <c r="U201" s="4">
        <v>202.17</v>
      </c>
      <c r="V201" s="4">
        <v>0</v>
      </c>
      <c r="W201" s="4">
        <v>0</v>
      </c>
      <c r="X201" s="4" t="s">
        <v>951</v>
      </c>
      <c r="Y201" s="4" t="s">
        <v>36</v>
      </c>
    </row>
    <row r="202" s="4" customFormat="1" spans="1:25">
      <c r="A202" s="4" t="s">
        <v>952</v>
      </c>
      <c r="B202" s="4" t="s">
        <v>26</v>
      </c>
      <c r="C202" s="4" t="s">
        <v>27</v>
      </c>
      <c r="D202" s="4" t="s">
        <v>953</v>
      </c>
      <c r="E202" s="4" t="s">
        <v>954</v>
      </c>
      <c r="F202" s="6">
        <v>45121</v>
      </c>
      <c r="G202" s="6">
        <v>45123</v>
      </c>
      <c r="H202" s="4">
        <v>1</v>
      </c>
      <c r="I202" s="4">
        <v>2</v>
      </c>
      <c r="J202" s="4">
        <v>2</v>
      </c>
      <c r="K202" s="4" t="s">
        <v>30</v>
      </c>
      <c r="L202" s="4">
        <v>457.54</v>
      </c>
      <c r="M202" s="4">
        <v>457.54</v>
      </c>
      <c r="N202" s="4" t="s">
        <v>955</v>
      </c>
      <c r="O202" s="4" t="s">
        <v>32</v>
      </c>
      <c r="P202" s="4" t="s">
        <v>33</v>
      </c>
      <c r="Q202" s="4">
        <v>0</v>
      </c>
      <c r="R202" s="8">
        <v>45120.0000115741</v>
      </c>
      <c r="S202" s="6">
        <v>45126</v>
      </c>
      <c r="T202" s="4" t="s">
        <v>34</v>
      </c>
      <c r="U202" s="4">
        <v>457.54</v>
      </c>
      <c r="V202" s="4">
        <v>0</v>
      </c>
      <c r="W202" s="4">
        <v>0</v>
      </c>
      <c r="X202" s="4" t="s">
        <v>956</v>
      </c>
      <c r="Y202" s="4" t="s">
        <v>957</v>
      </c>
    </row>
    <row r="203" s="4" customFormat="1" spans="1:25">
      <c r="A203" s="4" t="s">
        <v>958</v>
      </c>
      <c r="B203" s="4" t="s">
        <v>26</v>
      </c>
      <c r="C203" s="4" t="s">
        <v>27</v>
      </c>
      <c r="D203" s="4" t="s">
        <v>959</v>
      </c>
      <c r="E203" s="4" t="s">
        <v>960</v>
      </c>
      <c r="F203" s="6">
        <v>45121</v>
      </c>
      <c r="G203" s="6">
        <v>45123</v>
      </c>
      <c r="H203" s="4">
        <v>1</v>
      </c>
      <c r="I203" s="4">
        <v>2</v>
      </c>
      <c r="J203" s="4">
        <v>2</v>
      </c>
      <c r="K203" s="4" t="s">
        <v>30</v>
      </c>
      <c r="L203" s="4">
        <v>1424.36</v>
      </c>
      <c r="M203" s="4">
        <v>1424.36</v>
      </c>
      <c r="N203" s="4" t="s">
        <v>961</v>
      </c>
      <c r="O203" s="4" t="s">
        <v>32</v>
      </c>
      <c r="P203" s="4" t="s">
        <v>33</v>
      </c>
      <c r="Q203" s="4">
        <v>0</v>
      </c>
      <c r="R203" s="8">
        <v>45120.0000115741</v>
      </c>
      <c r="S203" s="6">
        <v>45126</v>
      </c>
      <c r="T203" s="4" t="s">
        <v>34</v>
      </c>
      <c r="U203" s="4">
        <v>1424.36</v>
      </c>
      <c r="V203" s="4">
        <v>0</v>
      </c>
      <c r="W203" s="4">
        <v>0</v>
      </c>
      <c r="X203" s="4" t="s">
        <v>962</v>
      </c>
      <c r="Y203" s="4" t="s">
        <v>963</v>
      </c>
    </row>
    <row r="204" s="4" customFormat="1" spans="1:25">
      <c r="A204" s="4" t="s">
        <v>964</v>
      </c>
      <c r="B204" s="4" t="s">
        <v>26</v>
      </c>
      <c r="C204" s="4" t="s">
        <v>27</v>
      </c>
      <c r="D204" s="4" t="s">
        <v>965</v>
      </c>
      <c r="E204" s="4" t="s">
        <v>966</v>
      </c>
      <c r="F204" s="6">
        <v>45122</v>
      </c>
      <c r="G204" s="6">
        <v>45123</v>
      </c>
      <c r="H204" s="4">
        <v>1</v>
      </c>
      <c r="I204" s="4">
        <v>1</v>
      </c>
      <c r="J204" s="4">
        <v>1</v>
      </c>
      <c r="K204" s="4" t="s">
        <v>30</v>
      </c>
      <c r="L204" s="4">
        <v>644.8</v>
      </c>
      <c r="M204" s="4">
        <v>644.8</v>
      </c>
      <c r="N204" s="4" t="s">
        <v>967</v>
      </c>
      <c r="O204" s="4" t="s">
        <v>32</v>
      </c>
      <c r="P204" s="4" t="s">
        <v>33</v>
      </c>
      <c r="Q204" s="4">
        <v>0</v>
      </c>
      <c r="R204" s="8">
        <v>45120.0000115741</v>
      </c>
      <c r="S204" s="6">
        <v>45126</v>
      </c>
      <c r="T204" s="4" t="s">
        <v>34</v>
      </c>
      <c r="U204" s="4">
        <v>644.8</v>
      </c>
      <c r="V204" s="4">
        <v>0</v>
      </c>
      <c r="W204" s="4">
        <v>0</v>
      </c>
      <c r="X204" s="4" t="s">
        <v>968</v>
      </c>
      <c r="Y204" s="4" t="s">
        <v>36</v>
      </c>
    </row>
    <row r="205" s="4" customFormat="1" spans="1:25">
      <c r="A205" s="4" t="s">
        <v>969</v>
      </c>
      <c r="B205" s="4" t="s">
        <v>26</v>
      </c>
      <c r="C205" s="4" t="s">
        <v>27</v>
      </c>
      <c r="D205" s="4" t="s">
        <v>970</v>
      </c>
      <c r="E205" s="4" t="s">
        <v>467</v>
      </c>
      <c r="F205" s="6">
        <v>45122</v>
      </c>
      <c r="G205" s="6">
        <v>45123</v>
      </c>
      <c r="H205" s="4">
        <v>1</v>
      </c>
      <c r="I205" s="4">
        <v>1</v>
      </c>
      <c r="J205" s="4">
        <v>1</v>
      </c>
      <c r="K205" s="4" t="s">
        <v>30</v>
      </c>
      <c r="L205" s="4">
        <v>1665.34</v>
      </c>
      <c r="M205" s="4">
        <v>1665.34</v>
      </c>
      <c r="N205" s="4" t="s">
        <v>971</v>
      </c>
      <c r="O205" s="4" t="s">
        <v>32</v>
      </c>
      <c r="P205" s="4" t="s">
        <v>33</v>
      </c>
      <c r="Q205" s="4">
        <v>0</v>
      </c>
      <c r="R205" s="8">
        <v>45120</v>
      </c>
      <c r="S205" s="6">
        <v>45126</v>
      </c>
      <c r="T205" s="4" t="s">
        <v>34</v>
      </c>
      <c r="U205" s="4">
        <v>1665.34</v>
      </c>
      <c r="V205" s="4">
        <v>0</v>
      </c>
      <c r="W205" s="4">
        <v>0</v>
      </c>
      <c r="X205" s="4" t="s">
        <v>972</v>
      </c>
      <c r="Y205" s="4" t="s">
        <v>973</v>
      </c>
    </row>
    <row r="206" s="4" customFormat="1" spans="1:25">
      <c r="A206" s="4" t="s">
        <v>974</v>
      </c>
      <c r="B206" s="4" t="s">
        <v>26</v>
      </c>
      <c r="C206" s="4" t="s">
        <v>27</v>
      </c>
      <c r="D206" s="4" t="s">
        <v>97</v>
      </c>
      <c r="E206" s="4" t="s">
        <v>98</v>
      </c>
      <c r="F206" s="6">
        <v>45121</v>
      </c>
      <c r="G206" s="6">
        <v>45123</v>
      </c>
      <c r="H206" s="4">
        <v>1</v>
      </c>
      <c r="I206" s="4">
        <v>2</v>
      </c>
      <c r="J206" s="4">
        <v>2</v>
      </c>
      <c r="K206" s="4" t="s">
        <v>30</v>
      </c>
      <c r="L206" s="4">
        <v>1277.24</v>
      </c>
      <c r="M206" s="4">
        <v>1277.24</v>
      </c>
      <c r="N206" s="4" t="s">
        <v>975</v>
      </c>
      <c r="O206" s="4" t="s">
        <v>32</v>
      </c>
      <c r="P206" s="4" t="s">
        <v>33</v>
      </c>
      <c r="Q206" s="4">
        <v>0</v>
      </c>
      <c r="R206" s="8">
        <v>45120</v>
      </c>
      <c r="S206" s="6">
        <v>45126</v>
      </c>
      <c r="T206" s="4" t="s">
        <v>34</v>
      </c>
      <c r="U206" s="4">
        <v>1277.24</v>
      </c>
      <c r="V206" s="4">
        <v>0</v>
      </c>
      <c r="W206" s="4">
        <v>0</v>
      </c>
      <c r="X206" s="4" t="s">
        <v>976</v>
      </c>
      <c r="Y206" s="4" t="s">
        <v>36</v>
      </c>
    </row>
    <row r="207" s="4" customFormat="1" spans="1:25">
      <c r="A207" s="4" t="s">
        <v>977</v>
      </c>
      <c r="B207" s="4" t="s">
        <v>26</v>
      </c>
      <c r="C207" s="4" t="s">
        <v>27</v>
      </c>
      <c r="D207" s="4" t="s">
        <v>978</v>
      </c>
      <c r="E207" s="4" t="s">
        <v>98</v>
      </c>
      <c r="F207" s="6">
        <v>45122</v>
      </c>
      <c r="G207" s="6">
        <v>45123</v>
      </c>
      <c r="H207" s="4">
        <v>1</v>
      </c>
      <c r="I207" s="4">
        <v>1</v>
      </c>
      <c r="J207" s="4">
        <v>1</v>
      </c>
      <c r="K207" s="4" t="s">
        <v>30</v>
      </c>
      <c r="L207" s="4">
        <v>1115</v>
      </c>
      <c r="M207" s="4">
        <v>1115</v>
      </c>
      <c r="N207" s="4" t="s">
        <v>979</v>
      </c>
      <c r="O207" s="4" t="s">
        <v>32</v>
      </c>
      <c r="P207" s="4" t="s">
        <v>33</v>
      </c>
      <c r="Q207" s="4">
        <v>0</v>
      </c>
      <c r="R207" s="8">
        <v>45120.0000115741</v>
      </c>
      <c r="S207" s="6">
        <v>45126</v>
      </c>
      <c r="T207" s="4" t="s">
        <v>34</v>
      </c>
      <c r="U207" s="4">
        <v>1115</v>
      </c>
      <c r="V207" s="4">
        <v>0</v>
      </c>
      <c r="W207" s="4">
        <v>0</v>
      </c>
      <c r="X207" s="4" t="s">
        <v>980</v>
      </c>
      <c r="Y207" s="4" t="s">
        <v>36</v>
      </c>
    </row>
    <row r="208" s="4" customFormat="1" spans="1:25">
      <c r="A208" s="4" t="s">
        <v>981</v>
      </c>
      <c r="B208" s="4" t="s">
        <v>26</v>
      </c>
      <c r="C208" s="4" t="s">
        <v>27</v>
      </c>
      <c r="D208" s="4" t="s">
        <v>982</v>
      </c>
      <c r="E208" s="4" t="s">
        <v>416</v>
      </c>
      <c r="F208" s="6">
        <v>45122</v>
      </c>
      <c r="G208" s="6">
        <v>45123</v>
      </c>
      <c r="H208" s="4">
        <v>1</v>
      </c>
      <c r="I208" s="4">
        <v>1</v>
      </c>
      <c r="J208" s="4">
        <v>1</v>
      </c>
      <c r="K208" s="4" t="s">
        <v>30</v>
      </c>
      <c r="L208" s="4">
        <v>269.57</v>
      </c>
      <c r="M208" s="4">
        <v>269.57</v>
      </c>
      <c r="N208" s="4" t="s">
        <v>983</v>
      </c>
      <c r="O208" s="4" t="s">
        <v>32</v>
      </c>
      <c r="P208" s="4" t="s">
        <v>33</v>
      </c>
      <c r="Q208" s="4">
        <v>0</v>
      </c>
      <c r="R208" s="8">
        <v>45120.0000115741</v>
      </c>
      <c r="S208" s="6">
        <v>45126</v>
      </c>
      <c r="T208" s="4" t="s">
        <v>34</v>
      </c>
      <c r="U208" s="4">
        <v>269.57</v>
      </c>
      <c r="V208" s="4">
        <v>0</v>
      </c>
      <c r="W208" s="4">
        <v>0</v>
      </c>
      <c r="X208" s="4" t="s">
        <v>984</v>
      </c>
      <c r="Y208" s="4" t="s">
        <v>985</v>
      </c>
    </row>
    <row r="209" s="4" customFormat="1" spans="1:25">
      <c r="A209" s="4" t="s">
        <v>986</v>
      </c>
      <c r="B209" s="4" t="s">
        <v>26</v>
      </c>
      <c r="C209" s="4" t="s">
        <v>27</v>
      </c>
      <c r="D209" s="4" t="s">
        <v>987</v>
      </c>
      <c r="E209" s="4" t="s">
        <v>988</v>
      </c>
      <c r="F209" s="6">
        <v>45122</v>
      </c>
      <c r="G209" s="6">
        <v>45123</v>
      </c>
      <c r="H209" s="4">
        <v>1</v>
      </c>
      <c r="I209" s="4">
        <v>1</v>
      </c>
      <c r="J209" s="4">
        <v>1</v>
      </c>
      <c r="K209" s="4" t="s">
        <v>30</v>
      </c>
      <c r="L209" s="4">
        <v>210.76</v>
      </c>
      <c r="M209" s="4">
        <v>210.76</v>
      </c>
      <c r="N209" s="4" t="s">
        <v>989</v>
      </c>
      <c r="O209" s="4" t="s">
        <v>32</v>
      </c>
      <c r="P209" s="4" t="s">
        <v>33</v>
      </c>
      <c r="Q209" s="4">
        <v>0</v>
      </c>
      <c r="R209" s="8">
        <v>45120</v>
      </c>
      <c r="S209" s="6">
        <v>45126</v>
      </c>
      <c r="T209" s="4" t="s">
        <v>34</v>
      </c>
      <c r="U209" s="4">
        <v>210.76</v>
      </c>
      <c r="V209" s="4">
        <v>0</v>
      </c>
      <c r="W209" s="4">
        <v>0</v>
      </c>
      <c r="X209" s="4" t="s">
        <v>990</v>
      </c>
      <c r="Y209" s="4" t="s">
        <v>36</v>
      </c>
    </row>
    <row r="210" s="4" customFormat="1" spans="1:25">
      <c r="A210" s="4" t="s">
        <v>991</v>
      </c>
      <c r="B210" s="4" t="s">
        <v>26</v>
      </c>
      <c r="C210" s="4" t="s">
        <v>27</v>
      </c>
      <c r="D210" s="4" t="s">
        <v>992</v>
      </c>
      <c r="E210" s="4" t="s">
        <v>993</v>
      </c>
      <c r="F210" s="6">
        <v>45121</v>
      </c>
      <c r="G210" s="6">
        <v>45123</v>
      </c>
      <c r="H210" s="4">
        <v>1</v>
      </c>
      <c r="I210" s="4">
        <v>2</v>
      </c>
      <c r="J210" s="4">
        <v>2</v>
      </c>
      <c r="K210" s="4" t="s">
        <v>30</v>
      </c>
      <c r="L210" s="4">
        <v>3431.62</v>
      </c>
      <c r="M210" s="4">
        <v>3431.62</v>
      </c>
      <c r="N210" s="4" t="s">
        <v>994</v>
      </c>
      <c r="O210" s="4" t="s">
        <v>32</v>
      </c>
      <c r="P210" s="4" t="s">
        <v>33</v>
      </c>
      <c r="Q210" s="4">
        <v>0</v>
      </c>
      <c r="R210" s="8">
        <v>45121</v>
      </c>
      <c r="S210" s="6">
        <v>45126</v>
      </c>
      <c r="T210" s="4" t="s">
        <v>34</v>
      </c>
      <c r="U210" s="4">
        <v>3431.62</v>
      </c>
      <c r="V210" s="4">
        <v>0</v>
      </c>
      <c r="W210" s="4">
        <v>0</v>
      </c>
      <c r="X210" s="4" t="s">
        <v>995</v>
      </c>
      <c r="Y210" s="4" t="s">
        <v>36</v>
      </c>
    </row>
    <row r="211" s="4" customFormat="1" spans="1:25">
      <c r="A211" s="4" t="s">
        <v>996</v>
      </c>
      <c r="B211" s="4" t="s">
        <v>26</v>
      </c>
      <c r="C211" s="4" t="s">
        <v>27</v>
      </c>
      <c r="D211" s="4" t="s">
        <v>997</v>
      </c>
      <c r="E211" s="4" t="s">
        <v>998</v>
      </c>
      <c r="F211" s="6">
        <v>45122</v>
      </c>
      <c r="G211" s="6">
        <v>45123</v>
      </c>
      <c r="H211" s="4">
        <v>1</v>
      </c>
      <c r="I211" s="4">
        <v>1</v>
      </c>
      <c r="J211" s="4">
        <v>1</v>
      </c>
      <c r="K211" s="4" t="s">
        <v>30</v>
      </c>
      <c r="L211" s="4">
        <v>284.18</v>
      </c>
      <c r="M211" s="4">
        <v>284.18</v>
      </c>
      <c r="N211" s="4" t="s">
        <v>999</v>
      </c>
      <c r="O211" s="4" t="s">
        <v>32</v>
      </c>
      <c r="P211" s="4" t="s">
        <v>33</v>
      </c>
      <c r="Q211" s="4">
        <v>0</v>
      </c>
      <c r="R211" s="8">
        <v>45121</v>
      </c>
      <c r="S211" s="6">
        <v>45126</v>
      </c>
      <c r="T211" s="4" t="s">
        <v>34</v>
      </c>
      <c r="U211" s="4">
        <v>284.18</v>
      </c>
      <c r="V211" s="4">
        <v>0</v>
      </c>
      <c r="W211" s="4">
        <v>0</v>
      </c>
      <c r="X211" s="4" t="s">
        <v>1000</v>
      </c>
      <c r="Y211" s="4" t="s">
        <v>1001</v>
      </c>
    </row>
    <row r="212" s="4" customFormat="1" spans="1:25">
      <c r="A212" s="4" t="s">
        <v>1002</v>
      </c>
      <c r="B212" s="4" t="s">
        <v>26</v>
      </c>
      <c r="C212" s="4" t="s">
        <v>27</v>
      </c>
      <c r="D212" s="4" t="s">
        <v>1003</v>
      </c>
      <c r="E212" s="4" t="s">
        <v>1004</v>
      </c>
      <c r="F212" s="6">
        <v>45122</v>
      </c>
      <c r="G212" s="6">
        <v>45123</v>
      </c>
      <c r="H212" s="4">
        <v>1</v>
      </c>
      <c r="I212" s="4">
        <v>1</v>
      </c>
      <c r="J212" s="4">
        <v>1</v>
      </c>
      <c r="K212" s="4" t="s">
        <v>30</v>
      </c>
      <c r="L212" s="4">
        <v>185.56</v>
      </c>
      <c r="M212" s="4">
        <v>185.56</v>
      </c>
      <c r="N212" s="4" t="s">
        <v>1005</v>
      </c>
      <c r="O212" s="4" t="s">
        <v>32</v>
      </c>
      <c r="P212" s="4" t="s">
        <v>33</v>
      </c>
      <c r="Q212" s="4">
        <v>0</v>
      </c>
      <c r="R212" s="8">
        <v>45121.0000115741</v>
      </c>
      <c r="S212" s="6">
        <v>45126</v>
      </c>
      <c r="T212" s="4" t="s">
        <v>34</v>
      </c>
      <c r="U212" s="4">
        <v>185.56</v>
      </c>
      <c r="V212" s="4">
        <v>0</v>
      </c>
      <c r="W212" s="4">
        <v>0</v>
      </c>
      <c r="X212" s="4" t="s">
        <v>1006</v>
      </c>
      <c r="Y212" s="4" t="s">
        <v>36</v>
      </c>
    </row>
    <row r="213" s="4" customFormat="1" spans="1:25">
      <c r="A213" s="4" t="s">
        <v>1007</v>
      </c>
      <c r="B213" s="4" t="s">
        <v>26</v>
      </c>
      <c r="C213" s="4" t="s">
        <v>27</v>
      </c>
      <c r="D213" s="4" t="s">
        <v>1008</v>
      </c>
      <c r="E213" s="4" t="s">
        <v>1009</v>
      </c>
      <c r="F213" s="6">
        <v>45122</v>
      </c>
      <c r="G213" s="6">
        <v>45123</v>
      </c>
      <c r="H213" s="4">
        <v>1</v>
      </c>
      <c r="I213" s="4">
        <v>1</v>
      </c>
      <c r="J213" s="4">
        <v>1</v>
      </c>
      <c r="K213" s="4" t="s">
        <v>30</v>
      </c>
      <c r="L213" s="4">
        <v>1688.98</v>
      </c>
      <c r="M213" s="4">
        <v>1688.98</v>
      </c>
      <c r="N213" s="4" t="s">
        <v>1010</v>
      </c>
      <c r="O213" s="4" t="s">
        <v>32</v>
      </c>
      <c r="P213" s="4" t="s">
        <v>33</v>
      </c>
      <c r="Q213" s="4">
        <v>0</v>
      </c>
      <c r="R213" s="8">
        <v>45121.0000115741</v>
      </c>
      <c r="S213" s="6">
        <v>45126</v>
      </c>
      <c r="T213" s="4" t="s">
        <v>34</v>
      </c>
      <c r="U213" s="4">
        <v>1688.98</v>
      </c>
      <c r="V213" s="4">
        <v>0</v>
      </c>
      <c r="W213" s="4">
        <v>0</v>
      </c>
      <c r="X213" s="4" t="s">
        <v>1011</v>
      </c>
      <c r="Y213" s="4" t="s">
        <v>1012</v>
      </c>
    </row>
    <row r="214" s="4" customFormat="1" spans="1:25">
      <c r="A214" s="4" t="s">
        <v>1013</v>
      </c>
      <c r="B214" s="4" t="s">
        <v>26</v>
      </c>
      <c r="C214" s="4" t="s">
        <v>27</v>
      </c>
      <c r="D214" s="4" t="s">
        <v>1014</v>
      </c>
      <c r="E214" s="4" t="s">
        <v>519</v>
      </c>
      <c r="F214" s="6">
        <v>45122</v>
      </c>
      <c r="G214" s="6">
        <v>45123</v>
      </c>
      <c r="H214" s="4">
        <v>1</v>
      </c>
      <c r="I214" s="4">
        <v>1</v>
      </c>
      <c r="J214" s="4">
        <v>1</v>
      </c>
      <c r="K214" s="4" t="s">
        <v>30</v>
      </c>
      <c r="L214" s="4">
        <v>1067.35</v>
      </c>
      <c r="M214" s="4">
        <v>1067.35</v>
      </c>
      <c r="N214" s="4" t="s">
        <v>1015</v>
      </c>
      <c r="O214" s="4" t="s">
        <v>32</v>
      </c>
      <c r="P214" s="4" t="s">
        <v>33</v>
      </c>
      <c r="Q214" s="4">
        <v>0</v>
      </c>
      <c r="R214" s="8">
        <v>45121.0000115741</v>
      </c>
      <c r="S214" s="6">
        <v>45126</v>
      </c>
      <c r="T214" s="4" t="s">
        <v>34</v>
      </c>
      <c r="U214" s="4">
        <v>1067.35</v>
      </c>
      <c r="V214" s="4">
        <v>0</v>
      </c>
      <c r="W214" s="4">
        <v>0</v>
      </c>
      <c r="X214" s="4" t="s">
        <v>1016</v>
      </c>
      <c r="Y214" s="4" t="s">
        <v>1017</v>
      </c>
    </row>
    <row r="215" s="4" customFormat="1" spans="1:25">
      <c r="A215" s="4" t="s">
        <v>1018</v>
      </c>
      <c r="B215" s="4" t="s">
        <v>26</v>
      </c>
      <c r="C215" s="4" t="s">
        <v>27</v>
      </c>
      <c r="D215" s="4" t="s">
        <v>1019</v>
      </c>
      <c r="E215" s="4" t="s">
        <v>1020</v>
      </c>
      <c r="F215" s="6">
        <v>45122</v>
      </c>
      <c r="G215" s="6">
        <v>45123</v>
      </c>
      <c r="H215" s="4">
        <v>1</v>
      </c>
      <c r="I215" s="4">
        <v>1</v>
      </c>
      <c r="J215" s="4">
        <v>1</v>
      </c>
      <c r="K215" s="4" t="s">
        <v>30</v>
      </c>
      <c r="L215" s="4">
        <v>597.11</v>
      </c>
      <c r="M215" s="4">
        <v>597.11</v>
      </c>
      <c r="N215" s="4" t="s">
        <v>1021</v>
      </c>
      <c r="O215" s="4" t="s">
        <v>32</v>
      </c>
      <c r="P215" s="4" t="s">
        <v>33</v>
      </c>
      <c r="Q215" s="4">
        <v>0</v>
      </c>
      <c r="R215" s="8">
        <v>45121.0000115741</v>
      </c>
      <c r="S215" s="6">
        <v>45126</v>
      </c>
      <c r="T215" s="4" t="s">
        <v>34</v>
      </c>
      <c r="U215" s="4">
        <v>597.11</v>
      </c>
      <c r="V215" s="4">
        <v>0</v>
      </c>
      <c r="W215" s="4">
        <v>0</v>
      </c>
      <c r="X215" s="4" t="s">
        <v>1022</v>
      </c>
      <c r="Y215" s="4" t="s">
        <v>36</v>
      </c>
    </row>
    <row r="216" s="4" customFormat="1" spans="1:25">
      <c r="A216" s="4" t="s">
        <v>1023</v>
      </c>
      <c r="B216" s="4" t="s">
        <v>26</v>
      </c>
      <c r="C216" s="4" t="s">
        <v>27</v>
      </c>
      <c r="D216" s="4" t="s">
        <v>750</v>
      </c>
      <c r="E216" s="4" t="s">
        <v>751</v>
      </c>
      <c r="F216" s="6">
        <v>45122</v>
      </c>
      <c r="G216" s="6">
        <v>45123</v>
      </c>
      <c r="H216" s="4">
        <v>1</v>
      </c>
      <c r="I216" s="4">
        <v>1</v>
      </c>
      <c r="J216" s="4">
        <v>1</v>
      </c>
      <c r="K216" s="4" t="s">
        <v>30</v>
      </c>
      <c r="L216" s="4">
        <v>411.4</v>
      </c>
      <c r="M216" s="4">
        <v>411.4</v>
      </c>
      <c r="N216" s="4" t="s">
        <v>1024</v>
      </c>
      <c r="O216" s="4" t="s">
        <v>32</v>
      </c>
      <c r="P216" s="4" t="s">
        <v>33</v>
      </c>
      <c r="Q216" s="4">
        <v>0</v>
      </c>
      <c r="R216" s="8">
        <v>45121.0000115741</v>
      </c>
      <c r="S216" s="6">
        <v>45126</v>
      </c>
      <c r="T216" s="4" t="s">
        <v>34</v>
      </c>
      <c r="U216" s="4">
        <v>411.4</v>
      </c>
      <c r="V216" s="4">
        <v>0</v>
      </c>
      <c r="W216" s="4">
        <v>0</v>
      </c>
      <c r="X216" s="4" t="s">
        <v>1025</v>
      </c>
      <c r="Y216" s="4" t="s">
        <v>36</v>
      </c>
    </row>
    <row r="217" s="4" customFormat="1" spans="1:25">
      <c r="A217" s="4" t="s">
        <v>1026</v>
      </c>
      <c r="B217" s="4" t="s">
        <v>26</v>
      </c>
      <c r="C217" s="4" t="s">
        <v>27</v>
      </c>
      <c r="D217" s="4" t="s">
        <v>1027</v>
      </c>
      <c r="E217" s="4" t="s">
        <v>1028</v>
      </c>
      <c r="F217" s="6">
        <v>45122</v>
      </c>
      <c r="G217" s="6">
        <v>45123</v>
      </c>
      <c r="H217" s="4">
        <v>1</v>
      </c>
      <c r="I217" s="4">
        <v>1</v>
      </c>
      <c r="J217" s="4">
        <v>1</v>
      </c>
      <c r="K217" s="4" t="s">
        <v>30</v>
      </c>
      <c r="L217" s="4">
        <v>757.6</v>
      </c>
      <c r="M217" s="4">
        <v>757.6</v>
      </c>
      <c r="N217" s="4" t="s">
        <v>1029</v>
      </c>
      <c r="O217" s="4" t="s">
        <v>32</v>
      </c>
      <c r="P217" s="4" t="s">
        <v>33</v>
      </c>
      <c r="Q217" s="4">
        <v>0</v>
      </c>
      <c r="R217" s="8">
        <v>45121.0000115741</v>
      </c>
      <c r="S217" s="6">
        <v>45126</v>
      </c>
      <c r="T217" s="4" t="s">
        <v>34</v>
      </c>
      <c r="U217" s="4">
        <v>757.6</v>
      </c>
      <c r="V217" s="4">
        <v>0</v>
      </c>
      <c r="W217" s="4">
        <v>0</v>
      </c>
      <c r="X217" s="4" t="s">
        <v>1030</v>
      </c>
      <c r="Y217" s="4" t="s">
        <v>36</v>
      </c>
    </row>
    <row r="218" s="4" customFormat="1" spans="1:25">
      <c r="A218" s="4" t="s">
        <v>1031</v>
      </c>
      <c r="B218" s="4" t="s">
        <v>26</v>
      </c>
      <c r="C218" s="4" t="s">
        <v>27</v>
      </c>
      <c r="D218" s="4" t="s">
        <v>1032</v>
      </c>
      <c r="E218" s="4" t="s">
        <v>1033</v>
      </c>
      <c r="F218" s="6">
        <v>45122</v>
      </c>
      <c r="G218" s="6">
        <v>45123</v>
      </c>
      <c r="H218" s="4">
        <v>1</v>
      </c>
      <c r="I218" s="4">
        <v>1</v>
      </c>
      <c r="J218" s="4">
        <v>1</v>
      </c>
      <c r="K218" s="4" t="s">
        <v>30</v>
      </c>
      <c r="L218" s="4">
        <v>510.58</v>
      </c>
      <c r="M218" s="4">
        <v>510.58</v>
      </c>
      <c r="N218" s="4" t="s">
        <v>1034</v>
      </c>
      <c r="O218" s="4" t="s">
        <v>32</v>
      </c>
      <c r="P218" s="4" t="s">
        <v>33</v>
      </c>
      <c r="Q218" s="4">
        <v>0</v>
      </c>
      <c r="R218" s="8">
        <v>45121</v>
      </c>
      <c r="S218" s="6">
        <v>45126</v>
      </c>
      <c r="T218" s="4" t="s">
        <v>34</v>
      </c>
      <c r="U218" s="4">
        <v>510.58</v>
      </c>
      <c r="V218" s="4">
        <v>0</v>
      </c>
      <c r="W218" s="4">
        <v>0</v>
      </c>
      <c r="X218" s="4" t="s">
        <v>1035</v>
      </c>
      <c r="Y218" s="4" t="s">
        <v>1036</v>
      </c>
    </row>
    <row r="219" s="4" customFormat="1" spans="1:25">
      <c r="A219" s="4" t="s">
        <v>1037</v>
      </c>
      <c r="B219" s="4" t="s">
        <v>26</v>
      </c>
      <c r="C219" s="4" t="s">
        <v>27</v>
      </c>
      <c r="D219" s="4" t="s">
        <v>1038</v>
      </c>
      <c r="E219" s="4" t="s">
        <v>1039</v>
      </c>
      <c r="F219" s="6">
        <v>45121</v>
      </c>
      <c r="G219" s="6">
        <v>45123</v>
      </c>
      <c r="H219" s="4">
        <v>1</v>
      </c>
      <c r="I219" s="4">
        <v>2</v>
      </c>
      <c r="J219" s="4">
        <v>2</v>
      </c>
      <c r="K219" s="4" t="s">
        <v>30</v>
      </c>
      <c r="L219" s="4">
        <v>863.3</v>
      </c>
      <c r="M219" s="4">
        <v>863.3</v>
      </c>
      <c r="N219" s="4" t="s">
        <v>1040</v>
      </c>
      <c r="O219" s="4" t="s">
        <v>32</v>
      </c>
      <c r="P219" s="4" t="s">
        <v>33</v>
      </c>
      <c r="Q219" s="4">
        <v>0</v>
      </c>
      <c r="R219" s="8">
        <v>45121</v>
      </c>
      <c r="S219" s="6">
        <v>45126</v>
      </c>
      <c r="T219" s="4" t="s">
        <v>34</v>
      </c>
      <c r="U219" s="4">
        <v>863.3</v>
      </c>
      <c r="V219" s="4">
        <v>0</v>
      </c>
      <c r="W219" s="4">
        <v>0</v>
      </c>
      <c r="X219" s="4" t="s">
        <v>1041</v>
      </c>
      <c r="Y219" s="4" t="s">
        <v>36</v>
      </c>
    </row>
    <row r="220" s="4" customFormat="1" spans="1:25">
      <c r="A220" s="4" t="s">
        <v>1042</v>
      </c>
      <c r="B220" s="4" t="s">
        <v>26</v>
      </c>
      <c r="C220" s="4" t="s">
        <v>27</v>
      </c>
      <c r="D220" s="4" t="s">
        <v>1043</v>
      </c>
      <c r="E220" s="4" t="s">
        <v>1044</v>
      </c>
      <c r="F220" s="6">
        <v>45122</v>
      </c>
      <c r="G220" s="6">
        <v>45123</v>
      </c>
      <c r="H220" s="4">
        <v>1</v>
      </c>
      <c r="I220" s="4">
        <v>1</v>
      </c>
      <c r="J220" s="4">
        <v>1</v>
      </c>
      <c r="K220" s="4" t="s">
        <v>30</v>
      </c>
      <c r="L220" s="4">
        <v>1214.41</v>
      </c>
      <c r="M220" s="4">
        <v>1214.41</v>
      </c>
      <c r="N220" s="4" t="s">
        <v>1045</v>
      </c>
      <c r="O220" s="4" t="s">
        <v>32</v>
      </c>
      <c r="P220" s="4" t="s">
        <v>33</v>
      </c>
      <c r="Q220" s="4">
        <v>0</v>
      </c>
      <c r="R220" s="8">
        <v>45121.0000115741</v>
      </c>
      <c r="S220" s="6">
        <v>45126</v>
      </c>
      <c r="T220" s="4" t="s">
        <v>34</v>
      </c>
      <c r="U220" s="4">
        <v>1214.41</v>
      </c>
      <c r="V220" s="4">
        <v>0</v>
      </c>
      <c r="W220" s="4">
        <v>0</v>
      </c>
      <c r="X220" s="4" t="s">
        <v>1046</v>
      </c>
      <c r="Y220" s="4" t="s">
        <v>1047</v>
      </c>
    </row>
    <row r="221" s="4" customFormat="1" spans="1:25">
      <c r="A221" s="4" t="s">
        <v>1048</v>
      </c>
      <c r="B221" s="4" t="s">
        <v>26</v>
      </c>
      <c r="C221" s="4" t="s">
        <v>27</v>
      </c>
      <c r="D221" s="4" t="s">
        <v>867</v>
      </c>
      <c r="E221" s="4" t="s">
        <v>868</v>
      </c>
      <c r="F221" s="6">
        <v>45122</v>
      </c>
      <c r="G221" s="6">
        <v>45123</v>
      </c>
      <c r="H221" s="4">
        <v>1</v>
      </c>
      <c r="I221" s="4">
        <v>1</v>
      </c>
      <c r="J221" s="4">
        <v>1</v>
      </c>
      <c r="K221" s="4" t="s">
        <v>30</v>
      </c>
      <c r="L221" s="4">
        <v>294.12</v>
      </c>
      <c r="M221" s="4">
        <v>294.12</v>
      </c>
      <c r="N221" s="4" t="s">
        <v>1049</v>
      </c>
      <c r="O221" s="4" t="s">
        <v>32</v>
      </c>
      <c r="P221" s="4" t="s">
        <v>33</v>
      </c>
      <c r="Q221" s="4">
        <v>0</v>
      </c>
      <c r="R221" s="8">
        <v>45121.0000115741</v>
      </c>
      <c r="S221" s="6">
        <v>45126</v>
      </c>
      <c r="T221" s="4" t="s">
        <v>34</v>
      </c>
      <c r="U221" s="4">
        <v>294.12</v>
      </c>
      <c r="V221" s="4">
        <v>0</v>
      </c>
      <c r="W221" s="4">
        <v>0</v>
      </c>
      <c r="X221" s="4" t="s">
        <v>1050</v>
      </c>
      <c r="Y221" s="4" t="s">
        <v>1051</v>
      </c>
    </row>
    <row r="222" s="4" customFormat="1" spans="1:25">
      <c r="A222" s="4" t="s">
        <v>1052</v>
      </c>
      <c r="B222" s="4" t="s">
        <v>26</v>
      </c>
      <c r="C222" s="4" t="s">
        <v>27</v>
      </c>
      <c r="D222" s="4" t="s">
        <v>1053</v>
      </c>
      <c r="E222" s="4" t="s">
        <v>1054</v>
      </c>
      <c r="F222" s="6">
        <v>45121</v>
      </c>
      <c r="G222" s="6">
        <v>45123</v>
      </c>
      <c r="H222" s="4">
        <v>1</v>
      </c>
      <c r="I222" s="4">
        <v>2</v>
      </c>
      <c r="J222" s="4">
        <v>2</v>
      </c>
      <c r="K222" s="4" t="s">
        <v>30</v>
      </c>
      <c r="L222" s="4">
        <v>742.2</v>
      </c>
      <c r="M222" s="4">
        <v>742.2</v>
      </c>
      <c r="N222" s="4" t="s">
        <v>1055</v>
      </c>
      <c r="O222" s="4" t="s">
        <v>32</v>
      </c>
      <c r="P222" s="4" t="s">
        <v>33</v>
      </c>
      <c r="Q222" s="4">
        <v>0</v>
      </c>
      <c r="R222" s="8">
        <v>45121.0000115741</v>
      </c>
      <c r="S222" s="6">
        <v>45126</v>
      </c>
      <c r="T222" s="4" t="s">
        <v>34</v>
      </c>
      <c r="U222" s="4">
        <v>742.2</v>
      </c>
      <c r="V222" s="4">
        <v>0</v>
      </c>
      <c r="W222" s="4">
        <v>0</v>
      </c>
      <c r="X222" s="4" t="s">
        <v>1056</v>
      </c>
      <c r="Y222" s="4" t="s">
        <v>36</v>
      </c>
    </row>
    <row r="223" s="4" customFormat="1" spans="1:25">
      <c r="A223" s="4" t="s">
        <v>1057</v>
      </c>
      <c r="B223" s="4" t="s">
        <v>26</v>
      </c>
      <c r="C223" s="4" t="s">
        <v>27</v>
      </c>
      <c r="D223" s="4" t="s">
        <v>346</v>
      </c>
      <c r="E223" s="4" t="s">
        <v>1058</v>
      </c>
      <c r="F223" s="6">
        <v>45121</v>
      </c>
      <c r="G223" s="6">
        <v>45123</v>
      </c>
      <c r="H223" s="4">
        <v>1</v>
      </c>
      <c r="I223" s="4">
        <v>2</v>
      </c>
      <c r="J223" s="4">
        <v>2</v>
      </c>
      <c r="K223" s="4" t="s">
        <v>30</v>
      </c>
      <c r="L223" s="4">
        <v>1085.22</v>
      </c>
      <c r="M223" s="4">
        <v>1085.22</v>
      </c>
      <c r="N223" s="4" t="s">
        <v>1059</v>
      </c>
      <c r="O223" s="4" t="s">
        <v>32</v>
      </c>
      <c r="P223" s="4" t="s">
        <v>33</v>
      </c>
      <c r="Q223" s="4">
        <v>0</v>
      </c>
      <c r="R223" s="8">
        <v>45121.0000115741</v>
      </c>
      <c r="S223" s="6">
        <v>45126</v>
      </c>
      <c r="T223" s="4" t="s">
        <v>34</v>
      </c>
      <c r="U223" s="4">
        <v>1085.22</v>
      </c>
      <c r="V223" s="4">
        <v>0</v>
      </c>
      <c r="W223" s="4">
        <v>0</v>
      </c>
      <c r="X223" s="4" t="s">
        <v>1060</v>
      </c>
      <c r="Y223" s="4" t="s">
        <v>1061</v>
      </c>
    </row>
    <row r="224" s="4" customFormat="1" spans="1:25">
      <c r="A224" s="4" t="s">
        <v>1062</v>
      </c>
      <c r="B224" s="4" t="s">
        <v>26</v>
      </c>
      <c r="C224" s="4" t="s">
        <v>27</v>
      </c>
      <c r="D224" s="4" t="s">
        <v>1063</v>
      </c>
      <c r="E224" s="4" t="s">
        <v>1064</v>
      </c>
      <c r="F224" s="6">
        <v>45122</v>
      </c>
      <c r="G224" s="6">
        <v>45123</v>
      </c>
      <c r="H224" s="4">
        <v>1</v>
      </c>
      <c r="I224" s="4">
        <v>1</v>
      </c>
      <c r="J224" s="4">
        <v>1</v>
      </c>
      <c r="K224" s="4" t="s">
        <v>30</v>
      </c>
      <c r="L224" s="4">
        <v>412.48</v>
      </c>
      <c r="M224" s="4">
        <v>412.48</v>
      </c>
      <c r="N224" s="4" t="s">
        <v>1065</v>
      </c>
      <c r="O224" s="4" t="s">
        <v>32</v>
      </c>
      <c r="P224" s="4" t="s">
        <v>33</v>
      </c>
      <c r="Q224" s="4">
        <v>0</v>
      </c>
      <c r="R224" s="8">
        <v>45121</v>
      </c>
      <c r="S224" s="6">
        <v>45126</v>
      </c>
      <c r="T224" s="4" t="s">
        <v>34</v>
      </c>
      <c r="U224" s="4">
        <v>412.48</v>
      </c>
      <c r="V224" s="4">
        <v>0</v>
      </c>
      <c r="W224" s="4">
        <v>0</v>
      </c>
      <c r="X224" s="4" t="s">
        <v>1066</v>
      </c>
      <c r="Y224" s="4" t="s">
        <v>1067</v>
      </c>
    </row>
    <row r="225" s="4" customFormat="1" spans="1:25">
      <c r="A225" s="4" t="s">
        <v>1068</v>
      </c>
      <c r="B225" s="4" t="s">
        <v>26</v>
      </c>
      <c r="C225" s="4" t="s">
        <v>27</v>
      </c>
      <c r="D225" s="4" t="s">
        <v>1069</v>
      </c>
      <c r="E225" s="4" t="s">
        <v>1070</v>
      </c>
      <c r="F225" s="6">
        <v>45122</v>
      </c>
      <c r="G225" s="6">
        <v>45123</v>
      </c>
      <c r="H225" s="4">
        <v>1</v>
      </c>
      <c r="I225" s="4">
        <v>1</v>
      </c>
      <c r="J225" s="4">
        <v>1</v>
      </c>
      <c r="K225" s="4" t="s">
        <v>30</v>
      </c>
      <c r="L225" s="4">
        <v>873.09</v>
      </c>
      <c r="M225" s="4">
        <v>873.09</v>
      </c>
      <c r="N225" s="4" t="s">
        <v>1071</v>
      </c>
      <c r="O225" s="4" t="s">
        <v>32</v>
      </c>
      <c r="P225" s="4" t="s">
        <v>33</v>
      </c>
      <c r="Q225" s="4">
        <v>0</v>
      </c>
      <c r="R225" s="8">
        <v>45121</v>
      </c>
      <c r="S225" s="6">
        <v>45126</v>
      </c>
      <c r="T225" s="4" t="s">
        <v>34</v>
      </c>
      <c r="U225" s="4">
        <v>873.09</v>
      </c>
      <c r="V225" s="4">
        <v>0</v>
      </c>
      <c r="W225" s="4">
        <v>0</v>
      </c>
      <c r="X225" s="4" t="s">
        <v>1072</v>
      </c>
      <c r="Y225" s="4" t="s">
        <v>1073</v>
      </c>
    </row>
    <row r="226" s="4" customFormat="1" spans="1:25">
      <c r="A226" s="4" t="s">
        <v>1074</v>
      </c>
      <c r="B226" s="4" t="s">
        <v>26</v>
      </c>
      <c r="C226" s="4" t="s">
        <v>27</v>
      </c>
      <c r="D226" s="4" t="s">
        <v>1075</v>
      </c>
      <c r="E226" s="4" t="s">
        <v>691</v>
      </c>
      <c r="F226" s="6">
        <v>45121</v>
      </c>
      <c r="G226" s="6">
        <v>45123</v>
      </c>
      <c r="H226" s="4">
        <v>1</v>
      </c>
      <c r="I226" s="4">
        <v>2</v>
      </c>
      <c r="J226" s="4">
        <v>2</v>
      </c>
      <c r="K226" s="4" t="s">
        <v>30</v>
      </c>
      <c r="L226" s="4">
        <v>962.88</v>
      </c>
      <c r="M226" s="4">
        <v>962.88</v>
      </c>
      <c r="N226" s="4" t="s">
        <v>1076</v>
      </c>
      <c r="O226" s="4" t="s">
        <v>32</v>
      </c>
      <c r="P226" s="4" t="s">
        <v>33</v>
      </c>
      <c r="Q226" s="4">
        <v>0</v>
      </c>
      <c r="R226" s="8">
        <v>45121</v>
      </c>
      <c r="S226" s="6">
        <v>45126</v>
      </c>
      <c r="T226" s="4" t="s">
        <v>34</v>
      </c>
      <c r="U226" s="4">
        <v>962.88</v>
      </c>
      <c r="V226" s="4">
        <v>0</v>
      </c>
      <c r="W226" s="4">
        <v>0</v>
      </c>
      <c r="X226" s="4" t="s">
        <v>1077</v>
      </c>
      <c r="Y226" s="4" t="s">
        <v>1078</v>
      </c>
    </row>
    <row r="227" s="4" customFormat="1" spans="1:25">
      <c r="A227" s="4" t="s">
        <v>1079</v>
      </c>
      <c r="B227" s="4" t="s">
        <v>26</v>
      </c>
      <c r="C227" s="4" t="s">
        <v>27</v>
      </c>
      <c r="D227" s="4" t="s">
        <v>1080</v>
      </c>
      <c r="E227" s="4" t="s">
        <v>1081</v>
      </c>
      <c r="F227" s="6">
        <v>45121</v>
      </c>
      <c r="G227" s="6">
        <v>45123</v>
      </c>
      <c r="H227" s="4">
        <v>1</v>
      </c>
      <c r="I227" s="4">
        <v>2</v>
      </c>
      <c r="J227" s="4">
        <v>2</v>
      </c>
      <c r="K227" s="4" t="s">
        <v>30</v>
      </c>
      <c r="L227" s="4">
        <v>2673.86</v>
      </c>
      <c r="M227" s="4">
        <v>2673.86</v>
      </c>
      <c r="N227" s="4" t="s">
        <v>1082</v>
      </c>
      <c r="O227" s="4" t="s">
        <v>32</v>
      </c>
      <c r="P227" s="4" t="s">
        <v>33</v>
      </c>
      <c r="Q227" s="4">
        <v>0</v>
      </c>
      <c r="R227" s="8">
        <v>45121.0000115741</v>
      </c>
      <c r="S227" s="6">
        <v>45126</v>
      </c>
      <c r="T227" s="4" t="s">
        <v>34</v>
      </c>
      <c r="U227" s="4">
        <v>2673.86</v>
      </c>
      <c r="V227" s="4">
        <v>0</v>
      </c>
      <c r="W227" s="4">
        <v>0</v>
      </c>
      <c r="X227" s="4" t="s">
        <v>1083</v>
      </c>
      <c r="Y227" s="4" t="s">
        <v>1084</v>
      </c>
    </row>
    <row r="228" s="4" customFormat="1" spans="1:25">
      <c r="A228" s="4" t="s">
        <v>1085</v>
      </c>
      <c r="B228" s="4" t="s">
        <v>26</v>
      </c>
      <c r="C228" s="4" t="s">
        <v>27</v>
      </c>
      <c r="D228" s="4" t="s">
        <v>1086</v>
      </c>
      <c r="E228" s="4" t="s">
        <v>1087</v>
      </c>
      <c r="F228" s="6">
        <v>45122</v>
      </c>
      <c r="G228" s="6">
        <v>45123</v>
      </c>
      <c r="H228" s="4">
        <v>1</v>
      </c>
      <c r="I228" s="4">
        <v>1</v>
      </c>
      <c r="J228" s="4">
        <v>1</v>
      </c>
      <c r="K228" s="4" t="s">
        <v>30</v>
      </c>
      <c r="L228" s="4">
        <v>488.02</v>
      </c>
      <c r="M228" s="4">
        <v>488.02</v>
      </c>
      <c r="N228" s="4" t="s">
        <v>1088</v>
      </c>
      <c r="O228" s="4" t="s">
        <v>32</v>
      </c>
      <c r="P228" s="4" t="s">
        <v>33</v>
      </c>
      <c r="Q228" s="4">
        <v>0</v>
      </c>
      <c r="R228" s="8">
        <v>45121</v>
      </c>
      <c r="S228" s="6">
        <v>45126</v>
      </c>
      <c r="T228" s="4" t="s">
        <v>34</v>
      </c>
      <c r="U228" s="4">
        <v>488.02</v>
      </c>
      <c r="V228" s="4">
        <v>0</v>
      </c>
      <c r="W228" s="4">
        <v>0</v>
      </c>
      <c r="X228" s="4" t="s">
        <v>1089</v>
      </c>
      <c r="Y228" s="4" t="s">
        <v>1090</v>
      </c>
    </row>
    <row r="229" s="4" customFormat="1" spans="1:25">
      <c r="A229" s="4" t="s">
        <v>1091</v>
      </c>
      <c r="B229" s="4" t="s">
        <v>26</v>
      </c>
      <c r="C229" s="4" t="s">
        <v>27</v>
      </c>
      <c r="D229" s="4" t="s">
        <v>1092</v>
      </c>
      <c r="E229" s="4" t="s">
        <v>519</v>
      </c>
      <c r="F229" s="6">
        <v>45121</v>
      </c>
      <c r="G229" s="6">
        <v>45123</v>
      </c>
      <c r="H229" s="4">
        <v>1</v>
      </c>
      <c r="I229" s="4">
        <v>2</v>
      </c>
      <c r="J229" s="4">
        <v>2</v>
      </c>
      <c r="K229" s="4" t="s">
        <v>30</v>
      </c>
      <c r="L229" s="4">
        <v>1025.5</v>
      </c>
      <c r="M229" s="4">
        <v>1025.5</v>
      </c>
      <c r="N229" s="4" t="s">
        <v>1093</v>
      </c>
      <c r="O229" s="4" t="s">
        <v>32</v>
      </c>
      <c r="P229" s="4" t="s">
        <v>33</v>
      </c>
      <c r="Q229" s="4">
        <v>0</v>
      </c>
      <c r="R229" s="8">
        <v>45121</v>
      </c>
      <c r="S229" s="6">
        <v>45126</v>
      </c>
      <c r="T229" s="4" t="s">
        <v>34</v>
      </c>
      <c r="U229" s="4">
        <v>1025.5</v>
      </c>
      <c r="V229" s="4">
        <v>0</v>
      </c>
      <c r="W229" s="4">
        <v>0</v>
      </c>
      <c r="X229" s="4" t="s">
        <v>1094</v>
      </c>
      <c r="Y229" s="4" t="s">
        <v>36</v>
      </c>
    </row>
    <row r="230" s="4" customFormat="1" spans="1:25">
      <c r="A230" s="4" t="s">
        <v>1095</v>
      </c>
      <c r="B230" s="4" t="s">
        <v>26</v>
      </c>
      <c r="C230" s="4" t="s">
        <v>27</v>
      </c>
      <c r="D230" s="4" t="s">
        <v>1096</v>
      </c>
      <c r="E230" s="4" t="s">
        <v>1097</v>
      </c>
      <c r="F230" s="6">
        <v>45121</v>
      </c>
      <c r="G230" s="6">
        <v>45123</v>
      </c>
      <c r="H230" s="4">
        <v>1</v>
      </c>
      <c r="I230" s="4">
        <v>2</v>
      </c>
      <c r="J230" s="4">
        <v>2</v>
      </c>
      <c r="K230" s="4" t="s">
        <v>30</v>
      </c>
      <c r="L230" s="4">
        <v>953.7</v>
      </c>
      <c r="M230" s="4">
        <v>953.7</v>
      </c>
      <c r="N230" s="4" t="s">
        <v>1098</v>
      </c>
      <c r="O230" s="4" t="s">
        <v>32</v>
      </c>
      <c r="P230" s="4" t="s">
        <v>33</v>
      </c>
      <c r="Q230" s="4">
        <v>0</v>
      </c>
      <c r="R230" s="8">
        <v>45121</v>
      </c>
      <c r="S230" s="6">
        <v>45126</v>
      </c>
      <c r="T230" s="4" t="s">
        <v>34</v>
      </c>
      <c r="U230" s="4">
        <v>953.7</v>
      </c>
      <c r="V230" s="4">
        <v>0</v>
      </c>
      <c r="W230" s="4">
        <v>0</v>
      </c>
      <c r="X230" s="4" t="s">
        <v>1099</v>
      </c>
      <c r="Y230" s="4" t="s">
        <v>36</v>
      </c>
    </row>
    <row r="231" s="4" customFormat="1" spans="1:25">
      <c r="A231" s="4" t="s">
        <v>1100</v>
      </c>
      <c r="B231" s="4" t="s">
        <v>26</v>
      </c>
      <c r="C231" s="4" t="s">
        <v>27</v>
      </c>
      <c r="D231" s="4" t="s">
        <v>933</v>
      </c>
      <c r="E231" s="4" t="s">
        <v>1101</v>
      </c>
      <c r="F231" s="6">
        <v>45121</v>
      </c>
      <c r="G231" s="6">
        <v>45123</v>
      </c>
      <c r="H231" s="4">
        <v>1</v>
      </c>
      <c r="I231" s="4">
        <v>2</v>
      </c>
      <c r="J231" s="4">
        <v>2</v>
      </c>
      <c r="K231" s="4" t="s">
        <v>30</v>
      </c>
      <c r="L231" s="4">
        <v>1819.76</v>
      </c>
      <c r="M231" s="4">
        <v>1819.76</v>
      </c>
      <c r="N231" s="4" t="s">
        <v>1102</v>
      </c>
      <c r="O231" s="4" t="s">
        <v>32</v>
      </c>
      <c r="P231" s="4" t="s">
        <v>33</v>
      </c>
      <c r="Q231" s="4">
        <v>0</v>
      </c>
      <c r="R231" s="8">
        <v>45121</v>
      </c>
      <c r="S231" s="6">
        <v>45126</v>
      </c>
      <c r="T231" s="4" t="s">
        <v>34</v>
      </c>
      <c r="U231" s="4">
        <v>1819.76</v>
      </c>
      <c r="V231" s="4">
        <v>0</v>
      </c>
      <c r="W231" s="4">
        <v>0</v>
      </c>
      <c r="X231" s="4" t="s">
        <v>1103</v>
      </c>
      <c r="Y231" s="4" t="s">
        <v>1104</v>
      </c>
    </row>
    <row r="232" s="4" customFormat="1" spans="1:25">
      <c r="A232" s="4" t="s">
        <v>1105</v>
      </c>
      <c r="B232" s="4" t="s">
        <v>26</v>
      </c>
      <c r="C232" s="4" t="s">
        <v>27</v>
      </c>
      <c r="D232" s="4" t="s">
        <v>1106</v>
      </c>
      <c r="E232" s="4" t="s">
        <v>1107</v>
      </c>
      <c r="F232" s="6">
        <v>45122</v>
      </c>
      <c r="G232" s="6">
        <v>45123</v>
      </c>
      <c r="H232" s="4">
        <v>1</v>
      </c>
      <c r="I232" s="4">
        <v>1</v>
      </c>
      <c r="J232" s="4">
        <v>1</v>
      </c>
      <c r="K232" s="4" t="s">
        <v>30</v>
      </c>
      <c r="L232" s="4">
        <v>1287.47</v>
      </c>
      <c r="M232" s="4">
        <v>1287.47</v>
      </c>
      <c r="N232" s="4" t="s">
        <v>1108</v>
      </c>
      <c r="O232" s="4" t="s">
        <v>32</v>
      </c>
      <c r="P232" s="4" t="s">
        <v>33</v>
      </c>
      <c r="Q232" s="4">
        <v>0</v>
      </c>
      <c r="R232" s="8">
        <v>45121.0000115741</v>
      </c>
      <c r="S232" s="6">
        <v>45126</v>
      </c>
      <c r="T232" s="4" t="s">
        <v>34</v>
      </c>
      <c r="U232" s="4">
        <v>1287.47</v>
      </c>
      <c r="V232" s="4">
        <v>0</v>
      </c>
      <c r="W232" s="4">
        <v>0</v>
      </c>
      <c r="X232" s="4" t="s">
        <v>1109</v>
      </c>
      <c r="Y232" s="4" t="s">
        <v>1110</v>
      </c>
    </row>
    <row r="233" s="4" customFormat="1" spans="1:25">
      <c r="A233" s="4" t="s">
        <v>1111</v>
      </c>
      <c r="B233" s="4" t="s">
        <v>26</v>
      </c>
      <c r="C233" s="4" t="s">
        <v>27</v>
      </c>
      <c r="D233" s="4" t="s">
        <v>1112</v>
      </c>
      <c r="E233" s="4" t="s">
        <v>1113</v>
      </c>
      <c r="F233" s="6">
        <v>45121</v>
      </c>
      <c r="G233" s="6">
        <v>45123</v>
      </c>
      <c r="H233" s="4">
        <v>1</v>
      </c>
      <c r="I233" s="4">
        <v>2</v>
      </c>
      <c r="J233" s="4">
        <v>2</v>
      </c>
      <c r="K233" s="4" t="s">
        <v>30</v>
      </c>
      <c r="L233" s="4">
        <v>1552.88</v>
      </c>
      <c r="M233" s="4">
        <v>1552.88</v>
      </c>
      <c r="N233" s="4" t="s">
        <v>1114</v>
      </c>
      <c r="O233" s="4" t="s">
        <v>32</v>
      </c>
      <c r="P233" s="4" t="s">
        <v>33</v>
      </c>
      <c r="Q233" s="4">
        <v>0</v>
      </c>
      <c r="R233" s="8">
        <v>45121.0000115741</v>
      </c>
      <c r="S233" s="6">
        <v>45126</v>
      </c>
      <c r="T233" s="4" t="s">
        <v>34</v>
      </c>
      <c r="U233" s="4">
        <v>1552.88</v>
      </c>
      <c r="V233" s="4">
        <v>0</v>
      </c>
      <c r="W233" s="4">
        <v>0</v>
      </c>
      <c r="X233" s="4" t="s">
        <v>1115</v>
      </c>
      <c r="Y233" s="4" t="s">
        <v>36</v>
      </c>
    </row>
    <row r="234" s="4" customFormat="1" spans="1:25">
      <c r="A234" s="4" t="s">
        <v>1116</v>
      </c>
      <c r="B234" s="4" t="s">
        <v>26</v>
      </c>
      <c r="C234" s="4" t="s">
        <v>27</v>
      </c>
      <c r="D234" s="4" t="s">
        <v>1117</v>
      </c>
      <c r="E234" s="4" t="s">
        <v>1118</v>
      </c>
      <c r="F234" s="6">
        <v>45121</v>
      </c>
      <c r="G234" s="6">
        <v>45123</v>
      </c>
      <c r="H234" s="4">
        <v>1</v>
      </c>
      <c r="I234" s="4">
        <v>2</v>
      </c>
      <c r="J234" s="4">
        <v>2</v>
      </c>
      <c r="K234" s="4" t="s">
        <v>30</v>
      </c>
      <c r="L234" s="4">
        <v>286.46</v>
      </c>
      <c r="M234" s="4">
        <v>286.46</v>
      </c>
      <c r="N234" s="4" t="s">
        <v>1119</v>
      </c>
      <c r="O234" s="4" t="s">
        <v>32</v>
      </c>
      <c r="P234" s="4" t="s">
        <v>33</v>
      </c>
      <c r="Q234" s="4">
        <v>0</v>
      </c>
      <c r="R234" s="8">
        <v>45121.0000115741</v>
      </c>
      <c r="S234" s="6">
        <v>45126</v>
      </c>
      <c r="T234" s="4" t="s">
        <v>34</v>
      </c>
      <c r="U234" s="4">
        <v>286.46</v>
      </c>
      <c r="V234" s="4">
        <v>0</v>
      </c>
      <c r="W234" s="4">
        <v>0</v>
      </c>
      <c r="X234" s="4" t="s">
        <v>1120</v>
      </c>
      <c r="Y234" s="4" t="s">
        <v>1121</v>
      </c>
    </row>
    <row r="235" s="4" customFormat="1" spans="1:25">
      <c r="A235" s="4" t="s">
        <v>1122</v>
      </c>
      <c r="B235" s="4" t="s">
        <v>26</v>
      </c>
      <c r="C235" s="4" t="s">
        <v>27</v>
      </c>
      <c r="D235" s="4" t="s">
        <v>1123</v>
      </c>
      <c r="E235" s="4" t="s">
        <v>1124</v>
      </c>
      <c r="F235" s="6">
        <v>45121</v>
      </c>
      <c r="G235" s="6">
        <v>45123</v>
      </c>
      <c r="H235" s="4">
        <v>2</v>
      </c>
      <c r="I235" s="4">
        <v>2</v>
      </c>
      <c r="J235" s="4">
        <v>4</v>
      </c>
      <c r="K235" s="4" t="s">
        <v>30</v>
      </c>
      <c r="L235" s="4">
        <v>3168.36</v>
      </c>
      <c r="M235" s="4">
        <v>3168.36</v>
      </c>
      <c r="N235" s="4" t="s">
        <v>1125</v>
      </c>
      <c r="O235" s="4" t="s">
        <v>32</v>
      </c>
      <c r="P235" s="4" t="s">
        <v>33</v>
      </c>
      <c r="Q235" s="4">
        <v>0</v>
      </c>
      <c r="R235" s="8">
        <v>45121.0000115741</v>
      </c>
      <c r="S235" s="6">
        <v>45126</v>
      </c>
      <c r="T235" s="4" t="s">
        <v>34</v>
      </c>
      <c r="U235" s="4">
        <v>3168.36</v>
      </c>
      <c r="V235" s="4">
        <v>0</v>
      </c>
      <c r="W235" s="4">
        <v>0</v>
      </c>
      <c r="X235" s="4" t="s">
        <v>1126</v>
      </c>
      <c r="Y235" s="4" t="s">
        <v>1127</v>
      </c>
    </row>
    <row r="236" s="4" customFormat="1" spans="1:25">
      <c r="A236" s="4" t="s">
        <v>1128</v>
      </c>
      <c r="B236" s="4" t="s">
        <v>26</v>
      </c>
      <c r="C236" s="4" t="s">
        <v>27</v>
      </c>
      <c r="D236" s="4" t="s">
        <v>1129</v>
      </c>
      <c r="E236" s="4" t="s">
        <v>1130</v>
      </c>
      <c r="F236" s="6">
        <v>45121</v>
      </c>
      <c r="G236" s="6">
        <v>45123</v>
      </c>
      <c r="H236" s="4">
        <v>1</v>
      </c>
      <c r="I236" s="4">
        <v>2</v>
      </c>
      <c r="J236" s="4">
        <v>2</v>
      </c>
      <c r="K236" s="4" t="s">
        <v>30</v>
      </c>
      <c r="L236" s="4">
        <v>5257.62</v>
      </c>
      <c r="M236" s="4">
        <v>5257.62</v>
      </c>
      <c r="N236" s="4" t="s">
        <v>1131</v>
      </c>
      <c r="O236" s="4" t="s">
        <v>32</v>
      </c>
      <c r="P236" s="4" t="s">
        <v>33</v>
      </c>
      <c r="Q236" s="4">
        <v>0</v>
      </c>
      <c r="R236" s="8">
        <v>45121.0000115741</v>
      </c>
      <c r="S236" s="6">
        <v>45126</v>
      </c>
      <c r="T236" s="4" t="s">
        <v>34</v>
      </c>
      <c r="U236" s="4">
        <v>5257.62</v>
      </c>
      <c r="V236" s="4">
        <v>0</v>
      </c>
      <c r="W236" s="4">
        <v>0</v>
      </c>
      <c r="X236" s="4" t="s">
        <v>1132</v>
      </c>
      <c r="Y236" s="4" t="s">
        <v>36</v>
      </c>
    </row>
    <row r="237" s="4" customFormat="1" spans="1:25">
      <c r="A237" s="4" t="s">
        <v>1133</v>
      </c>
      <c r="B237" s="4" t="s">
        <v>26</v>
      </c>
      <c r="C237" s="4" t="s">
        <v>27</v>
      </c>
      <c r="D237" s="4" t="s">
        <v>1134</v>
      </c>
      <c r="E237" s="4" t="s">
        <v>1135</v>
      </c>
      <c r="F237" s="6">
        <v>45122</v>
      </c>
      <c r="G237" s="6">
        <v>45123</v>
      </c>
      <c r="H237" s="4">
        <v>1</v>
      </c>
      <c r="I237" s="4">
        <v>1</v>
      </c>
      <c r="J237" s="4">
        <v>1</v>
      </c>
      <c r="K237" s="4" t="s">
        <v>30</v>
      </c>
      <c r="L237" s="4">
        <v>524.42</v>
      </c>
      <c r="M237" s="4">
        <v>524.42</v>
      </c>
      <c r="N237" s="4" t="s">
        <v>1136</v>
      </c>
      <c r="O237" s="4" t="s">
        <v>32</v>
      </c>
      <c r="P237" s="4" t="s">
        <v>33</v>
      </c>
      <c r="Q237" s="4">
        <v>0</v>
      </c>
      <c r="R237" s="8">
        <v>45121</v>
      </c>
      <c r="S237" s="6">
        <v>45126</v>
      </c>
      <c r="T237" s="4" t="s">
        <v>34</v>
      </c>
      <c r="U237" s="4">
        <v>524.42</v>
      </c>
      <c r="V237" s="4">
        <v>0</v>
      </c>
      <c r="W237" s="4">
        <v>0</v>
      </c>
      <c r="X237" s="4" t="s">
        <v>1137</v>
      </c>
      <c r="Y237" s="4" t="s">
        <v>1138</v>
      </c>
    </row>
    <row r="238" s="4" customFormat="1" spans="1:25">
      <c r="A238" s="4" t="s">
        <v>1139</v>
      </c>
      <c r="B238" s="4" t="s">
        <v>26</v>
      </c>
      <c r="C238" s="4" t="s">
        <v>27</v>
      </c>
      <c r="D238" s="4" t="s">
        <v>1140</v>
      </c>
      <c r="E238" s="4" t="s">
        <v>1141</v>
      </c>
      <c r="F238" s="6">
        <v>45122</v>
      </c>
      <c r="G238" s="6">
        <v>45123</v>
      </c>
      <c r="H238" s="4">
        <v>1</v>
      </c>
      <c r="I238" s="4">
        <v>1</v>
      </c>
      <c r="J238" s="4">
        <v>1</v>
      </c>
      <c r="K238" s="4" t="s">
        <v>30</v>
      </c>
      <c r="L238" s="4">
        <v>517.65</v>
      </c>
      <c r="M238" s="4">
        <v>517.65</v>
      </c>
      <c r="N238" s="4" t="s">
        <v>1142</v>
      </c>
      <c r="O238" s="4" t="s">
        <v>32</v>
      </c>
      <c r="P238" s="4" t="s">
        <v>33</v>
      </c>
      <c r="Q238" s="4">
        <v>0</v>
      </c>
      <c r="R238" s="8">
        <v>45121.0000115741</v>
      </c>
      <c r="S238" s="6">
        <v>45126</v>
      </c>
      <c r="T238" s="4" t="s">
        <v>34</v>
      </c>
      <c r="U238" s="4">
        <v>517.65</v>
      </c>
      <c r="V238" s="4">
        <v>0</v>
      </c>
      <c r="W238" s="4">
        <v>0</v>
      </c>
      <c r="X238" s="4" t="s">
        <v>1143</v>
      </c>
      <c r="Y238" s="4" t="s">
        <v>36</v>
      </c>
    </row>
    <row r="239" s="4" customFormat="1" spans="1:25">
      <c r="A239" s="4" t="s">
        <v>1144</v>
      </c>
      <c r="B239" s="4" t="s">
        <v>26</v>
      </c>
      <c r="C239" s="4" t="s">
        <v>27</v>
      </c>
      <c r="D239" s="4" t="s">
        <v>939</v>
      </c>
      <c r="E239" s="4" t="s">
        <v>243</v>
      </c>
      <c r="F239" s="6">
        <v>45122</v>
      </c>
      <c r="G239" s="6">
        <v>45123</v>
      </c>
      <c r="H239" s="4">
        <v>1</v>
      </c>
      <c r="I239" s="4">
        <v>1</v>
      </c>
      <c r="J239" s="4">
        <v>1</v>
      </c>
      <c r="K239" s="4" t="s">
        <v>30</v>
      </c>
      <c r="L239" s="4">
        <v>268.28</v>
      </c>
      <c r="M239" s="4">
        <v>268.28</v>
      </c>
      <c r="N239" s="4" t="s">
        <v>1145</v>
      </c>
      <c r="O239" s="4" t="s">
        <v>32</v>
      </c>
      <c r="P239" s="4" t="s">
        <v>33</v>
      </c>
      <c r="Q239" s="4">
        <v>0</v>
      </c>
      <c r="R239" s="8">
        <v>45121</v>
      </c>
      <c r="S239" s="6">
        <v>45126</v>
      </c>
      <c r="T239" s="4" t="s">
        <v>34</v>
      </c>
      <c r="U239" s="4">
        <v>268.28</v>
      </c>
      <c r="V239" s="4">
        <v>0</v>
      </c>
      <c r="W239" s="4">
        <v>0</v>
      </c>
      <c r="X239" s="4" t="s">
        <v>1146</v>
      </c>
      <c r="Y239" s="4" t="s">
        <v>1147</v>
      </c>
    </row>
    <row r="240" s="4" customFormat="1" spans="1:25">
      <c r="A240" s="4" t="s">
        <v>1148</v>
      </c>
      <c r="B240" s="4" t="s">
        <v>26</v>
      </c>
      <c r="C240" s="4" t="s">
        <v>27</v>
      </c>
      <c r="D240" s="4" t="s">
        <v>1149</v>
      </c>
      <c r="E240" s="4" t="s">
        <v>1150</v>
      </c>
      <c r="F240" s="6">
        <v>45122</v>
      </c>
      <c r="G240" s="6">
        <v>45123</v>
      </c>
      <c r="H240" s="4">
        <v>1</v>
      </c>
      <c r="I240" s="4">
        <v>1</v>
      </c>
      <c r="J240" s="4">
        <v>1</v>
      </c>
      <c r="K240" s="4" t="s">
        <v>30</v>
      </c>
      <c r="L240" s="4">
        <v>319.42</v>
      </c>
      <c r="M240" s="4">
        <v>319.42</v>
      </c>
      <c r="N240" s="4" t="s">
        <v>1151</v>
      </c>
      <c r="O240" s="4" t="s">
        <v>32</v>
      </c>
      <c r="P240" s="4" t="s">
        <v>33</v>
      </c>
      <c r="Q240" s="4">
        <v>0</v>
      </c>
      <c r="R240" s="8">
        <v>45121</v>
      </c>
      <c r="S240" s="6">
        <v>45126</v>
      </c>
      <c r="T240" s="4" t="s">
        <v>34</v>
      </c>
      <c r="U240" s="4">
        <v>319.42</v>
      </c>
      <c r="V240" s="4">
        <v>0</v>
      </c>
      <c r="W240" s="4">
        <v>0</v>
      </c>
      <c r="X240" s="4" t="s">
        <v>1152</v>
      </c>
      <c r="Y240" s="4" t="s">
        <v>1153</v>
      </c>
    </row>
    <row r="241" s="4" customFormat="1" spans="1:25">
      <c r="A241" s="4" t="s">
        <v>1154</v>
      </c>
      <c r="B241" s="4" t="s">
        <v>26</v>
      </c>
      <c r="C241" s="4" t="s">
        <v>27</v>
      </c>
      <c r="D241" s="4" t="s">
        <v>1155</v>
      </c>
      <c r="E241" s="4" t="s">
        <v>436</v>
      </c>
      <c r="F241" s="6">
        <v>45121</v>
      </c>
      <c r="G241" s="6">
        <v>45123</v>
      </c>
      <c r="H241" s="4">
        <v>1</v>
      </c>
      <c r="I241" s="4">
        <v>2</v>
      </c>
      <c r="J241" s="4">
        <v>2</v>
      </c>
      <c r="K241" s="4" t="s">
        <v>30</v>
      </c>
      <c r="L241" s="4">
        <v>1124.46</v>
      </c>
      <c r="M241" s="4">
        <v>1124.46</v>
      </c>
      <c r="N241" s="4" t="s">
        <v>1156</v>
      </c>
      <c r="O241" s="4" t="s">
        <v>32</v>
      </c>
      <c r="P241" s="4" t="s">
        <v>33</v>
      </c>
      <c r="Q241" s="4">
        <v>0</v>
      </c>
      <c r="R241" s="8">
        <v>45121.0000115741</v>
      </c>
      <c r="S241" s="6">
        <v>45126</v>
      </c>
      <c r="T241" s="4" t="s">
        <v>34</v>
      </c>
      <c r="U241" s="4">
        <v>1124.46</v>
      </c>
      <c r="V241" s="4">
        <v>0</v>
      </c>
      <c r="W241" s="4">
        <v>0</v>
      </c>
      <c r="X241" s="4" t="s">
        <v>1157</v>
      </c>
      <c r="Y241" s="4" t="s">
        <v>36</v>
      </c>
    </row>
    <row r="242" s="4" customFormat="1" spans="1:25">
      <c r="A242" s="4" t="s">
        <v>1158</v>
      </c>
      <c r="B242" s="4" t="s">
        <v>26</v>
      </c>
      <c r="C242" s="4" t="s">
        <v>27</v>
      </c>
      <c r="D242" s="4" t="s">
        <v>1159</v>
      </c>
      <c r="E242" s="4" t="s">
        <v>707</v>
      </c>
      <c r="F242" s="6">
        <v>45122</v>
      </c>
      <c r="G242" s="6">
        <v>45123</v>
      </c>
      <c r="H242" s="4">
        <v>1</v>
      </c>
      <c r="I242" s="4">
        <v>1</v>
      </c>
      <c r="J242" s="4">
        <v>1</v>
      </c>
      <c r="K242" s="4" t="s">
        <v>30</v>
      </c>
      <c r="L242" s="4">
        <v>199.04</v>
      </c>
      <c r="M242" s="4">
        <v>199.04</v>
      </c>
      <c r="N242" s="4" t="s">
        <v>1160</v>
      </c>
      <c r="O242" s="4" t="s">
        <v>32</v>
      </c>
      <c r="P242" s="4" t="s">
        <v>33</v>
      </c>
      <c r="Q242" s="4">
        <v>0</v>
      </c>
      <c r="R242" s="8">
        <v>45121.0000115741</v>
      </c>
      <c r="S242" s="6">
        <v>45126</v>
      </c>
      <c r="T242" s="4" t="s">
        <v>34</v>
      </c>
      <c r="U242" s="4">
        <v>199.04</v>
      </c>
      <c r="V242" s="4">
        <v>0</v>
      </c>
      <c r="W242" s="4">
        <v>0</v>
      </c>
      <c r="X242" s="4" t="s">
        <v>1161</v>
      </c>
      <c r="Y242" s="4" t="s">
        <v>36</v>
      </c>
    </row>
    <row r="243" s="4" customFormat="1" spans="1:25">
      <c r="A243" s="4" t="s">
        <v>1162</v>
      </c>
      <c r="B243" s="4" t="s">
        <v>26</v>
      </c>
      <c r="C243" s="4" t="s">
        <v>27</v>
      </c>
      <c r="D243" s="4" t="s">
        <v>761</v>
      </c>
      <c r="E243" s="4" t="s">
        <v>305</v>
      </c>
      <c r="F243" s="6">
        <v>45122</v>
      </c>
      <c r="G243" s="6">
        <v>45123</v>
      </c>
      <c r="H243" s="4">
        <v>2</v>
      </c>
      <c r="I243" s="4">
        <v>1</v>
      </c>
      <c r="J243" s="4">
        <v>2</v>
      </c>
      <c r="K243" s="4" t="s">
        <v>30</v>
      </c>
      <c r="L243" s="4">
        <v>1079.4</v>
      </c>
      <c r="M243" s="4">
        <v>1079.4</v>
      </c>
      <c r="N243" s="4" t="s">
        <v>1163</v>
      </c>
      <c r="O243" s="4" t="s">
        <v>32</v>
      </c>
      <c r="P243" s="4" t="s">
        <v>33</v>
      </c>
      <c r="Q243" s="4">
        <v>0</v>
      </c>
      <c r="R243" s="8">
        <v>45121.0000115741</v>
      </c>
      <c r="S243" s="6">
        <v>45126</v>
      </c>
      <c r="T243" s="4" t="s">
        <v>34</v>
      </c>
      <c r="U243" s="4">
        <v>1079.4</v>
      </c>
      <c r="V243" s="4">
        <v>0</v>
      </c>
      <c r="W243" s="4">
        <v>0</v>
      </c>
      <c r="X243" s="4" t="s">
        <v>1164</v>
      </c>
      <c r="Y243" s="4" t="s">
        <v>1165</v>
      </c>
    </row>
    <row r="244" s="4" customFormat="1" spans="1:25">
      <c r="A244" s="4" t="s">
        <v>1166</v>
      </c>
      <c r="B244" s="4" t="s">
        <v>26</v>
      </c>
      <c r="C244" s="4" t="s">
        <v>27</v>
      </c>
      <c r="D244" s="4" t="s">
        <v>1167</v>
      </c>
      <c r="E244" s="4" t="s">
        <v>707</v>
      </c>
      <c r="F244" s="6">
        <v>45122</v>
      </c>
      <c r="G244" s="6">
        <v>45123</v>
      </c>
      <c r="H244" s="4">
        <v>1</v>
      </c>
      <c r="I244" s="4">
        <v>1</v>
      </c>
      <c r="J244" s="4">
        <v>1</v>
      </c>
      <c r="K244" s="4" t="s">
        <v>30</v>
      </c>
      <c r="L244" s="4">
        <v>233.64</v>
      </c>
      <c r="M244" s="4">
        <v>233.64</v>
      </c>
      <c r="N244" s="4" t="s">
        <v>1168</v>
      </c>
      <c r="O244" s="4" t="s">
        <v>32</v>
      </c>
      <c r="P244" s="4" t="s">
        <v>33</v>
      </c>
      <c r="Q244" s="4">
        <v>0</v>
      </c>
      <c r="R244" s="8">
        <v>45121</v>
      </c>
      <c r="S244" s="6">
        <v>45126</v>
      </c>
      <c r="T244" s="4" t="s">
        <v>34</v>
      </c>
      <c r="U244" s="4">
        <v>233.64</v>
      </c>
      <c r="V244" s="4">
        <v>0</v>
      </c>
      <c r="W244" s="4">
        <v>0</v>
      </c>
      <c r="X244" s="4" t="s">
        <v>1169</v>
      </c>
      <c r="Y244" s="4" t="s">
        <v>1170</v>
      </c>
    </row>
    <row r="245" s="4" customFormat="1" spans="1:25">
      <c r="A245" s="4" t="s">
        <v>1171</v>
      </c>
      <c r="B245" s="4" t="s">
        <v>26</v>
      </c>
      <c r="C245" s="4" t="s">
        <v>27</v>
      </c>
      <c r="D245" s="4" t="s">
        <v>1172</v>
      </c>
      <c r="E245" s="4" t="s">
        <v>1173</v>
      </c>
      <c r="F245" s="6">
        <v>45122</v>
      </c>
      <c r="G245" s="6">
        <v>45123</v>
      </c>
      <c r="H245" s="4">
        <v>2</v>
      </c>
      <c r="I245" s="4">
        <v>1</v>
      </c>
      <c r="J245" s="4">
        <v>2</v>
      </c>
      <c r="K245" s="4" t="s">
        <v>30</v>
      </c>
      <c r="L245" s="4">
        <v>1002.1</v>
      </c>
      <c r="M245" s="4">
        <v>1002.1</v>
      </c>
      <c r="N245" s="4" t="s">
        <v>1174</v>
      </c>
      <c r="O245" s="4" t="s">
        <v>32</v>
      </c>
      <c r="P245" s="4" t="s">
        <v>33</v>
      </c>
      <c r="Q245" s="4">
        <v>0</v>
      </c>
      <c r="R245" s="8">
        <v>45121</v>
      </c>
      <c r="S245" s="6">
        <v>45126</v>
      </c>
      <c r="T245" s="4" t="s">
        <v>34</v>
      </c>
      <c r="U245" s="4">
        <v>1002.1</v>
      </c>
      <c r="V245" s="4">
        <v>0</v>
      </c>
      <c r="W245" s="4">
        <v>0</v>
      </c>
      <c r="X245" s="4" t="s">
        <v>1175</v>
      </c>
      <c r="Y245" s="4" t="s">
        <v>1176</v>
      </c>
    </row>
    <row r="246" s="4" customFormat="1" spans="1:25">
      <c r="A246" s="4" t="s">
        <v>1177</v>
      </c>
      <c r="B246" s="4" t="s">
        <v>26</v>
      </c>
      <c r="C246" s="4" t="s">
        <v>27</v>
      </c>
      <c r="D246" s="4" t="s">
        <v>1178</v>
      </c>
      <c r="E246" s="4" t="s">
        <v>1179</v>
      </c>
      <c r="F246" s="6">
        <v>45122</v>
      </c>
      <c r="G246" s="6">
        <v>45123</v>
      </c>
      <c r="H246" s="4">
        <v>1</v>
      </c>
      <c r="I246" s="4">
        <v>1</v>
      </c>
      <c r="J246" s="4">
        <v>1</v>
      </c>
      <c r="K246" s="4" t="s">
        <v>30</v>
      </c>
      <c r="L246" s="4">
        <v>155.4</v>
      </c>
      <c r="M246" s="4">
        <v>155.4</v>
      </c>
      <c r="N246" s="4" t="s">
        <v>1180</v>
      </c>
      <c r="O246" s="4" t="s">
        <v>32</v>
      </c>
      <c r="P246" s="4" t="s">
        <v>33</v>
      </c>
      <c r="Q246" s="4">
        <v>0</v>
      </c>
      <c r="R246" s="8">
        <v>45121</v>
      </c>
      <c r="S246" s="6">
        <v>45126</v>
      </c>
      <c r="T246" s="4" t="s">
        <v>34</v>
      </c>
      <c r="U246" s="4">
        <v>155.4</v>
      </c>
      <c r="V246" s="4">
        <v>0</v>
      </c>
      <c r="W246" s="4">
        <v>0</v>
      </c>
      <c r="X246" s="4" t="s">
        <v>1181</v>
      </c>
      <c r="Y246" s="4" t="s">
        <v>1182</v>
      </c>
    </row>
    <row r="247" s="4" customFormat="1" spans="1:25">
      <c r="A247" s="4" t="s">
        <v>1183</v>
      </c>
      <c r="B247" s="4" t="s">
        <v>26</v>
      </c>
      <c r="C247" s="4" t="s">
        <v>27</v>
      </c>
      <c r="D247" s="4" t="s">
        <v>911</v>
      </c>
      <c r="E247" s="4" t="s">
        <v>1097</v>
      </c>
      <c r="F247" s="6">
        <v>45122</v>
      </c>
      <c r="G247" s="6">
        <v>45123</v>
      </c>
      <c r="H247" s="4">
        <v>1</v>
      </c>
      <c r="I247" s="4">
        <v>1</v>
      </c>
      <c r="J247" s="4">
        <v>1</v>
      </c>
      <c r="K247" s="4" t="s">
        <v>30</v>
      </c>
      <c r="L247" s="4">
        <v>413.76</v>
      </c>
      <c r="M247" s="4">
        <v>413.76</v>
      </c>
      <c r="N247" s="4" t="s">
        <v>1184</v>
      </c>
      <c r="O247" s="4" t="s">
        <v>32</v>
      </c>
      <c r="P247" s="4" t="s">
        <v>33</v>
      </c>
      <c r="Q247" s="4">
        <v>0</v>
      </c>
      <c r="R247" s="8">
        <v>45122.0000115741</v>
      </c>
      <c r="S247" s="6">
        <v>45126</v>
      </c>
      <c r="T247" s="4" t="s">
        <v>34</v>
      </c>
      <c r="U247" s="4">
        <v>413.76</v>
      </c>
      <c r="V247" s="4">
        <v>0</v>
      </c>
      <c r="W247" s="4">
        <v>0</v>
      </c>
      <c r="X247" s="4" t="s">
        <v>1185</v>
      </c>
      <c r="Y247" s="4" t="s">
        <v>1186</v>
      </c>
    </row>
    <row r="248" s="4" customFormat="1" spans="1:25">
      <c r="A248" s="4" t="s">
        <v>1187</v>
      </c>
      <c r="B248" s="4" t="s">
        <v>26</v>
      </c>
      <c r="C248" s="4" t="s">
        <v>27</v>
      </c>
      <c r="D248" s="4" t="s">
        <v>477</v>
      </c>
      <c r="E248" s="4" t="s">
        <v>478</v>
      </c>
      <c r="F248" s="6">
        <v>45122</v>
      </c>
      <c r="G248" s="6">
        <v>45123</v>
      </c>
      <c r="H248" s="4">
        <v>1</v>
      </c>
      <c r="I248" s="4">
        <v>1</v>
      </c>
      <c r="J248" s="4">
        <v>1</v>
      </c>
      <c r="K248" s="4" t="s">
        <v>30</v>
      </c>
      <c r="L248" s="4">
        <v>1093.36</v>
      </c>
      <c r="M248" s="4">
        <v>1093.36</v>
      </c>
      <c r="N248" s="4" t="s">
        <v>1188</v>
      </c>
      <c r="O248" s="4" t="s">
        <v>32</v>
      </c>
      <c r="P248" s="4" t="s">
        <v>33</v>
      </c>
      <c r="Q248" s="4">
        <v>0</v>
      </c>
      <c r="R248" s="8">
        <v>45122.0000115741</v>
      </c>
      <c r="S248" s="6">
        <v>45126</v>
      </c>
      <c r="T248" s="4" t="s">
        <v>34</v>
      </c>
      <c r="U248" s="4">
        <v>1093.36</v>
      </c>
      <c r="V248" s="4">
        <v>0</v>
      </c>
      <c r="W248" s="4">
        <v>0</v>
      </c>
      <c r="X248" s="4" t="s">
        <v>1189</v>
      </c>
      <c r="Y248" s="4" t="s">
        <v>1190</v>
      </c>
    </row>
    <row r="249" s="4" customFormat="1" spans="1:25">
      <c r="A249" s="4" t="s">
        <v>1191</v>
      </c>
      <c r="B249" s="4" t="s">
        <v>26</v>
      </c>
      <c r="C249" s="4" t="s">
        <v>27</v>
      </c>
      <c r="D249" s="4" t="s">
        <v>1192</v>
      </c>
      <c r="E249" s="4" t="s">
        <v>1193</v>
      </c>
      <c r="F249" s="6">
        <v>45122</v>
      </c>
      <c r="G249" s="6">
        <v>45123</v>
      </c>
      <c r="H249" s="4">
        <v>1</v>
      </c>
      <c r="I249" s="4">
        <v>1</v>
      </c>
      <c r="J249" s="4">
        <v>1</v>
      </c>
      <c r="K249" s="4" t="s">
        <v>30</v>
      </c>
      <c r="L249" s="4">
        <v>819.78</v>
      </c>
      <c r="M249" s="4">
        <v>819.78</v>
      </c>
      <c r="N249" s="4" t="s">
        <v>1194</v>
      </c>
      <c r="O249" s="4" t="s">
        <v>32</v>
      </c>
      <c r="P249" s="4" t="s">
        <v>33</v>
      </c>
      <c r="Q249" s="4">
        <v>0</v>
      </c>
      <c r="R249" s="8">
        <v>45122</v>
      </c>
      <c r="S249" s="6">
        <v>45126</v>
      </c>
      <c r="T249" s="4" t="s">
        <v>34</v>
      </c>
      <c r="U249" s="4">
        <v>819.78</v>
      </c>
      <c r="V249" s="4">
        <v>0</v>
      </c>
      <c r="W249" s="4">
        <v>0</v>
      </c>
      <c r="X249" s="4" t="s">
        <v>1195</v>
      </c>
      <c r="Y249" s="4" t="s">
        <v>36</v>
      </c>
    </row>
    <row r="250" s="4" customFormat="1" spans="1:25">
      <c r="A250" s="4" t="s">
        <v>1196</v>
      </c>
      <c r="B250" s="4" t="s">
        <v>26</v>
      </c>
      <c r="C250" s="4" t="s">
        <v>27</v>
      </c>
      <c r="D250" s="4" t="s">
        <v>1197</v>
      </c>
      <c r="E250" s="4" t="s">
        <v>315</v>
      </c>
      <c r="F250" s="6">
        <v>45122</v>
      </c>
      <c r="G250" s="6">
        <v>45123</v>
      </c>
      <c r="H250" s="4">
        <v>1</v>
      </c>
      <c r="I250" s="4">
        <v>1</v>
      </c>
      <c r="J250" s="4">
        <v>1</v>
      </c>
      <c r="K250" s="4" t="s">
        <v>30</v>
      </c>
      <c r="L250" s="4">
        <v>587.85</v>
      </c>
      <c r="M250" s="4">
        <v>587.85</v>
      </c>
      <c r="N250" s="4" t="s">
        <v>1198</v>
      </c>
      <c r="O250" s="4" t="s">
        <v>32</v>
      </c>
      <c r="P250" s="4" t="s">
        <v>33</v>
      </c>
      <c r="Q250" s="4">
        <v>0</v>
      </c>
      <c r="R250" s="8">
        <v>45122.0000115741</v>
      </c>
      <c r="S250" s="6">
        <v>45126</v>
      </c>
      <c r="T250" s="4" t="s">
        <v>34</v>
      </c>
      <c r="U250" s="4">
        <v>587.85</v>
      </c>
      <c r="V250" s="4">
        <v>0</v>
      </c>
      <c r="W250" s="4">
        <v>0</v>
      </c>
      <c r="X250" s="4" t="s">
        <v>1199</v>
      </c>
      <c r="Y250" s="4" t="s">
        <v>36</v>
      </c>
    </row>
    <row r="251" s="4" customFormat="1" spans="1:25">
      <c r="A251" s="4" t="s">
        <v>1200</v>
      </c>
      <c r="B251" s="4" t="s">
        <v>26</v>
      </c>
      <c r="C251" s="4" t="s">
        <v>27</v>
      </c>
      <c r="D251" s="4" t="s">
        <v>1201</v>
      </c>
      <c r="E251" s="4" t="s">
        <v>519</v>
      </c>
      <c r="F251" s="6">
        <v>45122</v>
      </c>
      <c r="G251" s="6">
        <v>45123</v>
      </c>
      <c r="H251" s="4">
        <v>1</v>
      </c>
      <c r="I251" s="4">
        <v>1</v>
      </c>
      <c r="J251" s="4">
        <v>1</v>
      </c>
      <c r="K251" s="4" t="s">
        <v>30</v>
      </c>
      <c r="L251" s="4">
        <v>223.48</v>
      </c>
      <c r="M251" s="4">
        <v>223.48</v>
      </c>
      <c r="N251" s="4" t="s">
        <v>1202</v>
      </c>
      <c r="O251" s="4" t="s">
        <v>32</v>
      </c>
      <c r="P251" s="4" t="s">
        <v>33</v>
      </c>
      <c r="Q251" s="4">
        <v>0</v>
      </c>
      <c r="R251" s="8">
        <v>45122.0000115741</v>
      </c>
      <c r="S251" s="6">
        <v>45126</v>
      </c>
      <c r="T251" s="4" t="s">
        <v>34</v>
      </c>
      <c r="U251" s="4">
        <v>223.48</v>
      </c>
      <c r="V251" s="4">
        <v>0</v>
      </c>
      <c r="W251" s="4">
        <v>0</v>
      </c>
      <c r="X251" s="4" t="s">
        <v>1203</v>
      </c>
      <c r="Y251" s="4" t="s">
        <v>36</v>
      </c>
    </row>
    <row r="252" s="4" customFormat="1" spans="1:25">
      <c r="A252" s="4" t="s">
        <v>1204</v>
      </c>
      <c r="B252" s="4" t="s">
        <v>26</v>
      </c>
      <c r="C252" s="4" t="s">
        <v>27</v>
      </c>
      <c r="D252" s="4" t="s">
        <v>1205</v>
      </c>
      <c r="E252" s="4" t="s">
        <v>1206</v>
      </c>
      <c r="F252" s="6">
        <v>45122</v>
      </c>
      <c r="G252" s="6">
        <v>45123</v>
      </c>
      <c r="H252" s="4">
        <v>1</v>
      </c>
      <c r="I252" s="4">
        <v>1</v>
      </c>
      <c r="J252" s="4">
        <v>1</v>
      </c>
      <c r="K252" s="4" t="s">
        <v>30</v>
      </c>
      <c r="L252" s="4">
        <v>895.71</v>
      </c>
      <c r="M252" s="4">
        <v>895.71</v>
      </c>
      <c r="N252" s="4" t="s">
        <v>1207</v>
      </c>
      <c r="O252" s="4" t="s">
        <v>32</v>
      </c>
      <c r="P252" s="4" t="s">
        <v>33</v>
      </c>
      <c r="Q252" s="4">
        <v>0</v>
      </c>
      <c r="R252" s="8">
        <v>45122</v>
      </c>
      <c r="S252" s="6">
        <v>45126</v>
      </c>
      <c r="T252" s="4" t="s">
        <v>34</v>
      </c>
      <c r="U252" s="4">
        <v>895.71</v>
      </c>
      <c r="V252" s="4">
        <v>0</v>
      </c>
      <c r="W252" s="4">
        <v>0</v>
      </c>
      <c r="X252" s="4" t="s">
        <v>1208</v>
      </c>
      <c r="Y252" s="4" t="s">
        <v>1209</v>
      </c>
    </row>
    <row r="253" s="4" customFormat="1" spans="1:25">
      <c r="A253" s="4" t="s">
        <v>1210</v>
      </c>
      <c r="B253" s="4" t="s">
        <v>26</v>
      </c>
      <c r="C253" s="4" t="s">
        <v>27</v>
      </c>
      <c r="D253" s="4" t="s">
        <v>939</v>
      </c>
      <c r="E253" s="4" t="s">
        <v>928</v>
      </c>
      <c r="F253" s="6">
        <v>45122</v>
      </c>
      <c r="G253" s="6">
        <v>45123</v>
      </c>
      <c r="H253" s="4">
        <v>1</v>
      </c>
      <c r="I253" s="4">
        <v>1</v>
      </c>
      <c r="J253" s="4">
        <v>1</v>
      </c>
      <c r="K253" s="4" t="s">
        <v>30</v>
      </c>
      <c r="L253" s="4">
        <v>293.92</v>
      </c>
      <c r="M253" s="4">
        <v>293.92</v>
      </c>
      <c r="N253" s="4" t="s">
        <v>1211</v>
      </c>
      <c r="O253" s="4" t="s">
        <v>32</v>
      </c>
      <c r="P253" s="4" t="s">
        <v>33</v>
      </c>
      <c r="Q253" s="4">
        <v>0</v>
      </c>
      <c r="R253" s="8">
        <v>45122</v>
      </c>
      <c r="S253" s="6">
        <v>45126</v>
      </c>
      <c r="T253" s="4" t="s">
        <v>34</v>
      </c>
      <c r="U253" s="4">
        <v>293.92</v>
      </c>
      <c r="V253" s="4">
        <v>0</v>
      </c>
      <c r="W253" s="4">
        <v>0</v>
      </c>
      <c r="X253" s="4" t="s">
        <v>1212</v>
      </c>
      <c r="Y253" s="4" t="s">
        <v>1213</v>
      </c>
    </row>
    <row r="254" s="4" customFormat="1" spans="1:25">
      <c r="A254" s="4" t="s">
        <v>1214</v>
      </c>
      <c r="B254" s="4" t="s">
        <v>26</v>
      </c>
      <c r="C254" s="4" t="s">
        <v>27</v>
      </c>
      <c r="D254" s="4" t="s">
        <v>1215</v>
      </c>
      <c r="E254" s="4" t="s">
        <v>1216</v>
      </c>
      <c r="F254" s="6">
        <v>45122</v>
      </c>
      <c r="G254" s="6">
        <v>45123</v>
      </c>
      <c r="H254" s="4">
        <v>1</v>
      </c>
      <c r="I254" s="4">
        <v>1</v>
      </c>
      <c r="J254" s="4">
        <v>1</v>
      </c>
      <c r="K254" s="4" t="s">
        <v>30</v>
      </c>
      <c r="L254" s="4">
        <v>503.92</v>
      </c>
      <c r="M254" s="4">
        <v>503.92</v>
      </c>
      <c r="N254" s="4" t="s">
        <v>1217</v>
      </c>
      <c r="O254" s="4" t="s">
        <v>32</v>
      </c>
      <c r="P254" s="4" t="s">
        <v>33</v>
      </c>
      <c r="Q254" s="4">
        <v>0</v>
      </c>
      <c r="R254" s="8">
        <v>45122</v>
      </c>
      <c r="S254" s="6">
        <v>45126</v>
      </c>
      <c r="T254" s="4" t="s">
        <v>34</v>
      </c>
      <c r="U254" s="4">
        <v>503.92</v>
      </c>
      <c r="V254" s="4">
        <v>0</v>
      </c>
      <c r="W254" s="4">
        <v>0</v>
      </c>
      <c r="X254" s="4" t="s">
        <v>1218</v>
      </c>
      <c r="Y254" s="4" t="s">
        <v>1219</v>
      </c>
    </row>
    <row r="255" s="4" customFormat="1" spans="1:25">
      <c r="A255" s="4" t="s">
        <v>1220</v>
      </c>
      <c r="B255" s="4" t="s">
        <v>26</v>
      </c>
      <c r="C255" s="4" t="s">
        <v>27</v>
      </c>
      <c r="D255" s="4" t="s">
        <v>1117</v>
      </c>
      <c r="E255" s="4" t="s">
        <v>1118</v>
      </c>
      <c r="F255" s="6">
        <v>45122</v>
      </c>
      <c r="G255" s="6">
        <v>45123</v>
      </c>
      <c r="H255" s="4">
        <v>1</v>
      </c>
      <c r="I255" s="4">
        <v>1</v>
      </c>
      <c r="J255" s="4">
        <v>1</v>
      </c>
      <c r="K255" s="4" t="s">
        <v>30</v>
      </c>
      <c r="L255" s="4">
        <v>143.04</v>
      </c>
      <c r="M255" s="4">
        <v>143.04</v>
      </c>
      <c r="N255" s="4" t="s">
        <v>1221</v>
      </c>
      <c r="O255" s="4" t="s">
        <v>32</v>
      </c>
      <c r="P255" s="4" t="s">
        <v>33</v>
      </c>
      <c r="Q255" s="4">
        <v>0</v>
      </c>
      <c r="R255" s="8">
        <v>45122</v>
      </c>
      <c r="S255" s="6">
        <v>45126</v>
      </c>
      <c r="T255" s="4" t="s">
        <v>34</v>
      </c>
      <c r="U255" s="4">
        <v>143.04</v>
      </c>
      <c r="V255" s="4">
        <v>0</v>
      </c>
      <c r="W255" s="4">
        <v>0</v>
      </c>
      <c r="X255" s="4" t="s">
        <v>1222</v>
      </c>
      <c r="Y255" s="4" t="s">
        <v>1223</v>
      </c>
    </row>
    <row r="256" s="4" customFormat="1" spans="1:25">
      <c r="A256" s="4" t="s">
        <v>1224</v>
      </c>
      <c r="B256" s="4" t="s">
        <v>26</v>
      </c>
      <c r="C256" s="4" t="s">
        <v>27</v>
      </c>
      <c r="D256" s="4" t="s">
        <v>1225</v>
      </c>
      <c r="E256" s="4" t="s">
        <v>1226</v>
      </c>
      <c r="F256" s="6">
        <v>45122</v>
      </c>
      <c r="G256" s="6">
        <v>45123</v>
      </c>
      <c r="H256" s="4">
        <v>1</v>
      </c>
      <c r="I256" s="4">
        <v>1</v>
      </c>
      <c r="J256" s="4">
        <v>1</v>
      </c>
      <c r="K256" s="4" t="s">
        <v>30</v>
      </c>
      <c r="L256" s="4">
        <v>146.52</v>
      </c>
      <c r="M256" s="4">
        <v>146.52</v>
      </c>
      <c r="N256" s="4" t="s">
        <v>1227</v>
      </c>
      <c r="O256" s="4" t="s">
        <v>32</v>
      </c>
      <c r="P256" s="4" t="s">
        <v>33</v>
      </c>
      <c r="Q256" s="4">
        <v>0</v>
      </c>
      <c r="R256" s="8">
        <v>45122.0000115741</v>
      </c>
      <c r="S256" s="6">
        <v>45126</v>
      </c>
      <c r="T256" s="4" t="s">
        <v>34</v>
      </c>
      <c r="U256" s="4">
        <v>146.52</v>
      </c>
      <c r="V256" s="4">
        <v>0</v>
      </c>
      <c r="W256" s="4">
        <v>0</v>
      </c>
      <c r="X256" s="4" t="s">
        <v>1228</v>
      </c>
      <c r="Y256" s="4" t="s">
        <v>36</v>
      </c>
    </row>
    <row r="257" s="4" customFormat="1" spans="1:25">
      <c r="A257" s="4" t="s">
        <v>1229</v>
      </c>
      <c r="B257" s="4" t="s">
        <v>26</v>
      </c>
      <c r="C257" s="4" t="s">
        <v>27</v>
      </c>
      <c r="D257" s="4" t="s">
        <v>1230</v>
      </c>
      <c r="E257" s="4" t="s">
        <v>707</v>
      </c>
      <c r="F257" s="6">
        <v>45122</v>
      </c>
      <c r="G257" s="6">
        <v>45123</v>
      </c>
      <c r="H257" s="4">
        <v>1</v>
      </c>
      <c r="I257" s="4">
        <v>1</v>
      </c>
      <c r="J257" s="4">
        <v>1</v>
      </c>
      <c r="K257" s="4" t="s">
        <v>30</v>
      </c>
      <c r="L257" s="4">
        <v>327.9</v>
      </c>
      <c r="M257" s="4">
        <v>327.9</v>
      </c>
      <c r="N257" s="4" t="s">
        <v>1231</v>
      </c>
      <c r="O257" s="4" t="s">
        <v>32</v>
      </c>
      <c r="P257" s="4" t="s">
        <v>33</v>
      </c>
      <c r="Q257" s="4">
        <v>0</v>
      </c>
      <c r="R257" s="8">
        <v>45122.0000115741</v>
      </c>
      <c r="S257" s="6">
        <v>45126</v>
      </c>
      <c r="T257" s="4" t="s">
        <v>34</v>
      </c>
      <c r="U257" s="4">
        <v>327.9</v>
      </c>
      <c r="V257" s="4">
        <v>0</v>
      </c>
      <c r="W257" s="4">
        <v>0</v>
      </c>
      <c r="X257" s="4" t="s">
        <v>1232</v>
      </c>
      <c r="Y257" s="4" t="s">
        <v>36</v>
      </c>
    </row>
    <row r="258" s="4" customFormat="1" spans="1:25">
      <c r="A258" s="4" t="s">
        <v>1233</v>
      </c>
      <c r="B258" s="4" t="s">
        <v>26</v>
      </c>
      <c r="C258" s="4" t="s">
        <v>27</v>
      </c>
      <c r="D258" s="4" t="s">
        <v>1234</v>
      </c>
      <c r="E258" s="4" t="s">
        <v>1235</v>
      </c>
      <c r="F258" s="6">
        <v>45122</v>
      </c>
      <c r="G258" s="6">
        <v>45123</v>
      </c>
      <c r="H258" s="4">
        <v>1</v>
      </c>
      <c r="I258" s="4">
        <v>1</v>
      </c>
      <c r="J258" s="4">
        <v>1</v>
      </c>
      <c r="K258" s="4" t="s">
        <v>30</v>
      </c>
      <c r="L258" s="4">
        <v>902.22</v>
      </c>
      <c r="M258" s="4">
        <v>902.22</v>
      </c>
      <c r="N258" s="4" t="s">
        <v>1236</v>
      </c>
      <c r="O258" s="4" t="s">
        <v>32</v>
      </c>
      <c r="P258" s="4" t="s">
        <v>33</v>
      </c>
      <c r="Q258" s="4">
        <v>0</v>
      </c>
      <c r="R258" s="8">
        <v>45122.0000115741</v>
      </c>
      <c r="S258" s="6">
        <v>45126</v>
      </c>
      <c r="T258" s="4" t="s">
        <v>34</v>
      </c>
      <c r="U258" s="4">
        <v>902.22</v>
      </c>
      <c r="V258" s="4">
        <v>0</v>
      </c>
      <c r="W258" s="4">
        <v>0</v>
      </c>
      <c r="X258" s="4" t="s">
        <v>1237</v>
      </c>
      <c r="Y258" s="4" t="s">
        <v>1238</v>
      </c>
    </row>
    <row r="259" s="4" customFormat="1" spans="1:25">
      <c r="A259" s="4" t="s">
        <v>1239</v>
      </c>
      <c r="B259" s="4" t="s">
        <v>26</v>
      </c>
      <c r="C259" s="4" t="s">
        <v>27</v>
      </c>
      <c r="D259" s="4" t="s">
        <v>1240</v>
      </c>
      <c r="E259" s="4" t="s">
        <v>114</v>
      </c>
      <c r="F259" s="6">
        <v>45122</v>
      </c>
      <c r="G259" s="6">
        <v>45123</v>
      </c>
      <c r="H259" s="4">
        <v>2</v>
      </c>
      <c r="I259" s="4">
        <v>1</v>
      </c>
      <c r="J259" s="4">
        <v>2</v>
      </c>
      <c r="K259" s="4" t="s">
        <v>30</v>
      </c>
      <c r="L259" s="4">
        <v>192.06</v>
      </c>
      <c r="M259" s="4">
        <v>192.06</v>
      </c>
      <c r="N259" s="4" t="s">
        <v>1241</v>
      </c>
      <c r="O259" s="4" t="s">
        <v>32</v>
      </c>
      <c r="P259" s="4" t="s">
        <v>33</v>
      </c>
      <c r="Q259" s="4">
        <v>0</v>
      </c>
      <c r="R259" s="8">
        <v>45122</v>
      </c>
      <c r="S259" s="6">
        <v>45126</v>
      </c>
      <c r="T259" s="4" t="s">
        <v>34</v>
      </c>
      <c r="U259" s="4">
        <v>192.06</v>
      </c>
      <c r="V259" s="4">
        <v>0</v>
      </c>
      <c r="W259" s="4">
        <v>0</v>
      </c>
      <c r="X259" s="4" t="s">
        <v>1242</v>
      </c>
      <c r="Y259" s="4" t="s">
        <v>1243</v>
      </c>
    </row>
    <row r="260" s="4" customFormat="1" spans="1:25">
      <c r="A260" s="4" t="s">
        <v>1244</v>
      </c>
      <c r="B260" s="4" t="s">
        <v>26</v>
      </c>
      <c r="C260" s="4" t="s">
        <v>27</v>
      </c>
      <c r="D260" s="4" t="s">
        <v>1245</v>
      </c>
      <c r="E260" s="4" t="s">
        <v>988</v>
      </c>
      <c r="F260" s="6">
        <v>45122</v>
      </c>
      <c r="G260" s="6">
        <v>45123</v>
      </c>
      <c r="H260" s="4">
        <v>5</v>
      </c>
      <c r="I260" s="4">
        <v>1</v>
      </c>
      <c r="J260" s="4">
        <v>5</v>
      </c>
      <c r="K260" s="4" t="s">
        <v>30</v>
      </c>
      <c r="L260" s="4">
        <v>1361.05</v>
      </c>
      <c r="M260" s="4">
        <v>1361.05</v>
      </c>
      <c r="N260" s="4" t="s">
        <v>1246</v>
      </c>
      <c r="O260" s="4" t="s">
        <v>32</v>
      </c>
      <c r="P260" s="4" t="s">
        <v>33</v>
      </c>
      <c r="Q260" s="4">
        <v>0</v>
      </c>
      <c r="R260" s="8">
        <v>45122.0000115741</v>
      </c>
      <c r="S260" s="6">
        <v>45126</v>
      </c>
      <c r="T260" s="4" t="s">
        <v>34</v>
      </c>
      <c r="U260" s="4">
        <v>1361.05</v>
      </c>
      <c r="V260" s="4">
        <v>0</v>
      </c>
      <c r="W260" s="4">
        <v>0</v>
      </c>
      <c r="X260" s="4" t="s">
        <v>1247</v>
      </c>
      <c r="Y260" s="4" t="s">
        <v>36</v>
      </c>
    </row>
    <row r="261" s="4" customFormat="1" spans="1:25">
      <c r="A261" s="4" t="s">
        <v>1248</v>
      </c>
      <c r="B261" s="4" t="s">
        <v>26</v>
      </c>
      <c r="C261" s="4" t="s">
        <v>27</v>
      </c>
      <c r="D261" s="4" t="s">
        <v>1249</v>
      </c>
      <c r="E261" s="4" t="s">
        <v>928</v>
      </c>
      <c r="F261" s="6">
        <v>45122</v>
      </c>
      <c r="G261" s="6">
        <v>45123</v>
      </c>
      <c r="H261" s="4">
        <v>1</v>
      </c>
      <c r="I261" s="4">
        <v>1</v>
      </c>
      <c r="J261" s="4">
        <v>1</v>
      </c>
      <c r="K261" s="4" t="s">
        <v>30</v>
      </c>
      <c r="L261" s="4">
        <v>189.77</v>
      </c>
      <c r="M261" s="4">
        <v>189.77</v>
      </c>
      <c r="N261" s="4" t="s">
        <v>1250</v>
      </c>
      <c r="O261" s="4" t="s">
        <v>32</v>
      </c>
      <c r="P261" s="4" t="s">
        <v>33</v>
      </c>
      <c r="Q261" s="4">
        <v>0</v>
      </c>
      <c r="R261" s="8">
        <v>45122.0000115741</v>
      </c>
      <c r="S261" s="6">
        <v>45126</v>
      </c>
      <c r="T261" s="4" t="s">
        <v>34</v>
      </c>
      <c r="U261" s="4">
        <v>189.77</v>
      </c>
      <c r="V261" s="4">
        <v>0</v>
      </c>
      <c r="W261" s="4">
        <v>0</v>
      </c>
      <c r="X261" s="4" t="s">
        <v>1251</v>
      </c>
      <c r="Y261" s="4" t="s">
        <v>36</v>
      </c>
    </row>
    <row r="262" s="4" customFormat="1" spans="1:25">
      <c r="A262" s="4" t="s">
        <v>1252</v>
      </c>
      <c r="B262" s="4" t="s">
        <v>26</v>
      </c>
      <c r="C262" s="4" t="s">
        <v>27</v>
      </c>
      <c r="D262" s="4" t="s">
        <v>1253</v>
      </c>
      <c r="E262" s="4" t="s">
        <v>315</v>
      </c>
      <c r="F262" s="6">
        <v>45122</v>
      </c>
      <c r="G262" s="6">
        <v>45123</v>
      </c>
      <c r="H262" s="4">
        <v>1</v>
      </c>
      <c r="I262" s="4">
        <v>1</v>
      </c>
      <c r="J262" s="4">
        <v>1</v>
      </c>
      <c r="K262" s="4" t="s">
        <v>30</v>
      </c>
      <c r="L262" s="4">
        <v>175.88</v>
      </c>
      <c r="M262" s="4">
        <v>175.88</v>
      </c>
      <c r="N262" s="4" t="s">
        <v>1254</v>
      </c>
      <c r="O262" s="4" t="s">
        <v>32</v>
      </c>
      <c r="P262" s="4" t="s">
        <v>33</v>
      </c>
      <c r="Q262" s="4">
        <v>0</v>
      </c>
      <c r="R262" s="8">
        <v>45122</v>
      </c>
      <c r="S262" s="6">
        <v>45126</v>
      </c>
      <c r="T262" s="4" t="s">
        <v>34</v>
      </c>
      <c r="U262" s="4">
        <v>175.88</v>
      </c>
      <c r="V262" s="4">
        <v>0</v>
      </c>
      <c r="W262" s="4">
        <v>0</v>
      </c>
      <c r="X262" s="4" t="s">
        <v>1255</v>
      </c>
      <c r="Y262" s="4" t="s">
        <v>36</v>
      </c>
    </row>
    <row r="263" s="4" customFormat="1" spans="1:25">
      <c r="A263" s="4" t="s">
        <v>1256</v>
      </c>
      <c r="B263" s="4" t="s">
        <v>26</v>
      </c>
      <c r="C263" s="4" t="s">
        <v>27</v>
      </c>
      <c r="D263" s="4" t="s">
        <v>1257</v>
      </c>
      <c r="E263" s="4" t="s">
        <v>315</v>
      </c>
      <c r="F263" s="6">
        <v>45122</v>
      </c>
      <c r="G263" s="6">
        <v>45123</v>
      </c>
      <c r="H263" s="4">
        <v>1</v>
      </c>
      <c r="I263" s="4">
        <v>1</v>
      </c>
      <c r="J263" s="4">
        <v>1</v>
      </c>
      <c r="K263" s="4" t="s">
        <v>30</v>
      </c>
      <c r="L263" s="4">
        <v>246.05</v>
      </c>
      <c r="M263" s="4">
        <v>246.05</v>
      </c>
      <c r="N263" s="4" t="s">
        <v>1258</v>
      </c>
      <c r="O263" s="4" t="s">
        <v>32</v>
      </c>
      <c r="P263" s="4" t="s">
        <v>33</v>
      </c>
      <c r="Q263" s="4">
        <v>0</v>
      </c>
      <c r="R263" s="8">
        <v>45122.0000115741</v>
      </c>
      <c r="S263" s="6">
        <v>45126</v>
      </c>
      <c r="T263" s="4" t="s">
        <v>34</v>
      </c>
      <c r="U263" s="4">
        <v>246.05</v>
      </c>
      <c r="V263" s="4">
        <v>0</v>
      </c>
      <c r="W263" s="4">
        <v>0</v>
      </c>
      <c r="X263" s="4" t="s">
        <v>1259</v>
      </c>
      <c r="Y263" s="4" t="s">
        <v>1260</v>
      </c>
    </row>
    <row r="264" s="4" customFormat="1" spans="1:25">
      <c r="A264" s="4" t="s">
        <v>1261</v>
      </c>
      <c r="B264" s="4" t="s">
        <v>26</v>
      </c>
      <c r="C264" s="4" t="s">
        <v>27</v>
      </c>
      <c r="D264" s="4" t="s">
        <v>1117</v>
      </c>
      <c r="E264" s="4" t="s">
        <v>1118</v>
      </c>
      <c r="F264" s="6">
        <v>45122</v>
      </c>
      <c r="G264" s="6">
        <v>45123</v>
      </c>
      <c r="H264" s="4">
        <v>2</v>
      </c>
      <c r="I264" s="4">
        <v>1</v>
      </c>
      <c r="J264" s="4">
        <v>2</v>
      </c>
      <c r="K264" s="4" t="s">
        <v>30</v>
      </c>
      <c r="L264" s="4">
        <v>286.08</v>
      </c>
      <c r="M264" s="4">
        <v>286.08</v>
      </c>
      <c r="N264" s="4" t="s">
        <v>1262</v>
      </c>
      <c r="O264" s="4" t="s">
        <v>32</v>
      </c>
      <c r="P264" s="4" t="s">
        <v>33</v>
      </c>
      <c r="Q264" s="4">
        <v>0</v>
      </c>
      <c r="R264" s="8">
        <v>45122</v>
      </c>
      <c r="S264" s="6">
        <v>45126</v>
      </c>
      <c r="T264" s="4" t="s">
        <v>34</v>
      </c>
      <c r="U264" s="4">
        <v>286.08</v>
      </c>
      <c r="V264" s="4">
        <v>0</v>
      </c>
      <c r="W264" s="4">
        <v>0</v>
      </c>
      <c r="X264" s="4" t="s">
        <v>1263</v>
      </c>
      <c r="Y264" s="4" t="s">
        <v>1264</v>
      </c>
    </row>
    <row r="265" s="4" customFormat="1" spans="1:25">
      <c r="A265" s="4" t="s">
        <v>1068</v>
      </c>
      <c r="B265" s="4" t="s">
        <v>26</v>
      </c>
      <c r="C265" s="4" t="s">
        <v>72</v>
      </c>
      <c r="D265" s="4" t="s">
        <v>1069</v>
      </c>
      <c r="E265" s="4" t="s">
        <v>1070</v>
      </c>
      <c r="F265" s="6">
        <v>45122</v>
      </c>
      <c r="G265" s="6">
        <v>45123</v>
      </c>
      <c r="H265" s="4">
        <v>1</v>
      </c>
      <c r="I265" s="4">
        <v>1</v>
      </c>
      <c r="J265" s="4">
        <v>1</v>
      </c>
      <c r="K265" s="4" t="s">
        <v>30</v>
      </c>
      <c r="L265" s="4">
        <v>-873.09</v>
      </c>
      <c r="M265" s="4">
        <v>-873.09</v>
      </c>
      <c r="N265" s="4" t="s">
        <v>1071</v>
      </c>
      <c r="O265" s="4" t="s">
        <v>32</v>
      </c>
      <c r="P265" s="4" t="s">
        <v>33</v>
      </c>
      <c r="Q265" s="4">
        <v>0</v>
      </c>
      <c r="R265" s="8">
        <v>45121</v>
      </c>
      <c r="S265" s="6">
        <v>45126</v>
      </c>
      <c r="T265" s="4" t="s">
        <v>34</v>
      </c>
      <c r="U265" s="4">
        <v>-873.09</v>
      </c>
      <c r="V265" s="4">
        <v>0</v>
      </c>
      <c r="W265" s="4">
        <v>0</v>
      </c>
      <c r="X265" s="4" t="s">
        <v>1072</v>
      </c>
      <c r="Y265" s="4" t="s">
        <v>1073</v>
      </c>
    </row>
    <row r="266" s="4" customFormat="1" spans="1:25">
      <c r="A266" s="4" t="s">
        <v>1265</v>
      </c>
      <c r="B266" s="4" t="s">
        <v>26</v>
      </c>
      <c r="C266" s="4" t="s">
        <v>27</v>
      </c>
      <c r="D266" s="4" t="s">
        <v>1234</v>
      </c>
      <c r="E266" s="4" t="s">
        <v>1235</v>
      </c>
      <c r="F266" s="6">
        <v>45122</v>
      </c>
      <c r="G266" s="6">
        <v>45123</v>
      </c>
      <c r="H266" s="4">
        <v>1</v>
      </c>
      <c r="I266" s="4">
        <v>1</v>
      </c>
      <c r="J266" s="4">
        <v>1</v>
      </c>
      <c r="K266" s="4" t="s">
        <v>30</v>
      </c>
      <c r="L266" s="4">
        <v>902.22</v>
      </c>
      <c r="M266" s="4">
        <v>902.22</v>
      </c>
      <c r="N266" s="4" t="s">
        <v>1266</v>
      </c>
      <c r="O266" s="4" t="s">
        <v>32</v>
      </c>
      <c r="P266" s="4" t="s">
        <v>33</v>
      </c>
      <c r="Q266" s="4">
        <v>0</v>
      </c>
      <c r="R266" s="8">
        <v>45122</v>
      </c>
      <c r="S266" s="6">
        <v>45126</v>
      </c>
      <c r="T266" s="4" t="s">
        <v>34</v>
      </c>
      <c r="U266" s="4">
        <v>902.22</v>
      </c>
      <c r="V266" s="4">
        <v>0</v>
      </c>
      <c r="W266" s="4">
        <v>0</v>
      </c>
      <c r="X266" s="4" t="s">
        <v>1267</v>
      </c>
      <c r="Y266" s="4" t="s">
        <v>1268</v>
      </c>
    </row>
    <row r="267" s="4" customFormat="1" spans="1:25">
      <c r="A267" s="4" t="s">
        <v>1269</v>
      </c>
      <c r="B267" s="4" t="s">
        <v>26</v>
      </c>
      <c r="C267" s="4" t="s">
        <v>27</v>
      </c>
      <c r="D267" s="4" t="s">
        <v>1270</v>
      </c>
      <c r="E267" s="4" t="s">
        <v>1271</v>
      </c>
      <c r="F267" s="6">
        <v>45122</v>
      </c>
      <c r="G267" s="6">
        <v>45123</v>
      </c>
      <c r="H267" s="4">
        <v>1</v>
      </c>
      <c r="I267" s="4">
        <v>1</v>
      </c>
      <c r="J267" s="4">
        <v>1</v>
      </c>
      <c r="K267" s="4" t="s">
        <v>30</v>
      </c>
      <c r="L267" s="4">
        <v>423.5</v>
      </c>
      <c r="M267" s="4">
        <v>423.5</v>
      </c>
      <c r="N267" s="4" t="s">
        <v>1272</v>
      </c>
      <c r="O267" s="4" t="s">
        <v>32</v>
      </c>
      <c r="P267" s="4" t="s">
        <v>33</v>
      </c>
      <c r="Q267" s="4">
        <v>0</v>
      </c>
      <c r="R267" s="8">
        <v>45122</v>
      </c>
      <c r="S267" s="6">
        <v>45126</v>
      </c>
      <c r="T267" s="4" t="s">
        <v>34</v>
      </c>
      <c r="U267" s="4">
        <v>423.5</v>
      </c>
      <c r="V267" s="4">
        <v>0</v>
      </c>
      <c r="W267" s="4">
        <v>0</v>
      </c>
      <c r="X267" s="4" t="s">
        <v>1273</v>
      </c>
      <c r="Y267" s="4" t="s">
        <v>36</v>
      </c>
    </row>
    <row r="268" s="4" customFormat="1" spans="1:25">
      <c r="A268" s="4" t="s">
        <v>1274</v>
      </c>
      <c r="B268" s="4" t="s">
        <v>26</v>
      </c>
      <c r="C268" s="4" t="s">
        <v>27</v>
      </c>
      <c r="D268" s="4" t="s">
        <v>1275</v>
      </c>
      <c r="E268" s="4" t="s">
        <v>519</v>
      </c>
      <c r="F268" s="6">
        <v>45122</v>
      </c>
      <c r="G268" s="6">
        <v>45123</v>
      </c>
      <c r="H268" s="4">
        <v>1</v>
      </c>
      <c r="I268" s="4">
        <v>1</v>
      </c>
      <c r="J268" s="4">
        <v>1</v>
      </c>
      <c r="K268" s="4" t="s">
        <v>30</v>
      </c>
      <c r="L268" s="4">
        <v>214.57</v>
      </c>
      <c r="M268" s="4">
        <v>214.57</v>
      </c>
      <c r="N268" s="4" t="s">
        <v>1276</v>
      </c>
      <c r="O268" s="4" t="s">
        <v>32</v>
      </c>
      <c r="P268" s="4" t="s">
        <v>33</v>
      </c>
      <c r="Q268" s="4">
        <v>0</v>
      </c>
      <c r="R268" s="8">
        <v>45122</v>
      </c>
      <c r="S268" s="6">
        <v>45126</v>
      </c>
      <c r="T268" s="4" t="s">
        <v>34</v>
      </c>
      <c r="U268" s="4">
        <v>214.57</v>
      </c>
      <c r="V268" s="4">
        <v>0</v>
      </c>
      <c r="W268" s="4">
        <v>0</v>
      </c>
      <c r="X268" s="4" t="s">
        <v>1277</v>
      </c>
      <c r="Y268" s="4" t="s">
        <v>1278</v>
      </c>
    </row>
    <row r="269" s="4" customFormat="1" spans="1:25">
      <c r="A269" s="4" t="s">
        <v>1279</v>
      </c>
      <c r="B269" s="4" t="s">
        <v>26</v>
      </c>
      <c r="C269" s="4" t="s">
        <v>27</v>
      </c>
      <c r="D269" s="4" t="s">
        <v>1280</v>
      </c>
      <c r="E269" s="4" t="s">
        <v>1281</v>
      </c>
      <c r="F269" s="6">
        <v>45122</v>
      </c>
      <c r="G269" s="6">
        <v>45123</v>
      </c>
      <c r="H269" s="4">
        <v>1</v>
      </c>
      <c r="I269" s="4">
        <v>1</v>
      </c>
      <c r="J269" s="4">
        <v>1</v>
      </c>
      <c r="K269" s="4" t="s">
        <v>30</v>
      </c>
      <c r="L269" s="4">
        <v>574.54</v>
      </c>
      <c r="M269" s="4">
        <v>574.54</v>
      </c>
      <c r="N269" s="4" t="s">
        <v>1282</v>
      </c>
      <c r="O269" s="4" t="s">
        <v>32</v>
      </c>
      <c r="P269" s="4" t="s">
        <v>33</v>
      </c>
      <c r="Q269" s="4">
        <v>0</v>
      </c>
      <c r="R269" s="8">
        <v>45122.0000115741</v>
      </c>
      <c r="S269" s="6">
        <v>45126</v>
      </c>
      <c r="T269" s="4" t="s">
        <v>34</v>
      </c>
      <c r="U269" s="4">
        <v>574.54</v>
      </c>
      <c r="V269" s="4">
        <v>0</v>
      </c>
      <c r="W269" s="4">
        <v>0</v>
      </c>
      <c r="X269" s="4" t="s">
        <v>1283</v>
      </c>
      <c r="Y269" s="4" t="s">
        <v>36</v>
      </c>
    </row>
    <row r="270" s="4" customFormat="1" spans="1:25">
      <c r="A270" s="4" t="s">
        <v>1284</v>
      </c>
      <c r="B270" s="4" t="s">
        <v>26</v>
      </c>
      <c r="C270" s="4" t="s">
        <v>27</v>
      </c>
      <c r="D270" s="4" t="s">
        <v>1285</v>
      </c>
      <c r="E270" s="4" t="s">
        <v>519</v>
      </c>
      <c r="F270" s="6">
        <v>45122</v>
      </c>
      <c r="G270" s="6">
        <v>45123</v>
      </c>
      <c r="H270" s="4">
        <v>1</v>
      </c>
      <c r="I270" s="4">
        <v>1</v>
      </c>
      <c r="J270" s="4">
        <v>1</v>
      </c>
      <c r="K270" s="4" t="s">
        <v>30</v>
      </c>
      <c r="L270" s="4">
        <v>286.06</v>
      </c>
      <c r="M270" s="4">
        <v>286.06</v>
      </c>
      <c r="N270" s="4" t="s">
        <v>1286</v>
      </c>
      <c r="O270" s="4" t="s">
        <v>32</v>
      </c>
      <c r="P270" s="4" t="s">
        <v>33</v>
      </c>
      <c r="Q270" s="4">
        <v>0</v>
      </c>
      <c r="R270" s="8">
        <v>45122</v>
      </c>
      <c r="S270" s="6">
        <v>45126</v>
      </c>
      <c r="T270" s="4" t="s">
        <v>34</v>
      </c>
      <c r="U270" s="4">
        <v>286.06</v>
      </c>
      <c r="V270" s="4">
        <v>0</v>
      </c>
      <c r="W270" s="4">
        <v>0</v>
      </c>
      <c r="X270" s="4" t="s">
        <v>1287</v>
      </c>
      <c r="Y270" s="4" t="s">
        <v>36</v>
      </c>
    </row>
    <row r="271" s="4" customFormat="1" spans="1:25">
      <c r="A271" s="4" t="s">
        <v>1288</v>
      </c>
      <c r="B271" s="4" t="s">
        <v>26</v>
      </c>
      <c r="C271" s="4" t="s">
        <v>27</v>
      </c>
      <c r="D271" s="4" t="s">
        <v>1289</v>
      </c>
      <c r="E271" s="4" t="s">
        <v>988</v>
      </c>
      <c r="F271" s="6">
        <v>45122</v>
      </c>
      <c r="G271" s="6">
        <v>45123</v>
      </c>
      <c r="H271" s="4">
        <v>1</v>
      </c>
      <c r="I271" s="4">
        <v>1</v>
      </c>
      <c r="J271" s="4">
        <v>1</v>
      </c>
      <c r="K271" s="4" t="s">
        <v>30</v>
      </c>
      <c r="L271" s="4">
        <v>415.78</v>
      </c>
      <c r="M271" s="4">
        <v>415.78</v>
      </c>
      <c r="N271" s="4" t="s">
        <v>1290</v>
      </c>
      <c r="O271" s="4" t="s">
        <v>32</v>
      </c>
      <c r="P271" s="4" t="s">
        <v>33</v>
      </c>
      <c r="Q271" s="4">
        <v>0</v>
      </c>
      <c r="R271" s="8">
        <v>45122</v>
      </c>
      <c r="S271" s="6">
        <v>45126</v>
      </c>
      <c r="T271" s="4" t="s">
        <v>34</v>
      </c>
      <c r="U271" s="4">
        <v>415.78</v>
      </c>
      <c r="V271" s="4">
        <v>0</v>
      </c>
      <c r="W271" s="4">
        <v>0</v>
      </c>
      <c r="X271" s="4" t="s">
        <v>1291</v>
      </c>
      <c r="Y271" s="4" t="s">
        <v>1292</v>
      </c>
    </row>
    <row r="272" s="4" customFormat="1" spans="1:25">
      <c r="A272" s="4" t="s">
        <v>1293</v>
      </c>
      <c r="B272" s="4" t="s">
        <v>26</v>
      </c>
      <c r="C272" s="4" t="s">
        <v>27</v>
      </c>
      <c r="D272" s="4" t="s">
        <v>1294</v>
      </c>
      <c r="E272" s="4" t="s">
        <v>1295</v>
      </c>
      <c r="F272" s="6">
        <v>45122</v>
      </c>
      <c r="G272" s="6">
        <v>45123</v>
      </c>
      <c r="H272" s="4">
        <v>1</v>
      </c>
      <c r="I272" s="4">
        <v>1</v>
      </c>
      <c r="J272" s="4">
        <v>1</v>
      </c>
      <c r="K272" s="4" t="s">
        <v>30</v>
      </c>
      <c r="L272" s="4">
        <v>725.13</v>
      </c>
      <c r="M272" s="4">
        <v>725.13</v>
      </c>
      <c r="N272" s="4" t="s">
        <v>1296</v>
      </c>
      <c r="O272" s="4" t="s">
        <v>32</v>
      </c>
      <c r="P272" s="4" t="s">
        <v>33</v>
      </c>
      <c r="Q272" s="4">
        <v>0</v>
      </c>
      <c r="R272" s="8">
        <v>45122</v>
      </c>
      <c r="S272" s="6">
        <v>45126</v>
      </c>
      <c r="T272" s="4" t="s">
        <v>34</v>
      </c>
      <c r="U272" s="4">
        <v>725.13</v>
      </c>
      <c r="V272" s="4">
        <v>0</v>
      </c>
      <c r="W272" s="4">
        <v>0</v>
      </c>
      <c r="X272" s="4" t="s">
        <v>1297</v>
      </c>
      <c r="Y272" s="4" t="s">
        <v>1298</v>
      </c>
    </row>
    <row r="273" s="4" customFormat="1" spans="1:25">
      <c r="A273" s="4" t="s">
        <v>1299</v>
      </c>
      <c r="B273" s="4" t="s">
        <v>26</v>
      </c>
      <c r="C273" s="4" t="s">
        <v>27</v>
      </c>
      <c r="D273" s="4" t="s">
        <v>1300</v>
      </c>
      <c r="E273" s="4" t="s">
        <v>1301</v>
      </c>
      <c r="F273" s="6">
        <v>45122</v>
      </c>
      <c r="G273" s="6">
        <v>45123</v>
      </c>
      <c r="H273" s="4">
        <v>1</v>
      </c>
      <c r="I273" s="4">
        <v>1</v>
      </c>
      <c r="J273" s="4">
        <v>1</v>
      </c>
      <c r="K273" s="4" t="s">
        <v>30</v>
      </c>
      <c r="L273" s="4">
        <v>264.14</v>
      </c>
      <c r="M273" s="4">
        <v>264.14</v>
      </c>
      <c r="N273" s="4" t="s">
        <v>1302</v>
      </c>
      <c r="O273" s="4" t="s">
        <v>32</v>
      </c>
      <c r="P273" s="4" t="s">
        <v>33</v>
      </c>
      <c r="Q273" s="4">
        <v>0</v>
      </c>
      <c r="R273" s="8">
        <v>45122</v>
      </c>
      <c r="S273" s="6">
        <v>45126</v>
      </c>
      <c r="T273" s="4" t="s">
        <v>34</v>
      </c>
      <c r="U273" s="4">
        <v>264.14</v>
      </c>
      <c r="V273" s="4">
        <v>0</v>
      </c>
      <c r="W273" s="4">
        <v>0</v>
      </c>
      <c r="X273" s="4" t="s">
        <v>1303</v>
      </c>
      <c r="Y273" s="4" t="s">
        <v>36</v>
      </c>
    </row>
    <row r="274" s="4" customFormat="1" spans="1:25">
      <c r="A274" s="4" t="s">
        <v>1304</v>
      </c>
      <c r="B274" s="4" t="s">
        <v>26</v>
      </c>
      <c r="C274" s="4" t="s">
        <v>27</v>
      </c>
      <c r="D274" s="4" t="s">
        <v>1305</v>
      </c>
      <c r="E274" s="4" t="s">
        <v>1306</v>
      </c>
      <c r="F274" s="6">
        <v>45122</v>
      </c>
      <c r="G274" s="6">
        <v>45123</v>
      </c>
      <c r="H274" s="4">
        <v>1</v>
      </c>
      <c r="I274" s="4">
        <v>1</v>
      </c>
      <c r="J274" s="4">
        <v>1</v>
      </c>
      <c r="K274" s="4" t="s">
        <v>30</v>
      </c>
      <c r="L274" s="4">
        <v>279.6</v>
      </c>
      <c r="M274" s="4">
        <v>279.6</v>
      </c>
      <c r="N274" s="4" t="s">
        <v>1307</v>
      </c>
      <c r="O274" s="4" t="s">
        <v>32</v>
      </c>
      <c r="P274" s="4" t="s">
        <v>33</v>
      </c>
      <c r="Q274" s="4">
        <v>0</v>
      </c>
      <c r="R274" s="8">
        <v>45122</v>
      </c>
      <c r="S274" s="6">
        <v>45126</v>
      </c>
      <c r="T274" s="4" t="s">
        <v>34</v>
      </c>
      <c r="U274" s="4">
        <v>279.6</v>
      </c>
      <c r="V274" s="4">
        <v>0</v>
      </c>
      <c r="W274" s="4">
        <v>0</v>
      </c>
      <c r="X274" s="4" t="s">
        <v>1308</v>
      </c>
      <c r="Y274" s="4" t="s">
        <v>36</v>
      </c>
    </row>
    <row r="275" s="4" customFormat="1" spans="1:25">
      <c r="A275" s="4" t="s">
        <v>1309</v>
      </c>
      <c r="B275" s="4" t="s">
        <v>26</v>
      </c>
      <c r="C275" s="4" t="s">
        <v>27</v>
      </c>
      <c r="D275" s="4" t="s">
        <v>1310</v>
      </c>
      <c r="E275" s="4" t="s">
        <v>1311</v>
      </c>
      <c r="F275" s="6">
        <v>45122</v>
      </c>
      <c r="G275" s="6">
        <v>45123</v>
      </c>
      <c r="H275" s="4">
        <v>1</v>
      </c>
      <c r="I275" s="4">
        <v>1</v>
      </c>
      <c r="J275" s="4">
        <v>1</v>
      </c>
      <c r="K275" s="4" t="s">
        <v>30</v>
      </c>
      <c r="L275" s="4">
        <v>221.87</v>
      </c>
      <c r="M275" s="4">
        <v>221.87</v>
      </c>
      <c r="N275" s="4" t="s">
        <v>1312</v>
      </c>
      <c r="O275" s="4" t="s">
        <v>32</v>
      </c>
      <c r="P275" s="4" t="s">
        <v>33</v>
      </c>
      <c r="Q275" s="4">
        <v>0</v>
      </c>
      <c r="R275" s="8">
        <v>45122.0000115741</v>
      </c>
      <c r="S275" s="6">
        <v>45126</v>
      </c>
      <c r="T275" s="4" t="s">
        <v>34</v>
      </c>
      <c r="U275" s="4">
        <v>221.87</v>
      </c>
      <c r="V275" s="4">
        <v>0</v>
      </c>
      <c r="W275" s="4">
        <v>0</v>
      </c>
      <c r="X275" s="4" t="s">
        <v>1313</v>
      </c>
      <c r="Y275" s="4" t="s">
        <v>36</v>
      </c>
    </row>
    <row r="276" s="4" customFormat="1" spans="1:25">
      <c r="A276" s="4" t="s">
        <v>1314</v>
      </c>
      <c r="B276" s="4" t="s">
        <v>26</v>
      </c>
      <c r="C276" s="4" t="s">
        <v>27</v>
      </c>
      <c r="D276" s="4" t="s">
        <v>1315</v>
      </c>
      <c r="E276" s="4" t="s">
        <v>1316</v>
      </c>
      <c r="F276" s="6">
        <v>45122</v>
      </c>
      <c r="G276" s="6">
        <v>45123</v>
      </c>
      <c r="H276" s="4">
        <v>1</v>
      </c>
      <c r="I276" s="4">
        <v>1</v>
      </c>
      <c r="J276" s="4">
        <v>1</v>
      </c>
      <c r="K276" s="4" t="s">
        <v>30</v>
      </c>
      <c r="L276" s="4">
        <v>240.97</v>
      </c>
      <c r="M276" s="4">
        <v>240.97</v>
      </c>
      <c r="N276" s="4" t="s">
        <v>1317</v>
      </c>
      <c r="O276" s="4" t="s">
        <v>32</v>
      </c>
      <c r="P276" s="4" t="s">
        <v>33</v>
      </c>
      <c r="Q276" s="4">
        <v>0</v>
      </c>
      <c r="R276" s="8">
        <v>45122</v>
      </c>
      <c r="S276" s="6">
        <v>45126</v>
      </c>
      <c r="T276" s="4" t="s">
        <v>34</v>
      </c>
      <c r="U276" s="4">
        <v>240.97</v>
      </c>
      <c r="V276" s="4">
        <v>0</v>
      </c>
      <c r="W276" s="4">
        <v>0</v>
      </c>
      <c r="X276" s="4" t="s">
        <v>1318</v>
      </c>
      <c r="Y276" s="4" t="s">
        <v>1319</v>
      </c>
    </row>
    <row r="277" s="4" customFormat="1" spans="1:25">
      <c r="A277" s="4" t="s">
        <v>1320</v>
      </c>
      <c r="B277" s="4" t="s">
        <v>26</v>
      </c>
      <c r="C277" s="4" t="s">
        <v>27</v>
      </c>
      <c r="D277" s="4" t="s">
        <v>1321</v>
      </c>
      <c r="E277" s="4" t="s">
        <v>519</v>
      </c>
      <c r="F277" s="6">
        <v>45122</v>
      </c>
      <c r="G277" s="6">
        <v>45123</v>
      </c>
      <c r="H277" s="4">
        <v>1</v>
      </c>
      <c r="I277" s="4">
        <v>1</v>
      </c>
      <c r="J277" s="4">
        <v>1</v>
      </c>
      <c r="K277" s="4" t="s">
        <v>30</v>
      </c>
      <c r="L277" s="4">
        <v>524.19</v>
      </c>
      <c r="M277" s="4">
        <v>524.19</v>
      </c>
      <c r="N277" s="4" t="s">
        <v>1322</v>
      </c>
      <c r="O277" s="4" t="s">
        <v>32</v>
      </c>
      <c r="P277" s="4" t="s">
        <v>33</v>
      </c>
      <c r="Q277" s="4">
        <v>0</v>
      </c>
      <c r="R277" s="8">
        <v>45122.0000115741</v>
      </c>
      <c r="S277" s="6">
        <v>45126</v>
      </c>
      <c r="T277" s="4" t="s">
        <v>34</v>
      </c>
      <c r="U277" s="4">
        <v>524.19</v>
      </c>
      <c r="V277" s="4">
        <v>0</v>
      </c>
      <c r="W277" s="4">
        <v>0</v>
      </c>
      <c r="X277" s="4" t="s">
        <v>1323</v>
      </c>
      <c r="Y277" s="4" t="s">
        <v>1324</v>
      </c>
    </row>
    <row r="278" s="4" customFormat="1" spans="1:25">
      <c r="A278" s="4" t="s">
        <v>1325</v>
      </c>
      <c r="B278" s="4" t="s">
        <v>26</v>
      </c>
      <c r="C278" s="4" t="s">
        <v>27</v>
      </c>
      <c r="D278" s="4" t="s">
        <v>1053</v>
      </c>
      <c r="E278" s="4" t="s">
        <v>1326</v>
      </c>
      <c r="F278" s="6">
        <v>45122</v>
      </c>
      <c r="G278" s="6">
        <v>45123</v>
      </c>
      <c r="H278" s="4">
        <v>1</v>
      </c>
      <c r="I278" s="4">
        <v>1</v>
      </c>
      <c r="J278" s="4">
        <v>1</v>
      </c>
      <c r="K278" s="4" t="s">
        <v>30</v>
      </c>
      <c r="L278" s="4">
        <v>565.08</v>
      </c>
      <c r="M278" s="4">
        <v>565.08</v>
      </c>
      <c r="N278" s="4" t="s">
        <v>1327</v>
      </c>
      <c r="O278" s="4" t="s">
        <v>32</v>
      </c>
      <c r="P278" s="4" t="s">
        <v>33</v>
      </c>
      <c r="Q278" s="4">
        <v>0</v>
      </c>
      <c r="R278" s="8">
        <v>45122.0000115741</v>
      </c>
      <c r="S278" s="6">
        <v>45126</v>
      </c>
      <c r="T278" s="4" t="s">
        <v>34</v>
      </c>
      <c r="U278" s="4">
        <v>565.08</v>
      </c>
      <c r="V278" s="4">
        <v>0</v>
      </c>
      <c r="W278" s="4">
        <v>0</v>
      </c>
      <c r="X278" s="4" t="s">
        <v>1328</v>
      </c>
      <c r="Y278" s="4" t="s">
        <v>36</v>
      </c>
    </row>
    <row r="279" s="4" customFormat="1" spans="1:25">
      <c r="A279" s="4" t="s">
        <v>1329</v>
      </c>
      <c r="B279" s="4" t="s">
        <v>26</v>
      </c>
      <c r="C279" s="4" t="s">
        <v>27</v>
      </c>
      <c r="D279" s="4" t="s">
        <v>523</v>
      </c>
      <c r="E279" s="4" t="s">
        <v>1330</v>
      </c>
      <c r="F279" s="6">
        <v>45122</v>
      </c>
      <c r="G279" s="6">
        <v>45123</v>
      </c>
      <c r="H279" s="4">
        <v>1</v>
      </c>
      <c r="I279" s="4">
        <v>1</v>
      </c>
      <c r="J279" s="4">
        <v>1</v>
      </c>
      <c r="K279" s="4" t="s">
        <v>30</v>
      </c>
      <c r="L279" s="4">
        <v>634.5</v>
      </c>
      <c r="M279" s="4">
        <v>634.5</v>
      </c>
      <c r="N279" s="4" t="s">
        <v>1331</v>
      </c>
      <c r="O279" s="4" t="s">
        <v>32</v>
      </c>
      <c r="P279" s="4" t="s">
        <v>33</v>
      </c>
      <c r="Q279" s="4">
        <v>0</v>
      </c>
      <c r="R279" s="8">
        <v>45122</v>
      </c>
      <c r="S279" s="6">
        <v>45126</v>
      </c>
      <c r="T279" s="4" t="s">
        <v>34</v>
      </c>
      <c r="U279" s="4">
        <v>634.5</v>
      </c>
      <c r="V279" s="4">
        <v>0</v>
      </c>
      <c r="W279" s="4">
        <v>0</v>
      </c>
      <c r="X279" s="4" t="s">
        <v>1332</v>
      </c>
      <c r="Y279" s="4" t="s">
        <v>36</v>
      </c>
    </row>
    <row r="280" s="4" customFormat="1" spans="1:25">
      <c r="A280" s="4" t="s">
        <v>1333</v>
      </c>
      <c r="B280" s="4" t="s">
        <v>26</v>
      </c>
      <c r="C280" s="4" t="s">
        <v>27</v>
      </c>
      <c r="D280" s="4" t="s">
        <v>1334</v>
      </c>
      <c r="E280" s="4" t="s">
        <v>519</v>
      </c>
      <c r="F280" s="6">
        <v>45122</v>
      </c>
      <c r="G280" s="6">
        <v>45123</v>
      </c>
      <c r="H280" s="4">
        <v>1</v>
      </c>
      <c r="I280" s="4">
        <v>1</v>
      </c>
      <c r="J280" s="4">
        <v>1</v>
      </c>
      <c r="K280" s="4" t="s">
        <v>30</v>
      </c>
      <c r="L280" s="4">
        <v>291.33</v>
      </c>
      <c r="M280" s="4">
        <v>291.33</v>
      </c>
      <c r="N280" s="4" t="s">
        <v>1335</v>
      </c>
      <c r="O280" s="4" t="s">
        <v>32</v>
      </c>
      <c r="P280" s="4" t="s">
        <v>33</v>
      </c>
      <c r="Q280" s="4">
        <v>0</v>
      </c>
      <c r="R280" s="8">
        <v>45122</v>
      </c>
      <c r="S280" s="6">
        <v>45126</v>
      </c>
      <c r="T280" s="4" t="s">
        <v>34</v>
      </c>
      <c r="U280" s="4">
        <v>291.33</v>
      </c>
      <c r="V280" s="4">
        <v>0</v>
      </c>
      <c r="W280" s="4">
        <v>0</v>
      </c>
      <c r="X280" s="4" t="s">
        <v>1336</v>
      </c>
      <c r="Y280" s="4" t="s">
        <v>36</v>
      </c>
    </row>
    <row r="281" s="4" customFormat="1" spans="1:25">
      <c r="A281" s="4" t="s">
        <v>1337</v>
      </c>
      <c r="B281" s="4" t="s">
        <v>26</v>
      </c>
      <c r="C281" s="4" t="s">
        <v>27</v>
      </c>
      <c r="D281" s="4" t="s">
        <v>1338</v>
      </c>
      <c r="E281" s="4" t="s">
        <v>1339</v>
      </c>
      <c r="F281" s="6">
        <v>45122</v>
      </c>
      <c r="G281" s="6">
        <v>45123</v>
      </c>
      <c r="H281" s="4">
        <v>1</v>
      </c>
      <c r="I281" s="4">
        <v>1</v>
      </c>
      <c r="J281" s="4">
        <v>1</v>
      </c>
      <c r="K281" s="4" t="s">
        <v>30</v>
      </c>
      <c r="L281" s="4">
        <v>676.11</v>
      </c>
      <c r="M281" s="4">
        <v>676.11</v>
      </c>
      <c r="N281" s="4" t="s">
        <v>1340</v>
      </c>
      <c r="O281" s="4" t="s">
        <v>32</v>
      </c>
      <c r="P281" s="4" t="s">
        <v>33</v>
      </c>
      <c r="Q281" s="4">
        <v>0</v>
      </c>
      <c r="R281" s="8">
        <v>45122</v>
      </c>
      <c r="S281" s="6">
        <v>45126</v>
      </c>
      <c r="T281" s="4" t="s">
        <v>34</v>
      </c>
      <c r="U281" s="4">
        <v>676.11</v>
      </c>
      <c r="V281" s="4">
        <v>0</v>
      </c>
      <c r="W281" s="4">
        <v>0</v>
      </c>
      <c r="X281" s="4" t="s">
        <v>1341</v>
      </c>
      <c r="Y281" s="4" t="s">
        <v>1342</v>
      </c>
    </row>
    <row r="282" s="4" customFormat="1" spans="1:25">
      <c r="A282" s="4" t="s">
        <v>1343</v>
      </c>
      <c r="B282" s="4" t="s">
        <v>26</v>
      </c>
      <c r="C282" s="4" t="s">
        <v>27</v>
      </c>
      <c r="D282" s="4" t="s">
        <v>1344</v>
      </c>
      <c r="E282" s="4" t="s">
        <v>960</v>
      </c>
      <c r="F282" s="6">
        <v>45122</v>
      </c>
      <c r="G282" s="6">
        <v>45123</v>
      </c>
      <c r="H282" s="4">
        <v>2</v>
      </c>
      <c r="I282" s="4">
        <v>1</v>
      </c>
      <c r="J282" s="4">
        <v>2</v>
      </c>
      <c r="K282" s="4" t="s">
        <v>30</v>
      </c>
      <c r="L282" s="4">
        <v>1750.2</v>
      </c>
      <c r="M282" s="4">
        <v>1750.2</v>
      </c>
      <c r="N282" s="4" t="s">
        <v>1345</v>
      </c>
      <c r="O282" s="4" t="s">
        <v>32</v>
      </c>
      <c r="P282" s="4" t="s">
        <v>33</v>
      </c>
      <c r="Q282" s="4">
        <v>0</v>
      </c>
      <c r="R282" s="8">
        <v>45122.0000115741</v>
      </c>
      <c r="S282" s="6">
        <v>45126</v>
      </c>
      <c r="T282" s="4" t="s">
        <v>34</v>
      </c>
      <c r="U282" s="4">
        <v>1750.2</v>
      </c>
      <c r="V282" s="4">
        <v>0</v>
      </c>
      <c r="W282" s="4">
        <v>0</v>
      </c>
      <c r="X282" s="4" t="s">
        <v>1346</v>
      </c>
      <c r="Y282" s="4" t="s">
        <v>36</v>
      </c>
    </row>
    <row r="283" s="4" customFormat="1" spans="1:25">
      <c r="A283" s="4" t="s">
        <v>1347</v>
      </c>
      <c r="B283" s="4" t="s">
        <v>26</v>
      </c>
      <c r="C283" s="4" t="s">
        <v>27</v>
      </c>
      <c r="D283" s="4" t="s">
        <v>1300</v>
      </c>
      <c r="E283" s="4" t="s">
        <v>1301</v>
      </c>
      <c r="F283" s="6">
        <v>45122</v>
      </c>
      <c r="G283" s="6">
        <v>45123</v>
      </c>
      <c r="H283" s="4">
        <v>1</v>
      </c>
      <c r="I283" s="4">
        <v>1</v>
      </c>
      <c r="J283" s="4">
        <v>1</v>
      </c>
      <c r="K283" s="4" t="s">
        <v>30</v>
      </c>
      <c r="L283" s="4">
        <v>264.14</v>
      </c>
      <c r="M283" s="4">
        <v>264.14</v>
      </c>
      <c r="N283" s="4" t="s">
        <v>1348</v>
      </c>
      <c r="O283" s="4" t="s">
        <v>32</v>
      </c>
      <c r="P283" s="4" t="s">
        <v>33</v>
      </c>
      <c r="Q283" s="4">
        <v>0</v>
      </c>
      <c r="R283" s="8">
        <v>45122.0000115741</v>
      </c>
      <c r="S283" s="6">
        <v>45126</v>
      </c>
      <c r="T283" s="4" t="s">
        <v>34</v>
      </c>
      <c r="U283" s="4">
        <v>264.14</v>
      </c>
      <c r="V283" s="4">
        <v>0</v>
      </c>
      <c r="W283" s="4">
        <v>0</v>
      </c>
      <c r="X283" s="4" t="s">
        <v>1349</v>
      </c>
      <c r="Y283" s="4" t="s">
        <v>36</v>
      </c>
    </row>
    <row r="284" s="4" customFormat="1" spans="1:25">
      <c r="A284" s="4" t="s">
        <v>1350</v>
      </c>
      <c r="B284" s="4" t="s">
        <v>26</v>
      </c>
      <c r="C284" s="4" t="s">
        <v>27</v>
      </c>
      <c r="D284" s="4" t="s">
        <v>1351</v>
      </c>
      <c r="E284" s="4" t="s">
        <v>1352</v>
      </c>
      <c r="F284" s="6">
        <v>45122</v>
      </c>
      <c r="G284" s="6">
        <v>45123</v>
      </c>
      <c r="H284" s="4">
        <v>3</v>
      </c>
      <c r="I284" s="4">
        <v>1</v>
      </c>
      <c r="J284" s="4">
        <v>3</v>
      </c>
      <c r="K284" s="4" t="s">
        <v>30</v>
      </c>
      <c r="L284" s="4">
        <v>537.9</v>
      </c>
      <c r="M284" s="4">
        <v>537.9</v>
      </c>
      <c r="N284" s="4" t="s">
        <v>1353</v>
      </c>
      <c r="O284" s="4" t="s">
        <v>32</v>
      </c>
      <c r="P284" s="4" t="s">
        <v>33</v>
      </c>
      <c r="Q284" s="4">
        <v>0</v>
      </c>
      <c r="R284" s="8">
        <v>45122</v>
      </c>
      <c r="S284" s="6">
        <v>45126</v>
      </c>
      <c r="T284" s="4" t="s">
        <v>34</v>
      </c>
      <c r="U284" s="4">
        <v>537.9</v>
      </c>
      <c r="V284" s="4">
        <v>0</v>
      </c>
      <c r="W284" s="4">
        <v>0</v>
      </c>
      <c r="X284" s="4" t="s">
        <v>1354</v>
      </c>
      <c r="Y284" s="4" t="s">
        <v>1355</v>
      </c>
    </row>
    <row r="285" s="4" customFormat="1" spans="1:25">
      <c r="A285" s="4" t="s">
        <v>1356</v>
      </c>
      <c r="B285" s="4" t="s">
        <v>26</v>
      </c>
      <c r="C285" s="4" t="s">
        <v>27</v>
      </c>
      <c r="D285" s="4" t="s">
        <v>1315</v>
      </c>
      <c r="E285" s="4" t="s">
        <v>1316</v>
      </c>
      <c r="F285" s="6">
        <v>45122</v>
      </c>
      <c r="G285" s="6">
        <v>45123</v>
      </c>
      <c r="H285" s="4">
        <v>1</v>
      </c>
      <c r="I285" s="4">
        <v>1</v>
      </c>
      <c r="J285" s="4">
        <v>1</v>
      </c>
      <c r="K285" s="4" t="s">
        <v>30</v>
      </c>
      <c r="L285" s="4">
        <v>240.97</v>
      </c>
      <c r="M285" s="4">
        <v>240.97</v>
      </c>
      <c r="N285" s="4" t="s">
        <v>1357</v>
      </c>
      <c r="O285" s="4" t="s">
        <v>32</v>
      </c>
      <c r="P285" s="4" t="s">
        <v>33</v>
      </c>
      <c r="Q285" s="4">
        <v>0</v>
      </c>
      <c r="R285" s="8">
        <v>45122.0000115741</v>
      </c>
      <c r="S285" s="6">
        <v>45126</v>
      </c>
      <c r="T285" s="4" t="s">
        <v>34</v>
      </c>
      <c r="U285" s="4">
        <v>240.97</v>
      </c>
      <c r="V285" s="4">
        <v>0</v>
      </c>
      <c r="W285" s="4">
        <v>0</v>
      </c>
      <c r="X285" s="4" t="s">
        <v>1358</v>
      </c>
      <c r="Y285" s="4" t="s">
        <v>1359</v>
      </c>
    </row>
    <row r="286" s="4" customFormat="1" spans="1:25">
      <c r="A286" s="4" t="s">
        <v>1360</v>
      </c>
      <c r="B286" s="4" t="s">
        <v>26</v>
      </c>
      <c r="C286" s="4" t="s">
        <v>27</v>
      </c>
      <c r="D286" s="4" t="s">
        <v>1117</v>
      </c>
      <c r="E286" s="4" t="s">
        <v>1118</v>
      </c>
      <c r="F286" s="6">
        <v>45122</v>
      </c>
      <c r="G286" s="6">
        <v>45123</v>
      </c>
      <c r="H286" s="4">
        <v>1</v>
      </c>
      <c r="I286" s="4">
        <v>1</v>
      </c>
      <c r="J286" s="4">
        <v>1</v>
      </c>
      <c r="K286" s="4" t="s">
        <v>30</v>
      </c>
      <c r="L286" s="4">
        <v>143.04</v>
      </c>
      <c r="M286" s="4">
        <v>143.04</v>
      </c>
      <c r="N286" s="4" t="s">
        <v>1361</v>
      </c>
      <c r="O286" s="4" t="s">
        <v>32</v>
      </c>
      <c r="P286" s="4" t="s">
        <v>33</v>
      </c>
      <c r="Q286" s="4">
        <v>0</v>
      </c>
      <c r="R286" s="8">
        <v>45122</v>
      </c>
      <c r="S286" s="6">
        <v>45126</v>
      </c>
      <c r="T286" s="4" t="s">
        <v>34</v>
      </c>
      <c r="U286" s="4">
        <v>143.04</v>
      </c>
      <c r="V286" s="4">
        <v>0</v>
      </c>
      <c r="W286" s="4">
        <v>0</v>
      </c>
      <c r="X286" s="4" t="s">
        <v>1362</v>
      </c>
      <c r="Y286" s="4" t="s">
        <v>1363</v>
      </c>
    </row>
    <row r="287" s="4" customFormat="1" spans="1:25">
      <c r="A287" s="4" t="s">
        <v>1364</v>
      </c>
      <c r="B287" s="4" t="s">
        <v>26</v>
      </c>
      <c r="C287" s="4" t="s">
        <v>27</v>
      </c>
      <c r="D287" s="4" t="s">
        <v>1365</v>
      </c>
      <c r="E287" s="4" t="s">
        <v>1366</v>
      </c>
      <c r="F287" s="6">
        <v>45122</v>
      </c>
      <c r="G287" s="6">
        <v>45123</v>
      </c>
      <c r="H287" s="4">
        <v>1</v>
      </c>
      <c r="I287" s="4">
        <v>1</v>
      </c>
      <c r="J287" s="4">
        <v>1</v>
      </c>
      <c r="K287" s="4" t="s">
        <v>30</v>
      </c>
      <c r="L287" s="4">
        <v>445.79</v>
      </c>
      <c r="M287" s="4">
        <v>445.79</v>
      </c>
      <c r="N287" s="4" t="s">
        <v>1367</v>
      </c>
      <c r="O287" s="4" t="s">
        <v>32</v>
      </c>
      <c r="P287" s="4" t="s">
        <v>33</v>
      </c>
      <c r="Q287" s="4">
        <v>0</v>
      </c>
      <c r="R287" s="8">
        <v>45122</v>
      </c>
      <c r="S287" s="6">
        <v>45126</v>
      </c>
      <c r="T287" s="4" t="s">
        <v>34</v>
      </c>
      <c r="U287" s="4">
        <v>445.79</v>
      </c>
      <c r="V287" s="4">
        <v>0</v>
      </c>
      <c r="W287" s="4">
        <v>0</v>
      </c>
      <c r="X287" s="4" t="s">
        <v>1368</v>
      </c>
      <c r="Y287" s="4" t="s">
        <v>1369</v>
      </c>
    </row>
    <row r="288" s="4" customFormat="1" spans="1:25">
      <c r="A288" s="4" t="s">
        <v>1370</v>
      </c>
      <c r="B288" s="4" t="s">
        <v>26</v>
      </c>
      <c r="C288" s="4" t="s">
        <v>27</v>
      </c>
      <c r="D288" s="4" t="s">
        <v>1285</v>
      </c>
      <c r="E288" s="4" t="s">
        <v>519</v>
      </c>
      <c r="F288" s="6">
        <v>45122</v>
      </c>
      <c r="G288" s="6">
        <v>45123</v>
      </c>
      <c r="H288" s="4">
        <v>5</v>
      </c>
      <c r="I288" s="4">
        <v>1</v>
      </c>
      <c r="J288" s="4">
        <v>5</v>
      </c>
      <c r="K288" s="4" t="s">
        <v>30</v>
      </c>
      <c r="L288" s="4">
        <v>1430.3</v>
      </c>
      <c r="M288" s="4">
        <v>1430.3</v>
      </c>
      <c r="N288" s="4" t="s">
        <v>1371</v>
      </c>
      <c r="O288" s="4" t="s">
        <v>32</v>
      </c>
      <c r="P288" s="4" t="s">
        <v>33</v>
      </c>
      <c r="Q288" s="4">
        <v>0</v>
      </c>
      <c r="R288" s="8">
        <v>45122.0000115741</v>
      </c>
      <c r="S288" s="6">
        <v>45126</v>
      </c>
      <c r="T288" s="4" t="s">
        <v>34</v>
      </c>
      <c r="U288" s="4">
        <v>1430.3</v>
      </c>
      <c r="V288" s="4">
        <v>0</v>
      </c>
      <c r="W288" s="4">
        <v>0</v>
      </c>
      <c r="X288" s="4" t="s">
        <v>1372</v>
      </c>
      <c r="Y288" s="4" t="s">
        <v>36</v>
      </c>
    </row>
    <row r="289" s="4" customFormat="1" spans="1:25">
      <c r="A289" s="4" t="s">
        <v>1373</v>
      </c>
      <c r="B289" s="4" t="s">
        <v>26</v>
      </c>
      <c r="C289" s="4" t="s">
        <v>27</v>
      </c>
      <c r="D289" s="4" t="s">
        <v>939</v>
      </c>
      <c r="E289" s="4" t="s">
        <v>928</v>
      </c>
      <c r="F289" s="6">
        <v>45122</v>
      </c>
      <c r="G289" s="6">
        <v>45123</v>
      </c>
      <c r="H289" s="4">
        <v>1</v>
      </c>
      <c r="I289" s="4">
        <v>1</v>
      </c>
      <c r="J289" s="4">
        <v>1</v>
      </c>
      <c r="K289" s="4" t="s">
        <v>30</v>
      </c>
      <c r="L289" s="4">
        <v>292.6</v>
      </c>
      <c r="M289" s="4">
        <v>292.6</v>
      </c>
      <c r="N289" s="4" t="s">
        <v>1374</v>
      </c>
      <c r="O289" s="4" t="s">
        <v>32</v>
      </c>
      <c r="P289" s="4" t="s">
        <v>33</v>
      </c>
      <c r="Q289" s="4">
        <v>0</v>
      </c>
      <c r="R289" s="8">
        <v>45122.0000115741</v>
      </c>
      <c r="S289" s="6">
        <v>45126</v>
      </c>
      <c r="T289" s="4" t="s">
        <v>34</v>
      </c>
      <c r="U289" s="4">
        <v>292.6</v>
      </c>
      <c r="V289" s="4">
        <v>0</v>
      </c>
      <c r="W289" s="4">
        <v>0</v>
      </c>
      <c r="X289" s="4" t="s">
        <v>1375</v>
      </c>
      <c r="Y289" s="4" t="s">
        <v>1376</v>
      </c>
    </row>
    <row r="290" s="4" customFormat="1" spans="1:25">
      <c r="A290" s="4" t="s">
        <v>1377</v>
      </c>
      <c r="B290" s="4" t="s">
        <v>26</v>
      </c>
      <c r="C290" s="4" t="s">
        <v>27</v>
      </c>
      <c r="D290" s="4" t="s">
        <v>1378</v>
      </c>
      <c r="E290" s="4" t="s">
        <v>1379</v>
      </c>
      <c r="F290" s="6">
        <v>45122</v>
      </c>
      <c r="G290" s="6">
        <v>45123</v>
      </c>
      <c r="H290" s="4">
        <v>1</v>
      </c>
      <c r="I290" s="4">
        <v>1</v>
      </c>
      <c r="J290" s="4">
        <v>1</v>
      </c>
      <c r="K290" s="4" t="s">
        <v>30</v>
      </c>
      <c r="L290" s="4">
        <v>267.38</v>
      </c>
      <c r="M290" s="4">
        <v>267.38</v>
      </c>
      <c r="N290" s="4" t="s">
        <v>1380</v>
      </c>
      <c r="O290" s="4" t="s">
        <v>32</v>
      </c>
      <c r="P290" s="4" t="s">
        <v>33</v>
      </c>
      <c r="Q290" s="4">
        <v>0</v>
      </c>
      <c r="R290" s="8">
        <v>45122.0000115741</v>
      </c>
      <c r="S290" s="6">
        <v>45126</v>
      </c>
      <c r="T290" s="4" t="s">
        <v>34</v>
      </c>
      <c r="U290" s="4">
        <v>267.38</v>
      </c>
      <c r="V290" s="4">
        <v>0</v>
      </c>
      <c r="W290" s="4">
        <v>0</v>
      </c>
      <c r="X290" s="4" t="s">
        <v>1381</v>
      </c>
      <c r="Y290" s="4" t="s">
        <v>36</v>
      </c>
    </row>
    <row r="291" s="4" customFormat="1" spans="1:25">
      <c r="A291" s="4" t="s">
        <v>1382</v>
      </c>
      <c r="B291" s="4" t="s">
        <v>26</v>
      </c>
      <c r="C291" s="4" t="s">
        <v>27</v>
      </c>
      <c r="D291" s="4" t="s">
        <v>1300</v>
      </c>
      <c r="E291" s="4" t="s">
        <v>1301</v>
      </c>
      <c r="F291" s="6">
        <v>45122</v>
      </c>
      <c r="G291" s="6">
        <v>45123</v>
      </c>
      <c r="H291" s="4">
        <v>1</v>
      </c>
      <c r="I291" s="4">
        <v>1</v>
      </c>
      <c r="J291" s="4">
        <v>1</v>
      </c>
      <c r="K291" s="4" t="s">
        <v>30</v>
      </c>
      <c r="L291" s="4">
        <v>262.71</v>
      </c>
      <c r="M291" s="4">
        <v>262.71</v>
      </c>
      <c r="N291" s="4" t="s">
        <v>1383</v>
      </c>
      <c r="O291" s="4" t="s">
        <v>32</v>
      </c>
      <c r="P291" s="4" t="s">
        <v>33</v>
      </c>
      <c r="Q291" s="4">
        <v>0</v>
      </c>
      <c r="R291" s="8">
        <v>45122</v>
      </c>
      <c r="S291" s="6">
        <v>45126</v>
      </c>
      <c r="T291" s="4" t="s">
        <v>34</v>
      </c>
      <c r="U291" s="4">
        <v>262.71</v>
      </c>
      <c r="V291" s="4">
        <v>0</v>
      </c>
      <c r="W291" s="4">
        <v>0</v>
      </c>
      <c r="X291" s="4" t="s">
        <v>1384</v>
      </c>
      <c r="Y291" s="4" t="s">
        <v>36</v>
      </c>
    </row>
    <row r="292" s="4" customFormat="1" spans="1:25">
      <c r="A292" s="4" t="s">
        <v>1385</v>
      </c>
      <c r="B292" s="4" t="s">
        <v>26</v>
      </c>
      <c r="C292" s="4" t="s">
        <v>27</v>
      </c>
      <c r="D292" s="4" t="s">
        <v>1285</v>
      </c>
      <c r="E292" s="4" t="s">
        <v>519</v>
      </c>
      <c r="F292" s="6">
        <v>45122</v>
      </c>
      <c r="G292" s="6">
        <v>45123</v>
      </c>
      <c r="H292" s="4">
        <v>2</v>
      </c>
      <c r="I292" s="4">
        <v>1</v>
      </c>
      <c r="J292" s="4">
        <v>2</v>
      </c>
      <c r="K292" s="4" t="s">
        <v>30</v>
      </c>
      <c r="L292" s="4">
        <v>572.12</v>
      </c>
      <c r="M292" s="4">
        <v>572.12</v>
      </c>
      <c r="N292" s="4" t="s">
        <v>1386</v>
      </c>
      <c r="O292" s="4" t="s">
        <v>32</v>
      </c>
      <c r="P292" s="4" t="s">
        <v>33</v>
      </c>
      <c r="Q292" s="4">
        <v>0</v>
      </c>
      <c r="R292" s="8">
        <v>45122</v>
      </c>
      <c r="S292" s="6">
        <v>45126</v>
      </c>
      <c r="T292" s="4" t="s">
        <v>34</v>
      </c>
      <c r="U292" s="4">
        <v>572.12</v>
      </c>
      <c r="V292" s="4">
        <v>0</v>
      </c>
      <c r="W292" s="4">
        <v>0</v>
      </c>
      <c r="X292" s="4" t="s">
        <v>1387</v>
      </c>
      <c r="Y292" s="4" t="s">
        <v>36</v>
      </c>
    </row>
    <row r="293" s="4" customFormat="1" spans="1:25">
      <c r="A293" s="4" t="s">
        <v>1388</v>
      </c>
      <c r="B293" s="4" t="s">
        <v>26</v>
      </c>
      <c r="C293" s="4" t="s">
        <v>27</v>
      </c>
      <c r="D293" s="4" t="s">
        <v>1389</v>
      </c>
      <c r="E293" s="4" t="s">
        <v>1390</v>
      </c>
      <c r="F293" s="6">
        <v>45122</v>
      </c>
      <c r="G293" s="6">
        <v>45123</v>
      </c>
      <c r="H293" s="4">
        <v>1</v>
      </c>
      <c r="I293" s="4">
        <v>1</v>
      </c>
      <c r="J293" s="4">
        <v>1</v>
      </c>
      <c r="K293" s="4" t="s">
        <v>30</v>
      </c>
      <c r="L293" s="4">
        <v>189.72</v>
      </c>
      <c r="M293" s="4">
        <v>189.72</v>
      </c>
      <c r="N293" s="4" t="s">
        <v>1391</v>
      </c>
      <c r="O293" s="4" t="s">
        <v>32</v>
      </c>
      <c r="P293" s="4" t="s">
        <v>33</v>
      </c>
      <c r="Q293" s="4">
        <v>0</v>
      </c>
      <c r="R293" s="8">
        <v>45122</v>
      </c>
      <c r="S293" s="6">
        <v>45126</v>
      </c>
      <c r="T293" s="4" t="s">
        <v>34</v>
      </c>
      <c r="U293" s="4">
        <v>189.72</v>
      </c>
      <c r="V293" s="4">
        <v>0</v>
      </c>
      <c r="W293" s="4">
        <v>0</v>
      </c>
      <c r="X293" s="4" t="s">
        <v>1392</v>
      </c>
      <c r="Y293" s="4" t="s">
        <v>36</v>
      </c>
    </row>
    <row r="294" s="4" customFormat="1" spans="1:25">
      <c r="A294" s="4" t="s">
        <v>1393</v>
      </c>
      <c r="B294" s="4" t="s">
        <v>26</v>
      </c>
      <c r="C294" s="4" t="s">
        <v>27</v>
      </c>
      <c r="D294" s="4" t="s">
        <v>1394</v>
      </c>
      <c r="E294" s="4" t="s">
        <v>1395</v>
      </c>
      <c r="F294" s="6">
        <v>45122</v>
      </c>
      <c r="G294" s="6">
        <v>45123</v>
      </c>
      <c r="H294" s="4">
        <v>1</v>
      </c>
      <c r="I294" s="4">
        <v>1</v>
      </c>
      <c r="J294" s="4">
        <v>1</v>
      </c>
      <c r="K294" s="4" t="s">
        <v>30</v>
      </c>
      <c r="L294" s="4">
        <v>223.66</v>
      </c>
      <c r="M294" s="4">
        <v>223.66</v>
      </c>
      <c r="N294" s="4" t="s">
        <v>1396</v>
      </c>
      <c r="O294" s="4" t="s">
        <v>32</v>
      </c>
      <c r="P294" s="4" t="s">
        <v>33</v>
      </c>
      <c r="Q294" s="4">
        <v>0</v>
      </c>
      <c r="R294" s="8">
        <v>45122</v>
      </c>
      <c r="S294" s="6">
        <v>45126</v>
      </c>
      <c r="T294" s="4" t="s">
        <v>34</v>
      </c>
      <c r="U294" s="4">
        <v>223.66</v>
      </c>
      <c r="V294" s="4">
        <v>0</v>
      </c>
      <c r="W294" s="4">
        <v>0</v>
      </c>
      <c r="X294" s="4" t="s">
        <v>1397</v>
      </c>
      <c r="Y294" s="4" t="s">
        <v>36</v>
      </c>
    </row>
    <row r="295" s="4" customFormat="1" spans="1:25">
      <c r="A295" s="4" t="s">
        <v>1398</v>
      </c>
      <c r="B295" s="4" t="s">
        <v>26</v>
      </c>
      <c r="C295" s="4" t="s">
        <v>27</v>
      </c>
      <c r="D295" s="4" t="s">
        <v>1300</v>
      </c>
      <c r="E295" s="4" t="s">
        <v>1301</v>
      </c>
      <c r="F295" s="6">
        <v>45122</v>
      </c>
      <c r="G295" s="6">
        <v>45123</v>
      </c>
      <c r="H295" s="4">
        <v>1</v>
      </c>
      <c r="I295" s="4">
        <v>1</v>
      </c>
      <c r="J295" s="4">
        <v>1</v>
      </c>
      <c r="K295" s="4" t="s">
        <v>30</v>
      </c>
      <c r="L295" s="4">
        <v>262.71</v>
      </c>
      <c r="M295" s="4">
        <v>262.71</v>
      </c>
      <c r="N295" s="4" t="s">
        <v>1399</v>
      </c>
      <c r="O295" s="4" t="s">
        <v>32</v>
      </c>
      <c r="P295" s="4" t="s">
        <v>33</v>
      </c>
      <c r="Q295" s="4">
        <v>0</v>
      </c>
      <c r="R295" s="8">
        <v>45122.0000115741</v>
      </c>
      <c r="S295" s="6">
        <v>45126</v>
      </c>
      <c r="T295" s="4" t="s">
        <v>34</v>
      </c>
      <c r="U295" s="4">
        <v>262.71</v>
      </c>
      <c r="V295" s="4">
        <v>0</v>
      </c>
      <c r="W295" s="4">
        <v>0</v>
      </c>
      <c r="X295" s="4" t="s">
        <v>1400</v>
      </c>
      <c r="Y295" s="4" t="s">
        <v>36</v>
      </c>
    </row>
    <row r="296" s="4" customFormat="1" spans="1:25">
      <c r="A296" s="4" t="s">
        <v>1401</v>
      </c>
      <c r="B296" s="4" t="s">
        <v>26</v>
      </c>
      <c r="C296" s="4" t="s">
        <v>27</v>
      </c>
      <c r="D296" s="4" t="s">
        <v>1402</v>
      </c>
      <c r="E296" s="4" t="s">
        <v>1301</v>
      </c>
      <c r="F296" s="6">
        <v>45122</v>
      </c>
      <c r="G296" s="6">
        <v>45123</v>
      </c>
      <c r="H296" s="4">
        <v>1</v>
      </c>
      <c r="I296" s="4">
        <v>1</v>
      </c>
      <c r="J296" s="4">
        <v>1</v>
      </c>
      <c r="K296" s="4" t="s">
        <v>30</v>
      </c>
      <c r="L296" s="4">
        <v>350.89</v>
      </c>
      <c r="M296" s="4">
        <v>350.89</v>
      </c>
      <c r="N296" s="4" t="s">
        <v>1403</v>
      </c>
      <c r="O296" s="4" t="s">
        <v>32</v>
      </c>
      <c r="P296" s="4" t="s">
        <v>33</v>
      </c>
      <c r="Q296" s="4">
        <v>0</v>
      </c>
      <c r="R296" s="8">
        <v>45122.0000115741</v>
      </c>
      <c r="S296" s="6">
        <v>45126</v>
      </c>
      <c r="T296" s="4" t="s">
        <v>34</v>
      </c>
      <c r="U296" s="4">
        <v>350.89</v>
      </c>
      <c r="V296" s="4">
        <v>0</v>
      </c>
      <c r="W296" s="4">
        <v>0</v>
      </c>
      <c r="X296" s="4" t="s">
        <v>1404</v>
      </c>
      <c r="Y296" s="4" t="s">
        <v>1405</v>
      </c>
    </row>
    <row r="297" s="4" customFormat="1" spans="1:25">
      <c r="A297" s="4" t="s">
        <v>1406</v>
      </c>
      <c r="B297" s="4" t="s">
        <v>26</v>
      </c>
      <c r="C297" s="4" t="s">
        <v>27</v>
      </c>
      <c r="D297" s="4" t="s">
        <v>1270</v>
      </c>
      <c r="E297" s="4" t="s">
        <v>1407</v>
      </c>
      <c r="F297" s="6">
        <v>45122</v>
      </c>
      <c r="G297" s="6">
        <v>45123</v>
      </c>
      <c r="H297" s="4">
        <v>1</v>
      </c>
      <c r="I297" s="4">
        <v>1</v>
      </c>
      <c r="J297" s="4">
        <v>1</v>
      </c>
      <c r="K297" s="4" t="s">
        <v>30</v>
      </c>
      <c r="L297" s="4">
        <v>505.83</v>
      </c>
      <c r="M297" s="4">
        <v>505.83</v>
      </c>
      <c r="N297" s="4" t="s">
        <v>1408</v>
      </c>
      <c r="O297" s="4" t="s">
        <v>32</v>
      </c>
      <c r="P297" s="4" t="s">
        <v>33</v>
      </c>
      <c r="Q297" s="4">
        <v>0</v>
      </c>
      <c r="R297" s="8">
        <v>45122</v>
      </c>
      <c r="S297" s="6">
        <v>45126</v>
      </c>
      <c r="T297" s="4" t="s">
        <v>34</v>
      </c>
      <c r="U297" s="4">
        <v>505.83</v>
      </c>
      <c r="V297" s="4">
        <v>0</v>
      </c>
      <c r="W297" s="4">
        <v>0</v>
      </c>
      <c r="X297" s="4" t="s">
        <v>1409</v>
      </c>
      <c r="Y297" s="4" t="s">
        <v>36</v>
      </c>
    </row>
    <row r="298" s="4" customFormat="1" spans="1:25">
      <c r="A298" s="4" t="s">
        <v>1410</v>
      </c>
      <c r="B298" s="4" t="s">
        <v>26</v>
      </c>
      <c r="C298" s="4" t="s">
        <v>27</v>
      </c>
      <c r="D298" s="4" t="s">
        <v>1411</v>
      </c>
      <c r="E298" s="4" t="s">
        <v>1412</v>
      </c>
      <c r="F298" s="6">
        <v>45122</v>
      </c>
      <c r="G298" s="6">
        <v>45123</v>
      </c>
      <c r="H298" s="4">
        <v>1</v>
      </c>
      <c r="I298" s="4">
        <v>1</v>
      </c>
      <c r="J298" s="4">
        <v>1</v>
      </c>
      <c r="K298" s="4" t="s">
        <v>30</v>
      </c>
      <c r="L298" s="4">
        <v>184.78</v>
      </c>
      <c r="M298" s="4">
        <v>184.78</v>
      </c>
      <c r="N298" s="4" t="s">
        <v>1413</v>
      </c>
      <c r="O298" s="4" t="s">
        <v>32</v>
      </c>
      <c r="P298" s="4" t="s">
        <v>33</v>
      </c>
      <c r="Q298" s="4">
        <v>0</v>
      </c>
      <c r="R298" s="8">
        <v>45122</v>
      </c>
      <c r="S298" s="6">
        <v>45126</v>
      </c>
      <c r="T298" s="4" t="s">
        <v>34</v>
      </c>
      <c r="U298" s="4">
        <v>184.78</v>
      </c>
      <c r="V298" s="4">
        <v>0</v>
      </c>
      <c r="W298" s="4">
        <v>0</v>
      </c>
      <c r="X298" s="4" t="s">
        <v>1414</v>
      </c>
      <c r="Y298" s="4" t="s">
        <v>1415</v>
      </c>
    </row>
    <row r="299" s="4" customFormat="1" spans="1:25">
      <c r="A299" s="4" t="s">
        <v>1416</v>
      </c>
      <c r="B299" s="4" t="s">
        <v>26</v>
      </c>
      <c r="C299" s="4" t="s">
        <v>27</v>
      </c>
      <c r="D299" s="4" t="s">
        <v>1417</v>
      </c>
      <c r="E299" s="4" t="s">
        <v>1418</v>
      </c>
      <c r="F299" s="6">
        <v>45122</v>
      </c>
      <c r="G299" s="6">
        <v>45123</v>
      </c>
      <c r="H299" s="4">
        <v>1</v>
      </c>
      <c r="I299" s="4">
        <v>1</v>
      </c>
      <c r="J299" s="4">
        <v>1</v>
      </c>
      <c r="K299" s="4" t="s">
        <v>30</v>
      </c>
      <c r="L299" s="4">
        <v>369.55</v>
      </c>
      <c r="M299" s="4">
        <v>369.55</v>
      </c>
      <c r="N299" s="4" t="s">
        <v>1419</v>
      </c>
      <c r="O299" s="4" t="s">
        <v>32</v>
      </c>
      <c r="P299" s="4" t="s">
        <v>33</v>
      </c>
      <c r="Q299" s="4">
        <v>0</v>
      </c>
      <c r="R299" s="8">
        <v>45122.0000115741</v>
      </c>
      <c r="S299" s="6">
        <v>45126</v>
      </c>
      <c r="T299" s="4" t="s">
        <v>34</v>
      </c>
      <c r="U299" s="4">
        <v>369.55</v>
      </c>
      <c r="V299" s="4">
        <v>0</v>
      </c>
      <c r="W299" s="4">
        <v>0</v>
      </c>
      <c r="X299" s="4" t="s">
        <v>1420</v>
      </c>
      <c r="Y299" s="4" t="s">
        <v>1421</v>
      </c>
    </row>
    <row r="300" s="4" customFormat="1" spans="1:25">
      <c r="A300" s="4" t="s">
        <v>1422</v>
      </c>
      <c r="B300" s="4" t="s">
        <v>26</v>
      </c>
      <c r="C300" s="4" t="s">
        <v>27</v>
      </c>
      <c r="D300" s="4" t="s">
        <v>1300</v>
      </c>
      <c r="E300" s="4" t="s">
        <v>1301</v>
      </c>
      <c r="F300" s="6">
        <v>45122</v>
      </c>
      <c r="G300" s="6">
        <v>45123</v>
      </c>
      <c r="H300" s="4">
        <v>1</v>
      </c>
      <c r="I300" s="4">
        <v>1</v>
      </c>
      <c r="J300" s="4">
        <v>1</v>
      </c>
      <c r="K300" s="4" t="s">
        <v>30</v>
      </c>
      <c r="L300" s="4">
        <v>262.71</v>
      </c>
      <c r="M300" s="4">
        <v>262.71</v>
      </c>
      <c r="N300" s="4" t="s">
        <v>1423</v>
      </c>
      <c r="O300" s="4" t="s">
        <v>32</v>
      </c>
      <c r="P300" s="4" t="s">
        <v>33</v>
      </c>
      <c r="Q300" s="4">
        <v>0</v>
      </c>
      <c r="R300" s="8">
        <v>45122.0000115741</v>
      </c>
      <c r="S300" s="6">
        <v>45126</v>
      </c>
      <c r="T300" s="4" t="s">
        <v>34</v>
      </c>
      <c r="U300" s="4">
        <v>262.71</v>
      </c>
      <c r="V300" s="4">
        <v>0</v>
      </c>
      <c r="W300" s="4">
        <v>0</v>
      </c>
      <c r="X300" s="4" t="s">
        <v>1424</v>
      </c>
      <c r="Y300" s="4" t="s">
        <v>36</v>
      </c>
    </row>
    <row r="301" s="4" customFormat="1" spans="1:25">
      <c r="A301" s="4" t="s">
        <v>1425</v>
      </c>
      <c r="B301" s="4" t="s">
        <v>26</v>
      </c>
      <c r="C301" s="4" t="s">
        <v>27</v>
      </c>
      <c r="D301" s="4" t="s">
        <v>1389</v>
      </c>
      <c r="E301" s="4" t="s">
        <v>1390</v>
      </c>
      <c r="F301" s="6">
        <v>45122</v>
      </c>
      <c r="G301" s="6">
        <v>45123</v>
      </c>
      <c r="H301" s="4">
        <v>1</v>
      </c>
      <c r="I301" s="4">
        <v>1</v>
      </c>
      <c r="J301" s="4">
        <v>1</v>
      </c>
      <c r="K301" s="4" t="s">
        <v>30</v>
      </c>
      <c r="L301" s="4">
        <v>189.72</v>
      </c>
      <c r="M301" s="4">
        <v>189.72</v>
      </c>
      <c r="N301" s="4" t="s">
        <v>1426</v>
      </c>
      <c r="O301" s="4" t="s">
        <v>32</v>
      </c>
      <c r="P301" s="4" t="s">
        <v>33</v>
      </c>
      <c r="Q301" s="4">
        <v>0</v>
      </c>
      <c r="R301" s="8">
        <v>45122</v>
      </c>
      <c r="S301" s="6">
        <v>45126</v>
      </c>
      <c r="T301" s="4" t="s">
        <v>34</v>
      </c>
      <c r="U301" s="4">
        <v>189.72</v>
      </c>
      <c r="V301" s="4">
        <v>0</v>
      </c>
      <c r="W301" s="4">
        <v>0</v>
      </c>
      <c r="X301" s="4" t="s">
        <v>1427</v>
      </c>
      <c r="Y301" s="4" t="s">
        <v>36</v>
      </c>
    </row>
    <row r="302" s="4" customFormat="1" spans="1:25">
      <c r="A302" s="4" t="s">
        <v>1428</v>
      </c>
      <c r="B302" s="4" t="s">
        <v>26</v>
      </c>
      <c r="C302" s="4" t="s">
        <v>27</v>
      </c>
      <c r="D302" s="4" t="s">
        <v>1429</v>
      </c>
      <c r="E302" s="4" t="s">
        <v>1430</v>
      </c>
      <c r="F302" s="6">
        <v>45122</v>
      </c>
      <c r="G302" s="6">
        <v>45123</v>
      </c>
      <c r="H302" s="4">
        <v>1</v>
      </c>
      <c r="I302" s="4">
        <v>1</v>
      </c>
      <c r="J302" s="4">
        <v>1</v>
      </c>
      <c r="K302" s="4" t="s">
        <v>30</v>
      </c>
      <c r="L302" s="4">
        <v>719.1</v>
      </c>
      <c r="M302" s="4">
        <v>719.1</v>
      </c>
      <c r="N302" s="4" t="s">
        <v>1431</v>
      </c>
      <c r="O302" s="4" t="s">
        <v>32</v>
      </c>
      <c r="P302" s="4" t="s">
        <v>33</v>
      </c>
      <c r="Q302" s="4">
        <v>0</v>
      </c>
      <c r="R302" s="8">
        <v>45122</v>
      </c>
      <c r="S302" s="6">
        <v>45126</v>
      </c>
      <c r="T302" s="4" t="s">
        <v>34</v>
      </c>
      <c r="U302" s="4">
        <v>719.1</v>
      </c>
      <c r="V302" s="4">
        <v>0</v>
      </c>
      <c r="W302" s="4">
        <v>0</v>
      </c>
      <c r="X302" s="4" t="s">
        <v>1432</v>
      </c>
      <c r="Y302" s="4" t="s">
        <v>36</v>
      </c>
    </row>
    <row r="303" s="4" customFormat="1" spans="1:25">
      <c r="A303" s="4" t="s">
        <v>1433</v>
      </c>
      <c r="B303" s="4" t="s">
        <v>26</v>
      </c>
      <c r="C303" s="4" t="s">
        <v>27</v>
      </c>
      <c r="D303" s="4" t="s">
        <v>1434</v>
      </c>
      <c r="E303" s="4" t="s">
        <v>1435</v>
      </c>
      <c r="F303" s="6">
        <v>45122</v>
      </c>
      <c r="G303" s="6">
        <v>45123</v>
      </c>
      <c r="H303" s="4">
        <v>1</v>
      </c>
      <c r="I303" s="4">
        <v>1</v>
      </c>
      <c r="J303" s="4">
        <v>1</v>
      </c>
      <c r="K303" s="4" t="s">
        <v>30</v>
      </c>
      <c r="L303" s="4">
        <v>401.56</v>
      </c>
      <c r="M303" s="4">
        <v>401.56</v>
      </c>
      <c r="N303" s="4" t="s">
        <v>1436</v>
      </c>
      <c r="O303" s="4" t="s">
        <v>32</v>
      </c>
      <c r="P303" s="4" t="s">
        <v>33</v>
      </c>
      <c r="Q303" s="4">
        <v>0</v>
      </c>
      <c r="R303" s="8">
        <v>45122.0000115741</v>
      </c>
      <c r="S303" s="6">
        <v>45126</v>
      </c>
      <c r="T303" s="4" t="s">
        <v>34</v>
      </c>
      <c r="U303" s="4">
        <v>401.56</v>
      </c>
      <c r="V303" s="4">
        <v>0</v>
      </c>
      <c r="W303" s="4">
        <v>0</v>
      </c>
      <c r="X303" s="4" t="s">
        <v>1437</v>
      </c>
      <c r="Y303" s="4" t="s">
        <v>36</v>
      </c>
    </row>
    <row r="304" s="4" customFormat="1" spans="1:25">
      <c r="A304" s="4" t="s">
        <v>1438</v>
      </c>
      <c r="B304" s="4" t="s">
        <v>26</v>
      </c>
      <c r="C304" s="4" t="s">
        <v>27</v>
      </c>
      <c r="D304" s="4" t="s">
        <v>1134</v>
      </c>
      <c r="E304" s="4" t="s">
        <v>1135</v>
      </c>
      <c r="F304" s="6">
        <v>45122</v>
      </c>
      <c r="G304" s="6">
        <v>45123</v>
      </c>
      <c r="H304" s="4">
        <v>1</v>
      </c>
      <c r="I304" s="4">
        <v>1</v>
      </c>
      <c r="J304" s="4">
        <v>1</v>
      </c>
      <c r="K304" s="4" t="s">
        <v>30</v>
      </c>
      <c r="L304" s="4">
        <v>572.02</v>
      </c>
      <c r="M304" s="4">
        <v>572.02</v>
      </c>
      <c r="N304" s="4" t="s">
        <v>1439</v>
      </c>
      <c r="O304" s="4" t="s">
        <v>32</v>
      </c>
      <c r="P304" s="4" t="s">
        <v>33</v>
      </c>
      <c r="Q304" s="4">
        <v>0</v>
      </c>
      <c r="R304" s="8">
        <v>45122.0000115741</v>
      </c>
      <c r="S304" s="6">
        <v>45126</v>
      </c>
      <c r="T304" s="4" t="s">
        <v>34</v>
      </c>
      <c r="U304" s="4">
        <v>572.02</v>
      </c>
      <c r="V304" s="4">
        <v>0</v>
      </c>
      <c r="W304" s="4">
        <v>0</v>
      </c>
      <c r="X304" s="4" t="s">
        <v>1440</v>
      </c>
      <c r="Y304" s="4" t="s">
        <v>1441</v>
      </c>
    </row>
    <row r="305" s="4" customFormat="1" spans="1:25">
      <c r="A305" s="4" t="s">
        <v>1442</v>
      </c>
      <c r="B305" s="4" t="s">
        <v>26</v>
      </c>
      <c r="C305" s="4" t="s">
        <v>27</v>
      </c>
      <c r="D305" s="4" t="s">
        <v>1285</v>
      </c>
      <c r="E305" s="4" t="s">
        <v>1443</v>
      </c>
      <c r="F305" s="6">
        <v>45122</v>
      </c>
      <c r="G305" s="6">
        <v>45123</v>
      </c>
      <c r="H305" s="4">
        <v>1</v>
      </c>
      <c r="I305" s="4">
        <v>1</v>
      </c>
      <c r="J305" s="4">
        <v>1</v>
      </c>
      <c r="K305" s="4" t="s">
        <v>30</v>
      </c>
      <c r="L305" s="4">
        <v>286.06</v>
      </c>
      <c r="M305" s="4">
        <v>286.06</v>
      </c>
      <c r="N305" s="4" t="s">
        <v>1444</v>
      </c>
      <c r="O305" s="4" t="s">
        <v>32</v>
      </c>
      <c r="P305" s="4" t="s">
        <v>33</v>
      </c>
      <c r="Q305" s="4">
        <v>0</v>
      </c>
      <c r="R305" s="8">
        <v>45122.0000115741</v>
      </c>
      <c r="S305" s="6">
        <v>45126</v>
      </c>
      <c r="T305" s="4" t="s">
        <v>34</v>
      </c>
      <c r="U305" s="4">
        <v>286.06</v>
      </c>
      <c r="V305" s="4">
        <v>0</v>
      </c>
      <c r="W305" s="4">
        <v>0</v>
      </c>
      <c r="X305" s="4" t="s">
        <v>1445</v>
      </c>
      <c r="Y305" s="4" t="s">
        <v>36</v>
      </c>
    </row>
    <row r="306" s="4" customFormat="1" spans="1:25">
      <c r="A306" s="4" t="s">
        <v>1446</v>
      </c>
      <c r="B306" s="4" t="s">
        <v>26</v>
      </c>
      <c r="C306" s="4" t="s">
        <v>27</v>
      </c>
      <c r="D306" s="4" t="s">
        <v>1447</v>
      </c>
      <c r="E306" s="4" t="s">
        <v>1448</v>
      </c>
      <c r="F306" s="6">
        <v>45122</v>
      </c>
      <c r="G306" s="6">
        <v>45123</v>
      </c>
      <c r="H306" s="4">
        <v>1</v>
      </c>
      <c r="I306" s="4">
        <v>1</v>
      </c>
      <c r="J306" s="4">
        <v>1</v>
      </c>
      <c r="K306" s="4" t="s">
        <v>30</v>
      </c>
      <c r="L306" s="4">
        <v>373.01</v>
      </c>
      <c r="M306" s="4">
        <v>373.01</v>
      </c>
      <c r="N306" s="4" t="s">
        <v>1449</v>
      </c>
      <c r="O306" s="4" t="s">
        <v>32</v>
      </c>
      <c r="P306" s="4" t="s">
        <v>33</v>
      </c>
      <c r="Q306" s="4">
        <v>0</v>
      </c>
      <c r="R306" s="8">
        <v>45122</v>
      </c>
      <c r="S306" s="6">
        <v>45126</v>
      </c>
      <c r="T306" s="4" t="s">
        <v>34</v>
      </c>
      <c r="U306" s="4">
        <v>373.01</v>
      </c>
      <c r="V306" s="4">
        <v>0</v>
      </c>
      <c r="W306" s="4">
        <v>0</v>
      </c>
      <c r="X306" s="4" t="s">
        <v>1450</v>
      </c>
      <c r="Y306" s="4" t="s">
        <v>1451</v>
      </c>
    </row>
    <row r="307" s="4" customFormat="1" spans="1:25">
      <c r="A307" s="4" t="s">
        <v>1433</v>
      </c>
      <c r="B307" s="4" t="s">
        <v>26</v>
      </c>
      <c r="C307" s="4" t="s">
        <v>72</v>
      </c>
      <c r="D307" s="4" t="s">
        <v>1434</v>
      </c>
      <c r="E307" s="4" t="s">
        <v>1435</v>
      </c>
      <c r="F307" s="6">
        <v>45122</v>
      </c>
      <c r="G307" s="6">
        <v>45123</v>
      </c>
      <c r="H307" s="4">
        <v>1</v>
      </c>
      <c r="I307" s="4">
        <v>1</v>
      </c>
      <c r="J307" s="4">
        <v>1</v>
      </c>
      <c r="K307" s="4" t="s">
        <v>30</v>
      </c>
      <c r="L307" s="4">
        <v>-401.56</v>
      </c>
      <c r="M307" s="4">
        <v>-401.56</v>
      </c>
      <c r="N307" s="4" t="s">
        <v>1436</v>
      </c>
      <c r="O307" s="4" t="s">
        <v>32</v>
      </c>
      <c r="P307" s="4" t="s">
        <v>33</v>
      </c>
      <c r="Q307" s="4">
        <v>0</v>
      </c>
      <c r="R307" s="8">
        <v>45122.0000115741</v>
      </c>
      <c r="S307" s="6">
        <v>45126</v>
      </c>
      <c r="T307" s="4" t="s">
        <v>34</v>
      </c>
      <c r="U307" s="4">
        <v>-401.56</v>
      </c>
      <c r="V307" s="4">
        <v>0</v>
      </c>
      <c r="W307" s="4">
        <v>0</v>
      </c>
      <c r="X307" s="4" t="s">
        <v>1437</v>
      </c>
      <c r="Y307" s="4" t="s">
        <v>36</v>
      </c>
    </row>
    <row r="308" s="4" customFormat="1" spans="1:25">
      <c r="A308" s="4" t="s">
        <v>1452</v>
      </c>
      <c r="B308" s="4" t="s">
        <v>26</v>
      </c>
      <c r="C308" s="4" t="s">
        <v>27</v>
      </c>
      <c r="D308" s="4" t="s">
        <v>939</v>
      </c>
      <c r="E308" s="4" t="s">
        <v>707</v>
      </c>
      <c r="F308" s="6">
        <v>45122</v>
      </c>
      <c r="G308" s="6">
        <v>45123</v>
      </c>
      <c r="H308" s="4">
        <v>1</v>
      </c>
      <c r="I308" s="4">
        <v>1</v>
      </c>
      <c r="J308" s="4">
        <v>1</v>
      </c>
      <c r="K308" s="4" t="s">
        <v>30</v>
      </c>
      <c r="L308" s="4">
        <v>389.99</v>
      </c>
      <c r="M308" s="4">
        <v>389.99</v>
      </c>
      <c r="N308" s="4" t="s">
        <v>1453</v>
      </c>
      <c r="O308" s="4" t="s">
        <v>32</v>
      </c>
      <c r="P308" s="4" t="s">
        <v>33</v>
      </c>
      <c r="Q308" s="4">
        <v>0</v>
      </c>
      <c r="R308" s="8">
        <v>45122</v>
      </c>
      <c r="S308" s="6">
        <v>45126</v>
      </c>
      <c r="T308" s="4" t="s">
        <v>34</v>
      </c>
      <c r="U308" s="4">
        <v>389.99</v>
      </c>
      <c r="V308" s="4">
        <v>0</v>
      </c>
      <c r="W308" s="4">
        <v>0</v>
      </c>
      <c r="X308" s="4" t="s">
        <v>1454</v>
      </c>
      <c r="Y308" s="4" t="s">
        <v>1455</v>
      </c>
    </row>
    <row r="309" s="4" customFormat="1" spans="1:25">
      <c r="A309" s="4" t="s">
        <v>1456</v>
      </c>
      <c r="B309" s="4" t="s">
        <v>26</v>
      </c>
      <c r="C309" s="4" t="s">
        <v>27</v>
      </c>
      <c r="D309" s="4" t="s">
        <v>1457</v>
      </c>
      <c r="E309" s="4" t="s">
        <v>1458</v>
      </c>
      <c r="F309" s="6">
        <v>45122</v>
      </c>
      <c r="G309" s="6">
        <v>45123</v>
      </c>
      <c r="H309" s="4">
        <v>1</v>
      </c>
      <c r="I309" s="4">
        <v>1</v>
      </c>
      <c r="J309" s="4">
        <v>1</v>
      </c>
      <c r="K309" s="4" t="s">
        <v>30</v>
      </c>
      <c r="L309" s="4">
        <v>528.86</v>
      </c>
      <c r="M309" s="4">
        <v>528.86</v>
      </c>
      <c r="N309" s="4" t="s">
        <v>1459</v>
      </c>
      <c r="O309" s="4" t="s">
        <v>32</v>
      </c>
      <c r="P309" s="4" t="s">
        <v>33</v>
      </c>
      <c r="Q309" s="4">
        <v>0</v>
      </c>
      <c r="R309" s="8">
        <v>45122</v>
      </c>
      <c r="S309" s="6">
        <v>45126</v>
      </c>
      <c r="T309" s="4" t="s">
        <v>34</v>
      </c>
      <c r="U309" s="4">
        <v>528.86</v>
      </c>
      <c r="V309" s="4">
        <v>0</v>
      </c>
      <c r="W309" s="4">
        <v>0</v>
      </c>
      <c r="X309" s="4" t="s">
        <v>1460</v>
      </c>
      <c r="Y309" s="4" t="s">
        <v>36</v>
      </c>
    </row>
    <row r="310" s="4" customFormat="1" spans="1:25">
      <c r="A310" s="4" t="s">
        <v>1461</v>
      </c>
      <c r="B310" s="4" t="s">
        <v>26</v>
      </c>
      <c r="C310" s="4" t="s">
        <v>27</v>
      </c>
      <c r="D310" s="4" t="s">
        <v>1462</v>
      </c>
      <c r="E310" s="4" t="s">
        <v>519</v>
      </c>
      <c r="F310" s="6">
        <v>45122</v>
      </c>
      <c r="G310" s="6">
        <v>45123</v>
      </c>
      <c r="H310" s="4">
        <v>1</v>
      </c>
      <c r="I310" s="4">
        <v>1</v>
      </c>
      <c r="J310" s="4">
        <v>1</v>
      </c>
      <c r="K310" s="4" t="s">
        <v>30</v>
      </c>
      <c r="L310" s="4">
        <v>226.48</v>
      </c>
      <c r="M310" s="4">
        <v>226.48</v>
      </c>
      <c r="N310" s="4" t="s">
        <v>1463</v>
      </c>
      <c r="O310" s="4" t="s">
        <v>32</v>
      </c>
      <c r="P310" s="4" t="s">
        <v>33</v>
      </c>
      <c r="Q310" s="4">
        <v>0</v>
      </c>
      <c r="R310" s="8">
        <v>45122.0000115741</v>
      </c>
      <c r="S310" s="6">
        <v>45126</v>
      </c>
      <c r="T310" s="4" t="s">
        <v>34</v>
      </c>
      <c r="U310" s="4">
        <v>226.48</v>
      </c>
      <c r="V310" s="4">
        <v>0</v>
      </c>
      <c r="W310" s="4">
        <v>0</v>
      </c>
      <c r="X310" s="4" t="s">
        <v>1464</v>
      </c>
      <c r="Y310" s="4" t="s">
        <v>36</v>
      </c>
    </row>
    <row r="311" s="4" customFormat="1" spans="1:25">
      <c r="A311" s="4" t="s">
        <v>1465</v>
      </c>
      <c r="B311" s="4" t="s">
        <v>26</v>
      </c>
      <c r="C311" s="4" t="s">
        <v>27</v>
      </c>
      <c r="D311" s="4" t="s">
        <v>1466</v>
      </c>
      <c r="E311" s="4" t="s">
        <v>519</v>
      </c>
      <c r="F311" s="6">
        <v>45122</v>
      </c>
      <c r="G311" s="6">
        <v>45123</v>
      </c>
      <c r="H311" s="4">
        <v>1</v>
      </c>
      <c r="I311" s="4">
        <v>1</v>
      </c>
      <c r="J311" s="4">
        <v>1</v>
      </c>
      <c r="K311" s="4" t="s">
        <v>30</v>
      </c>
      <c r="L311" s="4">
        <v>202.64</v>
      </c>
      <c r="M311" s="4">
        <v>202.64</v>
      </c>
      <c r="N311" s="4" t="s">
        <v>1467</v>
      </c>
      <c r="O311" s="4" t="s">
        <v>32</v>
      </c>
      <c r="P311" s="4" t="s">
        <v>33</v>
      </c>
      <c r="Q311" s="4">
        <v>0</v>
      </c>
      <c r="R311" s="8">
        <v>45122.0000115741</v>
      </c>
      <c r="S311" s="6">
        <v>45126</v>
      </c>
      <c r="T311" s="4" t="s">
        <v>34</v>
      </c>
      <c r="U311" s="4">
        <v>202.64</v>
      </c>
      <c r="V311" s="4">
        <v>0</v>
      </c>
      <c r="W311" s="4">
        <v>0</v>
      </c>
      <c r="X311" s="4" t="s">
        <v>1468</v>
      </c>
      <c r="Y311" s="4" t="s">
        <v>1469</v>
      </c>
    </row>
    <row r="312" s="4" customFormat="1" spans="1:25">
      <c r="A312" s="4" t="s">
        <v>1470</v>
      </c>
      <c r="B312" s="4" t="s">
        <v>26</v>
      </c>
      <c r="C312" s="4" t="s">
        <v>27</v>
      </c>
      <c r="D312" s="4" t="s">
        <v>1471</v>
      </c>
      <c r="E312" s="4" t="s">
        <v>1472</v>
      </c>
      <c r="F312" s="6">
        <v>45122</v>
      </c>
      <c r="G312" s="6">
        <v>45123</v>
      </c>
      <c r="H312" s="4">
        <v>1</v>
      </c>
      <c r="I312" s="4">
        <v>1</v>
      </c>
      <c r="J312" s="4">
        <v>1</v>
      </c>
      <c r="K312" s="4" t="s">
        <v>30</v>
      </c>
      <c r="L312" s="4">
        <v>1798.33</v>
      </c>
      <c r="M312" s="4">
        <v>1798.33</v>
      </c>
      <c r="N312" s="4" t="s">
        <v>1473</v>
      </c>
      <c r="O312" s="4" t="s">
        <v>32</v>
      </c>
      <c r="P312" s="4" t="s">
        <v>33</v>
      </c>
      <c r="Q312" s="4">
        <v>0</v>
      </c>
      <c r="R312" s="8">
        <v>45122.0000115741</v>
      </c>
      <c r="S312" s="6">
        <v>45126</v>
      </c>
      <c r="T312" s="4" t="s">
        <v>34</v>
      </c>
      <c r="U312" s="4">
        <v>1798.33</v>
      </c>
      <c r="V312" s="4">
        <v>0</v>
      </c>
      <c r="W312" s="4">
        <v>0</v>
      </c>
      <c r="X312" s="4" t="s">
        <v>1474</v>
      </c>
      <c r="Y312" s="4" t="s">
        <v>36</v>
      </c>
    </row>
    <row r="313" s="4" customFormat="1" spans="1:25">
      <c r="A313" s="4" t="s">
        <v>1475</v>
      </c>
      <c r="B313" s="4" t="s">
        <v>26</v>
      </c>
      <c r="C313" s="4" t="s">
        <v>27</v>
      </c>
      <c r="D313" s="4" t="s">
        <v>1476</v>
      </c>
      <c r="E313" s="4" t="s">
        <v>519</v>
      </c>
      <c r="F313" s="6">
        <v>45122</v>
      </c>
      <c r="G313" s="6">
        <v>45123</v>
      </c>
      <c r="H313" s="4">
        <v>1</v>
      </c>
      <c r="I313" s="4">
        <v>1</v>
      </c>
      <c r="J313" s="4">
        <v>1</v>
      </c>
      <c r="K313" s="4" t="s">
        <v>30</v>
      </c>
      <c r="L313" s="4">
        <v>138.24</v>
      </c>
      <c r="M313" s="4">
        <v>138.24</v>
      </c>
      <c r="N313" s="4" t="s">
        <v>1477</v>
      </c>
      <c r="O313" s="4" t="s">
        <v>32</v>
      </c>
      <c r="P313" s="4" t="s">
        <v>33</v>
      </c>
      <c r="Q313" s="4">
        <v>0</v>
      </c>
      <c r="R313" s="8">
        <v>45122</v>
      </c>
      <c r="S313" s="6">
        <v>45126</v>
      </c>
      <c r="T313" s="4" t="s">
        <v>34</v>
      </c>
      <c r="U313" s="4">
        <v>138.24</v>
      </c>
      <c r="V313" s="4">
        <v>0</v>
      </c>
      <c r="W313" s="4">
        <v>0</v>
      </c>
      <c r="X313" s="4" t="s">
        <v>1478</v>
      </c>
      <c r="Y313" s="4" t="s">
        <v>1479</v>
      </c>
    </row>
    <row r="314" s="4" customFormat="1" spans="1:25">
      <c r="A314" s="4" t="s">
        <v>1480</v>
      </c>
      <c r="B314" s="4" t="s">
        <v>26</v>
      </c>
      <c r="C314" s="4" t="s">
        <v>27</v>
      </c>
      <c r="D314" s="4" t="s">
        <v>1481</v>
      </c>
      <c r="E314" s="4" t="s">
        <v>1482</v>
      </c>
      <c r="F314" s="6">
        <v>45122</v>
      </c>
      <c r="G314" s="6">
        <v>45123</v>
      </c>
      <c r="H314" s="4">
        <v>1</v>
      </c>
      <c r="I314" s="4">
        <v>1</v>
      </c>
      <c r="J314" s="4">
        <v>1</v>
      </c>
      <c r="K314" s="4" t="s">
        <v>30</v>
      </c>
      <c r="L314" s="4">
        <v>475.4</v>
      </c>
      <c r="M314" s="4">
        <v>475.4</v>
      </c>
      <c r="N314" s="4" t="s">
        <v>1483</v>
      </c>
      <c r="O314" s="4" t="s">
        <v>32</v>
      </c>
      <c r="P314" s="4" t="s">
        <v>33</v>
      </c>
      <c r="Q314" s="4">
        <v>0</v>
      </c>
      <c r="R314" s="8">
        <v>45122</v>
      </c>
      <c r="S314" s="6">
        <v>45126</v>
      </c>
      <c r="T314" s="4" t="s">
        <v>34</v>
      </c>
      <c r="U314" s="4">
        <v>475.4</v>
      </c>
      <c r="V314" s="4">
        <v>0</v>
      </c>
      <c r="W314" s="4">
        <v>0</v>
      </c>
      <c r="X314" s="4" t="s">
        <v>1484</v>
      </c>
      <c r="Y314" s="4" t="s">
        <v>36</v>
      </c>
    </row>
    <row r="315" s="4" customFormat="1" spans="1:25">
      <c r="A315" s="4" t="s">
        <v>1485</v>
      </c>
      <c r="B315" s="4" t="s">
        <v>26</v>
      </c>
      <c r="C315" s="4" t="s">
        <v>27</v>
      </c>
      <c r="D315" s="4" t="s">
        <v>1486</v>
      </c>
      <c r="E315" s="4" t="s">
        <v>1487</v>
      </c>
      <c r="F315" s="6">
        <v>45122</v>
      </c>
      <c r="G315" s="6">
        <v>45123</v>
      </c>
      <c r="H315" s="4">
        <v>1</v>
      </c>
      <c r="I315" s="4">
        <v>1</v>
      </c>
      <c r="J315" s="4">
        <v>1</v>
      </c>
      <c r="K315" s="4" t="s">
        <v>30</v>
      </c>
      <c r="L315" s="4">
        <v>1052.64</v>
      </c>
      <c r="M315" s="4">
        <v>1052.64</v>
      </c>
      <c r="N315" s="4" t="s">
        <v>1488</v>
      </c>
      <c r="O315" s="4" t="s">
        <v>32</v>
      </c>
      <c r="P315" s="4" t="s">
        <v>33</v>
      </c>
      <c r="Q315" s="4">
        <v>0</v>
      </c>
      <c r="R315" s="8">
        <v>45122</v>
      </c>
      <c r="S315" s="6">
        <v>45126</v>
      </c>
      <c r="T315" s="4" t="s">
        <v>34</v>
      </c>
      <c r="U315" s="4">
        <v>1052.64</v>
      </c>
      <c r="V315" s="4">
        <v>0</v>
      </c>
      <c r="W315" s="4">
        <v>0</v>
      </c>
      <c r="X315" s="4" t="s">
        <v>1489</v>
      </c>
      <c r="Y315" s="4" t="s">
        <v>1490</v>
      </c>
    </row>
    <row r="316" s="4" customFormat="1" spans="1:25">
      <c r="A316" s="4" t="s">
        <v>1491</v>
      </c>
      <c r="B316" s="4" t="s">
        <v>26</v>
      </c>
      <c r="C316" s="4" t="s">
        <v>27</v>
      </c>
      <c r="D316" s="4" t="s">
        <v>1492</v>
      </c>
      <c r="E316" s="4" t="s">
        <v>1493</v>
      </c>
      <c r="F316" s="6">
        <v>45122</v>
      </c>
      <c r="G316" s="6">
        <v>45123</v>
      </c>
      <c r="H316" s="4">
        <v>1</v>
      </c>
      <c r="I316" s="4">
        <v>1</v>
      </c>
      <c r="J316" s="4">
        <v>1</v>
      </c>
      <c r="K316" s="4" t="s">
        <v>30</v>
      </c>
      <c r="L316" s="4">
        <v>409.04</v>
      </c>
      <c r="M316" s="4">
        <v>409.04</v>
      </c>
      <c r="N316" s="4" t="s">
        <v>1494</v>
      </c>
      <c r="O316" s="4" t="s">
        <v>32</v>
      </c>
      <c r="P316" s="4" t="s">
        <v>33</v>
      </c>
      <c r="Q316" s="4">
        <v>0</v>
      </c>
      <c r="R316" s="8">
        <v>45122.0000115741</v>
      </c>
      <c r="S316" s="6">
        <v>45126</v>
      </c>
      <c r="T316" s="4" t="s">
        <v>34</v>
      </c>
      <c r="U316" s="4">
        <v>409.04</v>
      </c>
      <c r="V316" s="4">
        <v>0</v>
      </c>
      <c r="W316" s="4">
        <v>0</v>
      </c>
      <c r="X316" s="4" t="s">
        <v>1495</v>
      </c>
      <c r="Y316" s="4" t="s">
        <v>36</v>
      </c>
    </row>
    <row r="317" s="4" customFormat="1" spans="1:25">
      <c r="A317" s="4" t="s">
        <v>1496</v>
      </c>
      <c r="B317" s="4" t="s">
        <v>26</v>
      </c>
      <c r="C317" s="4" t="s">
        <v>27</v>
      </c>
      <c r="D317" s="4" t="s">
        <v>911</v>
      </c>
      <c r="E317" s="4" t="s">
        <v>1497</v>
      </c>
      <c r="F317" s="6">
        <v>45122</v>
      </c>
      <c r="G317" s="6">
        <v>45123</v>
      </c>
      <c r="H317" s="4">
        <v>2</v>
      </c>
      <c r="I317" s="4">
        <v>1</v>
      </c>
      <c r="J317" s="4">
        <v>2</v>
      </c>
      <c r="K317" s="4" t="s">
        <v>30</v>
      </c>
      <c r="L317" s="4">
        <v>1168.16</v>
      </c>
      <c r="M317" s="4">
        <v>1168.16</v>
      </c>
      <c r="N317" s="4" t="s">
        <v>1498</v>
      </c>
      <c r="O317" s="4" t="s">
        <v>32</v>
      </c>
      <c r="P317" s="4" t="s">
        <v>33</v>
      </c>
      <c r="Q317" s="4">
        <v>0</v>
      </c>
      <c r="R317" s="8">
        <v>45122.0000115741</v>
      </c>
      <c r="S317" s="6">
        <v>45126</v>
      </c>
      <c r="T317" s="4" t="s">
        <v>34</v>
      </c>
      <c r="U317" s="4">
        <v>1168.16</v>
      </c>
      <c r="V317" s="4">
        <v>0</v>
      </c>
      <c r="W317" s="4">
        <v>0</v>
      </c>
      <c r="X317" s="4" t="s">
        <v>1499</v>
      </c>
      <c r="Y317" s="4" t="s">
        <v>36</v>
      </c>
    </row>
    <row r="318" s="4" customFormat="1" spans="1:25">
      <c r="A318" s="4" t="s">
        <v>1500</v>
      </c>
      <c r="B318" s="4" t="s">
        <v>26</v>
      </c>
      <c r="C318" s="4" t="s">
        <v>27</v>
      </c>
      <c r="D318" s="4" t="s">
        <v>1481</v>
      </c>
      <c r="E318" s="4" t="s">
        <v>1482</v>
      </c>
      <c r="F318" s="6">
        <v>45122</v>
      </c>
      <c r="G318" s="6">
        <v>45123</v>
      </c>
      <c r="H318" s="4">
        <v>1</v>
      </c>
      <c r="I318" s="4">
        <v>1</v>
      </c>
      <c r="J318" s="4">
        <v>1</v>
      </c>
      <c r="K318" s="4" t="s">
        <v>30</v>
      </c>
      <c r="L318" s="4">
        <v>475.4</v>
      </c>
      <c r="M318" s="4">
        <v>475.4</v>
      </c>
      <c r="N318" s="4" t="s">
        <v>1501</v>
      </c>
      <c r="O318" s="4" t="s">
        <v>32</v>
      </c>
      <c r="P318" s="4" t="s">
        <v>33</v>
      </c>
      <c r="Q318" s="4">
        <v>0</v>
      </c>
      <c r="R318" s="8">
        <v>45122</v>
      </c>
      <c r="S318" s="6">
        <v>45126</v>
      </c>
      <c r="T318" s="4" t="s">
        <v>34</v>
      </c>
      <c r="U318" s="4">
        <v>475.4</v>
      </c>
      <c r="V318" s="4">
        <v>0</v>
      </c>
      <c r="W318" s="4">
        <v>0</v>
      </c>
      <c r="X318" s="4" t="s">
        <v>1502</v>
      </c>
      <c r="Y318" s="4" t="s">
        <v>36</v>
      </c>
    </row>
    <row r="319" s="4" customFormat="1" spans="1:25">
      <c r="A319" s="4" t="s">
        <v>1503</v>
      </c>
      <c r="B319" s="4" t="s">
        <v>26</v>
      </c>
      <c r="C319" s="4" t="s">
        <v>27</v>
      </c>
      <c r="D319" s="4" t="s">
        <v>1504</v>
      </c>
      <c r="E319" s="4" t="s">
        <v>1505</v>
      </c>
      <c r="F319" s="6">
        <v>45122</v>
      </c>
      <c r="G319" s="6">
        <v>45123</v>
      </c>
      <c r="H319" s="4">
        <v>1</v>
      </c>
      <c r="I319" s="4">
        <v>1</v>
      </c>
      <c r="J319" s="4">
        <v>1</v>
      </c>
      <c r="K319" s="4" t="s">
        <v>30</v>
      </c>
      <c r="L319" s="4">
        <v>1227.4</v>
      </c>
      <c r="M319" s="4">
        <v>1227.4</v>
      </c>
      <c r="N319" s="4" t="s">
        <v>1506</v>
      </c>
      <c r="O319" s="4" t="s">
        <v>32</v>
      </c>
      <c r="P319" s="4" t="s">
        <v>33</v>
      </c>
      <c r="Q319" s="4">
        <v>0</v>
      </c>
      <c r="R319" s="8">
        <v>45122</v>
      </c>
      <c r="S319" s="6">
        <v>45126</v>
      </c>
      <c r="T319" s="4" t="s">
        <v>34</v>
      </c>
      <c r="U319" s="4">
        <v>1227.4</v>
      </c>
      <c r="V319" s="4">
        <v>0</v>
      </c>
      <c r="W319" s="4">
        <v>0</v>
      </c>
      <c r="X319" s="4" t="s">
        <v>1507</v>
      </c>
      <c r="Y319" s="4" t="s">
        <v>36</v>
      </c>
    </row>
    <row r="320" s="4" customFormat="1" spans="1:25">
      <c r="A320" s="4" t="s">
        <v>1508</v>
      </c>
      <c r="B320" s="4" t="s">
        <v>26</v>
      </c>
      <c r="C320" s="4" t="s">
        <v>27</v>
      </c>
      <c r="D320" s="4" t="s">
        <v>1509</v>
      </c>
      <c r="E320" s="4" t="s">
        <v>928</v>
      </c>
      <c r="F320" s="6">
        <v>45122</v>
      </c>
      <c r="G320" s="6">
        <v>45123</v>
      </c>
      <c r="H320" s="4">
        <v>1</v>
      </c>
      <c r="I320" s="4">
        <v>1</v>
      </c>
      <c r="J320" s="4">
        <v>1</v>
      </c>
      <c r="K320" s="4" t="s">
        <v>30</v>
      </c>
      <c r="L320" s="4">
        <v>381.44</v>
      </c>
      <c r="M320" s="4">
        <v>381.44</v>
      </c>
      <c r="N320" s="4" t="s">
        <v>1510</v>
      </c>
      <c r="O320" s="4" t="s">
        <v>32</v>
      </c>
      <c r="P320" s="4" t="s">
        <v>33</v>
      </c>
      <c r="Q320" s="4">
        <v>0</v>
      </c>
      <c r="R320" s="8">
        <v>45122.0000115741</v>
      </c>
      <c r="S320" s="6">
        <v>45126</v>
      </c>
      <c r="T320" s="4" t="s">
        <v>34</v>
      </c>
      <c r="U320" s="4">
        <v>381.44</v>
      </c>
      <c r="V320" s="4">
        <v>0</v>
      </c>
      <c r="W320" s="4">
        <v>0</v>
      </c>
      <c r="X320" s="4" t="s">
        <v>1511</v>
      </c>
      <c r="Y32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4"/>
  <sheetViews>
    <sheetView tabSelected="1" topLeftCell="A159" workbookViewId="0">
      <selection activeCell="A302" sqref="A302:C304"/>
    </sheetView>
  </sheetViews>
  <sheetFormatPr defaultColWidth="10" defaultRowHeight="14.4"/>
  <cols>
    <col min="1" max="1" width="12.8888888888889" style="4"/>
    <col min="2" max="3" width="10.7777777777778" style="4"/>
    <col min="4" max="4" width="10.6666666666667" style="4"/>
    <col min="5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1512</v>
      </c>
    </row>
    <row r="2" s="4" customFormat="1" hidden="1" spans="1:9">
      <c r="A2" s="5">
        <v>999222752148880</v>
      </c>
      <c r="B2" s="6">
        <v>45122</v>
      </c>
      <c r="C2" s="6">
        <v>45123</v>
      </c>
      <c r="D2" s="4">
        <v>476</v>
      </c>
      <c r="E2" s="4" t="str">
        <f>VLOOKUP(A2,HOP!A:L,12,0)</f>
        <v>476.00</v>
      </c>
      <c r="F2" s="4" t="str">
        <f>VLOOKUP(A2,HOP!A:C,3,0)</f>
        <v>3034194</v>
      </c>
      <c r="G2" s="4">
        <f>D2-E2</f>
        <v>0</v>
      </c>
      <c r="H2" s="4" t="str">
        <f>$H$1&amp;F2</f>
        <v>,3034194</v>
      </c>
      <c r="I2" s="4" t="str">
        <f>VLOOKUP(A2,HOP!A:U,21,0)</f>
        <v>直连</v>
      </c>
    </row>
    <row r="3" s="4" customFormat="1" hidden="1" spans="1:9">
      <c r="A3" s="5">
        <v>999223246681259</v>
      </c>
      <c r="B3" s="6">
        <v>45120</v>
      </c>
      <c r="C3" s="6">
        <v>45123</v>
      </c>
      <c r="D3" s="4">
        <v>3726</v>
      </c>
      <c r="E3" s="4" t="str">
        <f>VLOOKUP(A3,HOP!A:L,12,0)</f>
        <v>3726.00</v>
      </c>
      <c r="F3" s="4" t="str">
        <f>VLOOKUP(A3,HOP!A:C,3,0)</f>
        <v>3151975</v>
      </c>
      <c r="G3" s="4">
        <f t="shared" ref="G3:G66" si="0">D3-E3</f>
        <v>0</v>
      </c>
      <c r="H3" s="4" t="str">
        <f t="shared" ref="H3:H66" si="1">$H$1&amp;F3</f>
        <v>,3151975</v>
      </c>
      <c r="I3" s="4" t="str">
        <f>VLOOKUP(A3,HOP!A:U,21,0)</f>
        <v>直连</v>
      </c>
    </row>
    <row r="4" s="4" customFormat="1" hidden="1" spans="1:9">
      <c r="A4" s="5">
        <v>999223797093719</v>
      </c>
      <c r="B4" s="6">
        <v>45118</v>
      </c>
      <c r="C4" s="6">
        <v>45123</v>
      </c>
      <c r="D4" s="4">
        <v>3745</v>
      </c>
      <c r="E4" s="4" t="str">
        <f>VLOOKUP(A4,HOP!A:L,12,0)</f>
        <v>3745.00</v>
      </c>
      <c r="F4" s="4" t="str">
        <f>VLOOKUP(A4,HOP!A:C,3,0)</f>
        <v>3274064</v>
      </c>
      <c r="G4" s="4">
        <f t="shared" si="0"/>
        <v>0</v>
      </c>
      <c r="H4" s="4" t="str">
        <f t="shared" si="1"/>
        <v>,3274064</v>
      </c>
      <c r="I4" s="4" t="str">
        <f>VLOOKUP(A4,HOP!A:U,21,0)</f>
        <v>直采</v>
      </c>
    </row>
    <row r="5" s="4" customFormat="1" hidden="1" spans="1:9">
      <c r="A5" s="5">
        <v>999224009712844</v>
      </c>
      <c r="B5" s="6">
        <v>45115</v>
      </c>
      <c r="C5" s="6">
        <v>45123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24015512576</v>
      </c>
      <c r="B6" s="6">
        <v>45120</v>
      </c>
      <c r="C6" s="6">
        <v>45123</v>
      </c>
      <c r="D6" s="4">
        <v>7110</v>
      </c>
      <c r="E6" s="4" t="str">
        <f>VLOOKUP(A6,HOP!A:L,12,0)</f>
        <v>7110.00</v>
      </c>
      <c r="F6" s="4" t="str">
        <f>VLOOKUP(A6,HOP!A:C,3,0)</f>
        <v>3330457</v>
      </c>
      <c r="G6" s="4">
        <f t="shared" si="0"/>
        <v>0</v>
      </c>
      <c r="H6" s="4" t="str">
        <f t="shared" si="1"/>
        <v>,3330457</v>
      </c>
      <c r="I6" s="4" t="str">
        <f>VLOOKUP(A6,HOP!A:U,21,0)</f>
        <v>直连</v>
      </c>
    </row>
    <row r="7" s="4" customFormat="1" hidden="1" spans="1:9">
      <c r="A7" s="5">
        <v>999224058628023</v>
      </c>
      <c r="B7" s="6">
        <v>45119</v>
      </c>
      <c r="C7" s="6">
        <v>45123</v>
      </c>
      <c r="D7" s="4">
        <v>5332</v>
      </c>
      <c r="E7" s="4" t="str">
        <f>VLOOKUP(A7,HOP!A:L,12,0)</f>
        <v>5332.00</v>
      </c>
      <c r="F7" s="4" t="str">
        <f>VLOOKUP(A7,HOP!A:C,3,0)</f>
        <v>3343181</v>
      </c>
      <c r="G7" s="4">
        <f t="shared" si="0"/>
        <v>0</v>
      </c>
      <c r="H7" s="4" t="str">
        <f t="shared" si="1"/>
        <v>,3343181</v>
      </c>
      <c r="I7" s="4" t="str">
        <f>VLOOKUP(A7,HOP!A:U,21,0)</f>
        <v>直连</v>
      </c>
    </row>
    <row r="8" s="4" customFormat="1" hidden="1" spans="1:9">
      <c r="A8" s="5">
        <v>999224063639187</v>
      </c>
      <c r="B8" s="6">
        <v>45120</v>
      </c>
      <c r="C8" s="6">
        <v>45123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999224081168178</v>
      </c>
      <c r="B9" s="6">
        <v>45122</v>
      </c>
      <c r="C9" s="6">
        <v>45123</v>
      </c>
      <c r="D9" s="4">
        <v>253</v>
      </c>
      <c r="E9" s="4" t="str">
        <f>VLOOKUP(A9,HOP!A:L,12,0)</f>
        <v>253.00</v>
      </c>
      <c r="F9" s="4" t="str">
        <f>VLOOKUP(A9,HOP!A:C,3,0)</f>
        <v>3350055</v>
      </c>
      <c r="G9" s="4">
        <f t="shared" si="0"/>
        <v>0</v>
      </c>
      <c r="H9" s="4" t="str">
        <f t="shared" si="1"/>
        <v>,3350055</v>
      </c>
      <c r="I9" s="4" t="str">
        <f>VLOOKUP(A9,HOP!A:U,21,0)</f>
        <v>直连</v>
      </c>
    </row>
    <row r="10" s="4" customFormat="1" hidden="1" spans="1:9">
      <c r="A10" s="5">
        <v>999224149724437</v>
      </c>
      <c r="B10" s="6">
        <v>45120</v>
      </c>
      <c r="C10" s="6">
        <v>45123</v>
      </c>
      <c r="D10" s="4">
        <v>4242</v>
      </c>
      <c r="E10" s="4" t="str">
        <f>VLOOKUP(A10,HOP!A:L,12,0)</f>
        <v>4242.00</v>
      </c>
      <c r="F10" s="4" t="str">
        <f>VLOOKUP(A10,HOP!A:C,3,0)</f>
        <v>3373470</v>
      </c>
      <c r="G10" s="4">
        <f t="shared" si="0"/>
        <v>0</v>
      </c>
      <c r="H10" s="4" t="str">
        <f t="shared" si="1"/>
        <v>,3373470</v>
      </c>
      <c r="I10" s="4" t="str">
        <f>VLOOKUP(A10,HOP!A:U,21,0)</f>
        <v>直采</v>
      </c>
    </row>
    <row r="11" s="4" customFormat="1" hidden="1" spans="1:9">
      <c r="A11" s="5">
        <v>999224172520710</v>
      </c>
      <c r="B11" s="6">
        <v>45115</v>
      </c>
      <c r="C11" s="6">
        <v>45123</v>
      </c>
      <c r="D11" s="4">
        <v>3520</v>
      </c>
      <c r="E11" s="4" t="str">
        <f>VLOOKUP(A11,HOP!A:L,12,0)</f>
        <v>3520.00</v>
      </c>
      <c r="F11" s="4" t="str">
        <f>VLOOKUP(A11,HOP!A:C,3,0)</f>
        <v>3379836</v>
      </c>
      <c r="G11" s="4">
        <f t="shared" si="0"/>
        <v>0</v>
      </c>
      <c r="H11" s="4" t="str">
        <f t="shared" si="1"/>
        <v>,3379836</v>
      </c>
      <c r="I11" s="4" t="str">
        <f>VLOOKUP(A11,HOP!A:U,21,0)</f>
        <v>直采</v>
      </c>
    </row>
    <row r="12" s="4" customFormat="1" hidden="1" spans="1:9">
      <c r="A12" s="5">
        <v>999224377877407</v>
      </c>
      <c r="B12" s="6">
        <v>45122</v>
      </c>
      <c r="C12" s="6">
        <v>45123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999224425959275</v>
      </c>
      <c r="B13" s="6">
        <v>45120</v>
      </c>
      <c r="C13" s="6">
        <v>45123</v>
      </c>
      <c r="D13" s="4">
        <v>1088</v>
      </c>
      <c r="E13" s="4" t="str">
        <f>VLOOKUP(A13,HOP!A:L,12,0)</f>
        <v>1088.00</v>
      </c>
      <c r="F13" s="4" t="str">
        <f>VLOOKUP(A13,HOP!A:C,3,0)</f>
        <v>3424524</v>
      </c>
      <c r="G13" s="4">
        <f t="shared" si="0"/>
        <v>0</v>
      </c>
      <c r="H13" s="4" t="str">
        <f t="shared" si="1"/>
        <v>,3424524</v>
      </c>
      <c r="I13" s="4" t="str">
        <f>VLOOKUP(A13,HOP!A:U,21,0)</f>
        <v>直连</v>
      </c>
    </row>
    <row r="14" s="4" customFormat="1" hidden="1" spans="1:9">
      <c r="A14" s="5">
        <v>999224455147731</v>
      </c>
      <c r="B14" s="6">
        <v>45121</v>
      </c>
      <c r="C14" s="6">
        <v>45123</v>
      </c>
      <c r="D14" s="4">
        <v>1214</v>
      </c>
      <c r="E14" s="4" t="str">
        <f>VLOOKUP(A14,HOP!A:L,12,0)</f>
        <v>1214.00</v>
      </c>
      <c r="F14" s="4" t="str">
        <f>VLOOKUP(A14,HOP!A:C,3,0)</f>
        <v>3432408</v>
      </c>
      <c r="G14" s="4">
        <f t="shared" si="0"/>
        <v>0</v>
      </c>
      <c r="H14" s="4" t="str">
        <f t="shared" si="1"/>
        <v>,3432408</v>
      </c>
      <c r="I14" s="4" t="str">
        <f>VLOOKUP(A14,HOP!A:U,21,0)</f>
        <v>直连</v>
      </c>
    </row>
    <row r="15" s="4" customFormat="1" hidden="1" spans="1:9">
      <c r="A15" s="5">
        <v>999224466600951</v>
      </c>
      <c r="B15" s="6">
        <v>45120</v>
      </c>
      <c r="C15" s="6">
        <v>45123</v>
      </c>
      <c r="D15" s="4">
        <v>16590</v>
      </c>
      <c r="E15" s="4" t="str">
        <f>VLOOKUP(A15,HOP!A:L,12,0)</f>
        <v>16590.00</v>
      </c>
      <c r="F15" s="4" t="str">
        <f>VLOOKUP(A15,HOP!A:C,3,0)</f>
        <v>3434060</v>
      </c>
      <c r="G15" s="4">
        <f t="shared" si="0"/>
        <v>0</v>
      </c>
      <c r="H15" s="4" t="str">
        <f t="shared" si="1"/>
        <v>,3434060</v>
      </c>
      <c r="I15" s="4" t="str">
        <f>VLOOKUP(A15,HOP!A:U,21,0)</f>
        <v>直连</v>
      </c>
    </row>
    <row r="16" s="4" customFormat="1" hidden="1" spans="1:9">
      <c r="A16" s="5">
        <v>999224475322572</v>
      </c>
      <c r="B16" s="6">
        <v>45120</v>
      </c>
      <c r="C16" s="6">
        <v>45123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999224492853796</v>
      </c>
      <c r="B17" s="6">
        <v>45122</v>
      </c>
      <c r="C17" s="6">
        <v>45123</v>
      </c>
      <c r="D17" s="4">
        <v>425</v>
      </c>
      <c r="E17" s="4" t="str">
        <f>VLOOKUP(A17,HOP!A:L,12,0)</f>
        <v>425.00</v>
      </c>
      <c r="F17" s="4" t="str">
        <f>VLOOKUP(A17,HOP!A:C,3,0)</f>
        <v>3438509</v>
      </c>
      <c r="G17" s="4">
        <f t="shared" si="0"/>
        <v>0</v>
      </c>
      <c r="H17" s="4" t="str">
        <f t="shared" si="1"/>
        <v>,3438509</v>
      </c>
      <c r="I17" s="4" t="str">
        <f>VLOOKUP(A17,HOP!A:U,21,0)</f>
        <v>直连</v>
      </c>
    </row>
    <row r="18" s="4" customFormat="1" hidden="1" spans="1:9">
      <c r="A18" s="5">
        <v>999224518560903</v>
      </c>
      <c r="B18" s="6">
        <v>45119</v>
      </c>
      <c r="C18" s="6">
        <v>45123</v>
      </c>
      <c r="D18" s="4">
        <v>5284</v>
      </c>
      <c r="E18" s="4" t="str">
        <f>VLOOKUP(A18,HOP!A:L,12,0)</f>
        <v>5284.00</v>
      </c>
      <c r="F18" s="4" t="str">
        <f>VLOOKUP(A18,HOP!A:C,3,0)</f>
        <v>3445922</v>
      </c>
      <c r="G18" s="4">
        <f t="shared" si="0"/>
        <v>0</v>
      </c>
      <c r="H18" s="4" t="str">
        <f t="shared" si="1"/>
        <v>,3445922</v>
      </c>
      <c r="I18" s="4" t="str">
        <f>VLOOKUP(A18,HOP!A:U,21,0)</f>
        <v>直连</v>
      </c>
    </row>
    <row r="19" s="4" customFormat="1" hidden="1" spans="1:9">
      <c r="A19" s="5">
        <v>999224523352377</v>
      </c>
      <c r="B19" s="6">
        <v>45121</v>
      </c>
      <c r="C19" s="6">
        <v>45123</v>
      </c>
      <c r="D19" s="4">
        <v>1016</v>
      </c>
      <c r="E19" s="4" t="str">
        <f>VLOOKUP(A19,HOP!A:L,12,0)</f>
        <v>1016.00</v>
      </c>
      <c r="F19" s="4" t="str">
        <f>VLOOKUP(A19,HOP!A:C,3,0)</f>
        <v>3447338</v>
      </c>
      <c r="G19" s="4">
        <f t="shared" si="0"/>
        <v>0</v>
      </c>
      <c r="H19" s="4" t="str">
        <f t="shared" si="1"/>
        <v>,3447338</v>
      </c>
      <c r="I19" s="4" t="str">
        <f>VLOOKUP(A19,HOP!A:U,21,0)</f>
        <v>直连</v>
      </c>
    </row>
    <row r="20" s="4" customFormat="1" hidden="1" spans="1:9">
      <c r="A20" s="5">
        <v>999224550345815</v>
      </c>
      <c r="B20" s="6">
        <v>45121</v>
      </c>
      <c r="C20" s="6">
        <v>45123</v>
      </c>
      <c r="D20" s="4">
        <v>6732</v>
      </c>
      <c r="E20" s="4" t="str">
        <f>VLOOKUP(A20,HOP!A:L,12,0)</f>
        <v>6732.00</v>
      </c>
      <c r="F20" s="4" t="str">
        <f>VLOOKUP(A20,HOP!A:C,3,0)</f>
        <v>3452502</v>
      </c>
      <c r="G20" s="4">
        <f t="shared" si="0"/>
        <v>0</v>
      </c>
      <c r="H20" s="4" t="str">
        <f t="shared" si="1"/>
        <v>,3452502</v>
      </c>
      <c r="I20" s="4" t="str">
        <f>VLOOKUP(A20,HOP!A:U,21,0)</f>
        <v>直采</v>
      </c>
    </row>
    <row r="21" s="4" customFormat="1" hidden="1" spans="1:9">
      <c r="A21" s="5">
        <v>999224551271402</v>
      </c>
      <c r="B21" s="6">
        <v>45120</v>
      </c>
      <c r="C21" s="6">
        <v>45123</v>
      </c>
      <c r="D21" s="4">
        <v>1518</v>
      </c>
      <c r="E21" s="4" t="str">
        <f>VLOOKUP(A21,HOP!A:L,12,0)</f>
        <v>1518.00</v>
      </c>
      <c r="F21" s="4" t="str">
        <f>VLOOKUP(A21,HOP!A:C,3,0)</f>
        <v>3452789</v>
      </c>
      <c r="G21" s="4">
        <f t="shared" si="0"/>
        <v>0</v>
      </c>
      <c r="H21" s="4" t="str">
        <f t="shared" si="1"/>
        <v>,3452789</v>
      </c>
      <c r="I21" s="4" t="str">
        <f>VLOOKUP(A21,HOP!A:U,21,0)</f>
        <v>直连</v>
      </c>
    </row>
    <row r="22" s="4" customFormat="1" hidden="1" spans="1:9">
      <c r="A22" s="5">
        <v>999224551826507</v>
      </c>
      <c r="B22" s="6">
        <v>45121</v>
      </c>
      <c r="C22" s="6">
        <v>45123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24553200446</v>
      </c>
      <c r="B23" s="6">
        <v>45121</v>
      </c>
      <c r="C23" s="6">
        <v>45123</v>
      </c>
      <c r="D23" s="4">
        <v>1012</v>
      </c>
      <c r="E23" s="4" t="str">
        <f>VLOOKUP(A23,HOP!A:L,12,0)</f>
        <v>1012.00</v>
      </c>
      <c r="F23" s="4" t="str">
        <f>VLOOKUP(A23,HOP!A:C,3,0)</f>
        <v>3453390</v>
      </c>
      <c r="G23" s="4">
        <f t="shared" si="0"/>
        <v>0</v>
      </c>
      <c r="H23" s="4" t="str">
        <f t="shared" si="1"/>
        <v>,3453390</v>
      </c>
      <c r="I23" s="4" t="str">
        <f>VLOOKUP(A23,HOP!A:U,21,0)</f>
        <v>直连</v>
      </c>
    </row>
    <row r="24" s="4" customFormat="1" hidden="1" spans="1:9">
      <c r="A24" s="5">
        <v>999224569845041</v>
      </c>
      <c r="B24" s="6">
        <v>45122</v>
      </c>
      <c r="C24" s="6">
        <v>45123</v>
      </c>
      <c r="D24" s="4">
        <v>6760</v>
      </c>
      <c r="E24" s="4" t="str">
        <f>VLOOKUP(A24,HOP!A:L,12,0)</f>
        <v>6760.00</v>
      </c>
      <c r="F24" s="4" t="str">
        <f>VLOOKUP(A24,HOP!A:C,3,0)</f>
        <v>3454496</v>
      </c>
      <c r="G24" s="4">
        <f t="shared" si="0"/>
        <v>0</v>
      </c>
      <c r="H24" s="4" t="str">
        <f t="shared" si="1"/>
        <v>,3454496</v>
      </c>
      <c r="I24" s="4" t="str">
        <f>VLOOKUP(A24,HOP!A:U,21,0)</f>
        <v>直连</v>
      </c>
    </row>
    <row r="25" s="4" customFormat="1" hidden="1" spans="1:9">
      <c r="A25" s="5">
        <v>999224599371385</v>
      </c>
      <c r="B25" s="6">
        <v>45121</v>
      </c>
      <c r="C25" s="6">
        <v>45123</v>
      </c>
      <c r="D25" s="4">
        <v>1022</v>
      </c>
      <c r="E25" s="4" t="str">
        <f>VLOOKUP(A25,HOP!A:L,12,0)</f>
        <v>1022.00</v>
      </c>
      <c r="F25" s="4" t="str">
        <f>VLOOKUP(A25,HOP!A:C,3,0)</f>
        <v>3461327</v>
      </c>
      <c r="G25" s="4">
        <f t="shared" si="0"/>
        <v>0</v>
      </c>
      <c r="H25" s="4" t="str">
        <f t="shared" si="1"/>
        <v>,3461327</v>
      </c>
      <c r="I25" s="4" t="str">
        <f>VLOOKUP(A25,HOP!A:U,21,0)</f>
        <v>直连</v>
      </c>
    </row>
    <row r="26" s="4" customFormat="1" hidden="1" spans="1:9">
      <c r="A26" s="5">
        <v>999224600611150</v>
      </c>
      <c r="B26" s="6">
        <v>45121</v>
      </c>
      <c r="C26" s="6">
        <v>45123</v>
      </c>
      <c r="D26" s="4">
        <v>1400</v>
      </c>
      <c r="E26" s="4" t="str">
        <f>VLOOKUP(A26,HOP!A:L,12,0)</f>
        <v>1400.00</v>
      </c>
      <c r="F26" s="4" t="str">
        <f>VLOOKUP(A26,HOP!A:C,3,0)</f>
        <v>3461626</v>
      </c>
      <c r="G26" s="4">
        <f t="shared" si="0"/>
        <v>0</v>
      </c>
      <c r="H26" s="4" t="str">
        <f t="shared" si="1"/>
        <v>,3461626</v>
      </c>
      <c r="I26" s="4" t="str">
        <f>VLOOKUP(A26,HOP!A:U,21,0)</f>
        <v>直连</v>
      </c>
    </row>
    <row r="27" s="4" customFormat="1" hidden="1" spans="1:9">
      <c r="A27" s="5">
        <v>999224600805450</v>
      </c>
      <c r="B27" s="6">
        <v>45121</v>
      </c>
      <c r="C27" s="6">
        <v>45123</v>
      </c>
      <c r="D27" s="4">
        <v>1022</v>
      </c>
      <c r="E27" s="4" t="str">
        <f>VLOOKUP(A27,HOP!A:L,12,0)</f>
        <v>1022.00</v>
      </c>
      <c r="F27" s="4" t="str">
        <f>VLOOKUP(A27,HOP!A:C,3,0)</f>
        <v>3461653</v>
      </c>
      <c r="G27" s="4">
        <f t="shared" si="0"/>
        <v>0</v>
      </c>
      <c r="H27" s="4" t="str">
        <f t="shared" si="1"/>
        <v>,3461653</v>
      </c>
      <c r="I27" s="4" t="str">
        <f>VLOOKUP(A27,HOP!A:U,21,0)</f>
        <v>直连</v>
      </c>
    </row>
    <row r="28" s="4" customFormat="1" hidden="1" spans="1:9">
      <c r="A28" s="5">
        <v>999224602601507</v>
      </c>
      <c r="B28" s="6">
        <v>45118</v>
      </c>
      <c r="C28" s="6">
        <v>45123</v>
      </c>
      <c r="D28" s="4">
        <v>1615</v>
      </c>
      <c r="E28" s="4" t="str">
        <f>VLOOKUP(A28,HOP!A:L,12,0)</f>
        <v>1615.00</v>
      </c>
      <c r="F28" s="4" t="str">
        <f>VLOOKUP(A28,HOP!A:C,3,0)</f>
        <v>3462271</v>
      </c>
      <c r="G28" s="4">
        <f t="shared" si="0"/>
        <v>0</v>
      </c>
      <c r="H28" s="4" t="str">
        <f t="shared" si="1"/>
        <v>,3462271</v>
      </c>
      <c r="I28" s="4" t="str">
        <f>VLOOKUP(A28,HOP!A:U,21,0)</f>
        <v>直连</v>
      </c>
    </row>
    <row r="29" s="4" customFormat="1" hidden="1" spans="1:9">
      <c r="A29" s="5">
        <v>999224608704735</v>
      </c>
      <c r="B29" s="6">
        <v>45121</v>
      </c>
      <c r="C29" s="6">
        <v>45123</v>
      </c>
      <c r="D29" s="4">
        <v>1014</v>
      </c>
      <c r="E29" s="4" t="str">
        <f>VLOOKUP(A29,HOP!A:L,12,0)</f>
        <v>1014.00</v>
      </c>
      <c r="F29" s="4" t="str">
        <f>VLOOKUP(A29,HOP!A:C,3,0)</f>
        <v>3463868</v>
      </c>
      <c r="G29" s="4">
        <f t="shared" si="0"/>
        <v>0</v>
      </c>
      <c r="H29" s="4" t="str">
        <f t="shared" si="1"/>
        <v>,3463868</v>
      </c>
      <c r="I29" s="4" t="str">
        <f>VLOOKUP(A29,HOP!A:U,21,0)</f>
        <v>直连</v>
      </c>
    </row>
    <row r="30" s="4" customFormat="1" hidden="1" spans="1:9">
      <c r="A30" s="5">
        <v>999224615481184</v>
      </c>
      <c r="B30" s="6">
        <v>45120</v>
      </c>
      <c r="C30" s="6">
        <v>45123</v>
      </c>
      <c r="D30" s="4">
        <v>1530</v>
      </c>
      <c r="E30" s="4" t="str">
        <f>VLOOKUP(A30,HOP!A:L,12,0)</f>
        <v>1530.00</v>
      </c>
      <c r="F30" s="4" t="str">
        <f>VLOOKUP(A30,HOP!A:C,3,0)</f>
        <v>3468021</v>
      </c>
      <c r="G30" s="4">
        <f t="shared" si="0"/>
        <v>0</v>
      </c>
      <c r="H30" s="4" t="str">
        <f t="shared" si="1"/>
        <v>,3468021</v>
      </c>
      <c r="I30" s="4" t="str">
        <f>VLOOKUP(A30,HOP!A:U,21,0)</f>
        <v>直连</v>
      </c>
    </row>
    <row r="31" s="4" customFormat="1" hidden="1" spans="1:9">
      <c r="A31" s="5">
        <v>999224639313702</v>
      </c>
      <c r="B31" s="6">
        <v>45121</v>
      </c>
      <c r="C31" s="6">
        <v>45123</v>
      </c>
      <c r="D31" s="4">
        <v>1002</v>
      </c>
      <c r="E31" s="4" t="str">
        <f>VLOOKUP(A31,HOP!A:L,12,0)</f>
        <v>1002.00</v>
      </c>
      <c r="F31" s="4" t="str">
        <f>VLOOKUP(A31,HOP!A:C,3,0)</f>
        <v>3471800</v>
      </c>
      <c r="G31" s="4">
        <f t="shared" si="0"/>
        <v>0</v>
      </c>
      <c r="H31" s="4" t="str">
        <f t="shared" si="1"/>
        <v>,3471800</v>
      </c>
      <c r="I31" s="4" t="str">
        <f>VLOOKUP(A31,HOP!A:U,21,0)</f>
        <v>直连</v>
      </c>
    </row>
    <row r="32" s="4" customFormat="1" hidden="1" spans="1:9">
      <c r="A32" s="5">
        <v>999224643062811</v>
      </c>
      <c r="B32" s="6">
        <v>45121</v>
      </c>
      <c r="C32" s="6">
        <v>45123</v>
      </c>
      <c r="D32" s="4">
        <v>1002</v>
      </c>
      <c r="E32" s="4" t="str">
        <f>VLOOKUP(A32,HOP!A:L,12,0)</f>
        <v>1002.00</v>
      </c>
      <c r="F32" s="4" t="str">
        <f>VLOOKUP(A32,HOP!A:C,3,0)</f>
        <v>3472758</v>
      </c>
      <c r="G32" s="4">
        <f t="shared" si="0"/>
        <v>0</v>
      </c>
      <c r="H32" s="4" t="str">
        <f t="shared" si="1"/>
        <v>,3472758</v>
      </c>
      <c r="I32" s="4" t="str">
        <f>VLOOKUP(A32,HOP!A:U,21,0)</f>
        <v>直连</v>
      </c>
    </row>
    <row r="33" s="4" customFormat="1" hidden="1" spans="1:9">
      <c r="A33" s="5">
        <v>999224656538393</v>
      </c>
      <c r="B33" s="6">
        <v>45120</v>
      </c>
      <c r="C33" s="6">
        <v>45123</v>
      </c>
      <c r="D33" s="4">
        <v>1497</v>
      </c>
      <c r="E33" s="4" t="str">
        <f>VLOOKUP(A33,HOP!A:L,12,0)</f>
        <v>1497.00</v>
      </c>
      <c r="F33" s="4" t="str">
        <f>VLOOKUP(A33,HOP!A:C,3,0)</f>
        <v>3475429</v>
      </c>
      <c r="G33" s="4">
        <f t="shared" si="0"/>
        <v>0</v>
      </c>
      <c r="H33" s="4" t="str">
        <f t="shared" si="1"/>
        <v>,3475429</v>
      </c>
      <c r="I33" s="4" t="str">
        <f>VLOOKUP(A33,HOP!A:U,21,0)</f>
        <v>直连</v>
      </c>
    </row>
    <row r="34" s="4" customFormat="1" hidden="1" spans="1:9">
      <c r="A34" s="5">
        <v>999224666908125</v>
      </c>
      <c r="B34" s="6">
        <v>45122</v>
      </c>
      <c r="C34" s="6">
        <v>45123</v>
      </c>
      <c r="D34" s="4">
        <v>2752</v>
      </c>
      <c r="E34" s="4" t="str">
        <f>VLOOKUP(A34,HOP!A:L,12,0)</f>
        <v>2752.00</v>
      </c>
      <c r="F34" s="4" t="str">
        <f>VLOOKUP(A34,HOP!A:C,3,0)</f>
        <v>3478000</v>
      </c>
      <c r="G34" s="4">
        <f t="shared" si="0"/>
        <v>0</v>
      </c>
      <c r="H34" s="4" t="str">
        <f t="shared" si="1"/>
        <v>,3478000</v>
      </c>
      <c r="I34" s="4" t="str">
        <f>VLOOKUP(A34,HOP!A:U,21,0)</f>
        <v>直连</v>
      </c>
    </row>
    <row r="35" s="4" customFormat="1" hidden="1" spans="1:9">
      <c r="A35" s="5">
        <v>999224690157723</v>
      </c>
      <c r="B35" s="6">
        <v>45122</v>
      </c>
      <c r="C35" s="6">
        <v>45123</v>
      </c>
      <c r="D35" s="4">
        <v>649</v>
      </c>
      <c r="E35" s="4" t="str">
        <f>VLOOKUP(A35,HOP!A:L,12,0)</f>
        <v>649.00</v>
      </c>
      <c r="F35" s="4" t="str">
        <f>VLOOKUP(A35,HOP!A:C,3,0)</f>
        <v>3482111</v>
      </c>
      <c r="G35" s="4">
        <f t="shared" si="0"/>
        <v>0</v>
      </c>
      <c r="H35" s="4" t="str">
        <f t="shared" si="1"/>
        <v>,3482111</v>
      </c>
      <c r="I35" s="4" t="str">
        <f>VLOOKUP(A35,HOP!A:U,21,0)</f>
        <v>直连</v>
      </c>
    </row>
    <row r="36" s="4" customFormat="1" hidden="1" spans="1:9">
      <c r="A36" s="5">
        <v>999224706951708</v>
      </c>
      <c r="B36" s="6">
        <v>45122</v>
      </c>
      <c r="C36" s="6">
        <v>45123</v>
      </c>
      <c r="D36" s="4">
        <v>1680</v>
      </c>
      <c r="E36" s="4" t="str">
        <f>VLOOKUP(A36,HOP!A:L,12,0)</f>
        <v>1680.00</v>
      </c>
      <c r="F36" s="4" t="str">
        <f>VLOOKUP(A36,HOP!A:C,3,0)</f>
        <v>3486943</v>
      </c>
      <c r="G36" s="4">
        <f t="shared" si="0"/>
        <v>0</v>
      </c>
      <c r="H36" s="4" t="str">
        <f t="shared" si="1"/>
        <v>,3486943</v>
      </c>
      <c r="I36" s="4" t="str">
        <f>VLOOKUP(A36,HOP!A:U,21,0)</f>
        <v>直连</v>
      </c>
    </row>
    <row r="37" s="4" customFormat="1" hidden="1" spans="1:9">
      <c r="A37" s="5">
        <v>24711219463</v>
      </c>
      <c r="B37" s="6">
        <v>45121</v>
      </c>
      <c r="C37" s="6">
        <v>45123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VLOOKUP(A37,HOP!A:U,21,0)</f>
        <v>#N/A</v>
      </c>
    </row>
    <row r="38" s="4" customFormat="1" hidden="1" spans="1:9">
      <c r="A38" s="5">
        <v>999224735642160</v>
      </c>
      <c r="B38" s="6">
        <v>45121</v>
      </c>
      <c r="C38" s="6">
        <v>45123</v>
      </c>
      <c r="D38" s="4">
        <v>1016</v>
      </c>
      <c r="E38" s="4" t="str">
        <f>VLOOKUP(A38,HOP!A:L,12,0)</f>
        <v>1016.00</v>
      </c>
      <c r="F38" s="4" t="str">
        <f>VLOOKUP(A38,HOP!A:C,3,0)</f>
        <v>3494846</v>
      </c>
      <c r="G38" s="4">
        <f t="shared" si="0"/>
        <v>0</v>
      </c>
      <c r="H38" s="4" t="str">
        <f t="shared" si="1"/>
        <v>,3494846</v>
      </c>
      <c r="I38" s="4" t="str">
        <f>VLOOKUP(A38,HOP!A:U,21,0)</f>
        <v>直连</v>
      </c>
    </row>
    <row r="39" s="4" customFormat="1" spans="1:9">
      <c r="A39" s="5">
        <v>999224753857977</v>
      </c>
      <c r="B39" s="6">
        <v>45122</v>
      </c>
      <c r="C39" s="6">
        <v>45123</v>
      </c>
      <c r="D39" s="4">
        <v>295.75</v>
      </c>
      <c r="E39" s="4" t="str">
        <f>VLOOKUP(A39,HOP!A:L,12,0)</f>
        <v>295.76</v>
      </c>
      <c r="F39" s="4" t="str">
        <f>VLOOKUP(A39,HOP!A:C,3,0)</f>
        <v>3500643</v>
      </c>
      <c r="G39" s="4">
        <f t="shared" si="0"/>
        <v>-0.00999999999999091</v>
      </c>
      <c r="H39" s="4" t="str">
        <f t="shared" si="1"/>
        <v>,3500643</v>
      </c>
      <c r="I39" s="4" t="str">
        <f>VLOOKUP(A39,HOP!A:U,21,0)</f>
        <v>直连</v>
      </c>
    </row>
    <row r="40" s="4" customFormat="1" hidden="1" spans="1:9">
      <c r="A40" s="5">
        <v>999224797205252</v>
      </c>
      <c r="B40" s="6">
        <v>45120</v>
      </c>
      <c r="C40" s="6">
        <v>45123</v>
      </c>
      <c r="D40" s="4">
        <v>1661.4</v>
      </c>
      <c r="E40" s="4" t="str">
        <f>VLOOKUP(A40,HOP!A:L,12,0)</f>
        <v>1661.40</v>
      </c>
      <c r="F40" s="4" t="str">
        <f>VLOOKUP(A40,HOP!A:C,3,0)</f>
        <v>3510053</v>
      </c>
      <c r="G40" s="4">
        <f t="shared" si="0"/>
        <v>0</v>
      </c>
      <c r="H40" s="4" t="str">
        <f t="shared" si="1"/>
        <v>,3510053</v>
      </c>
      <c r="I40" s="4" t="str">
        <f>VLOOKUP(A40,HOP!A:U,21,0)</f>
        <v>直连</v>
      </c>
    </row>
    <row r="41" s="4" customFormat="1" hidden="1" spans="1:9">
      <c r="A41" s="5">
        <v>24814133669</v>
      </c>
      <c r="B41" s="6">
        <v>45121</v>
      </c>
      <c r="C41" s="6">
        <v>45123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0"/>
        <v>#N/A</v>
      </c>
      <c r="H41" s="4" t="e">
        <f t="shared" si="1"/>
        <v>#N/A</v>
      </c>
      <c r="I41" s="4" t="e">
        <f>VLOOKUP(A41,HOP!A:U,21,0)</f>
        <v>#N/A</v>
      </c>
    </row>
    <row r="42" s="4" customFormat="1" hidden="1" spans="1:9">
      <c r="A42" s="5">
        <v>999224826589186</v>
      </c>
      <c r="B42" s="6">
        <v>45122</v>
      </c>
      <c r="C42" s="6">
        <v>45123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 t="shared" si="1"/>
        <v>#N/A</v>
      </c>
      <c r="I42" s="4" t="e">
        <f>VLOOKUP(A42,HOP!A:U,21,0)</f>
        <v>#N/A</v>
      </c>
    </row>
    <row r="43" s="4" customFormat="1" hidden="1" spans="1:9">
      <c r="A43" s="5">
        <v>999224829811065</v>
      </c>
      <c r="B43" s="6">
        <v>45122</v>
      </c>
      <c r="C43" s="6">
        <v>45123</v>
      </c>
      <c r="D43" s="4">
        <v>498.48</v>
      </c>
      <c r="E43" s="4" t="str">
        <f>VLOOKUP(A43,HOP!A:L,12,0)</f>
        <v>498.48</v>
      </c>
      <c r="F43" s="4" t="str">
        <f>VLOOKUP(A43,HOP!A:C,3,0)</f>
        <v>3519184</v>
      </c>
      <c r="G43" s="4">
        <f t="shared" si="0"/>
        <v>0</v>
      </c>
      <c r="H43" s="4" t="str">
        <f t="shared" si="1"/>
        <v>,3519184</v>
      </c>
      <c r="I43" s="4" t="str">
        <f>VLOOKUP(A43,HOP!A:U,21,0)</f>
        <v>直连</v>
      </c>
    </row>
    <row r="44" s="4" customFormat="1" hidden="1" spans="1:9">
      <c r="A44" s="5">
        <v>999224833886292</v>
      </c>
      <c r="B44" s="6">
        <v>45122</v>
      </c>
      <c r="C44" s="6">
        <v>45123</v>
      </c>
      <c r="D44" s="4">
        <v>522.28</v>
      </c>
      <c r="E44" s="4" t="str">
        <f>VLOOKUP(A44,HOP!A:L,12,0)</f>
        <v>522.28</v>
      </c>
      <c r="F44" s="4" t="str">
        <f>VLOOKUP(A44,HOP!A:C,3,0)</f>
        <v>3519866</v>
      </c>
      <c r="G44" s="4">
        <f t="shared" si="0"/>
        <v>0</v>
      </c>
      <c r="H44" s="4" t="str">
        <f t="shared" si="1"/>
        <v>,3519866</v>
      </c>
      <c r="I44" s="4" t="str">
        <f>VLOOKUP(A44,HOP!A:U,21,0)</f>
        <v>直采</v>
      </c>
    </row>
    <row r="45" s="4" customFormat="1" hidden="1" spans="1:9">
      <c r="A45" s="5">
        <v>999224833959558</v>
      </c>
      <c r="B45" s="6">
        <v>45122</v>
      </c>
      <c r="C45" s="6">
        <v>45123</v>
      </c>
      <c r="D45" s="4">
        <v>522.28</v>
      </c>
      <c r="E45" s="4" t="str">
        <f>VLOOKUP(A45,HOP!A:L,12,0)</f>
        <v>522.28</v>
      </c>
      <c r="F45" s="4" t="str">
        <f>VLOOKUP(A45,HOP!A:C,3,0)</f>
        <v>3519873</v>
      </c>
      <c r="G45" s="4">
        <f t="shared" si="0"/>
        <v>0</v>
      </c>
      <c r="H45" s="4" t="str">
        <f t="shared" si="1"/>
        <v>,3519873</v>
      </c>
      <c r="I45" s="4" t="str">
        <f>VLOOKUP(A45,HOP!A:U,21,0)</f>
        <v>直采</v>
      </c>
    </row>
    <row r="46" s="4" customFormat="1" hidden="1" spans="1:9">
      <c r="A46" s="5">
        <v>999224856395054</v>
      </c>
      <c r="B46" s="6">
        <v>45121</v>
      </c>
      <c r="C46" s="6">
        <v>45123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0"/>
        <v>#N/A</v>
      </c>
      <c r="H46" s="4" t="e">
        <f t="shared" si="1"/>
        <v>#N/A</v>
      </c>
      <c r="I46" s="4" t="e">
        <f>VLOOKUP(A46,HOP!A:U,21,0)</f>
        <v>#N/A</v>
      </c>
    </row>
    <row r="47" s="4" customFormat="1" hidden="1" spans="1:9">
      <c r="A47" s="5">
        <v>999224879741215</v>
      </c>
      <c r="B47" s="6">
        <v>45120</v>
      </c>
      <c r="C47" s="6">
        <v>45123</v>
      </c>
      <c r="D47" s="4">
        <v>1550.07</v>
      </c>
      <c r="E47" s="4" t="str">
        <f>VLOOKUP(A47,HOP!A:L,12,0)</f>
        <v>1550.07</v>
      </c>
      <c r="F47" s="4" t="str">
        <f>VLOOKUP(A47,HOP!A:C,3,0)</f>
        <v>3531601</v>
      </c>
      <c r="G47" s="4">
        <f t="shared" si="0"/>
        <v>0</v>
      </c>
      <c r="H47" s="4" t="str">
        <f t="shared" si="1"/>
        <v>,3531601</v>
      </c>
      <c r="I47" s="4" t="str">
        <f>VLOOKUP(A47,HOP!A:U,21,0)</f>
        <v>直连</v>
      </c>
    </row>
    <row r="48" s="4" customFormat="1" spans="1:9">
      <c r="A48" s="5">
        <v>999224888547870</v>
      </c>
      <c r="B48" s="6">
        <v>45121</v>
      </c>
      <c r="C48" s="6">
        <v>45123</v>
      </c>
      <c r="D48" s="4">
        <v>997.6</v>
      </c>
      <c r="E48" s="4" t="str">
        <f>VLOOKUP(A48,HOP!A:L,12,0)</f>
        <v>997.68</v>
      </c>
      <c r="F48" s="4" t="str">
        <f>VLOOKUP(A48,HOP!A:C,3,0)</f>
        <v>3534318</v>
      </c>
      <c r="G48" s="4">
        <f t="shared" si="0"/>
        <v>-0.0799999999999272</v>
      </c>
      <c r="H48" s="4" t="str">
        <f t="shared" si="1"/>
        <v>,3534318</v>
      </c>
      <c r="I48" s="4" t="str">
        <f>VLOOKUP(A48,HOP!A:U,21,0)</f>
        <v>直连</v>
      </c>
    </row>
    <row r="49" s="4" customFormat="1" hidden="1" spans="1:9">
      <c r="A49" s="5">
        <v>999224889965832</v>
      </c>
      <c r="B49" s="6">
        <v>45119</v>
      </c>
      <c r="C49" s="6">
        <v>45123</v>
      </c>
      <c r="D49" s="4">
        <v>7360.33</v>
      </c>
      <c r="E49" s="4" t="str">
        <f>VLOOKUP(A49,HOP!A:L,12,0)</f>
        <v>7360.33</v>
      </c>
      <c r="F49" s="4" t="str">
        <f>VLOOKUP(A49,HOP!A:C,3,0)</f>
        <v>3535044</v>
      </c>
      <c r="G49" s="4">
        <f t="shared" si="0"/>
        <v>0</v>
      </c>
      <c r="H49" s="4" t="str">
        <f t="shared" si="1"/>
        <v>,3535044</v>
      </c>
      <c r="I49" s="4" t="str">
        <f>VLOOKUP(A49,HOP!A:U,21,0)</f>
        <v>直连</v>
      </c>
    </row>
    <row r="50" s="4" customFormat="1" spans="1:9">
      <c r="A50" s="5">
        <v>999224903622347</v>
      </c>
      <c r="B50" s="6">
        <v>45121</v>
      </c>
      <c r="C50" s="6">
        <v>45123</v>
      </c>
      <c r="D50" s="4">
        <v>1002.06</v>
      </c>
      <c r="E50" s="4" t="str">
        <f>VLOOKUP(A50,HOP!A:L,12,0)</f>
        <v>1002.14</v>
      </c>
      <c r="F50" s="4" t="str">
        <f>VLOOKUP(A50,HOP!A:C,3,0)</f>
        <v>3537621</v>
      </c>
      <c r="G50" s="4">
        <f t="shared" si="0"/>
        <v>-0.0800000000000409</v>
      </c>
      <c r="H50" s="4" t="str">
        <f t="shared" si="1"/>
        <v>,3537621</v>
      </c>
      <c r="I50" s="4" t="str">
        <f>VLOOKUP(A50,HOP!A:U,21,0)</f>
        <v>直连</v>
      </c>
    </row>
    <row r="51" s="4" customFormat="1" spans="1:9">
      <c r="A51" s="5">
        <v>999224903644860</v>
      </c>
      <c r="B51" s="6">
        <v>45121</v>
      </c>
      <c r="C51" s="6">
        <v>45123</v>
      </c>
      <c r="D51" s="4">
        <v>1002.06</v>
      </c>
      <c r="E51" s="4" t="str">
        <f>VLOOKUP(A51,HOP!A:L,12,0)</f>
        <v>1002.14</v>
      </c>
      <c r="F51" s="4" t="str">
        <f>VLOOKUP(A51,HOP!A:C,3,0)</f>
        <v>3537624</v>
      </c>
      <c r="G51" s="4">
        <f t="shared" si="0"/>
        <v>-0.0800000000000409</v>
      </c>
      <c r="H51" s="4" t="str">
        <f t="shared" si="1"/>
        <v>,3537624</v>
      </c>
      <c r="I51" s="4" t="str">
        <f>VLOOKUP(A51,HOP!A:U,21,0)</f>
        <v>直连</v>
      </c>
    </row>
    <row r="52" s="4" customFormat="1" hidden="1" spans="1:9">
      <c r="A52" s="5">
        <v>999224907235328</v>
      </c>
      <c r="B52" s="6">
        <v>45122</v>
      </c>
      <c r="C52" s="6">
        <v>45123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0"/>
        <v>#N/A</v>
      </c>
      <c r="H52" s="4" t="e">
        <f t="shared" si="1"/>
        <v>#N/A</v>
      </c>
      <c r="I52" s="4" t="e">
        <f>VLOOKUP(A52,HOP!A:U,21,0)</f>
        <v>#N/A</v>
      </c>
    </row>
    <row r="53" s="4" customFormat="1" hidden="1" spans="1:9">
      <c r="A53" s="5">
        <v>999224912200987</v>
      </c>
      <c r="B53" s="6">
        <v>45122</v>
      </c>
      <c r="C53" s="6">
        <v>45123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0"/>
        <v>#N/A</v>
      </c>
      <c r="H53" s="4" t="e">
        <f t="shared" si="1"/>
        <v>#N/A</v>
      </c>
      <c r="I53" s="4" t="e">
        <f>VLOOKUP(A53,HOP!A:U,21,0)</f>
        <v>#N/A</v>
      </c>
    </row>
    <row r="54" s="4" customFormat="1" hidden="1" spans="1:9">
      <c r="A54" s="5">
        <v>999224912612629</v>
      </c>
      <c r="B54" s="6">
        <v>45121</v>
      </c>
      <c r="C54" s="6">
        <v>45123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0"/>
        <v>#N/A</v>
      </c>
      <c r="H54" s="4" t="e">
        <f t="shared" si="1"/>
        <v>#N/A</v>
      </c>
      <c r="I54" s="4" t="e">
        <f>VLOOKUP(A54,HOP!A:U,21,0)</f>
        <v>#N/A</v>
      </c>
    </row>
    <row r="55" s="4" customFormat="1" hidden="1" spans="1:9">
      <c r="A55" s="5">
        <v>999224930742226</v>
      </c>
      <c r="B55" s="6">
        <v>45122</v>
      </c>
      <c r="C55" s="6">
        <v>45123</v>
      </c>
      <c r="D55" s="4">
        <v>705.5</v>
      </c>
      <c r="E55" s="4" t="str">
        <f>VLOOKUP(A55,HOP!A:L,12,0)</f>
        <v>705.50</v>
      </c>
      <c r="F55" s="4" t="str">
        <f>VLOOKUP(A55,HOP!A:C,3,0)</f>
        <v>3544694</v>
      </c>
      <c r="G55" s="4">
        <f t="shared" si="0"/>
        <v>0</v>
      </c>
      <c r="H55" s="4" t="str">
        <f t="shared" si="1"/>
        <v>,3544694</v>
      </c>
      <c r="I55" s="4" t="str">
        <f>VLOOKUP(A55,HOP!A:U,21,0)</f>
        <v>直连</v>
      </c>
    </row>
    <row r="56" s="4" customFormat="1" hidden="1" spans="1:9">
      <c r="A56" s="5">
        <v>999224931271264</v>
      </c>
      <c r="B56" s="6">
        <v>45122</v>
      </c>
      <c r="C56" s="6">
        <v>45123</v>
      </c>
      <c r="D56" s="4">
        <v>614.5</v>
      </c>
      <c r="E56" s="4" t="str">
        <f>VLOOKUP(A56,HOP!A:L,12,0)</f>
        <v>614.50</v>
      </c>
      <c r="F56" s="4" t="str">
        <f>VLOOKUP(A56,HOP!A:C,3,0)</f>
        <v>3544840</v>
      </c>
      <c r="G56" s="4">
        <f t="shared" si="0"/>
        <v>0</v>
      </c>
      <c r="H56" s="4" t="str">
        <f t="shared" si="1"/>
        <v>,3544840</v>
      </c>
      <c r="I56" s="4" t="str">
        <f>VLOOKUP(A56,HOP!A:U,21,0)</f>
        <v>直连</v>
      </c>
    </row>
    <row r="57" s="4" customFormat="1" hidden="1" spans="1:9">
      <c r="A57" s="5">
        <v>999224938957177</v>
      </c>
      <c r="B57" s="6">
        <v>45120</v>
      </c>
      <c r="C57" s="6">
        <v>45123</v>
      </c>
      <c r="D57" s="4">
        <v>1715.29</v>
      </c>
      <c r="E57" s="4" t="str">
        <f>VLOOKUP(A57,HOP!A:L,12,0)</f>
        <v>1715.29</v>
      </c>
      <c r="F57" s="4" t="str">
        <f>VLOOKUP(A57,HOP!A:C,3,0)</f>
        <v>3546861</v>
      </c>
      <c r="G57" s="4">
        <f t="shared" si="0"/>
        <v>0</v>
      </c>
      <c r="H57" s="4" t="str">
        <f t="shared" si="1"/>
        <v>,3546861</v>
      </c>
      <c r="I57" s="4" t="str">
        <f>VLOOKUP(A57,HOP!A:U,21,0)</f>
        <v>直连</v>
      </c>
    </row>
    <row r="58" s="4" customFormat="1" hidden="1" spans="1:9">
      <c r="A58" s="5">
        <v>999224942115413</v>
      </c>
      <c r="B58" s="6">
        <v>45121</v>
      </c>
      <c r="C58" s="6">
        <v>45123</v>
      </c>
      <c r="D58" s="4">
        <v>973.6</v>
      </c>
      <c r="E58" s="4" t="str">
        <f>VLOOKUP(A58,HOP!A:L,12,0)</f>
        <v>973.60</v>
      </c>
      <c r="F58" s="4" t="str">
        <f>VLOOKUP(A58,HOP!A:C,3,0)</f>
        <v>3547637</v>
      </c>
      <c r="G58" s="4">
        <f t="shared" si="0"/>
        <v>0</v>
      </c>
      <c r="H58" s="4" t="str">
        <f t="shared" si="1"/>
        <v>,3547637</v>
      </c>
      <c r="I58" s="4" t="str">
        <f>VLOOKUP(A58,HOP!A:U,21,0)</f>
        <v>直采</v>
      </c>
    </row>
    <row r="59" s="4" customFormat="1" hidden="1" spans="1:9">
      <c r="A59" s="5">
        <v>999224943304233</v>
      </c>
      <c r="B59" s="6">
        <v>45120</v>
      </c>
      <c r="C59" s="6">
        <v>45123</v>
      </c>
      <c r="D59" s="4">
        <v>1503</v>
      </c>
      <c r="E59" s="4" t="str">
        <f>VLOOKUP(A59,HOP!A:L,12,0)</f>
        <v>1503.00</v>
      </c>
      <c r="F59" s="4" t="str">
        <f>VLOOKUP(A59,HOP!A:C,3,0)</f>
        <v>3547975</v>
      </c>
      <c r="G59" s="4">
        <f t="shared" si="0"/>
        <v>0</v>
      </c>
      <c r="H59" s="4" t="str">
        <f t="shared" si="1"/>
        <v>,3547975</v>
      </c>
      <c r="I59" s="4" t="str">
        <f>VLOOKUP(A59,HOP!A:U,21,0)</f>
        <v>直连</v>
      </c>
    </row>
    <row r="60" s="4" customFormat="1" hidden="1" spans="1:9">
      <c r="A60" s="5">
        <v>999224947822464</v>
      </c>
      <c r="B60" s="6">
        <v>45120</v>
      </c>
      <c r="C60" s="6">
        <v>45123</v>
      </c>
      <c r="D60" s="4">
        <v>1515.81</v>
      </c>
      <c r="E60" s="4" t="str">
        <f>VLOOKUP(A60,HOP!A:L,12,0)</f>
        <v>1515.81</v>
      </c>
      <c r="F60" s="4" t="str">
        <f>VLOOKUP(A60,HOP!A:C,3,0)</f>
        <v>3549850</v>
      </c>
      <c r="G60" s="4">
        <f t="shared" si="0"/>
        <v>0</v>
      </c>
      <c r="H60" s="4" t="str">
        <f t="shared" si="1"/>
        <v>,3549850</v>
      </c>
      <c r="I60" s="4" t="str">
        <f>VLOOKUP(A60,HOP!A:U,21,0)</f>
        <v>直采</v>
      </c>
    </row>
    <row r="61" s="4" customFormat="1" hidden="1" spans="1:9">
      <c r="A61" s="5">
        <v>999224958487383</v>
      </c>
      <c r="B61" s="6">
        <v>45121</v>
      </c>
      <c r="C61" s="6">
        <v>45123</v>
      </c>
      <c r="D61" s="4">
        <v>1002</v>
      </c>
      <c r="E61" s="4" t="str">
        <f>VLOOKUP(A61,HOP!A:L,12,0)</f>
        <v>1002.00</v>
      </c>
      <c r="F61" s="4" t="str">
        <f>VLOOKUP(A61,HOP!A:C,3,0)</f>
        <v>3551444</v>
      </c>
      <c r="G61" s="4">
        <f t="shared" si="0"/>
        <v>0</v>
      </c>
      <c r="H61" s="4" t="str">
        <f t="shared" si="1"/>
        <v>,3551444</v>
      </c>
      <c r="I61" s="4" t="str">
        <f>VLOOKUP(A61,HOP!A:U,21,0)</f>
        <v>直连</v>
      </c>
    </row>
    <row r="62" s="4" customFormat="1" hidden="1" spans="1:9">
      <c r="A62" s="5">
        <v>999224959624953</v>
      </c>
      <c r="B62" s="6">
        <v>45121</v>
      </c>
      <c r="C62" s="6">
        <v>45123</v>
      </c>
      <c r="D62" s="4">
        <v>2380.4</v>
      </c>
      <c r="E62" s="4" t="str">
        <f>VLOOKUP(A62,HOP!A:L,12,0)</f>
        <v>2380.40</v>
      </c>
      <c r="F62" s="4" t="str">
        <f>VLOOKUP(A62,HOP!A:C,3,0)</f>
        <v>3551694</v>
      </c>
      <c r="G62" s="4">
        <f t="shared" si="0"/>
        <v>0</v>
      </c>
      <c r="H62" s="4" t="str">
        <f t="shared" si="1"/>
        <v>,3551694</v>
      </c>
      <c r="I62" s="4" t="str">
        <f>VLOOKUP(A62,HOP!A:U,21,0)</f>
        <v>直连</v>
      </c>
    </row>
    <row r="63" s="4" customFormat="1" hidden="1" spans="1:9">
      <c r="A63" s="5">
        <v>999224960861345</v>
      </c>
      <c r="B63" s="6">
        <v>45122</v>
      </c>
      <c r="C63" s="6">
        <v>45123</v>
      </c>
      <c r="D63" s="4">
        <v>621.49</v>
      </c>
      <c r="E63" s="4" t="str">
        <f>VLOOKUP(A63,HOP!A:L,12,0)</f>
        <v>621.49</v>
      </c>
      <c r="F63" s="4" t="str">
        <f>VLOOKUP(A63,HOP!A:C,3,0)</f>
        <v>3552064</v>
      </c>
      <c r="G63" s="4">
        <f t="shared" si="0"/>
        <v>0</v>
      </c>
      <c r="H63" s="4" t="str">
        <f t="shared" si="1"/>
        <v>,3552064</v>
      </c>
      <c r="I63" s="4" t="str">
        <f>VLOOKUP(A63,HOP!A:U,21,0)</f>
        <v>直连</v>
      </c>
    </row>
    <row r="64" s="4" customFormat="1" hidden="1" spans="1:9">
      <c r="A64" s="5">
        <v>999224973234297</v>
      </c>
      <c r="B64" s="6">
        <v>45120</v>
      </c>
      <c r="C64" s="6">
        <v>45123</v>
      </c>
      <c r="D64" s="4">
        <v>3488.78</v>
      </c>
      <c r="E64" s="4" t="str">
        <f>VLOOKUP(A64,HOP!A:L,12,0)</f>
        <v>3488.78</v>
      </c>
      <c r="F64" s="4" t="str">
        <f>VLOOKUP(A64,HOP!A:C,3,0)</f>
        <v>3554490</v>
      </c>
      <c r="G64" s="4">
        <f t="shared" si="0"/>
        <v>0</v>
      </c>
      <c r="H64" s="4" t="str">
        <f t="shared" si="1"/>
        <v>,3554490</v>
      </c>
      <c r="I64" s="4" t="str">
        <f>VLOOKUP(A64,HOP!A:U,21,0)</f>
        <v>直连</v>
      </c>
    </row>
    <row r="65" s="4" customFormat="1" hidden="1" spans="1:9">
      <c r="A65" s="5">
        <v>999224975793441</v>
      </c>
      <c r="B65" s="6">
        <v>45121</v>
      </c>
      <c r="C65" s="6">
        <v>45123</v>
      </c>
      <c r="D65" s="4">
        <v>1401.16</v>
      </c>
      <c r="E65" s="4" t="str">
        <f>VLOOKUP(A65,HOP!A:L,12,0)</f>
        <v>1401.16</v>
      </c>
      <c r="F65" s="4" t="str">
        <f>VLOOKUP(A65,HOP!A:C,3,0)</f>
        <v>3555594</v>
      </c>
      <c r="G65" s="4">
        <f t="shared" si="0"/>
        <v>0</v>
      </c>
      <c r="H65" s="4" t="str">
        <f t="shared" si="1"/>
        <v>,3555594</v>
      </c>
      <c r="I65" s="4" t="str">
        <f>VLOOKUP(A65,HOP!A:U,21,0)</f>
        <v>直连</v>
      </c>
    </row>
    <row r="66" s="4" customFormat="1" hidden="1" spans="1:9">
      <c r="A66" s="5">
        <v>999224976905163</v>
      </c>
      <c r="B66" s="6">
        <v>45121</v>
      </c>
      <c r="C66" s="6">
        <v>45123</v>
      </c>
      <c r="D66" s="4">
        <v>1015.98</v>
      </c>
      <c r="E66" s="4" t="str">
        <f>VLOOKUP(A66,HOP!A:L,12,0)</f>
        <v>1015.98</v>
      </c>
      <c r="F66" s="4" t="str">
        <f>VLOOKUP(A66,HOP!A:C,3,0)</f>
        <v>3555939</v>
      </c>
      <c r="G66" s="4">
        <f t="shared" si="0"/>
        <v>0</v>
      </c>
      <c r="H66" s="4" t="str">
        <f t="shared" si="1"/>
        <v>,3555939</v>
      </c>
      <c r="I66" s="4" t="str">
        <f>VLOOKUP(A66,HOP!A:U,21,0)</f>
        <v>直连</v>
      </c>
    </row>
    <row r="67" s="4" customFormat="1" hidden="1" spans="1:9">
      <c r="A67" s="5">
        <v>999224977651553</v>
      </c>
      <c r="B67" s="6">
        <v>45122</v>
      </c>
      <c r="C67" s="6">
        <v>45123</v>
      </c>
      <c r="D67" s="4">
        <v>853.53</v>
      </c>
      <c r="E67" s="4" t="str">
        <f>VLOOKUP(A67,HOP!A:L,12,0)</f>
        <v>853.53</v>
      </c>
      <c r="F67" s="4" t="str">
        <f>VLOOKUP(A67,HOP!A:C,3,0)</f>
        <v>3556470</v>
      </c>
      <c r="G67" s="4">
        <f t="shared" ref="G67:G130" si="2">D67-E67</f>
        <v>0</v>
      </c>
      <c r="H67" s="4" t="str">
        <f t="shared" ref="H67:H130" si="3">$H$1&amp;F67</f>
        <v>,3556470</v>
      </c>
      <c r="I67" s="4" t="str">
        <f>VLOOKUP(A67,HOP!A:U,21,0)</f>
        <v>直连</v>
      </c>
    </row>
    <row r="68" s="4" customFormat="1" spans="1:9">
      <c r="A68" s="5">
        <v>999224982423697</v>
      </c>
      <c r="B68" s="6">
        <v>45120</v>
      </c>
      <c r="C68" s="6">
        <v>45123</v>
      </c>
      <c r="D68" s="4">
        <v>1717.56</v>
      </c>
      <c r="E68" s="4" t="str">
        <f>VLOOKUP(A68,HOP!A:L,12,0)</f>
        <v>1717.57</v>
      </c>
      <c r="F68" s="4" t="str">
        <f>VLOOKUP(A68,HOP!A:C,3,0)</f>
        <v>3557084</v>
      </c>
      <c r="G68" s="4">
        <f t="shared" si="2"/>
        <v>-0.00999999999999091</v>
      </c>
      <c r="H68" s="4" t="str">
        <f t="shared" si="3"/>
        <v>,3557084</v>
      </c>
      <c r="I68" s="4" t="str">
        <f>VLOOKUP(A68,HOP!A:U,21,0)</f>
        <v>直连</v>
      </c>
    </row>
    <row r="69" s="4" customFormat="1" hidden="1" spans="1:9">
      <c r="A69" s="5">
        <v>999224985498262</v>
      </c>
      <c r="B69" s="6">
        <v>45119</v>
      </c>
      <c r="C69" s="6">
        <v>45123</v>
      </c>
      <c r="D69" s="4">
        <v>12372.36</v>
      </c>
      <c r="E69" s="4" t="str">
        <f>VLOOKUP(A69,HOP!A:L,12,0)</f>
        <v>12372.36</v>
      </c>
      <c r="F69" s="4" t="str">
        <f>VLOOKUP(A69,HOP!A:C,3,0)</f>
        <v>3557718</v>
      </c>
      <c r="G69" s="4">
        <f t="shared" si="2"/>
        <v>0</v>
      </c>
      <c r="H69" s="4" t="str">
        <f t="shared" si="3"/>
        <v>,3557718</v>
      </c>
      <c r="I69" s="4" t="str">
        <f>VLOOKUP(A69,HOP!A:U,21,0)</f>
        <v>直连</v>
      </c>
    </row>
    <row r="70" s="4" customFormat="1" hidden="1" spans="1:9">
      <c r="A70" s="5">
        <v>999224992662436</v>
      </c>
      <c r="B70" s="6">
        <v>45122</v>
      </c>
      <c r="C70" s="6">
        <v>45123</v>
      </c>
      <c r="D70" s="4">
        <v>946.26</v>
      </c>
      <c r="E70" s="4" t="str">
        <f>VLOOKUP(A70,HOP!A:L,12,0)</f>
        <v>946.26</v>
      </c>
      <c r="F70" s="4" t="str">
        <f>VLOOKUP(A70,HOP!A:C,3,0)</f>
        <v>3559927</v>
      </c>
      <c r="G70" s="4">
        <f t="shared" si="2"/>
        <v>0</v>
      </c>
      <c r="H70" s="4" t="str">
        <f t="shared" si="3"/>
        <v>,3559927</v>
      </c>
      <c r="I70" s="4" t="str">
        <f>VLOOKUP(A70,HOP!A:U,21,0)</f>
        <v>直连</v>
      </c>
    </row>
    <row r="71" s="4" customFormat="1" hidden="1" spans="1:9">
      <c r="A71" s="5">
        <v>999224993297320</v>
      </c>
      <c r="B71" s="6">
        <v>45121</v>
      </c>
      <c r="C71" s="6">
        <v>45123</v>
      </c>
      <c r="D71" s="4">
        <v>2030.1</v>
      </c>
      <c r="E71" s="4" t="str">
        <f>VLOOKUP(A71,HOP!A:L,12,0)</f>
        <v>2030.10</v>
      </c>
      <c r="F71" s="4" t="str">
        <f>VLOOKUP(A71,HOP!A:C,3,0)</f>
        <v>3560293</v>
      </c>
      <c r="G71" s="4">
        <f t="shared" si="2"/>
        <v>0</v>
      </c>
      <c r="H71" s="4" t="str">
        <f t="shared" si="3"/>
        <v>,3560293</v>
      </c>
      <c r="I71" s="4" t="str">
        <f>VLOOKUP(A71,HOP!A:U,21,0)</f>
        <v>直连</v>
      </c>
    </row>
    <row r="72" s="4" customFormat="1" hidden="1" spans="1:9">
      <c r="A72" s="5">
        <v>999225020954489</v>
      </c>
      <c r="B72" s="6">
        <v>45122</v>
      </c>
      <c r="C72" s="6">
        <v>45123</v>
      </c>
      <c r="D72" s="4">
        <v>2773.14</v>
      </c>
      <c r="E72" s="4" t="str">
        <f>VLOOKUP(A72,HOP!A:L,12,0)</f>
        <v>2773.14</v>
      </c>
      <c r="F72" s="4" t="str">
        <f>VLOOKUP(A72,HOP!A:C,3,0)</f>
        <v>3566554</v>
      </c>
      <c r="G72" s="4">
        <f t="shared" si="2"/>
        <v>0</v>
      </c>
      <c r="H72" s="4" t="str">
        <f t="shared" si="3"/>
        <v>,3566554</v>
      </c>
      <c r="I72" s="4" t="str">
        <f>VLOOKUP(A72,HOP!A:U,21,0)</f>
        <v>直连</v>
      </c>
    </row>
    <row r="73" s="4" customFormat="1" hidden="1" spans="1:9">
      <c r="A73" s="5">
        <v>999225023578118</v>
      </c>
      <c r="B73" s="6">
        <v>45119</v>
      </c>
      <c r="C73" s="6">
        <v>45123</v>
      </c>
      <c r="D73" s="4">
        <v>2306.4</v>
      </c>
      <c r="E73" s="4" t="str">
        <f>VLOOKUP(A73,HOP!A:L,12,0)</f>
        <v>2306.40</v>
      </c>
      <c r="F73" s="4" t="str">
        <f>VLOOKUP(A73,HOP!A:C,3,0)</f>
        <v>3567650</v>
      </c>
      <c r="G73" s="4">
        <f t="shared" si="2"/>
        <v>0</v>
      </c>
      <c r="H73" s="4" t="str">
        <f t="shared" si="3"/>
        <v>,3567650</v>
      </c>
      <c r="I73" s="4" t="str">
        <f>VLOOKUP(A73,HOP!A:U,21,0)</f>
        <v>直连</v>
      </c>
    </row>
    <row r="74" s="4" customFormat="1" hidden="1" spans="1:9">
      <c r="A74" s="5">
        <v>999225024185453</v>
      </c>
      <c r="B74" s="6">
        <v>45120</v>
      </c>
      <c r="C74" s="6">
        <v>45123</v>
      </c>
      <c r="D74" s="4">
        <v>6551.38</v>
      </c>
      <c r="E74" s="4" t="str">
        <f>VLOOKUP(A74,HOP!A:L,12,0)</f>
        <v>6551.38</v>
      </c>
      <c r="F74" s="4" t="str">
        <f>VLOOKUP(A74,HOP!A:C,3,0)</f>
        <v>3568899</v>
      </c>
      <c r="G74" s="4">
        <f t="shared" si="2"/>
        <v>0</v>
      </c>
      <c r="H74" s="4" t="str">
        <f t="shared" si="3"/>
        <v>,3568899</v>
      </c>
      <c r="I74" s="4" t="str">
        <f>VLOOKUP(A74,HOP!A:U,21,0)</f>
        <v>直连</v>
      </c>
    </row>
    <row r="75" s="4" customFormat="1" hidden="1" spans="1:9">
      <c r="A75" s="5">
        <v>999225034400728</v>
      </c>
      <c r="B75" s="6">
        <v>45122</v>
      </c>
      <c r="C75" s="6">
        <v>45123</v>
      </c>
      <c r="D75" s="4">
        <v>1805.05</v>
      </c>
      <c r="E75" s="4" t="str">
        <f>VLOOKUP(A75,HOP!A:L,12,0)</f>
        <v>1805.05</v>
      </c>
      <c r="F75" s="4" t="str">
        <f>VLOOKUP(A75,HOP!A:C,3,0)</f>
        <v>3571156</v>
      </c>
      <c r="G75" s="4">
        <f t="shared" si="2"/>
        <v>0</v>
      </c>
      <c r="H75" s="4" t="str">
        <f t="shared" si="3"/>
        <v>,3571156</v>
      </c>
      <c r="I75" s="4" t="str">
        <f>VLOOKUP(A75,HOP!A:U,21,0)</f>
        <v>直连</v>
      </c>
    </row>
    <row r="76" s="4" customFormat="1" hidden="1" spans="1:9">
      <c r="A76" s="5">
        <v>999225044741567</v>
      </c>
      <c r="B76" s="6">
        <v>45121</v>
      </c>
      <c r="C76" s="6">
        <v>45123</v>
      </c>
      <c r="D76" s="4">
        <v>5715.7</v>
      </c>
      <c r="E76" s="4" t="str">
        <f>VLOOKUP(A76,HOP!A:L,12,0)</f>
        <v>5715.70</v>
      </c>
      <c r="F76" s="4" t="str">
        <f>VLOOKUP(A76,HOP!A:C,3,0)</f>
        <v>3573616</v>
      </c>
      <c r="G76" s="4">
        <f t="shared" si="2"/>
        <v>0</v>
      </c>
      <c r="H76" s="4" t="str">
        <f t="shared" si="3"/>
        <v>,3573616</v>
      </c>
      <c r="I76" s="4" t="str">
        <f>VLOOKUP(A76,HOP!A:U,21,0)</f>
        <v>直连</v>
      </c>
    </row>
    <row r="77" s="4" customFormat="1" hidden="1" spans="1:9">
      <c r="A77" s="5">
        <v>999225047951825</v>
      </c>
      <c r="B77" s="6">
        <v>45122</v>
      </c>
      <c r="C77" s="6">
        <v>45123</v>
      </c>
      <c r="D77" s="4">
        <v>286.91</v>
      </c>
      <c r="E77" s="4" t="str">
        <f>VLOOKUP(A77,HOP!A:L,12,0)</f>
        <v>286.91</v>
      </c>
      <c r="F77" s="4" t="str">
        <f>VLOOKUP(A77,HOP!A:C,3,0)</f>
        <v>3574744</v>
      </c>
      <c r="G77" s="4">
        <f t="shared" si="2"/>
        <v>0</v>
      </c>
      <c r="H77" s="4" t="str">
        <f t="shared" si="3"/>
        <v>,3574744</v>
      </c>
      <c r="I77" s="4" t="str">
        <f>VLOOKUP(A77,HOP!A:U,21,0)</f>
        <v>直连</v>
      </c>
    </row>
    <row r="78" s="4" customFormat="1" hidden="1" spans="1:9">
      <c r="A78" s="5">
        <v>999225053168135</v>
      </c>
      <c r="B78" s="6">
        <v>45118</v>
      </c>
      <c r="C78" s="6">
        <v>45123</v>
      </c>
      <c r="D78" s="4">
        <v>2879.9</v>
      </c>
      <c r="E78" s="4" t="str">
        <f>VLOOKUP(A78,HOP!A:L,12,0)</f>
        <v>2879.90</v>
      </c>
      <c r="F78" s="4" t="str">
        <f>VLOOKUP(A78,HOP!A:C,3,0)</f>
        <v>3575492</v>
      </c>
      <c r="G78" s="4">
        <f t="shared" si="2"/>
        <v>0</v>
      </c>
      <c r="H78" s="4" t="str">
        <f t="shared" si="3"/>
        <v>,3575492</v>
      </c>
      <c r="I78" s="4" t="str">
        <f>VLOOKUP(A78,HOP!A:U,21,0)</f>
        <v>直连</v>
      </c>
    </row>
    <row r="79" s="4" customFormat="1" hidden="1" spans="1:9">
      <c r="A79" s="5">
        <v>999225056076721</v>
      </c>
      <c r="B79" s="6">
        <v>45122</v>
      </c>
      <c r="C79" s="6">
        <v>45123</v>
      </c>
      <c r="D79" s="4">
        <v>732.94</v>
      </c>
      <c r="E79" s="4" t="str">
        <f>VLOOKUP(A79,HOP!A:L,12,0)</f>
        <v>732.94</v>
      </c>
      <c r="F79" s="4" t="str">
        <f>VLOOKUP(A79,HOP!A:C,3,0)</f>
        <v>3576112</v>
      </c>
      <c r="G79" s="4">
        <f t="shared" si="2"/>
        <v>0</v>
      </c>
      <c r="H79" s="4" t="str">
        <f t="shared" si="3"/>
        <v>,3576112</v>
      </c>
      <c r="I79" s="4" t="str">
        <f>VLOOKUP(A79,HOP!A:U,21,0)</f>
        <v>直连</v>
      </c>
    </row>
    <row r="80" s="4" customFormat="1" hidden="1" spans="1:9">
      <c r="A80" s="5">
        <v>999225060476088</v>
      </c>
      <c r="B80" s="6">
        <v>45118</v>
      </c>
      <c r="C80" s="6">
        <v>45123</v>
      </c>
      <c r="D80" s="4">
        <v>7263.95</v>
      </c>
      <c r="E80" s="4" t="str">
        <f>VLOOKUP(A80,HOP!A:L,12,0)</f>
        <v>7263.95</v>
      </c>
      <c r="F80" s="4" t="str">
        <f>VLOOKUP(A80,HOP!A:C,3,0)</f>
        <v>3577357</v>
      </c>
      <c r="G80" s="4">
        <f t="shared" si="2"/>
        <v>0</v>
      </c>
      <c r="H80" s="4" t="str">
        <f t="shared" si="3"/>
        <v>,3577357</v>
      </c>
      <c r="I80" s="4" t="str">
        <f>VLOOKUP(A80,HOP!A:U,21,0)</f>
        <v>直连</v>
      </c>
    </row>
    <row r="81" s="4" customFormat="1" hidden="1" spans="1:9">
      <c r="A81" s="5">
        <v>999225063567650</v>
      </c>
      <c r="B81" s="6">
        <v>45121</v>
      </c>
      <c r="C81" s="6">
        <v>45123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2"/>
        <v>#N/A</v>
      </c>
      <c r="H81" s="4" t="e">
        <f t="shared" si="3"/>
        <v>#N/A</v>
      </c>
      <c r="I81" s="4" t="e">
        <f>VLOOKUP(A81,HOP!A:U,21,0)</f>
        <v>#N/A</v>
      </c>
    </row>
    <row r="82" s="4" customFormat="1" hidden="1" spans="1:9">
      <c r="A82" s="5">
        <v>999225073044275</v>
      </c>
      <c r="B82" s="6">
        <v>45122</v>
      </c>
      <c r="C82" s="6">
        <v>45123</v>
      </c>
      <c r="D82" s="4">
        <v>2233.8</v>
      </c>
      <c r="E82" s="4" t="str">
        <f>VLOOKUP(A82,HOP!A:L,12,0)</f>
        <v>2233.80</v>
      </c>
      <c r="F82" s="4" t="str">
        <f>VLOOKUP(A82,HOP!A:C,3,0)</f>
        <v>3579908</v>
      </c>
      <c r="G82" s="4">
        <f t="shared" si="2"/>
        <v>0</v>
      </c>
      <c r="H82" s="4" t="str">
        <f t="shared" si="3"/>
        <v>,3579908</v>
      </c>
      <c r="I82" s="4" t="str">
        <f>VLOOKUP(A82,HOP!A:U,21,0)</f>
        <v>直连</v>
      </c>
    </row>
    <row r="83" s="4" customFormat="1" hidden="1" spans="1:9">
      <c r="A83" s="5">
        <v>999225073641347</v>
      </c>
      <c r="B83" s="6">
        <v>45122</v>
      </c>
      <c r="C83" s="6">
        <v>45123</v>
      </c>
      <c r="D83" s="4">
        <v>1366.2</v>
      </c>
      <c r="E83" s="4" t="str">
        <f>VLOOKUP(A83,HOP!A:L,12,0)</f>
        <v>1366.20</v>
      </c>
      <c r="F83" s="4" t="str">
        <f>VLOOKUP(A83,HOP!A:C,3,0)</f>
        <v>3580151</v>
      </c>
      <c r="G83" s="4">
        <f t="shared" si="2"/>
        <v>0</v>
      </c>
      <c r="H83" s="4" t="str">
        <f t="shared" si="3"/>
        <v>,3580151</v>
      </c>
      <c r="I83" s="4" t="str">
        <f>VLOOKUP(A83,HOP!A:U,21,0)</f>
        <v>直连</v>
      </c>
    </row>
    <row r="84" s="4" customFormat="1" hidden="1" spans="1:9">
      <c r="A84" s="5">
        <v>999225074593296</v>
      </c>
      <c r="B84" s="6">
        <v>45121</v>
      </c>
      <c r="C84" s="6">
        <v>45123</v>
      </c>
      <c r="D84" s="4">
        <v>4320.68</v>
      </c>
      <c r="E84" s="4" t="str">
        <f>VLOOKUP(A84,HOP!A:L,12,0)</f>
        <v>4320.68</v>
      </c>
      <c r="F84" s="4" t="str">
        <f>VLOOKUP(A84,HOP!A:C,3,0)</f>
        <v>3580432</v>
      </c>
      <c r="G84" s="4">
        <f t="shared" si="2"/>
        <v>0</v>
      </c>
      <c r="H84" s="4" t="str">
        <f t="shared" si="3"/>
        <v>,3580432</v>
      </c>
      <c r="I84" s="4" t="str">
        <f>VLOOKUP(A84,HOP!A:U,21,0)</f>
        <v>直连</v>
      </c>
    </row>
    <row r="85" s="4" customFormat="1" hidden="1" spans="1:9">
      <c r="A85" s="5">
        <v>999225076213742</v>
      </c>
      <c r="B85" s="6">
        <v>45122</v>
      </c>
      <c r="C85" s="6">
        <v>45123</v>
      </c>
      <c r="D85" s="4">
        <v>1015.18</v>
      </c>
      <c r="E85" s="4" t="str">
        <f>VLOOKUP(A85,HOP!A:L,12,0)</f>
        <v>1015.18</v>
      </c>
      <c r="F85" s="4" t="str">
        <f>VLOOKUP(A85,HOP!A:C,3,0)</f>
        <v>3580940</v>
      </c>
      <c r="G85" s="4">
        <f t="shared" si="2"/>
        <v>0</v>
      </c>
      <c r="H85" s="4" t="str">
        <f t="shared" si="3"/>
        <v>,3580940</v>
      </c>
      <c r="I85" s="4" t="str">
        <f>VLOOKUP(A85,HOP!A:U,21,0)</f>
        <v>直连</v>
      </c>
    </row>
    <row r="86" s="4" customFormat="1" hidden="1" spans="1:9">
      <c r="A86" s="5">
        <v>24597947243</v>
      </c>
      <c r="B86" s="6">
        <v>45121</v>
      </c>
      <c r="C86" s="6">
        <v>45123</v>
      </c>
      <c r="D86" s="4">
        <v>1022</v>
      </c>
      <c r="E86" s="4" t="str">
        <f>VLOOKUP(A86,HOP!A:L,12,0)</f>
        <v>1022.00</v>
      </c>
      <c r="F86" s="4" t="str">
        <f>VLOOKUP(A86,HOP!A:C,3,0)</f>
        <v>3460898</v>
      </c>
      <c r="G86" s="4">
        <f t="shared" si="2"/>
        <v>0</v>
      </c>
      <c r="H86" s="4" t="str">
        <f t="shared" si="3"/>
        <v>,3460898</v>
      </c>
      <c r="I86" s="4" t="str">
        <f>VLOOKUP(A86,HOP!A:U,21,0)</f>
        <v>直连</v>
      </c>
    </row>
    <row r="87" s="4" customFormat="1" hidden="1" spans="1:9">
      <c r="A87" s="5">
        <v>999225084877623</v>
      </c>
      <c r="B87" s="6">
        <v>45122</v>
      </c>
      <c r="C87" s="6">
        <v>45123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2"/>
        <v>#N/A</v>
      </c>
      <c r="H87" s="4" t="e">
        <f t="shared" si="3"/>
        <v>#N/A</v>
      </c>
      <c r="I87" s="4" t="e">
        <f>VLOOKUP(A87,HOP!A:U,21,0)</f>
        <v>#N/A</v>
      </c>
    </row>
    <row r="88" s="4" customFormat="1" hidden="1" spans="1:9">
      <c r="A88" s="5">
        <v>999225084983265</v>
      </c>
      <c r="B88" s="6">
        <v>45122</v>
      </c>
      <c r="C88" s="6">
        <v>45123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2"/>
        <v>#N/A</v>
      </c>
      <c r="H88" s="4" t="e">
        <f t="shared" si="3"/>
        <v>#N/A</v>
      </c>
      <c r="I88" s="4" t="e">
        <f>VLOOKUP(A88,HOP!A:U,21,0)</f>
        <v>#N/A</v>
      </c>
    </row>
    <row r="89" s="4" customFormat="1" hidden="1" spans="1:9">
      <c r="A89" s="5">
        <v>999225085805102</v>
      </c>
      <c r="B89" s="6">
        <v>45121</v>
      </c>
      <c r="C89" s="6">
        <v>45123</v>
      </c>
      <c r="D89" s="4">
        <v>866.66</v>
      </c>
      <c r="E89" s="4" t="str">
        <f>VLOOKUP(A89,HOP!A:L,12,0)</f>
        <v>866.66</v>
      </c>
      <c r="F89" s="4" t="str">
        <f>VLOOKUP(A89,HOP!A:C,3,0)</f>
        <v>3583146</v>
      </c>
      <c r="G89" s="4">
        <f t="shared" si="2"/>
        <v>0</v>
      </c>
      <c r="H89" s="4" t="str">
        <f t="shared" si="3"/>
        <v>,3583146</v>
      </c>
      <c r="I89" s="4" t="str">
        <f>VLOOKUP(A89,HOP!A:U,21,0)</f>
        <v>直采</v>
      </c>
    </row>
    <row r="90" s="4" customFormat="1" hidden="1" spans="1:9">
      <c r="A90" s="5">
        <v>999225085868776</v>
      </c>
      <c r="B90" s="6">
        <v>45121</v>
      </c>
      <c r="C90" s="6">
        <v>45123</v>
      </c>
      <c r="D90" s="4">
        <v>866.66</v>
      </c>
      <c r="E90" s="4" t="str">
        <f>VLOOKUP(A90,HOP!A:L,12,0)</f>
        <v>866.66</v>
      </c>
      <c r="F90" s="4" t="str">
        <f>VLOOKUP(A90,HOP!A:C,3,0)</f>
        <v>3583155</v>
      </c>
      <c r="G90" s="4">
        <f t="shared" si="2"/>
        <v>0</v>
      </c>
      <c r="H90" s="4" t="str">
        <f t="shared" si="3"/>
        <v>,3583155</v>
      </c>
      <c r="I90" s="4" t="str">
        <f>VLOOKUP(A90,HOP!A:U,21,0)</f>
        <v>直采</v>
      </c>
    </row>
    <row r="91" s="4" customFormat="1" hidden="1" spans="1:9">
      <c r="A91" s="5">
        <v>999225086376123</v>
      </c>
      <c r="B91" s="6">
        <v>45122</v>
      </c>
      <c r="C91" s="6">
        <v>45123</v>
      </c>
      <c r="D91" s="4">
        <v>975.39</v>
      </c>
      <c r="E91" s="4" t="str">
        <f>VLOOKUP(A91,HOP!A:L,12,0)</f>
        <v>975.39</v>
      </c>
      <c r="F91" s="4" t="str">
        <f>VLOOKUP(A91,HOP!A:C,3,0)</f>
        <v>3583385</v>
      </c>
      <c r="G91" s="4">
        <f t="shared" si="2"/>
        <v>0</v>
      </c>
      <c r="H91" s="4" t="str">
        <f t="shared" si="3"/>
        <v>,3583385</v>
      </c>
      <c r="I91" s="4" t="str">
        <f>VLOOKUP(A91,HOP!A:U,21,0)</f>
        <v>直连</v>
      </c>
    </row>
    <row r="92" s="4" customFormat="1" hidden="1" spans="1:9">
      <c r="A92" s="5">
        <v>999225087763237</v>
      </c>
      <c r="B92" s="6">
        <v>45122</v>
      </c>
      <c r="C92" s="6">
        <v>45123</v>
      </c>
      <c r="D92" s="4">
        <v>940.19</v>
      </c>
      <c r="E92" s="4" t="str">
        <f>VLOOKUP(A92,HOP!A:L,12,0)</f>
        <v>940.19</v>
      </c>
      <c r="F92" s="4" t="str">
        <f>VLOOKUP(A92,HOP!A:C,3,0)</f>
        <v>3583809</v>
      </c>
      <c r="G92" s="4">
        <f t="shared" si="2"/>
        <v>0</v>
      </c>
      <c r="H92" s="4" t="str">
        <f t="shared" si="3"/>
        <v>,3583809</v>
      </c>
      <c r="I92" s="4" t="str">
        <f>VLOOKUP(A92,HOP!A:U,21,0)</f>
        <v>直连</v>
      </c>
    </row>
    <row r="93" s="4" customFormat="1" hidden="1" spans="1:9">
      <c r="A93" s="5">
        <v>999225102694029</v>
      </c>
      <c r="B93" s="6">
        <v>45121</v>
      </c>
      <c r="C93" s="6">
        <v>45123</v>
      </c>
      <c r="D93" s="4">
        <v>1250.4</v>
      </c>
      <c r="E93" s="4" t="str">
        <f>VLOOKUP(A93,HOP!A:L,12,0)</f>
        <v>1250.40</v>
      </c>
      <c r="F93" s="4" t="str">
        <f>VLOOKUP(A93,HOP!A:C,3,0)</f>
        <v>3587394</v>
      </c>
      <c r="G93" s="4">
        <f t="shared" si="2"/>
        <v>0</v>
      </c>
      <c r="H93" s="4" t="str">
        <f t="shared" si="3"/>
        <v>,3587394</v>
      </c>
      <c r="I93" s="4" t="str">
        <f>VLOOKUP(A93,HOP!A:U,21,0)</f>
        <v>直采</v>
      </c>
    </row>
    <row r="94" s="4" customFormat="1" hidden="1" spans="1:9">
      <c r="A94" s="5">
        <v>999225107853741</v>
      </c>
      <c r="B94" s="6">
        <v>45122</v>
      </c>
      <c r="C94" s="6">
        <v>45123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2"/>
        <v>#N/A</v>
      </c>
      <c r="H94" s="4" t="e">
        <f t="shared" si="3"/>
        <v>#N/A</v>
      </c>
      <c r="I94" s="4" t="e">
        <f>VLOOKUP(A94,HOP!A:U,21,0)</f>
        <v>#N/A</v>
      </c>
    </row>
    <row r="95" s="4" customFormat="1" hidden="1" spans="1:9">
      <c r="A95" s="5">
        <v>999225115115569</v>
      </c>
      <c r="B95" s="6">
        <v>45121</v>
      </c>
      <c r="C95" s="6">
        <v>45123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2"/>
        <v>#N/A</v>
      </c>
      <c r="H95" s="4" t="e">
        <f t="shared" si="3"/>
        <v>#N/A</v>
      </c>
      <c r="I95" s="4" t="e">
        <f>VLOOKUP(A95,HOP!A:U,21,0)</f>
        <v>#N/A</v>
      </c>
    </row>
    <row r="96" s="4" customFormat="1" hidden="1" spans="1:9">
      <c r="A96" s="5">
        <v>999225116732016</v>
      </c>
      <c r="B96" s="6">
        <v>45122</v>
      </c>
      <c r="C96" s="6">
        <v>45123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2"/>
        <v>#N/A</v>
      </c>
      <c r="H96" s="4" t="e">
        <f t="shared" si="3"/>
        <v>#N/A</v>
      </c>
      <c r="I96" s="4" t="e">
        <f>VLOOKUP(A96,HOP!A:U,21,0)</f>
        <v>#N/A</v>
      </c>
    </row>
    <row r="97" s="4" customFormat="1" hidden="1" spans="1:9">
      <c r="A97" s="5">
        <v>999225124293814</v>
      </c>
      <c r="B97" s="6">
        <v>45122</v>
      </c>
      <c r="C97" s="6">
        <v>45123</v>
      </c>
      <c r="D97" s="4">
        <v>1337.37</v>
      </c>
      <c r="E97" s="4" t="str">
        <f>VLOOKUP(A97,HOP!A:L,12,0)</f>
        <v>1337.37</v>
      </c>
      <c r="F97" s="4" t="str">
        <f>VLOOKUP(A97,HOP!A:C,3,0)</f>
        <v>3593082</v>
      </c>
      <c r="G97" s="4">
        <f t="shared" si="2"/>
        <v>0</v>
      </c>
      <c r="H97" s="4" t="str">
        <f t="shared" si="3"/>
        <v>,3593082</v>
      </c>
      <c r="I97" s="4" t="str">
        <f>VLOOKUP(A97,HOP!A:U,21,0)</f>
        <v>直连</v>
      </c>
    </row>
    <row r="98" s="4" customFormat="1" hidden="1" spans="1:9">
      <c r="A98" s="5">
        <v>999225131643323</v>
      </c>
      <c r="B98" s="6">
        <v>45121</v>
      </c>
      <c r="C98" s="6">
        <v>45123</v>
      </c>
      <c r="D98" s="4">
        <v>4940.36</v>
      </c>
      <c r="E98" s="4" t="str">
        <f>VLOOKUP(A98,HOP!A:L,12,0)</f>
        <v>4940.36</v>
      </c>
      <c r="F98" s="4" t="str">
        <f>VLOOKUP(A98,HOP!A:C,3,0)</f>
        <v>3594635</v>
      </c>
      <c r="G98" s="4">
        <f t="shared" si="2"/>
        <v>0</v>
      </c>
      <c r="H98" s="4" t="str">
        <f t="shared" si="3"/>
        <v>,3594635</v>
      </c>
      <c r="I98" s="4" t="str">
        <f>VLOOKUP(A98,HOP!A:U,21,0)</f>
        <v>直连</v>
      </c>
    </row>
    <row r="99" s="4" customFormat="1" hidden="1" spans="1:9">
      <c r="A99" s="5">
        <v>999225138734967</v>
      </c>
      <c r="B99" s="6">
        <v>45122</v>
      </c>
      <c r="C99" s="6">
        <v>45123</v>
      </c>
      <c r="D99" s="4">
        <v>218.6</v>
      </c>
      <c r="E99" s="4" t="str">
        <f>VLOOKUP(A99,HOP!A:L,12,0)</f>
        <v>218.60</v>
      </c>
      <c r="F99" s="4" t="str">
        <f>VLOOKUP(A99,HOP!A:C,3,0)</f>
        <v>3596623</v>
      </c>
      <c r="G99" s="4">
        <f t="shared" si="2"/>
        <v>0</v>
      </c>
      <c r="H99" s="4" t="str">
        <f t="shared" si="3"/>
        <v>,3596623</v>
      </c>
      <c r="I99" s="4" t="str">
        <f>VLOOKUP(A99,HOP!A:U,21,0)</f>
        <v>直连</v>
      </c>
    </row>
    <row r="100" s="4" customFormat="1" hidden="1" spans="1:9">
      <c r="A100" s="5">
        <v>999225146470533</v>
      </c>
      <c r="B100" s="6">
        <v>45121</v>
      </c>
      <c r="C100" s="6">
        <v>45123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2"/>
        <v>#N/A</v>
      </c>
      <c r="H100" s="4" t="e">
        <f t="shared" si="3"/>
        <v>#N/A</v>
      </c>
      <c r="I100" s="4" t="e">
        <f>VLOOKUP(A100,HOP!A:U,21,0)</f>
        <v>#N/A</v>
      </c>
    </row>
    <row r="101" s="4" customFormat="1" hidden="1" spans="1:9">
      <c r="A101" s="5">
        <v>999225162711756</v>
      </c>
      <c r="B101" s="6">
        <v>45122</v>
      </c>
      <c r="C101" s="6">
        <v>45123</v>
      </c>
      <c r="D101" s="4">
        <v>86.08</v>
      </c>
      <c r="E101" s="4" t="str">
        <f>VLOOKUP(A101,HOP!A:L,12,0)</f>
        <v>86.08</v>
      </c>
      <c r="F101" s="4" t="str">
        <f>VLOOKUP(A101,HOP!A:C,3,0)</f>
        <v>3601091</v>
      </c>
      <c r="G101" s="4">
        <f t="shared" si="2"/>
        <v>0</v>
      </c>
      <c r="H101" s="4" t="str">
        <f t="shared" si="3"/>
        <v>,3601091</v>
      </c>
      <c r="I101" s="4" t="str">
        <f>VLOOKUP(A101,HOP!A:U,21,0)</f>
        <v>直连</v>
      </c>
    </row>
    <row r="102" s="4" customFormat="1" hidden="1" spans="1:9">
      <c r="A102" s="5">
        <v>999225164488675</v>
      </c>
      <c r="B102" s="6">
        <v>45121</v>
      </c>
      <c r="C102" s="6">
        <v>45123</v>
      </c>
      <c r="D102" s="4">
        <v>516.58</v>
      </c>
      <c r="E102" s="4" t="str">
        <f>VLOOKUP(A102,HOP!A:L,12,0)</f>
        <v>516.58</v>
      </c>
      <c r="F102" s="4" t="str">
        <f>VLOOKUP(A102,HOP!A:C,3,0)</f>
        <v>3601580</v>
      </c>
      <c r="G102" s="4">
        <f t="shared" si="2"/>
        <v>0</v>
      </c>
      <c r="H102" s="4" t="str">
        <f t="shared" si="3"/>
        <v>,3601580</v>
      </c>
      <c r="I102" s="4" t="str">
        <f>VLOOKUP(A102,HOP!A:U,21,0)</f>
        <v>直采</v>
      </c>
    </row>
    <row r="103" s="4" customFormat="1" hidden="1" spans="1:9">
      <c r="A103" s="5">
        <v>999225166509712</v>
      </c>
      <c r="B103" s="6">
        <v>45122</v>
      </c>
      <c r="C103" s="6">
        <v>45123</v>
      </c>
      <c r="D103" s="4">
        <v>1043.17</v>
      </c>
      <c r="E103" s="4" t="str">
        <f>VLOOKUP(A103,HOP!A:L,12,0)</f>
        <v>1043.17</v>
      </c>
      <c r="F103" s="4" t="str">
        <f>VLOOKUP(A103,HOP!A:C,3,0)</f>
        <v>3602148</v>
      </c>
      <c r="G103" s="4">
        <f t="shared" si="2"/>
        <v>0</v>
      </c>
      <c r="H103" s="4" t="str">
        <f t="shared" si="3"/>
        <v>,3602148</v>
      </c>
      <c r="I103" s="4" t="str">
        <f>VLOOKUP(A103,HOP!A:U,21,0)</f>
        <v>直连</v>
      </c>
    </row>
    <row r="104" s="4" customFormat="1" hidden="1" spans="1:9">
      <c r="A104" s="5">
        <v>999225166825354</v>
      </c>
      <c r="B104" s="6">
        <v>45122</v>
      </c>
      <c r="C104" s="6">
        <v>45123</v>
      </c>
      <c r="D104" s="4">
        <v>1125.32</v>
      </c>
      <c r="E104" s="4" t="str">
        <f>VLOOKUP(A104,HOP!A:L,12,0)</f>
        <v>1125.32</v>
      </c>
      <c r="F104" s="4" t="str">
        <f>VLOOKUP(A104,HOP!A:C,3,0)</f>
        <v>3602232</v>
      </c>
      <c r="G104" s="4">
        <f t="shared" si="2"/>
        <v>0</v>
      </c>
      <c r="H104" s="4" t="str">
        <f t="shared" si="3"/>
        <v>,3602232</v>
      </c>
      <c r="I104" s="4" t="str">
        <f>VLOOKUP(A104,HOP!A:U,21,0)</f>
        <v>直连</v>
      </c>
    </row>
    <row r="105" s="4" customFormat="1" hidden="1" spans="1:9">
      <c r="A105" s="5">
        <v>999225167391158</v>
      </c>
      <c r="B105" s="6">
        <v>45122</v>
      </c>
      <c r="C105" s="6">
        <v>45123</v>
      </c>
      <c r="D105" s="4">
        <v>584.2</v>
      </c>
      <c r="E105" s="4" t="str">
        <f>VLOOKUP(A105,HOP!A:L,12,0)</f>
        <v>584.20</v>
      </c>
      <c r="F105" s="4" t="str">
        <f>VLOOKUP(A105,HOP!A:C,3,0)</f>
        <v>3602534</v>
      </c>
      <c r="G105" s="4">
        <f t="shared" si="2"/>
        <v>0</v>
      </c>
      <c r="H105" s="4" t="str">
        <f t="shared" si="3"/>
        <v>,3602534</v>
      </c>
      <c r="I105" s="4" t="str">
        <f>VLOOKUP(A105,HOP!A:U,21,0)</f>
        <v>直连</v>
      </c>
    </row>
    <row r="106" s="4" customFormat="1" hidden="1" spans="1:9">
      <c r="A106" s="5">
        <v>999225168874087</v>
      </c>
      <c r="B106" s="6">
        <v>45117</v>
      </c>
      <c r="C106" s="6">
        <v>45123</v>
      </c>
      <c r="D106" s="4">
        <v>3529.8</v>
      </c>
      <c r="E106" s="4" t="str">
        <f>VLOOKUP(A106,HOP!A:L,12,0)</f>
        <v>3529.80</v>
      </c>
      <c r="F106" s="4" t="str">
        <f>VLOOKUP(A106,HOP!A:C,3,0)</f>
        <v>3603099</v>
      </c>
      <c r="G106" s="4">
        <f t="shared" si="2"/>
        <v>0</v>
      </c>
      <c r="H106" s="4" t="str">
        <f t="shared" si="3"/>
        <v>,3603099</v>
      </c>
      <c r="I106" s="4" t="str">
        <f>VLOOKUP(A106,HOP!A:U,21,0)</f>
        <v>直连</v>
      </c>
    </row>
    <row r="107" s="4" customFormat="1" hidden="1" spans="1:9">
      <c r="A107" s="5">
        <v>999225169442212</v>
      </c>
      <c r="B107" s="6">
        <v>45122</v>
      </c>
      <c r="C107" s="6">
        <v>45123</v>
      </c>
      <c r="D107" s="4">
        <v>819.12</v>
      </c>
      <c r="E107" s="4" t="str">
        <f>VLOOKUP(A107,HOP!A:L,12,0)</f>
        <v>819.12</v>
      </c>
      <c r="F107" s="4" t="str">
        <f>VLOOKUP(A107,HOP!A:C,3,0)</f>
        <v>3603352</v>
      </c>
      <c r="G107" s="4">
        <f t="shared" si="2"/>
        <v>0</v>
      </c>
      <c r="H107" s="4" t="str">
        <f t="shared" si="3"/>
        <v>,3603352</v>
      </c>
      <c r="I107" s="4" t="str">
        <f>VLOOKUP(A107,HOP!A:U,21,0)</f>
        <v>直连</v>
      </c>
    </row>
    <row r="108" s="4" customFormat="1" hidden="1" spans="1:9">
      <c r="A108" s="5">
        <v>999225169561855</v>
      </c>
      <c r="B108" s="6">
        <v>45117</v>
      </c>
      <c r="C108" s="6">
        <v>45123</v>
      </c>
      <c r="D108" s="4">
        <v>21378.1</v>
      </c>
      <c r="E108" s="4" t="str">
        <f>VLOOKUP(A108,HOP!A:L,12,0)</f>
        <v>21378.10</v>
      </c>
      <c r="F108" s="4" t="str">
        <f>VLOOKUP(A108,HOP!A:C,3,0)</f>
        <v>3603500</v>
      </c>
      <c r="G108" s="4">
        <f t="shared" si="2"/>
        <v>0</v>
      </c>
      <c r="H108" s="4" t="str">
        <f t="shared" si="3"/>
        <v>,3603500</v>
      </c>
      <c r="I108" s="4" t="str">
        <f>VLOOKUP(A108,HOP!A:U,21,0)</f>
        <v>直连</v>
      </c>
    </row>
    <row r="109" s="4" customFormat="1" hidden="1" spans="1:9">
      <c r="A109" s="5">
        <v>999225179734083</v>
      </c>
      <c r="B109" s="6">
        <v>45120</v>
      </c>
      <c r="C109" s="6">
        <v>45123</v>
      </c>
      <c r="D109" s="4">
        <v>252.3</v>
      </c>
      <c r="E109" s="4" t="str">
        <f>VLOOKUP(A109,HOP!A:L,12,0)</f>
        <v>252.30</v>
      </c>
      <c r="F109" s="4" t="str">
        <f>VLOOKUP(A109,HOP!A:C,3,0)</f>
        <v>3604674</v>
      </c>
      <c r="G109" s="4">
        <f t="shared" si="2"/>
        <v>0</v>
      </c>
      <c r="H109" s="4" t="str">
        <f t="shared" si="3"/>
        <v>,3604674</v>
      </c>
      <c r="I109" s="4" t="str">
        <f>VLOOKUP(A109,HOP!A:U,21,0)</f>
        <v>直连</v>
      </c>
    </row>
    <row r="110" s="4" customFormat="1" spans="1:9">
      <c r="A110" s="5">
        <v>999225181814983</v>
      </c>
      <c r="B110" s="6">
        <v>45122</v>
      </c>
      <c r="C110" s="6">
        <v>45123</v>
      </c>
      <c r="D110" s="4">
        <v>166.3</v>
      </c>
      <c r="E110" s="4" t="str">
        <f>VLOOKUP(A110,HOP!A:L,12,0)</f>
        <v>166.34</v>
      </c>
      <c r="F110" s="4" t="str">
        <f>VLOOKUP(A110,HOP!A:C,3,0)</f>
        <v>3605214</v>
      </c>
      <c r="G110" s="4">
        <f t="shared" si="2"/>
        <v>-0.039999999999992</v>
      </c>
      <c r="H110" s="4" t="str">
        <f t="shared" si="3"/>
        <v>,3605214</v>
      </c>
      <c r="I110" s="4" t="str">
        <f>VLOOKUP(A110,HOP!A:U,21,0)</f>
        <v>直连</v>
      </c>
    </row>
    <row r="111" s="4" customFormat="1" hidden="1" spans="1:9">
      <c r="A111" s="5">
        <v>999225183972334</v>
      </c>
      <c r="B111" s="6">
        <v>45121</v>
      </c>
      <c r="C111" s="6">
        <v>45123</v>
      </c>
      <c r="D111" s="4">
        <v>2052.44</v>
      </c>
      <c r="E111" s="4" t="str">
        <f>VLOOKUP(A111,HOP!A:L,12,0)</f>
        <v>2052.44</v>
      </c>
      <c r="F111" s="4" t="str">
        <f>VLOOKUP(A111,HOP!A:C,3,0)</f>
        <v>3605874</v>
      </c>
      <c r="G111" s="4">
        <f t="shared" si="2"/>
        <v>0</v>
      </c>
      <c r="H111" s="4" t="str">
        <f t="shared" si="3"/>
        <v>,3605874</v>
      </c>
      <c r="I111" s="4" t="str">
        <f>VLOOKUP(A111,HOP!A:U,21,0)</f>
        <v>直连</v>
      </c>
    </row>
    <row r="112" s="4" customFormat="1" hidden="1" spans="1:9">
      <c r="A112" s="5">
        <v>999225185243670</v>
      </c>
      <c r="B112" s="6">
        <v>45122</v>
      </c>
      <c r="C112" s="6">
        <v>45123</v>
      </c>
      <c r="D112" s="4">
        <v>832.97</v>
      </c>
      <c r="E112" s="4" t="str">
        <f>VLOOKUP(A112,HOP!A:L,12,0)</f>
        <v>832.97</v>
      </c>
      <c r="F112" s="4" t="str">
        <f>VLOOKUP(A112,HOP!A:C,3,0)</f>
        <v>3606162</v>
      </c>
      <c r="G112" s="4">
        <f t="shared" si="2"/>
        <v>0</v>
      </c>
      <c r="H112" s="4" t="str">
        <f t="shared" si="3"/>
        <v>,3606162</v>
      </c>
      <c r="I112" s="4" t="str">
        <f>VLOOKUP(A112,HOP!A:U,21,0)</f>
        <v>直连</v>
      </c>
    </row>
    <row r="113" s="4" customFormat="1" hidden="1" spans="1:9">
      <c r="A113" s="5">
        <v>999225185402689</v>
      </c>
      <c r="B113" s="6">
        <v>45122</v>
      </c>
      <c r="C113" s="6">
        <v>45123</v>
      </c>
      <c r="D113" s="4">
        <v>2115.48</v>
      </c>
      <c r="E113" s="4" t="str">
        <f>VLOOKUP(A113,HOP!A:L,12,0)</f>
        <v>2115.48</v>
      </c>
      <c r="F113" s="4" t="str">
        <f>VLOOKUP(A113,HOP!A:C,3,0)</f>
        <v>3606187</v>
      </c>
      <c r="G113" s="4">
        <f t="shared" si="2"/>
        <v>0</v>
      </c>
      <c r="H113" s="4" t="str">
        <f t="shared" si="3"/>
        <v>,3606187</v>
      </c>
      <c r="I113" s="4" t="str">
        <f>VLOOKUP(A113,HOP!A:U,21,0)</f>
        <v>直连</v>
      </c>
    </row>
    <row r="114" s="4" customFormat="1" hidden="1" spans="1:9">
      <c r="A114" s="5">
        <v>999225186479355</v>
      </c>
      <c r="B114" s="6">
        <v>45122</v>
      </c>
      <c r="C114" s="6">
        <v>45123</v>
      </c>
      <c r="D114" s="4">
        <v>599.31</v>
      </c>
      <c r="E114" s="4" t="str">
        <f>VLOOKUP(A114,HOP!A:L,12,0)</f>
        <v>599.31</v>
      </c>
      <c r="F114" s="4" t="str">
        <f>VLOOKUP(A114,HOP!A:C,3,0)</f>
        <v>3606515</v>
      </c>
      <c r="G114" s="4">
        <f t="shared" si="2"/>
        <v>0</v>
      </c>
      <c r="H114" s="4" t="str">
        <f t="shared" si="3"/>
        <v>,3606515</v>
      </c>
      <c r="I114" s="4" t="str">
        <f>VLOOKUP(A114,HOP!A:U,21,0)</f>
        <v>直连</v>
      </c>
    </row>
    <row r="115" s="4" customFormat="1" hidden="1" spans="1:9">
      <c r="A115" s="5">
        <v>999225186611460</v>
      </c>
      <c r="B115" s="6">
        <v>45122</v>
      </c>
      <c r="C115" s="6">
        <v>45123</v>
      </c>
      <c r="D115" s="4">
        <v>3398.56</v>
      </c>
      <c r="E115" s="4" t="str">
        <f>VLOOKUP(A115,HOP!A:L,12,0)</f>
        <v>3398.56</v>
      </c>
      <c r="F115" s="4" t="str">
        <f>VLOOKUP(A115,HOP!A:C,3,0)</f>
        <v>3606586</v>
      </c>
      <c r="G115" s="4">
        <f t="shared" si="2"/>
        <v>0</v>
      </c>
      <c r="H115" s="4" t="str">
        <f t="shared" si="3"/>
        <v>,3606586</v>
      </c>
      <c r="I115" s="4" t="str">
        <f>VLOOKUP(A115,HOP!A:U,21,0)</f>
        <v>直连</v>
      </c>
    </row>
    <row r="116" s="4" customFormat="1" hidden="1" spans="1:9">
      <c r="A116" s="5">
        <v>999225186624172</v>
      </c>
      <c r="B116" s="6">
        <v>45122</v>
      </c>
      <c r="C116" s="6">
        <v>45123</v>
      </c>
      <c r="D116" s="4">
        <v>599.31</v>
      </c>
      <c r="E116" s="4" t="str">
        <f>VLOOKUP(A116,HOP!A:L,12,0)</f>
        <v>599.31</v>
      </c>
      <c r="F116" s="4" t="str">
        <f>VLOOKUP(A116,HOP!A:C,3,0)</f>
        <v>3606591</v>
      </c>
      <c r="G116" s="4">
        <f t="shared" si="2"/>
        <v>0</v>
      </c>
      <c r="H116" s="4" t="str">
        <f t="shared" si="3"/>
        <v>,3606591</v>
      </c>
      <c r="I116" s="4" t="str">
        <f>VLOOKUP(A116,HOP!A:U,21,0)</f>
        <v>直连</v>
      </c>
    </row>
    <row r="117" s="4" customFormat="1" hidden="1" spans="1:9">
      <c r="A117" s="5">
        <v>999225187280500</v>
      </c>
      <c r="B117" s="6">
        <v>45122</v>
      </c>
      <c r="C117" s="6">
        <v>45123</v>
      </c>
      <c r="D117" s="4">
        <v>652.6</v>
      </c>
      <c r="E117" s="4" t="str">
        <f>VLOOKUP(A117,HOP!A:L,12,0)</f>
        <v>652.60</v>
      </c>
      <c r="F117" s="4" t="str">
        <f>VLOOKUP(A117,HOP!A:C,3,0)</f>
        <v>3606962</v>
      </c>
      <c r="G117" s="4">
        <f t="shared" si="2"/>
        <v>0</v>
      </c>
      <c r="H117" s="4" t="str">
        <f t="shared" si="3"/>
        <v>,3606962</v>
      </c>
      <c r="I117" s="4" t="str">
        <f>VLOOKUP(A117,HOP!A:U,21,0)</f>
        <v>直连</v>
      </c>
    </row>
    <row r="118" s="4" customFormat="1" hidden="1" spans="1:9">
      <c r="A118" s="5">
        <v>999225187391341</v>
      </c>
      <c r="B118" s="6">
        <v>45120</v>
      </c>
      <c r="C118" s="6">
        <v>45123</v>
      </c>
      <c r="D118" s="4">
        <v>9984.84</v>
      </c>
      <c r="E118" s="4" t="str">
        <f>VLOOKUP(A118,HOP!A:L,12,0)</f>
        <v>9984.84</v>
      </c>
      <c r="F118" s="4" t="str">
        <f>VLOOKUP(A118,HOP!A:C,3,0)</f>
        <v>3606987</v>
      </c>
      <c r="G118" s="4">
        <f t="shared" si="2"/>
        <v>0</v>
      </c>
      <c r="H118" s="4" t="str">
        <f t="shared" si="3"/>
        <v>,3606987</v>
      </c>
      <c r="I118" s="4" t="str">
        <f>VLOOKUP(A118,HOP!A:U,21,0)</f>
        <v>直连</v>
      </c>
    </row>
    <row r="119" s="4" customFormat="1" hidden="1" spans="1:9">
      <c r="A119" s="5">
        <v>999225192155124</v>
      </c>
      <c r="B119" s="6">
        <v>45122</v>
      </c>
      <c r="C119" s="6">
        <v>45123</v>
      </c>
      <c r="D119" s="4">
        <v>1436.65</v>
      </c>
      <c r="E119" s="4" t="str">
        <f>VLOOKUP(A119,HOP!A:L,12,0)</f>
        <v>1436.65</v>
      </c>
      <c r="F119" s="4" t="str">
        <f>VLOOKUP(A119,HOP!A:C,3,0)</f>
        <v>3607182</v>
      </c>
      <c r="G119" s="4">
        <f t="shared" si="2"/>
        <v>0</v>
      </c>
      <c r="H119" s="4" t="str">
        <f t="shared" si="3"/>
        <v>,3607182</v>
      </c>
      <c r="I119" s="4" t="str">
        <f>VLOOKUP(A119,HOP!A:U,21,0)</f>
        <v>直连</v>
      </c>
    </row>
    <row r="120" s="4" customFormat="1" hidden="1" spans="1:9">
      <c r="A120" s="5">
        <v>999225201966949</v>
      </c>
      <c r="B120" s="6">
        <v>45122</v>
      </c>
      <c r="C120" s="6">
        <v>45123</v>
      </c>
      <c r="D120" s="4">
        <v>2164.84</v>
      </c>
      <c r="E120" s="4" t="str">
        <f>VLOOKUP(A120,HOP!A:L,12,0)</f>
        <v>2164.84</v>
      </c>
      <c r="F120" s="4" t="str">
        <f>VLOOKUP(A120,HOP!A:C,3,0)</f>
        <v>3609427</v>
      </c>
      <c r="G120" s="4">
        <f t="shared" si="2"/>
        <v>0</v>
      </c>
      <c r="H120" s="4" t="str">
        <f t="shared" si="3"/>
        <v>,3609427</v>
      </c>
      <c r="I120" s="4" t="str">
        <f>VLOOKUP(A120,HOP!A:U,21,0)</f>
        <v>直连</v>
      </c>
    </row>
    <row r="121" s="4" customFormat="1" hidden="1" spans="1:9">
      <c r="A121" s="5">
        <v>999225202167173</v>
      </c>
      <c r="B121" s="6">
        <v>45121</v>
      </c>
      <c r="C121" s="6">
        <v>45123</v>
      </c>
      <c r="D121" s="4">
        <v>296.28</v>
      </c>
      <c r="E121" s="4" t="str">
        <f>VLOOKUP(A121,HOP!A:L,12,0)</f>
        <v>296.28</v>
      </c>
      <c r="F121" s="4" t="str">
        <f>VLOOKUP(A121,HOP!A:C,3,0)</f>
        <v>3609454</v>
      </c>
      <c r="G121" s="4">
        <f t="shared" si="2"/>
        <v>0</v>
      </c>
      <c r="H121" s="4" t="str">
        <f t="shared" si="3"/>
        <v>,3609454</v>
      </c>
      <c r="I121" s="4" t="str">
        <f>VLOOKUP(A121,HOP!A:U,21,0)</f>
        <v>直连</v>
      </c>
    </row>
    <row r="122" s="4" customFormat="1" hidden="1" spans="1:9">
      <c r="A122" s="5">
        <v>999225204680080</v>
      </c>
      <c r="B122" s="6">
        <v>45122</v>
      </c>
      <c r="C122" s="6">
        <v>45123</v>
      </c>
      <c r="D122" s="4">
        <v>512.43</v>
      </c>
      <c r="E122" s="4" t="str">
        <f>VLOOKUP(A122,HOP!A:L,12,0)</f>
        <v>512.43</v>
      </c>
      <c r="F122" s="4" t="str">
        <f>VLOOKUP(A122,HOP!A:C,3,0)</f>
        <v>3610255</v>
      </c>
      <c r="G122" s="4">
        <f t="shared" si="2"/>
        <v>0</v>
      </c>
      <c r="H122" s="4" t="str">
        <f t="shared" si="3"/>
        <v>,3610255</v>
      </c>
      <c r="I122" s="4" t="str">
        <f>VLOOKUP(A122,HOP!A:U,21,0)</f>
        <v>直采</v>
      </c>
    </row>
    <row r="123" s="4" customFormat="1" hidden="1" spans="1:9">
      <c r="A123" s="5">
        <v>999225205190613</v>
      </c>
      <c r="B123" s="6">
        <v>45121</v>
      </c>
      <c r="C123" s="6">
        <v>45123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2"/>
        <v>#N/A</v>
      </c>
      <c r="H123" s="4" t="e">
        <f t="shared" si="3"/>
        <v>#N/A</v>
      </c>
      <c r="I123" s="4" t="e">
        <f>VLOOKUP(A123,HOP!A:U,21,0)</f>
        <v>#N/A</v>
      </c>
    </row>
    <row r="124" s="4" customFormat="1" hidden="1" spans="1:9">
      <c r="A124" s="5">
        <v>999225205237819</v>
      </c>
      <c r="B124" s="6">
        <v>45122</v>
      </c>
      <c r="C124" s="6">
        <v>45123</v>
      </c>
      <c r="D124" s="4">
        <v>996.27</v>
      </c>
      <c r="E124" s="4" t="str">
        <f>VLOOKUP(A124,HOP!A:L,12,0)</f>
        <v>996.27</v>
      </c>
      <c r="F124" s="4" t="str">
        <f>VLOOKUP(A124,HOP!A:C,3,0)</f>
        <v>3610394</v>
      </c>
      <c r="G124" s="4">
        <f t="shared" si="2"/>
        <v>0</v>
      </c>
      <c r="H124" s="4" t="str">
        <f t="shared" si="3"/>
        <v>,3610394</v>
      </c>
      <c r="I124" s="4" t="str">
        <f>VLOOKUP(A124,HOP!A:U,21,0)</f>
        <v>直连</v>
      </c>
    </row>
    <row r="125" s="4" customFormat="1" spans="1:9">
      <c r="A125" s="5">
        <v>999225209791924</v>
      </c>
      <c r="B125" s="6">
        <v>45122</v>
      </c>
      <c r="C125" s="6">
        <v>45123</v>
      </c>
      <c r="D125" s="4">
        <v>848.86</v>
      </c>
      <c r="E125" s="4" t="str">
        <f>VLOOKUP(A125,HOP!A:L,12,0)</f>
        <v>848.90</v>
      </c>
      <c r="F125" s="4" t="str">
        <f>VLOOKUP(A125,HOP!A:C,3,0)</f>
        <v>3610500</v>
      </c>
      <c r="G125" s="4">
        <f t="shared" si="2"/>
        <v>-0.0399999999999636</v>
      </c>
      <c r="H125" s="4" t="str">
        <f t="shared" si="3"/>
        <v>,3610500</v>
      </c>
      <c r="I125" s="4" t="str">
        <f>VLOOKUP(A125,HOP!A:U,21,0)</f>
        <v>直连</v>
      </c>
    </row>
    <row r="126" s="4" customFormat="1" hidden="1" spans="1:9">
      <c r="A126" s="5">
        <v>999225211151735</v>
      </c>
      <c r="B126" s="6">
        <v>45122</v>
      </c>
      <c r="C126" s="6">
        <v>45123</v>
      </c>
      <c r="D126" s="4">
        <v>1309.24</v>
      </c>
      <c r="E126" s="4" t="str">
        <f>VLOOKUP(A126,HOP!A:L,12,0)</f>
        <v>1309.24</v>
      </c>
      <c r="F126" s="4" t="str">
        <f>VLOOKUP(A126,HOP!A:C,3,0)</f>
        <v>3610693</v>
      </c>
      <c r="G126" s="4">
        <f t="shared" si="2"/>
        <v>0</v>
      </c>
      <c r="H126" s="4" t="str">
        <f t="shared" si="3"/>
        <v>,3610693</v>
      </c>
      <c r="I126" s="4" t="str">
        <f>VLOOKUP(A126,HOP!A:U,21,0)</f>
        <v>直连</v>
      </c>
    </row>
    <row r="127" s="4" customFormat="1" hidden="1" spans="1:9">
      <c r="A127" s="5">
        <v>999225214702457</v>
      </c>
      <c r="B127" s="6">
        <v>45122</v>
      </c>
      <c r="C127" s="6">
        <v>45123</v>
      </c>
      <c r="D127" s="4">
        <v>787.28</v>
      </c>
      <c r="E127" s="4" t="str">
        <f>VLOOKUP(A127,HOP!A:L,12,0)</f>
        <v>787.28</v>
      </c>
      <c r="F127" s="4" t="str">
        <f>VLOOKUP(A127,HOP!A:C,3,0)</f>
        <v>3611360</v>
      </c>
      <c r="G127" s="4">
        <f t="shared" si="2"/>
        <v>0</v>
      </c>
      <c r="H127" s="4" t="str">
        <f t="shared" si="3"/>
        <v>,3611360</v>
      </c>
      <c r="I127" s="4" t="str">
        <f>VLOOKUP(A127,HOP!A:U,21,0)</f>
        <v>直连</v>
      </c>
    </row>
    <row r="128" s="4" customFormat="1" spans="1:9">
      <c r="A128" s="5">
        <v>999225216808128</v>
      </c>
      <c r="B128" s="6">
        <v>45122</v>
      </c>
      <c r="C128" s="6">
        <v>45123</v>
      </c>
      <c r="D128" s="4">
        <v>1005.4</v>
      </c>
      <c r="E128" s="4" t="str">
        <f>VLOOKUP(A128,HOP!A:L,12,0)</f>
        <v>1005.52</v>
      </c>
      <c r="F128" s="4" t="str">
        <f>VLOOKUP(A128,HOP!A:C,3,0)</f>
        <v>3611831</v>
      </c>
      <c r="G128" s="4">
        <f t="shared" si="2"/>
        <v>-0.120000000000005</v>
      </c>
      <c r="H128" s="4" t="str">
        <f t="shared" si="3"/>
        <v>,3611831</v>
      </c>
      <c r="I128" s="4" t="str">
        <f>VLOOKUP(A128,HOP!A:U,21,0)</f>
        <v>直连</v>
      </c>
    </row>
    <row r="129" s="4" customFormat="1" spans="1:9">
      <c r="A129" s="5">
        <v>999225223595364</v>
      </c>
      <c r="B129" s="6">
        <v>45118</v>
      </c>
      <c r="C129" s="6">
        <v>45123</v>
      </c>
      <c r="D129" s="4">
        <v>3394.75</v>
      </c>
      <c r="E129" s="4" t="str">
        <f>VLOOKUP(A129,HOP!A:L,12,0)</f>
        <v>3394.85</v>
      </c>
      <c r="F129" s="4" t="str">
        <f>VLOOKUP(A129,HOP!A:C,3,0)</f>
        <v>3613914</v>
      </c>
      <c r="G129" s="4">
        <f t="shared" si="2"/>
        <v>-0.0999999999999091</v>
      </c>
      <c r="H129" s="4" t="str">
        <f t="shared" si="3"/>
        <v>,3613914</v>
      </c>
      <c r="I129" s="4" t="str">
        <f>VLOOKUP(A129,HOP!A:U,21,0)</f>
        <v>直连</v>
      </c>
    </row>
    <row r="130" s="4" customFormat="1" hidden="1" spans="1:9">
      <c r="A130" s="5">
        <v>999225227744912</v>
      </c>
      <c r="B130" s="6">
        <v>45122</v>
      </c>
      <c r="C130" s="6">
        <v>45123</v>
      </c>
      <c r="D130" s="4">
        <v>1513.19</v>
      </c>
      <c r="E130" s="4" t="str">
        <f>VLOOKUP(A130,HOP!A:L,12,0)</f>
        <v>1513.19</v>
      </c>
      <c r="F130" s="4" t="str">
        <f>VLOOKUP(A130,HOP!A:C,3,0)</f>
        <v>3614275</v>
      </c>
      <c r="G130" s="4">
        <f t="shared" si="2"/>
        <v>0</v>
      </c>
      <c r="H130" s="4" t="str">
        <f t="shared" si="3"/>
        <v>,3614275</v>
      </c>
      <c r="I130" s="4" t="str">
        <f>VLOOKUP(A130,HOP!A:U,21,0)</f>
        <v>直连</v>
      </c>
    </row>
    <row r="131" s="4" customFormat="1" hidden="1" spans="1:9">
      <c r="A131" s="5">
        <v>999225229879293</v>
      </c>
      <c r="B131" s="6">
        <v>45122</v>
      </c>
      <c r="C131" s="6">
        <v>45123</v>
      </c>
      <c r="D131" s="4">
        <v>311.06</v>
      </c>
      <c r="E131" s="4" t="str">
        <f>VLOOKUP(A131,HOP!A:L,12,0)</f>
        <v>311.06</v>
      </c>
      <c r="F131" s="4" t="str">
        <f>VLOOKUP(A131,HOP!A:C,3,0)</f>
        <v>3614480</v>
      </c>
      <c r="G131" s="4">
        <f t="shared" ref="G131:G194" si="4">D131-E131</f>
        <v>0</v>
      </c>
      <c r="H131" s="4" t="str">
        <f t="shared" ref="H131:H194" si="5">$H$1&amp;F131</f>
        <v>,3614480</v>
      </c>
      <c r="I131" s="4" t="str">
        <f>VLOOKUP(A131,HOP!A:U,21,0)</f>
        <v>直连</v>
      </c>
    </row>
    <row r="132" s="4" customFormat="1" hidden="1" spans="1:9">
      <c r="A132" s="5">
        <v>999225232503644</v>
      </c>
      <c r="B132" s="6">
        <v>45122</v>
      </c>
      <c r="C132" s="6">
        <v>45123</v>
      </c>
      <c r="D132" s="4">
        <v>1480.25</v>
      </c>
      <c r="E132" s="4" t="str">
        <f>VLOOKUP(A132,HOP!A:L,12,0)</f>
        <v>1480.25</v>
      </c>
      <c r="F132" s="4" t="str">
        <f>VLOOKUP(A132,HOP!A:C,3,0)</f>
        <v>3615119</v>
      </c>
      <c r="G132" s="4">
        <f t="shared" si="4"/>
        <v>0</v>
      </c>
      <c r="H132" s="4" t="str">
        <f t="shared" si="5"/>
        <v>,3615119</v>
      </c>
      <c r="I132" s="4" t="str">
        <f>VLOOKUP(A132,HOP!A:U,21,0)</f>
        <v>直连</v>
      </c>
    </row>
    <row r="133" s="4" customFormat="1" hidden="1" spans="1:9">
      <c r="A133" s="5">
        <v>999225236256711</v>
      </c>
      <c r="B133" s="6">
        <v>45122</v>
      </c>
      <c r="C133" s="6">
        <v>45123</v>
      </c>
      <c r="D133" s="4">
        <v>440.2</v>
      </c>
      <c r="E133" s="4" t="str">
        <f>VLOOKUP(A133,HOP!A:L,12,0)</f>
        <v>440.20</v>
      </c>
      <c r="F133" s="4" t="str">
        <f>VLOOKUP(A133,HOP!A:C,3,0)</f>
        <v>3615901</v>
      </c>
      <c r="G133" s="4">
        <f t="shared" si="4"/>
        <v>0</v>
      </c>
      <c r="H133" s="4" t="str">
        <f t="shared" si="5"/>
        <v>,3615901</v>
      </c>
      <c r="I133" s="4" t="str">
        <f>VLOOKUP(A133,HOP!A:U,21,0)</f>
        <v>直连</v>
      </c>
    </row>
    <row r="134" s="4" customFormat="1" hidden="1" spans="1:9">
      <c r="A134" s="5">
        <v>999225239153344</v>
      </c>
      <c r="B134" s="6">
        <v>45121</v>
      </c>
      <c r="C134" s="6">
        <v>45123</v>
      </c>
      <c r="D134" s="4">
        <v>979.14</v>
      </c>
      <c r="E134" s="4" t="str">
        <f>VLOOKUP(A134,HOP!A:L,12,0)</f>
        <v>979.14</v>
      </c>
      <c r="F134" s="4" t="str">
        <f>VLOOKUP(A134,HOP!A:C,3,0)</f>
        <v>3616832</v>
      </c>
      <c r="G134" s="4">
        <f t="shared" si="4"/>
        <v>0</v>
      </c>
      <c r="H134" s="4" t="str">
        <f t="shared" si="5"/>
        <v>,3616832</v>
      </c>
      <c r="I134" s="4" t="str">
        <f>VLOOKUP(A134,HOP!A:U,21,0)</f>
        <v>直采</v>
      </c>
    </row>
    <row r="135" s="4" customFormat="1" hidden="1" spans="1:9">
      <c r="A135" s="5">
        <v>999225239692775</v>
      </c>
      <c r="B135" s="6">
        <v>45119</v>
      </c>
      <c r="C135" s="6">
        <v>45123</v>
      </c>
      <c r="D135" s="4">
        <v>3501.36</v>
      </c>
      <c r="E135" s="4" t="str">
        <f>VLOOKUP(A135,HOP!A:L,12,0)</f>
        <v>3501.36</v>
      </c>
      <c r="F135" s="4" t="str">
        <f>VLOOKUP(A135,HOP!A:C,3,0)</f>
        <v>3616921</v>
      </c>
      <c r="G135" s="4">
        <f t="shared" si="4"/>
        <v>0</v>
      </c>
      <c r="H135" s="4" t="str">
        <f t="shared" si="5"/>
        <v>,3616921</v>
      </c>
      <c r="I135" s="4" t="str">
        <f>VLOOKUP(A135,HOP!A:U,21,0)</f>
        <v>直连</v>
      </c>
    </row>
    <row r="136" s="4" customFormat="1" hidden="1" spans="1:9">
      <c r="A136" s="5">
        <v>999225239759330</v>
      </c>
      <c r="B136" s="6">
        <v>45121</v>
      </c>
      <c r="C136" s="6">
        <v>45123</v>
      </c>
      <c r="D136" s="4">
        <v>979.14</v>
      </c>
      <c r="E136" s="4" t="str">
        <f>VLOOKUP(A136,HOP!A:L,12,0)</f>
        <v>979.14</v>
      </c>
      <c r="F136" s="4" t="str">
        <f>VLOOKUP(A136,HOP!A:C,3,0)</f>
        <v>3616933</v>
      </c>
      <c r="G136" s="4">
        <f t="shared" si="4"/>
        <v>0</v>
      </c>
      <c r="H136" s="4" t="str">
        <f t="shared" si="5"/>
        <v>,3616933</v>
      </c>
      <c r="I136" s="4" t="str">
        <f>VLOOKUP(A136,HOP!A:U,21,0)</f>
        <v>直采</v>
      </c>
    </row>
    <row r="137" s="4" customFormat="1" hidden="1" spans="1:9">
      <c r="A137" s="5">
        <v>999225243894635</v>
      </c>
      <c r="B137" s="6">
        <v>45122</v>
      </c>
      <c r="C137" s="6">
        <v>45123</v>
      </c>
      <c r="D137" s="4">
        <v>144.75</v>
      </c>
      <c r="E137" s="4" t="str">
        <f>VLOOKUP(A137,HOP!A:L,12,0)</f>
        <v>144.75</v>
      </c>
      <c r="F137" s="4" t="str">
        <f>VLOOKUP(A137,HOP!A:C,3,0)</f>
        <v>3618049</v>
      </c>
      <c r="G137" s="4">
        <f t="shared" si="4"/>
        <v>0</v>
      </c>
      <c r="H137" s="4" t="str">
        <f t="shared" si="5"/>
        <v>,3618049</v>
      </c>
      <c r="I137" s="4" t="str">
        <f>VLOOKUP(A137,HOP!A:U,21,0)</f>
        <v>直连</v>
      </c>
    </row>
    <row r="138" s="4" customFormat="1" hidden="1" spans="1:9">
      <c r="A138" s="5">
        <v>999225245217749</v>
      </c>
      <c r="B138" s="6">
        <v>45119</v>
      </c>
      <c r="C138" s="6">
        <v>45123</v>
      </c>
      <c r="D138" s="4">
        <v>4309.36</v>
      </c>
      <c r="E138" s="4" t="str">
        <f>VLOOKUP(A138,HOP!A:L,12,0)</f>
        <v>4309.36</v>
      </c>
      <c r="F138" s="4" t="str">
        <f>VLOOKUP(A138,HOP!A:C,3,0)</f>
        <v>3618138</v>
      </c>
      <c r="G138" s="4">
        <f t="shared" si="4"/>
        <v>0</v>
      </c>
      <c r="H138" s="4" t="str">
        <f t="shared" si="5"/>
        <v>,3618138</v>
      </c>
      <c r="I138" s="4" t="str">
        <f>VLOOKUP(A138,HOP!A:U,21,0)</f>
        <v>直连</v>
      </c>
    </row>
    <row r="139" s="4" customFormat="1" hidden="1" spans="1:9">
      <c r="A139" s="5">
        <v>999225248163655</v>
      </c>
      <c r="B139" s="6">
        <v>45121</v>
      </c>
      <c r="C139" s="6">
        <v>45123</v>
      </c>
      <c r="D139" s="4">
        <v>1855.38</v>
      </c>
      <c r="E139" s="4" t="str">
        <f>VLOOKUP(A139,HOP!A:L,12,0)</f>
        <v>1855.38</v>
      </c>
      <c r="F139" s="4" t="str">
        <f>VLOOKUP(A139,HOP!A:C,3,0)</f>
        <v>3618703</v>
      </c>
      <c r="G139" s="4">
        <f t="shared" si="4"/>
        <v>0</v>
      </c>
      <c r="H139" s="4" t="str">
        <f t="shared" si="5"/>
        <v>,3618703</v>
      </c>
      <c r="I139" s="4" t="str">
        <f>VLOOKUP(A139,HOP!A:U,21,0)</f>
        <v>直连</v>
      </c>
    </row>
    <row r="140" s="4" customFormat="1" hidden="1" spans="1:9">
      <c r="A140" s="5">
        <v>999225248290445</v>
      </c>
      <c r="B140" s="6">
        <v>45122</v>
      </c>
      <c r="C140" s="6">
        <v>45123</v>
      </c>
      <c r="D140" s="4">
        <v>1569.4</v>
      </c>
      <c r="E140" s="4" t="str">
        <f>VLOOKUP(A140,HOP!A:L,12,0)</f>
        <v>1569.40</v>
      </c>
      <c r="F140" s="4" t="str">
        <f>VLOOKUP(A140,HOP!A:C,3,0)</f>
        <v>3618721</v>
      </c>
      <c r="G140" s="4">
        <f t="shared" si="4"/>
        <v>0</v>
      </c>
      <c r="H140" s="4" t="str">
        <f t="shared" si="5"/>
        <v>,3618721</v>
      </c>
      <c r="I140" s="4" t="str">
        <f>VLOOKUP(A140,HOP!A:U,21,0)</f>
        <v>直连</v>
      </c>
    </row>
    <row r="141" s="4" customFormat="1" hidden="1" spans="1:9">
      <c r="A141" s="5">
        <v>999225248346879</v>
      </c>
      <c r="B141" s="6">
        <v>45122</v>
      </c>
      <c r="C141" s="6">
        <v>45123</v>
      </c>
      <c r="D141" s="4">
        <v>1210.79</v>
      </c>
      <c r="E141" s="4" t="str">
        <f>VLOOKUP(A141,HOP!A:L,12,0)</f>
        <v>1210.79</v>
      </c>
      <c r="F141" s="4" t="str">
        <f>VLOOKUP(A141,HOP!A:C,3,0)</f>
        <v>3618734</v>
      </c>
      <c r="G141" s="4">
        <f t="shared" si="4"/>
        <v>0</v>
      </c>
      <c r="H141" s="4" t="str">
        <f t="shared" si="5"/>
        <v>,3618734</v>
      </c>
      <c r="I141" s="4" t="str">
        <f>VLOOKUP(A141,HOP!A:U,21,0)</f>
        <v>直连</v>
      </c>
    </row>
    <row r="142" s="4" customFormat="1" hidden="1" spans="1:9">
      <c r="A142" s="5">
        <v>999225249276531</v>
      </c>
      <c r="B142" s="6">
        <v>45121</v>
      </c>
      <c r="C142" s="6">
        <v>45123</v>
      </c>
      <c r="D142" s="4">
        <v>842.28</v>
      </c>
      <c r="E142" s="4" t="str">
        <f>VLOOKUP(A142,HOP!A:L,12,0)</f>
        <v>842.28</v>
      </c>
      <c r="F142" s="4" t="str">
        <f>VLOOKUP(A142,HOP!A:C,3,0)</f>
        <v>3618923</v>
      </c>
      <c r="G142" s="4">
        <f t="shared" si="4"/>
        <v>0</v>
      </c>
      <c r="H142" s="4" t="str">
        <f t="shared" si="5"/>
        <v>,3618923</v>
      </c>
      <c r="I142" s="4" t="str">
        <f>VLOOKUP(A142,HOP!A:U,21,0)</f>
        <v>直连</v>
      </c>
    </row>
    <row r="143" s="4" customFormat="1" hidden="1" spans="1:9">
      <c r="A143" s="5">
        <v>999225249319583</v>
      </c>
      <c r="B143" s="6">
        <v>45122</v>
      </c>
      <c r="C143" s="6">
        <v>45123</v>
      </c>
      <c r="D143" s="4">
        <v>2407.86</v>
      </c>
      <c r="E143" s="4" t="str">
        <f>VLOOKUP(A143,HOP!A:L,12,0)</f>
        <v>2407.86</v>
      </c>
      <c r="F143" s="4" t="str">
        <f>VLOOKUP(A143,HOP!A:C,3,0)</f>
        <v>3618941</v>
      </c>
      <c r="G143" s="4">
        <f t="shared" si="4"/>
        <v>0</v>
      </c>
      <c r="H143" s="4" t="str">
        <f t="shared" si="5"/>
        <v>,3618941</v>
      </c>
      <c r="I143" s="4" t="str">
        <f>VLOOKUP(A143,HOP!A:U,21,0)</f>
        <v>直连</v>
      </c>
    </row>
    <row r="144" s="4" customFormat="1" hidden="1" spans="1:9">
      <c r="A144" s="5">
        <v>999225249610026</v>
      </c>
      <c r="B144" s="6">
        <v>45122</v>
      </c>
      <c r="C144" s="6">
        <v>45123</v>
      </c>
      <c r="D144" s="4">
        <v>662.38</v>
      </c>
      <c r="E144" s="4" t="str">
        <f>VLOOKUP(A144,HOP!A:L,12,0)</f>
        <v>662.38</v>
      </c>
      <c r="F144" s="4" t="str">
        <f>VLOOKUP(A144,HOP!A:C,3,0)</f>
        <v>3619059</v>
      </c>
      <c r="G144" s="4">
        <f t="shared" si="4"/>
        <v>0</v>
      </c>
      <c r="H144" s="4" t="str">
        <f t="shared" si="5"/>
        <v>,3619059</v>
      </c>
      <c r="I144" s="4" t="str">
        <f>VLOOKUP(A144,HOP!A:U,21,0)</f>
        <v>直连</v>
      </c>
    </row>
    <row r="145" s="4" customFormat="1" hidden="1" spans="1:9">
      <c r="A145" s="5">
        <v>999225250430690</v>
      </c>
      <c r="B145" s="6">
        <v>45121</v>
      </c>
      <c r="C145" s="6">
        <v>45123</v>
      </c>
      <c r="D145" s="4">
        <v>2666.1</v>
      </c>
      <c r="E145" s="4" t="str">
        <f>VLOOKUP(A145,HOP!A:L,12,0)</f>
        <v>2666.10</v>
      </c>
      <c r="F145" s="4" t="str">
        <f>VLOOKUP(A145,HOP!A:C,3,0)</f>
        <v>3619283</v>
      </c>
      <c r="G145" s="4">
        <f t="shared" si="4"/>
        <v>0</v>
      </c>
      <c r="H145" s="4" t="str">
        <f t="shared" si="5"/>
        <v>,3619283</v>
      </c>
      <c r="I145" s="4" t="str">
        <f>VLOOKUP(A145,HOP!A:U,21,0)</f>
        <v>直连</v>
      </c>
    </row>
    <row r="146" s="4" customFormat="1" hidden="1" spans="1:9">
      <c r="A146" s="5">
        <v>999225251012326</v>
      </c>
      <c r="B146" s="6">
        <v>45119</v>
      </c>
      <c r="C146" s="6">
        <v>45123</v>
      </c>
      <c r="D146" s="4">
        <v>1037.08</v>
      </c>
      <c r="E146" s="4" t="str">
        <f>VLOOKUP(A146,HOP!A:L,12,0)</f>
        <v>1037.08</v>
      </c>
      <c r="F146" s="4" t="str">
        <f>VLOOKUP(A146,HOP!A:C,3,0)</f>
        <v>3619406</v>
      </c>
      <c r="G146" s="4">
        <f t="shared" si="4"/>
        <v>0</v>
      </c>
      <c r="H146" s="4" t="str">
        <f t="shared" si="5"/>
        <v>,3619406</v>
      </c>
      <c r="I146" s="4" t="str">
        <f>VLOOKUP(A146,HOP!A:U,21,0)</f>
        <v>直连</v>
      </c>
    </row>
    <row r="147" s="4" customFormat="1" spans="1:9">
      <c r="A147" s="5">
        <v>999225254951590</v>
      </c>
      <c r="B147" s="6">
        <v>45119</v>
      </c>
      <c r="C147" s="6">
        <v>45123</v>
      </c>
      <c r="D147" s="4">
        <v>2716.04</v>
      </c>
      <c r="E147" s="4" t="str">
        <f>VLOOKUP(A147,HOP!A:L,12,0)</f>
        <v>2716.12</v>
      </c>
      <c r="F147" s="4" t="str">
        <f>VLOOKUP(A147,HOP!A:C,3,0)</f>
        <v>3620386</v>
      </c>
      <c r="G147" s="4">
        <f t="shared" si="4"/>
        <v>-0.0799999999999272</v>
      </c>
      <c r="H147" s="4" t="str">
        <f t="shared" si="5"/>
        <v>,3620386</v>
      </c>
      <c r="I147" s="4" t="str">
        <f>VLOOKUP(A147,HOP!A:U,21,0)</f>
        <v>直连</v>
      </c>
    </row>
    <row r="148" s="4" customFormat="1" hidden="1" spans="1:9">
      <c r="A148" s="5">
        <v>999225261726807</v>
      </c>
      <c r="B148" s="6">
        <v>45122</v>
      </c>
      <c r="C148" s="6">
        <v>45123</v>
      </c>
      <c r="D148" s="4">
        <v>277.59</v>
      </c>
      <c r="E148" s="4" t="str">
        <f>VLOOKUP(A148,HOP!A:L,12,0)</f>
        <v>277.59</v>
      </c>
      <c r="F148" s="4" t="str">
        <f>VLOOKUP(A148,HOP!A:C,3,0)</f>
        <v>3621438</v>
      </c>
      <c r="G148" s="4">
        <f t="shared" si="4"/>
        <v>0</v>
      </c>
      <c r="H148" s="4" t="str">
        <f t="shared" si="5"/>
        <v>,3621438</v>
      </c>
      <c r="I148" s="4" t="str">
        <f>VLOOKUP(A148,HOP!A:U,21,0)</f>
        <v>直连</v>
      </c>
    </row>
    <row r="149" s="4" customFormat="1" hidden="1" spans="1:9">
      <c r="A149" s="5">
        <v>999225262890405</v>
      </c>
      <c r="B149" s="6">
        <v>45122</v>
      </c>
      <c r="C149" s="6">
        <v>45123</v>
      </c>
      <c r="D149" s="4">
        <v>521.29</v>
      </c>
      <c r="E149" s="4" t="str">
        <f>VLOOKUP(A149,HOP!A:L,12,0)</f>
        <v>521.29</v>
      </c>
      <c r="F149" s="4" t="str">
        <f>VLOOKUP(A149,HOP!A:C,3,0)</f>
        <v>3621703</v>
      </c>
      <c r="G149" s="4">
        <f t="shared" si="4"/>
        <v>0</v>
      </c>
      <c r="H149" s="4" t="str">
        <f t="shared" si="5"/>
        <v>,3621703</v>
      </c>
      <c r="I149" s="4" t="str">
        <f>VLOOKUP(A149,HOP!A:U,21,0)</f>
        <v>直连</v>
      </c>
    </row>
    <row r="150" s="4" customFormat="1" hidden="1" spans="1:9">
      <c r="A150" s="5">
        <v>999225265763097</v>
      </c>
      <c r="B150" s="6">
        <v>45120</v>
      </c>
      <c r="C150" s="6">
        <v>45123</v>
      </c>
      <c r="D150" s="4">
        <v>3174.57</v>
      </c>
      <c r="E150" s="4" t="str">
        <f>VLOOKUP(A150,HOP!A:L,12,0)</f>
        <v>3174.57</v>
      </c>
      <c r="F150" s="4" t="str">
        <f>VLOOKUP(A150,HOP!A:C,3,0)</f>
        <v>3622376</v>
      </c>
      <c r="G150" s="4">
        <f t="shared" si="4"/>
        <v>0</v>
      </c>
      <c r="H150" s="4" t="str">
        <f t="shared" si="5"/>
        <v>,3622376</v>
      </c>
      <c r="I150" s="4" t="str">
        <f>VLOOKUP(A150,HOP!A:U,21,0)</f>
        <v>直连</v>
      </c>
    </row>
    <row r="151" s="4" customFormat="1" hidden="1" spans="1:9">
      <c r="A151" s="5">
        <v>25266473564</v>
      </c>
      <c r="B151" s="6">
        <v>45122</v>
      </c>
      <c r="C151" s="6">
        <v>45123</v>
      </c>
      <c r="D151" s="4">
        <v>360.93</v>
      </c>
      <c r="E151" s="4" t="str">
        <f>VLOOKUP(A151,HOP!A:L,12,0)</f>
        <v>360.93</v>
      </c>
      <c r="F151" s="4" t="str">
        <f>VLOOKUP(A151,HOP!A:C,3,0)</f>
        <v>3622656</v>
      </c>
      <c r="G151" s="4">
        <f t="shared" si="4"/>
        <v>0</v>
      </c>
      <c r="H151" s="4" t="str">
        <f t="shared" si="5"/>
        <v>,3622656</v>
      </c>
      <c r="I151" s="4" t="str">
        <f>VLOOKUP(A151,HOP!A:U,21,0)</f>
        <v>直采</v>
      </c>
    </row>
    <row r="152" s="4" customFormat="1" hidden="1" spans="1:9">
      <c r="A152" s="5">
        <v>999225267439277</v>
      </c>
      <c r="B152" s="6">
        <v>45121</v>
      </c>
      <c r="C152" s="6">
        <v>45123</v>
      </c>
      <c r="D152" s="4">
        <v>1049.59</v>
      </c>
      <c r="E152" s="4" t="str">
        <f>VLOOKUP(A152,HOP!A:L,12,0)</f>
        <v>1049.59</v>
      </c>
      <c r="F152" s="4" t="str">
        <f>VLOOKUP(A152,HOP!A:C,3,0)</f>
        <v>3622961</v>
      </c>
      <c r="G152" s="4">
        <f t="shared" si="4"/>
        <v>0</v>
      </c>
      <c r="H152" s="4" t="str">
        <f t="shared" si="5"/>
        <v>,3622961</v>
      </c>
      <c r="I152" s="4" t="str">
        <f>VLOOKUP(A152,HOP!A:U,21,0)</f>
        <v>直连</v>
      </c>
    </row>
    <row r="153" s="4" customFormat="1" hidden="1" spans="1:9">
      <c r="A153" s="5">
        <v>999225267709194</v>
      </c>
      <c r="B153" s="6">
        <v>45121</v>
      </c>
      <c r="C153" s="6">
        <v>45123</v>
      </c>
      <c r="D153" s="4">
        <v>1408.38</v>
      </c>
      <c r="E153" s="4" t="str">
        <f>VLOOKUP(A153,HOP!A:L,12,0)</f>
        <v>1408.38</v>
      </c>
      <c r="F153" s="4" t="str">
        <f>VLOOKUP(A153,HOP!A:C,3,0)</f>
        <v>3623025</v>
      </c>
      <c r="G153" s="4">
        <f t="shared" si="4"/>
        <v>0</v>
      </c>
      <c r="H153" s="4" t="str">
        <f t="shared" si="5"/>
        <v>,3623025</v>
      </c>
      <c r="I153" s="4" t="str">
        <f>VLOOKUP(A153,HOP!A:U,21,0)</f>
        <v>直连</v>
      </c>
    </row>
    <row r="154" s="4" customFormat="1" spans="1:9">
      <c r="A154" s="5">
        <v>999225268982506</v>
      </c>
      <c r="B154" s="6">
        <v>45120</v>
      </c>
      <c r="C154" s="6">
        <v>45123</v>
      </c>
      <c r="D154" s="4">
        <v>861.9</v>
      </c>
      <c r="E154" s="4" t="str">
        <f>VLOOKUP(A154,HOP!A:L,12,0)</f>
        <v>862.02</v>
      </c>
      <c r="F154" s="4" t="str">
        <f>VLOOKUP(A154,HOP!A:C,3,0)</f>
        <v>3623335</v>
      </c>
      <c r="G154" s="4">
        <f t="shared" si="4"/>
        <v>-0.120000000000005</v>
      </c>
      <c r="H154" s="4" t="str">
        <f t="shared" si="5"/>
        <v>,3623335</v>
      </c>
      <c r="I154" s="4" t="str">
        <f>VLOOKUP(A154,HOP!A:U,21,0)</f>
        <v>直连</v>
      </c>
    </row>
    <row r="155" s="4" customFormat="1" hidden="1" spans="1:9">
      <c r="A155" s="5">
        <v>999225269915844</v>
      </c>
      <c r="B155" s="6">
        <v>45122</v>
      </c>
      <c r="C155" s="6">
        <v>45123</v>
      </c>
      <c r="D155" s="4">
        <v>1933.66</v>
      </c>
      <c r="E155" s="4" t="str">
        <f>VLOOKUP(A155,HOP!A:L,12,0)</f>
        <v>1933.66</v>
      </c>
      <c r="F155" s="4" t="str">
        <f>VLOOKUP(A155,HOP!A:C,3,0)</f>
        <v>3623540</v>
      </c>
      <c r="G155" s="4">
        <f t="shared" si="4"/>
        <v>0</v>
      </c>
      <c r="H155" s="4" t="str">
        <f t="shared" si="5"/>
        <v>,3623540</v>
      </c>
      <c r="I155" s="4" t="str">
        <f>VLOOKUP(A155,HOP!A:U,21,0)</f>
        <v>直连</v>
      </c>
    </row>
    <row r="156" s="4" customFormat="1" hidden="1" spans="1:9">
      <c r="A156" s="5">
        <v>999225270002966</v>
      </c>
      <c r="B156" s="6">
        <v>45122</v>
      </c>
      <c r="C156" s="6">
        <v>45123</v>
      </c>
      <c r="D156" s="4">
        <v>1933.66</v>
      </c>
      <c r="E156" s="4" t="str">
        <f>VLOOKUP(A156,HOP!A:L,12,0)</f>
        <v>1933.66</v>
      </c>
      <c r="F156" s="4" t="str">
        <f>VLOOKUP(A156,HOP!A:C,3,0)</f>
        <v>3623562</v>
      </c>
      <c r="G156" s="4">
        <f t="shared" si="4"/>
        <v>0</v>
      </c>
      <c r="H156" s="4" t="str">
        <f t="shared" si="5"/>
        <v>,3623562</v>
      </c>
      <c r="I156" s="4" t="str">
        <f>VLOOKUP(A156,HOP!A:U,21,0)</f>
        <v>直连</v>
      </c>
    </row>
    <row r="157" s="4" customFormat="1" hidden="1" spans="1:9">
      <c r="A157" s="5">
        <v>999225270077995</v>
      </c>
      <c r="B157" s="6">
        <v>45122</v>
      </c>
      <c r="C157" s="6">
        <v>45123</v>
      </c>
      <c r="D157" s="4">
        <v>1933.66</v>
      </c>
      <c r="E157" s="4" t="str">
        <f>VLOOKUP(A157,HOP!A:L,12,0)</f>
        <v>1933.66</v>
      </c>
      <c r="F157" s="4" t="str">
        <f>VLOOKUP(A157,HOP!A:C,3,0)</f>
        <v>3623594</v>
      </c>
      <c r="G157" s="4">
        <f t="shared" si="4"/>
        <v>0</v>
      </c>
      <c r="H157" s="4" t="str">
        <f t="shared" si="5"/>
        <v>,3623594</v>
      </c>
      <c r="I157" s="4" t="str">
        <f>VLOOKUP(A157,HOP!A:U,21,0)</f>
        <v>直连</v>
      </c>
    </row>
    <row r="158" s="4" customFormat="1" hidden="1" spans="1:9">
      <c r="A158" s="5">
        <v>999225270387942</v>
      </c>
      <c r="B158" s="6">
        <v>45121</v>
      </c>
      <c r="C158" s="6">
        <v>45123</v>
      </c>
      <c r="D158" s="4">
        <v>0</v>
      </c>
      <c r="E158" s="4" t="e">
        <f>VLOOKUP(A158,HOP!A:L,12,0)</f>
        <v>#N/A</v>
      </c>
      <c r="F158" s="4" t="e">
        <f>VLOOKUP(A158,HOP!A:C,3,0)</f>
        <v>#N/A</v>
      </c>
      <c r="G158" s="4" t="e">
        <f t="shared" si="4"/>
        <v>#N/A</v>
      </c>
      <c r="H158" s="4" t="e">
        <f t="shared" si="5"/>
        <v>#N/A</v>
      </c>
      <c r="I158" s="4" t="e">
        <f>VLOOKUP(A158,HOP!A:U,21,0)</f>
        <v>#N/A</v>
      </c>
    </row>
    <row r="159" s="4" customFormat="1" spans="1:9">
      <c r="A159" s="5">
        <v>999225270435974</v>
      </c>
      <c r="B159" s="6">
        <v>45122</v>
      </c>
      <c r="C159" s="6">
        <v>45123</v>
      </c>
      <c r="D159" s="4">
        <v>1257.84</v>
      </c>
      <c r="E159" s="4" t="str">
        <f>VLOOKUP(A159,HOP!A:L,12,0)</f>
        <v>1257.86</v>
      </c>
      <c r="F159" s="4" t="str">
        <f>VLOOKUP(A159,HOP!A:C,3,0)</f>
        <v>3623761</v>
      </c>
      <c r="G159" s="4">
        <f t="shared" si="4"/>
        <v>-0.0199999999999818</v>
      </c>
      <c r="H159" s="4" t="str">
        <f t="shared" si="5"/>
        <v>,3623761</v>
      </c>
      <c r="I159" s="4" t="str">
        <f>VLOOKUP(A159,HOP!A:U,21,0)</f>
        <v>直连</v>
      </c>
    </row>
    <row r="160" s="4" customFormat="1" hidden="1" spans="1:9">
      <c r="A160" s="5">
        <v>999225270468860</v>
      </c>
      <c r="B160" s="6">
        <v>45122</v>
      </c>
      <c r="C160" s="6">
        <v>45123</v>
      </c>
      <c r="D160" s="4">
        <v>2891.78</v>
      </c>
      <c r="E160" s="4" t="str">
        <f>VLOOKUP(A160,HOP!A:L,12,0)</f>
        <v>2891.78</v>
      </c>
      <c r="F160" s="4" t="str">
        <f>VLOOKUP(A160,HOP!A:C,3,0)</f>
        <v>3623779</v>
      </c>
      <c r="G160" s="4">
        <f t="shared" si="4"/>
        <v>0</v>
      </c>
      <c r="H160" s="4" t="str">
        <f t="shared" si="5"/>
        <v>,3623779</v>
      </c>
      <c r="I160" s="4" t="str">
        <f>VLOOKUP(A160,HOP!A:U,21,0)</f>
        <v>直连</v>
      </c>
    </row>
    <row r="161" s="4" customFormat="1" hidden="1" spans="1:9">
      <c r="A161" s="5">
        <v>999225271335401</v>
      </c>
      <c r="B161" s="6">
        <v>45121</v>
      </c>
      <c r="C161" s="6">
        <v>45123</v>
      </c>
      <c r="D161" s="4">
        <v>662.84</v>
      </c>
      <c r="E161" s="4" t="str">
        <f>VLOOKUP(A161,HOP!A:L,12,0)</f>
        <v>662.84</v>
      </c>
      <c r="F161" s="4" t="str">
        <f>VLOOKUP(A161,HOP!A:C,3,0)</f>
        <v>3624079</v>
      </c>
      <c r="G161" s="4">
        <f t="shared" si="4"/>
        <v>0</v>
      </c>
      <c r="H161" s="4" t="str">
        <f t="shared" si="5"/>
        <v>,3624079</v>
      </c>
      <c r="I161" s="4" t="str">
        <f>VLOOKUP(A161,HOP!A:U,21,0)</f>
        <v>直采</v>
      </c>
    </row>
    <row r="162" s="4" customFormat="1" hidden="1" spans="1:9">
      <c r="A162" s="5">
        <v>999225272114243</v>
      </c>
      <c r="B162" s="6">
        <v>45120</v>
      </c>
      <c r="C162" s="6">
        <v>45123</v>
      </c>
      <c r="D162" s="4">
        <v>4678.86</v>
      </c>
      <c r="E162" s="4" t="str">
        <f>VLOOKUP(A162,HOP!A:L,12,0)</f>
        <v>4678.86</v>
      </c>
      <c r="F162" s="4" t="str">
        <f>VLOOKUP(A162,HOP!A:C,3,0)</f>
        <v>3624294</v>
      </c>
      <c r="G162" s="4">
        <f t="shared" si="4"/>
        <v>0</v>
      </c>
      <c r="H162" s="4" t="str">
        <f t="shared" si="5"/>
        <v>,3624294</v>
      </c>
      <c r="I162" s="4" t="str">
        <f>VLOOKUP(A162,HOP!A:U,21,0)</f>
        <v>直采</v>
      </c>
    </row>
    <row r="163" s="4" customFormat="1" hidden="1" spans="1:9">
      <c r="A163" s="5">
        <v>999225272494265</v>
      </c>
      <c r="B163" s="6">
        <v>45122</v>
      </c>
      <c r="C163" s="6">
        <v>45123</v>
      </c>
      <c r="D163" s="4">
        <v>1349.1</v>
      </c>
      <c r="E163" s="4" t="str">
        <f>VLOOKUP(A163,HOP!A:L,12,0)</f>
        <v>1349.10</v>
      </c>
      <c r="F163" s="4" t="str">
        <f>VLOOKUP(A163,HOP!A:C,3,0)</f>
        <v>3624382</v>
      </c>
      <c r="G163" s="4">
        <f t="shared" si="4"/>
        <v>0</v>
      </c>
      <c r="H163" s="4" t="str">
        <f t="shared" si="5"/>
        <v>,3624382</v>
      </c>
      <c r="I163" s="4" t="str">
        <f>VLOOKUP(A163,HOP!A:U,21,0)</f>
        <v>直连</v>
      </c>
    </row>
    <row r="164" s="4" customFormat="1" hidden="1" spans="1:9">
      <c r="A164" s="5">
        <v>25273559278</v>
      </c>
      <c r="B164" s="6">
        <v>45122</v>
      </c>
      <c r="C164" s="6">
        <v>45123</v>
      </c>
      <c r="D164" s="4">
        <v>295.3</v>
      </c>
      <c r="E164" s="4" t="str">
        <f>VLOOKUP(A164,HOP!A:L,12,0)</f>
        <v>295.30</v>
      </c>
      <c r="F164" s="4" t="str">
        <f>VLOOKUP(A164,HOP!A:C,3,0)</f>
        <v>3624863</v>
      </c>
      <c r="G164" s="4">
        <f t="shared" si="4"/>
        <v>0</v>
      </c>
      <c r="H164" s="4" t="str">
        <f t="shared" si="5"/>
        <v>,3624863</v>
      </c>
      <c r="I164" s="4" t="str">
        <f>VLOOKUP(A164,HOP!A:U,21,0)</f>
        <v>直连</v>
      </c>
    </row>
    <row r="165" s="4" customFormat="1" hidden="1" spans="1:9">
      <c r="A165" s="5">
        <v>999225288231721</v>
      </c>
      <c r="B165" s="6">
        <v>45120</v>
      </c>
      <c r="C165" s="6">
        <v>45123</v>
      </c>
      <c r="D165" s="4">
        <v>1261.56</v>
      </c>
      <c r="E165" s="4" t="str">
        <f>VLOOKUP(A165,HOP!A:L,12,0)</f>
        <v>1261.56</v>
      </c>
      <c r="F165" s="4" t="str">
        <f>VLOOKUP(A165,HOP!A:C,3,0)</f>
        <v>3627428</v>
      </c>
      <c r="G165" s="4">
        <f t="shared" si="4"/>
        <v>0</v>
      </c>
      <c r="H165" s="4" t="str">
        <f t="shared" si="5"/>
        <v>,3627428</v>
      </c>
      <c r="I165" s="4" t="str">
        <f>VLOOKUP(A165,HOP!A:U,21,0)</f>
        <v>直连</v>
      </c>
    </row>
    <row r="166" s="4" customFormat="1" hidden="1" spans="1:9">
      <c r="A166" s="5">
        <v>25290544835</v>
      </c>
      <c r="B166" s="6">
        <v>45121</v>
      </c>
      <c r="C166" s="6">
        <v>45123</v>
      </c>
      <c r="D166" s="4">
        <v>2414.84</v>
      </c>
      <c r="E166" s="4" t="str">
        <f>VLOOKUP(A166,HOP!A:L,12,0)</f>
        <v>2414.84</v>
      </c>
      <c r="F166" s="4" t="str">
        <f>VLOOKUP(A166,HOP!A:C,3,0)</f>
        <v>3627953</v>
      </c>
      <c r="G166" s="4">
        <f t="shared" si="4"/>
        <v>0</v>
      </c>
      <c r="H166" s="4" t="str">
        <f t="shared" si="5"/>
        <v>,3627953</v>
      </c>
      <c r="I166" s="4" t="str">
        <f>VLOOKUP(A166,HOP!A:U,21,0)</f>
        <v>直连</v>
      </c>
    </row>
    <row r="167" s="4" customFormat="1" hidden="1" spans="1:9">
      <c r="A167" s="5">
        <v>999225290635475</v>
      </c>
      <c r="B167" s="6">
        <v>45121</v>
      </c>
      <c r="C167" s="6">
        <v>45123</v>
      </c>
      <c r="D167" s="4">
        <v>843.06</v>
      </c>
      <c r="E167" s="4" t="str">
        <f>VLOOKUP(A167,HOP!A:L,12,0)</f>
        <v>843.06</v>
      </c>
      <c r="F167" s="4" t="str">
        <f>VLOOKUP(A167,HOP!A:C,3,0)</f>
        <v>3627982</v>
      </c>
      <c r="G167" s="4">
        <f t="shared" si="4"/>
        <v>0</v>
      </c>
      <c r="H167" s="4" t="str">
        <f t="shared" si="5"/>
        <v>,3627982</v>
      </c>
      <c r="I167" s="4" t="str">
        <f>VLOOKUP(A167,HOP!A:U,21,0)</f>
        <v>直连</v>
      </c>
    </row>
    <row r="168" s="4" customFormat="1" hidden="1" spans="1:9">
      <c r="A168" s="5">
        <v>999225290908020</v>
      </c>
      <c r="B168" s="6">
        <v>45122</v>
      </c>
      <c r="C168" s="6">
        <v>45123</v>
      </c>
      <c r="D168" s="4">
        <v>761.36</v>
      </c>
      <c r="E168" s="4" t="str">
        <f>VLOOKUP(A168,HOP!A:L,12,0)</f>
        <v>761.36</v>
      </c>
      <c r="F168" s="4" t="str">
        <f>VLOOKUP(A168,HOP!A:C,3,0)</f>
        <v>3628171</v>
      </c>
      <c r="G168" s="4">
        <f t="shared" si="4"/>
        <v>0</v>
      </c>
      <c r="H168" s="4" t="str">
        <f t="shared" si="5"/>
        <v>,3628171</v>
      </c>
      <c r="I168" s="4" t="str">
        <f>VLOOKUP(A168,HOP!A:U,21,0)</f>
        <v>直连</v>
      </c>
    </row>
    <row r="169" s="4" customFormat="1" hidden="1" spans="1:9">
      <c r="A169" s="5">
        <v>999225290920594</v>
      </c>
      <c r="B169" s="6">
        <v>45122</v>
      </c>
      <c r="C169" s="6">
        <v>45123</v>
      </c>
      <c r="D169" s="4">
        <v>670.33</v>
      </c>
      <c r="E169" s="4" t="str">
        <f>VLOOKUP(A169,HOP!A:L,12,0)</f>
        <v>670.33</v>
      </c>
      <c r="F169" s="4" t="str">
        <f>VLOOKUP(A169,HOP!A:C,3,0)</f>
        <v>3628185</v>
      </c>
      <c r="G169" s="4">
        <f t="shared" si="4"/>
        <v>0</v>
      </c>
      <c r="H169" s="4" t="str">
        <f t="shared" si="5"/>
        <v>,3628185</v>
      </c>
      <c r="I169" s="4" t="str">
        <f>VLOOKUP(A169,HOP!A:U,21,0)</f>
        <v>直连</v>
      </c>
    </row>
    <row r="170" s="4" customFormat="1" hidden="1" spans="1:9">
      <c r="A170" s="5">
        <v>999225290929693</v>
      </c>
      <c r="B170" s="6">
        <v>45121</v>
      </c>
      <c r="C170" s="6">
        <v>45123</v>
      </c>
      <c r="D170" s="4">
        <v>1369.46</v>
      </c>
      <c r="E170" s="4" t="str">
        <f>VLOOKUP(A170,HOP!A:L,12,0)</f>
        <v>1369.46</v>
      </c>
      <c r="F170" s="4" t="str">
        <f>VLOOKUP(A170,HOP!A:C,3,0)</f>
        <v>3628198</v>
      </c>
      <c r="G170" s="4">
        <f t="shared" si="4"/>
        <v>0</v>
      </c>
      <c r="H170" s="4" t="str">
        <f t="shared" si="5"/>
        <v>,3628198</v>
      </c>
      <c r="I170" s="4" t="str">
        <f>VLOOKUP(A170,HOP!A:U,21,0)</f>
        <v>直连</v>
      </c>
    </row>
    <row r="171" s="4" customFormat="1" hidden="1" spans="1:9">
      <c r="A171" s="5">
        <v>999225291073258</v>
      </c>
      <c r="B171" s="6">
        <v>45120</v>
      </c>
      <c r="C171" s="6">
        <v>45123</v>
      </c>
      <c r="D171" s="4">
        <v>2744.94</v>
      </c>
      <c r="E171" s="4" t="str">
        <f>VLOOKUP(A171,HOP!A:L,12,0)</f>
        <v>2744.94</v>
      </c>
      <c r="F171" s="4" t="str">
        <f>VLOOKUP(A171,HOP!A:C,3,0)</f>
        <v>3628303</v>
      </c>
      <c r="G171" s="4">
        <f t="shared" si="4"/>
        <v>0</v>
      </c>
      <c r="H171" s="4" t="str">
        <f t="shared" si="5"/>
        <v>,3628303</v>
      </c>
      <c r="I171" s="4" t="str">
        <f>VLOOKUP(A171,HOP!A:U,21,0)</f>
        <v>直连</v>
      </c>
    </row>
    <row r="172" s="4" customFormat="1" hidden="1" spans="1:9">
      <c r="A172" s="5">
        <v>999225290893705</v>
      </c>
      <c r="B172" s="6">
        <v>45121</v>
      </c>
      <c r="C172" s="6">
        <v>45123</v>
      </c>
      <c r="D172" s="4">
        <v>1203.4</v>
      </c>
      <c r="E172" s="4" t="str">
        <f>VLOOKUP(A172,HOP!A:L,12,0)</f>
        <v>1203.40</v>
      </c>
      <c r="F172" s="4" t="str">
        <f>VLOOKUP(A172,HOP!A:C,3,0)</f>
        <v>3628150</v>
      </c>
      <c r="G172" s="4">
        <f t="shared" si="4"/>
        <v>0</v>
      </c>
      <c r="H172" s="4" t="str">
        <f t="shared" si="5"/>
        <v>,3628150</v>
      </c>
      <c r="I172" s="4" t="str">
        <f>VLOOKUP(A172,HOP!A:U,21,0)</f>
        <v>直连</v>
      </c>
    </row>
    <row r="173" s="4" customFormat="1" hidden="1" spans="1:9">
      <c r="A173" s="5">
        <v>999225291860054</v>
      </c>
      <c r="B173" s="6">
        <v>45122</v>
      </c>
      <c r="C173" s="6">
        <v>45123</v>
      </c>
      <c r="D173" s="4">
        <v>916.04</v>
      </c>
      <c r="E173" s="4" t="str">
        <f>VLOOKUP(A173,HOP!A:L,12,0)</f>
        <v>916.04</v>
      </c>
      <c r="F173" s="4" t="str">
        <f>VLOOKUP(A173,HOP!A:C,3,0)</f>
        <v>3628602</v>
      </c>
      <c r="G173" s="4">
        <f t="shared" si="4"/>
        <v>0</v>
      </c>
      <c r="H173" s="4" t="str">
        <f t="shared" si="5"/>
        <v>,3628602</v>
      </c>
      <c r="I173" s="4" t="str">
        <f>VLOOKUP(A173,HOP!A:U,21,0)</f>
        <v>直采</v>
      </c>
    </row>
    <row r="174" s="4" customFormat="1" hidden="1" spans="1:9">
      <c r="A174" s="5">
        <v>999225291898483</v>
      </c>
      <c r="B174" s="6">
        <v>45122</v>
      </c>
      <c r="C174" s="6">
        <v>45123</v>
      </c>
      <c r="D174" s="4">
        <v>458.02</v>
      </c>
      <c r="E174" s="4" t="str">
        <f>VLOOKUP(A174,HOP!A:L,12,0)</f>
        <v>458.02</v>
      </c>
      <c r="F174" s="4" t="str">
        <f>VLOOKUP(A174,HOP!A:C,3,0)</f>
        <v>3628674</v>
      </c>
      <c r="G174" s="4">
        <f t="shared" si="4"/>
        <v>0</v>
      </c>
      <c r="H174" s="4" t="str">
        <f t="shared" si="5"/>
        <v>,3628674</v>
      </c>
      <c r="I174" s="4" t="str">
        <f>VLOOKUP(A174,HOP!A:U,21,0)</f>
        <v>直采</v>
      </c>
    </row>
    <row r="175" s="4" customFormat="1" hidden="1" spans="1:9">
      <c r="A175" s="5">
        <v>999225291918886</v>
      </c>
      <c r="B175" s="6">
        <v>45122</v>
      </c>
      <c r="C175" s="6">
        <v>45123</v>
      </c>
      <c r="D175" s="4">
        <v>911.62</v>
      </c>
      <c r="E175" s="4" t="str">
        <f>VLOOKUP(A175,HOP!A:L,12,0)</f>
        <v>911.62</v>
      </c>
      <c r="F175" s="4" t="str">
        <f>VLOOKUP(A175,HOP!A:C,3,0)</f>
        <v>3628679</v>
      </c>
      <c r="G175" s="4">
        <f t="shared" si="4"/>
        <v>0</v>
      </c>
      <c r="H175" s="4" t="str">
        <f t="shared" si="5"/>
        <v>,3628679</v>
      </c>
      <c r="I175" s="4" t="str">
        <f>VLOOKUP(A175,HOP!A:U,21,0)</f>
        <v>直连</v>
      </c>
    </row>
    <row r="176" s="4" customFormat="1" hidden="1" spans="1:9">
      <c r="A176" s="5">
        <v>999225292449372</v>
      </c>
      <c r="B176" s="6">
        <v>45122</v>
      </c>
      <c r="C176" s="6">
        <v>45123</v>
      </c>
      <c r="D176" s="4">
        <v>319.57</v>
      </c>
      <c r="E176" s="4" t="str">
        <f>VLOOKUP(A176,HOP!A:L,12,0)</f>
        <v>319.57</v>
      </c>
      <c r="F176" s="4" t="str">
        <f>VLOOKUP(A176,HOP!A:C,3,0)</f>
        <v>3628876</v>
      </c>
      <c r="G176" s="4">
        <f t="shared" si="4"/>
        <v>0</v>
      </c>
      <c r="H176" s="4" t="str">
        <f t="shared" si="5"/>
        <v>,3628876</v>
      </c>
      <c r="I176" s="4" t="str">
        <f>VLOOKUP(A176,HOP!A:U,21,0)</f>
        <v>直连</v>
      </c>
    </row>
    <row r="177" s="4" customFormat="1" hidden="1" spans="1:9">
      <c r="A177" s="5">
        <v>999225301599960</v>
      </c>
      <c r="B177" s="6">
        <v>45120</v>
      </c>
      <c r="C177" s="6">
        <v>45123</v>
      </c>
      <c r="D177" s="4">
        <v>3719.31</v>
      </c>
      <c r="E177" s="4" t="str">
        <f>VLOOKUP(A177,HOP!A:L,12,0)</f>
        <v>3719.31</v>
      </c>
      <c r="F177" s="4" t="str">
        <f>VLOOKUP(A177,HOP!A:C,3,0)</f>
        <v>3629758</v>
      </c>
      <c r="G177" s="4">
        <f t="shared" si="4"/>
        <v>0</v>
      </c>
      <c r="H177" s="4" t="str">
        <f t="shared" si="5"/>
        <v>,3629758</v>
      </c>
      <c r="I177" s="4" t="str">
        <f>VLOOKUP(A177,HOP!A:U,21,0)</f>
        <v>直连</v>
      </c>
    </row>
    <row r="178" s="4" customFormat="1" hidden="1" spans="1:9">
      <c r="A178" s="5">
        <v>999225302979827</v>
      </c>
      <c r="B178" s="6">
        <v>45122</v>
      </c>
      <c r="C178" s="6">
        <v>45123</v>
      </c>
      <c r="D178" s="4">
        <v>297.6</v>
      </c>
      <c r="E178" s="4" t="str">
        <f>VLOOKUP(A178,HOP!A:L,12,0)</f>
        <v>297.60</v>
      </c>
      <c r="F178" s="4" t="str">
        <f>VLOOKUP(A178,HOP!A:C,3,0)</f>
        <v>3630184</v>
      </c>
      <c r="G178" s="4">
        <f t="shared" si="4"/>
        <v>0</v>
      </c>
      <c r="H178" s="4" t="str">
        <f t="shared" si="5"/>
        <v>,3630184</v>
      </c>
      <c r="I178" s="4" t="str">
        <f>VLOOKUP(A178,HOP!A:U,21,0)</f>
        <v>直连</v>
      </c>
    </row>
    <row r="179" s="4" customFormat="1" hidden="1" spans="1:9">
      <c r="A179" s="5">
        <v>999225303473057</v>
      </c>
      <c r="B179" s="6">
        <v>45120</v>
      </c>
      <c r="C179" s="6">
        <v>45123</v>
      </c>
      <c r="D179" s="4">
        <v>672.09</v>
      </c>
      <c r="E179" s="4" t="str">
        <f>VLOOKUP(A179,HOP!A:L,12,0)</f>
        <v>672.09</v>
      </c>
      <c r="F179" s="4" t="str">
        <f>VLOOKUP(A179,HOP!A:C,3,0)</f>
        <v>3630242</v>
      </c>
      <c r="G179" s="4">
        <f t="shared" si="4"/>
        <v>0</v>
      </c>
      <c r="H179" s="4" t="str">
        <f t="shared" si="5"/>
        <v>,3630242</v>
      </c>
      <c r="I179" s="4" t="str">
        <f>VLOOKUP(A179,HOP!A:U,21,0)</f>
        <v>直连</v>
      </c>
    </row>
    <row r="180" s="4" customFormat="1" hidden="1" spans="1:9">
      <c r="A180" s="5">
        <v>999225303486894</v>
      </c>
      <c r="B180" s="6">
        <v>45122</v>
      </c>
      <c r="C180" s="6">
        <v>45123</v>
      </c>
      <c r="D180" s="4">
        <v>202.17</v>
      </c>
      <c r="E180" s="4" t="str">
        <f>VLOOKUP(A180,HOP!A:L,12,0)</f>
        <v>202.17</v>
      </c>
      <c r="F180" s="4" t="str">
        <f>VLOOKUP(A180,HOP!A:C,3,0)</f>
        <v>3630247</v>
      </c>
      <c r="G180" s="4">
        <f t="shared" si="4"/>
        <v>0</v>
      </c>
      <c r="H180" s="4" t="str">
        <f t="shared" si="5"/>
        <v>,3630247</v>
      </c>
      <c r="I180" s="4" t="str">
        <f>VLOOKUP(A180,HOP!A:U,21,0)</f>
        <v>直连</v>
      </c>
    </row>
    <row r="181" s="4" customFormat="1" hidden="1" spans="1:9">
      <c r="A181" s="5">
        <v>999225304114192</v>
      </c>
      <c r="B181" s="6">
        <v>45121</v>
      </c>
      <c r="C181" s="6">
        <v>45123</v>
      </c>
      <c r="D181" s="4">
        <v>457.54</v>
      </c>
      <c r="E181" s="4" t="str">
        <f>VLOOKUP(A181,HOP!A:L,12,0)</f>
        <v>457.54</v>
      </c>
      <c r="F181" s="4" t="str">
        <f>VLOOKUP(A181,HOP!A:C,3,0)</f>
        <v>3630448</v>
      </c>
      <c r="G181" s="4">
        <f t="shared" si="4"/>
        <v>0</v>
      </c>
      <c r="H181" s="4" t="str">
        <f t="shared" si="5"/>
        <v>,3630448</v>
      </c>
      <c r="I181" s="4" t="str">
        <f>VLOOKUP(A181,HOP!A:U,21,0)</f>
        <v>直连</v>
      </c>
    </row>
    <row r="182" s="4" customFormat="1" hidden="1" spans="1:9">
      <c r="A182" s="5">
        <v>999225304981139</v>
      </c>
      <c r="B182" s="6">
        <v>45121</v>
      </c>
      <c r="C182" s="6">
        <v>45123</v>
      </c>
      <c r="D182" s="4">
        <v>1424.36</v>
      </c>
      <c r="E182" s="4" t="str">
        <f>VLOOKUP(A182,HOP!A:L,12,0)</f>
        <v>1424.36</v>
      </c>
      <c r="F182" s="4" t="str">
        <f>VLOOKUP(A182,HOP!A:C,3,0)</f>
        <v>3630561</v>
      </c>
      <c r="G182" s="4">
        <f t="shared" si="4"/>
        <v>0</v>
      </c>
      <c r="H182" s="4" t="str">
        <f t="shared" si="5"/>
        <v>,3630561</v>
      </c>
      <c r="I182" s="4" t="str">
        <f>VLOOKUP(A182,HOP!A:U,21,0)</f>
        <v>直连</v>
      </c>
    </row>
    <row r="183" s="4" customFormat="1" spans="1:9">
      <c r="A183" s="5">
        <v>999225305058594</v>
      </c>
      <c r="B183" s="6">
        <v>45122</v>
      </c>
      <c r="C183" s="6">
        <v>45123</v>
      </c>
      <c r="D183" s="4">
        <v>644.8</v>
      </c>
      <c r="E183" s="4" t="str">
        <f>VLOOKUP(A183,HOP!A:L,12,0)</f>
        <v>644.84</v>
      </c>
      <c r="F183" s="4" t="str">
        <f>VLOOKUP(A183,HOP!A:C,3,0)</f>
        <v>3630571</v>
      </c>
      <c r="G183" s="4">
        <f t="shared" si="4"/>
        <v>-0.0400000000000773</v>
      </c>
      <c r="H183" s="4" t="str">
        <f t="shared" si="5"/>
        <v>,3630571</v>
      </c>
      <c r="I183" s="4" t="str">
        <f>VLOOKUP(A183,HOP!A:U,21,0)</f>
        <v>直连</v>
      </c>
    </row>
    <row r="184" s="4" customFormat="1" hidden="1" spans="1:9">
      <c r="A184" s="5">
        <v>25305930744</v>
      </c>
      <c r="B184" s="6">
        <v>45122</v>
      </c>
      <c r="C184" s="6">
        <v>45123</v>
      </c>
      <c r="D184" s="4">
        <v>1665.34</v>
      </c>
      <c r="E184" s="4" t="str">
        <f>VLOOKUP(A184,HOP!A:L,12,0)</f>
        <v>1665.34</v>
      </c>
      <c r="F184" s="4" t="str">
        <f>VLOOKUP(A184,HOP!A:C,3,0)</f>
        <v>3630734</v>
      </c>
      <c r="G184" s="4">
        <f t="shared" si="4"/>
        <v>0</v>
      </c>
      <c r="H184" s="4" t="str">
        <f t="shared" si="5"/>
        <v>,3630734</v>
      </c>
      <c r="I184" s="4" t="str">
        <f>VLOOKUP(A184,HOP!A:U,21,0)</f>
        <v>直连</v>
      </c>
    </row>
    <row r="185" s="4" customFormat="1" hidden="1" spans="1:9">
      <c r="A185" s="5">
        <v>999225307135122</v>
      </c>
      <c r="B185" s="6">
        <v>45121</v>
      </c>
      <c r="C185" s="6">
        <v>45123</v>
      </c>
      <c r="D185" s="4">
        <v>1277.24</v>
      </c>
      <c r="E185" s="4" t="str">
        <f>VLOOKUP(A185,HOP!A:L,12,0)</f>
        <v>1277.24</v>
      </c>
      <c r="F185" s="4" t="str">
        <f>VLOOKUP(A185,HOP!A:C,3,0)</f>
        <v>3631249</v>
      </c>
      <c r="G185" s="4">
        <f t="shared" si="4"/>
        <v>0</v>
      </c>
      <c r="H185" s="4" t="str">
        <f t="shared" si="5"/>
        <v>,3631249</v>
      </c>
      <c r="I185" s="4" t="str">
        <f>VLOOKUP(A185,HOP!A:U,21,0)</f>
        <v>直连</v>
      </c>
    </row>
    <row r="186" s="4" customFormat="1" hidden="1" spans="1:9">
      <c r="A186" s="5">
        <v>999225308017439</v>
      </c>
      <c r="B186" s="6">
        <v>45122</v>
      </c>
      <c r="C186" s="6">
        <v>45123</v>
      </c>
      <c r="D186" s="4">
        <v>1115</v>
      </c>
      <c r="E186" s="4" t="str">
        <f>VLOOKUP(A186,HOP!A:L,12,0)</f>
        <v>1115.00</v>
      </c>
      <c r="F186" s="4" t="str">
        <f>VLOOKUP(A186,HOP!A:C,3,0)</f>
        <v>3631404</v>
      </c>
      <c r="G186" s="4">
        <f t="shared" si="4"/>
        <v>0</v>
      </c>
      <c r="H186" s="4" t="str">
        <f t="shared" si="5"/>
        <v>,3631404</v>
      </c>
      <c r="I186" s="4" t="str">
        <f>VLOOKUP(A186,HOP!A:U,21,0)</f>
        <v>直连</v>
      </c>
    </row>
    <row r="187" s="4" customFormat="1" hidden="1" spans="1:9">
      <c r="A187" s="5">
        <v>999225309580896</v>
      </c>
      <c r="B187" s="6">
        <v>45122</v>
      </c>
      <c r="C187" s="6">
        <v>45123</v>
      </c>
      <c r="D187" s="4">
        <v>269.57</v>
      </c>
      <c r="E187" s="4" t="str">
        <f>VLOOKUP(A187,HOP!A:L,12,0)</f>
        <v>269.57</v>
      </c>
      <c r="F187" s="4" t="str">
        <f>VLOOKUP(A187,HOP!A:C,3,0)</f>
        <v>3631976</v>
      </c>
      <c r="G187" s="4">
        <f t="shared" si="4"/>
        <v>0</v>
      </c>
      <c r="H187" s="4" t="str">
        <f t="shared" si="5"/>
        <v>,3631976</v>
      </c>
      <c r="I187" s="4" t="str">
        <f>VLOOKUP(A187,HOP!A:U,21,0)</f>
        <v>直连</v>
      </c>
    </row>
    <row r="188" s="4" customFormat="1" hidden="1" spans="1:9">
      <c r="A188" s="5">
        <v>999225310481991</v>
      </c>
      <c r="B188" s="6">
        <v>45122</v>
      </c>
      <c r="C188" s="6">
        <v>45123</v>
      </c>
      <c r="D188" s="4">
        <v>210.76</v>
      </c>
      <c r="E188" s="4" t="str">
        <f>VLOOKUP(A188,HOP!A:L,12,0)</f>
        <v>210.76</v>
      </c>
      <c r="F188" s="4" t="str">
        <f>VLOOKUP(A188,HOP!A:C,3,0)</f>
        <v>3632199</v>
      </c>
      <c r="G188" s="4">
        <f t="shared" si="4"/>
        <v>0</v>
      </c>
      <c r="H188" s="4" t="str">
        <f t="shared" si="5"/>
        <v>,3632199</v>
      </c>
      <c r="I188" s="4" t="str">
        <f>VLOOKUP(A188,HOP!A:U,21,0)</f>
        <v>直连</v>
      </c>
    </row>
    <row r="189" s="4" customFormat="1" hidden="1" spans="1:9">
      <c r="A189" s="5">
        <v>999225310650944</v>
      </c>
      <c r="B189" s="6">
        <v>45121</v>
      </c>
      <c r="C189" s="6">
        <v>45123</v>
      </c>
      <c r="D189" s="4">
        <v>3431.62</v>
      </c>
      <c r="E189" s="4" t="str">
        <f>VLOOKUP(A189,HOP!A:L,12,0)</f>
        <v>3431.62</v>
      </c>
      <c r="F189" s="4" t="str">
        <f>VLOOKUP(A189,HOP!A:C,3,0)</f>
        <v>3632249</v>
      </c>
      <c r="G189" s="4">
        <f t="shared" si="4"/>
        <v>0</v>
      </c>
      <c r="H189" s="4" t="str">
        <f t="shared" si="5"/>
        <v>,3632249</v>
      </c>
      <c r="I189" s="4" t="str">
        <f>VLOOKUP(A189,HOP!A:U,21,0)</f>
        <v>直连</v>
      </c>
    </row>
    <row r="190" s="4" customFormat="1" hidden="1" spans="1:9">
      <c r="A190" s="5">
        <v>999225310762386</v>
      </c>
      <c r="B190" s="6">
        <v>45122</v>
      </c>
      <c r="C190" s="6">
        <v>45123</v>
      </c>
      <c r="D190" s="4">
        <v>284.18</v>
      </c>
      <c r="E190" s="4" t="str">
        <f>VLOOKUP(A190,HOP!A:L,12,0)</f>
        <v>284.18</v>
      </c>
      <c r="F190" s="4" t="str">
        <f>VLOOKUP(A190,HOP!A:C,3,0)</f>
        <v>3632357</v>
      </c>
      <c r="G190" s="4">
        <f t="shared" si="4"/>
        <v>0</v>
      </c>
      <c r="H190" s="4" t="str">
        <f t="shared" si="5"/>
        <v>,3632357</v>
      </c>
      <c r="I190" s="4" t="str">
        <f>VLOOKUP(A190,HOP!A:U,21,0)</f>
        <v>直连</v>
      </c>
    </row>
    <row r="191" s="4" customFormat="1" hidden="1" spans="1:9">
      <c r="A191" s="5">
        <v>999225310942122</v>
      </c>
      <c r="B191" s="6">
        <v>45122</v>
      </c>
      <c r="C191" s="6">
        <v>45123</v>
      </c>
      <c r="D191" s="4">
        <v>185.56</v>
      </c>
      <c r="E191" s="4" t="str">
        <f>VLOOKUP(A191,HOP!A:L,12,0)</f>
        <v>185.56</v>
      </c>
      <c r="F191" s="4" t="str">
        <f>VLOOKUP(A191,HOP!A:C,3,0)</f>
        <v>3632425</v>
      </c>
      <c r="G191" s="4">
        <f t="shared" si="4"/>
        <v>0</v>
      </c>
      <c r="H191" s="4" t="str">
        <f t="shared" si="5"/>
        <v>,3632425</v>
      </c>
      <c r="I191" s="4" t="str">
        <f>VLOOKUP(A191,HOP!A:U,21,0)</f>
        <v>直连</v>
      </c>
    </row>
    <row r="192" s="4" customFormat="1" hidden="1" spans="1:9">
      <c r="A192" s="5">
        <v>999225311202826</v>
      </c>
      <c r="B192" s="6">
        <v>45122</v>
      </c>
      <c r="C192" s="6">
        <v>45123</v>
      </c>
      <c r="D192" s="4">
        <v>1688.98</v>
      </c>
      <c r="E192" s="4" t="str">
        <f>VLOOKUP(A192,HOP!A:L,12,0)</f>
        <v>1688.98</v>
      </c>
      <c r="F192" s="4" t="str">
        <f>VLOOKUP(A192,HOP!A:C,3,0)</f>
        <v>3632526</v>
      </c>
      <c r="G192" s="4">
        <f t="shared" si="4"/>
        <v>0</v>
      </c>
      <c r="H192" s="4" t="str">
        <f t="shared" si="5"/>
        <v>,3632526</v>
      </c>
      <c r="I192" s="4" t="str">
        <f>VLOOKUP(A192,HOP!A:U,21,0)</f>
        <v>直连</v>
      </c>
    </row>
    <row r="193" s="4" customFormat="1" hidden="1" spans="1:9">
      <c r="A193" s="5">
        <v>999225311246626</v>
      </c>
      <c r="B193" s="6">
        <v>45122</v>
      </c>
      <c r="C193" s="6">
        <v>45123</v>
      </c>
      <c r="D193" s="4">
        <v>1067.35</v>
      </c>
      <c r="E193" s="4" t="str">
        <f>VLOOKUP(A193,HOP!A:L,12,0)</f>
        <v>1067.35</v>
      </c>
      <c r="F193" s="4" t="str">
        <f>VLOOKUP(A193,HOP!A:C,3,0)</f>
        <v>3632549</v>
      </c>
      <c r="G193" s="4">
        <f t="shared" si="4"/>
        <v>0</v>
      </c>
      <c r="H193" s="4" t="str">
        <f t="shared" si="5"/>
        <v>,3632549</v>
      </c>
      <c r="I193" s="4" t="str">
        <f>VLOOKUP(A193,HOP!A:U,21,0)</f>
        <v>直连</v>
      </c>
    </row>
    <row r="194" s="4" customFormat="1" hidden="1" spans="1:9">
      <c r="A194" s="5">
        <v>999225311310279</v>
      </c>
      <c r="B194" s="6">
        <v>45122</v>
      </c>
      <c r="C194" s="6">
        <v>45123</v>
      </c>
      <c r="D194" s="4">
        <v>597.11</v>
      </c>
      <c r="E194" s="4" t="str">
        <f>VLOOKUP(A194,HOP!A:L,12,0)</f>
        <v>597.11</v>
      </c>
      <c r="F194" s="4" t="str">
        <f>VLOOKUP(A194,HOP!A:C,3,0)</f>
        <v>3632588</v>
      </c>
      <c r="G194" s="4">
        <f t="shared" si="4"/>
        <v>0</v>
      </c>
      <c r="H194" s="4" t="str">
        <f t="shared" si="5"/>
        <v>,3632588</v>
      </c>
      <c r="I194" s="4" t="str">
        <f>VLOOKUP(A194,HOP!A:U,21,0)</f>
        <v>直连</v>
      </c>
    </row>
    <row r="195" s="4" customFormat="1" hidden="1" spans="1:9">
      <c r="A195" s="5">
        <v>999225311324589</v>
      </c>
      <c r="B195" s="6">
        <v>45122</v>
      </c>
      <c r="C195" s="6">
        <v>45123</v>
      </c>
      <c r="D195" s="4">
        <v>411.4</v>
      </c>
      <c r="E195" s="4" t="str">
        <f>VLOOKUP(A195,HOP!A:L,12,0)</f>
        <v>411.40</v>
      </c>
      <c r="F195" s="4" t="str">
        <f>VLOOKUP(A195,HOP!A:C,3,0)</f>
        <v>3632596</v>
      </c>
      <c r="G195" s="4">
        <f t="shared" ref="G195:G258" si="6">D195-E195</f>
        <v>0</v>
      </c>
      <c r="H195" s="4" t="str">
        <f t="shared" ref="H195:H258" si="7">$H$1&amp;F195</f>
        <v>,3632596</v>
      </c>
      <c r="I195" s="4" t="str">
        <f>VLOOKUP(A195,HOP!A:U,21,0)</f>
        <v>直连</v>
      </c>
    </row>
    <row r="196" s="4" customFormat="1" hidden="1" spans="1:9">
      <c r="A196" s="5">
        <v>999225311359183</v>
      </c>
      <c r="B196" s="6">
        <v>45122</v>
      </c>
      <c r="C196" s="6">
        <v>45123</v>
      </c>
      <c r="D196" s="4">
        <v>757.6</v>
      </c>
      <c r="E196" s="4" t="str">
        <f>VLOOKUP(A196,HOP!A:L,12,0)</f>
        <v>757.60</v>
      </c>
      <c r="F196" s="4" t="str">
        <f>VLOOKUP(A196,HOP!A:C,3,0)</f>
        <v>3632625</v>
      </c>
      <c r="G196" s="4">
        <f t="shared" si="6"/>
        <v>0</v>
      </c>
      <c r="H196" s="4" t="str">
        <f t="shared" si="7"/>
        <v>,3632625</v>
      </c>
      <c r="I196" s="4" t="str">
        <f>VLOOKUP(A196,HOP!A:U,21,0)</f>
        <v>直连</v>
      </c>
    </row>
    <row r="197" s="4" customFormat="1" hidden="1" spans="1:9">
      <c r="A197" s="5">
        <v>999225311403392</v>
      </c>
      <c r="B197" s="6">
        <v>45122</v>
      </c>
      <c r="C197" s="6">
        <v>45123</v>
      </c>
      <c r="D197" s="4">
        <v>510.58</v>
      </c>
      <c r="E197" s="4" t="str">
        <f>VLOOKUP(A197,HOP!A:L,12,0)</f>
        <v>510.58</v>
      </c>
      <c r="F197" s="4" t="str">
        <f>VLOOKUP(A197,HOP!A:C,3,0)</f>
        <v>3632671</v>
      </c>
      <c r="G197" s="4">
        <f t="shared" si="6"/>
        <v>0</v>
      </c>
      <c r="H197" s="4" t="str">
        <f t="shared" si="7"/>
        <v>,3632671</v>
      </c>
      <c r="I197" s="4" t="str">
        <f>VLOOKUP(A197,HOP!A:U,21,0)</f>
        <v>直连</v>
      </c>
    </row>
    <row r="198" s="4" customFormat="1" hidden="1" spans="1:9">
      <c r="A198" s="5">
        <v>999225315931546</v>
      </c>
      <c r="B198" s="6">
        <v>45121</v>
      </c>
      <c r="C198" s="6">
        <v>45123</v>
      </c>
      <c r="D198" s="4">
        <v>863.3</v>
      </c>
      <c r="E198" s="4" t="str">
        <f>VLOOKUP(A198,HOP!A:L,12,0)</f>
        <v>863.30</v>
      </c>
      <c r="F198" s="4" t="str">
        <f>VLOOKUP(A198,HOP!A:C,3,0)</f>
        <v>3632879</v>
      </c>
      <c r="G198" s="4">
        <f t="shared" si="6"/>
        <v>0</v>
      </c>
      <c r="H198" s="4" t="str">
        <f t="shared" si="7"/>
        <v>,3632879</v>
      </c>
      <c r="I198" s="4" t="str">
        <f>VLOOKUP(A198,HOP!A:U,21,0)</f>
        <v>直连</v>
      </c>
    </row>
    <row r="199" s="4" customFormat="1" hidden="1" spans="1:9">
      <c r="A199" s="5">
        <v>999225317894722</v>
      </c>
      <c r="B199" s="6">
        <v>45122</v>
      </c>
      <c r="C199" s="6">
        <v>45123</v>
      </c>
      <c r="D199" s="4">
        <v>1214.41</v>
      </c>
      <c r="E199" s="4" t="str">
        <f>VLOOKUP(A199,HOP!A:L,12,0)</f>
        <v>1214.41</v>
      </c>
      <c r="F199" s="4" t="str">
        <f>VLOOKUP(A199,HOP!A:C,3,0)</f>
        <v>3633108</v>
      </c>
      <c r="G199" s="4">
        <f t="shared" si="6"/>
        <v>0</v>
      </c>
      <c r="H199" s="4" t="str">
        <f t="shared" si="7"/>
        <v>,3633108</v>
      </c>
      <c r="I199" s="4" t="str">
        <f>VLOOKUP(A199,HOP!A:U,21,0)</f>
        <v>直连</v>
      </c>
    </row>
    <row r="200" s="4" customFormat="1" hidden="1" spans="1:9">
      <c r="A200" s="5">
        <v>999225318451380</v>
      </c>
      <c r="B200" s="6">
        <v>45122</v>
      </c>
      <c r="C200" s="6">
        <v>45123</v>
      </c>
      <c r="D200" s="4">
        <v>294.12</v>
      </c>
      <c r="E200" s="4" t="str">
        <f>VLOOKUP(A200,HOP!A:L,12,0)</f>
        <v>294.12</v>
      </c>
      <c r="F200" s="4" t="str">
        <f>VLOOKUP(A200,HOP!A:C,3,0)</f>
        <v>3633174</v>
      </c>
      <c r="G200" s="4">
        <f t="shared" si="6"/>
        <v>0</v>
      </c>
      <c r="H200" s="4" t="str">
        <f t="shared" si="7"/>
        <v>,3633174</v>
      </c>
      <c r="I200" s="4" t="str">
        <f>VLOOKUP(A200,HOP!A:U,21,0)</f>
        <v>直连</v>
      </c>
    </row>
    <row r="201" s="4" customFormat="1" hidden="1" spans="1:9">
      <c r="A201" s="5">
        <v>999225319025580</v>
      </c>
      <c r="B201" s="6">
        <v>45121</v>
      </c>
      <c r="C201" s="6">
        <v>45123</v>
      </c>
      <c r="D201" s="4">
        <v>742.2</v>
      </c>
      <c r="E201" s="4" t="str">
        <f>VLOOKUP(A201,HOP!A:L,12,0)</f>
        <v>742.20</v>
      </c>
      <c r="F201" s="4" t="str">
        <f>VLOOKUP(A201,HOP!A:C,3,0)</f>
        <v>3633307</v>
      </c>
      <c r="G201" s="4">
        <f t="shared" si="6"/>
        <v>0</v>
      </c>
      <c r="H201" s="4" t="str">
        <f t="shared" si="7"/>
        <v>,3633307</v>
      </c>
      <c r="I201" s="4" t="str">
        <f>VLOOKUP(A201,HOP!A:U,21,0)</f>
        <v>直连</v>
      </c>
    </row>
    <row r="202" s="4" customFormat="1" hidden="1" spans="1:9">
      <c r="A202" s="5">
        <v>999225320771799</v>
      </c>
      <c r="B202" s="6">
        <v>45121</v>
      </c>
      <c r="C202" s="6">
        <v>45123</v>
      </c>
      <c r="D202" s="4">
        <v>1085.22</v>
      </c>
      <c r="E202" s="4" t="str">
        <f>VLOOKUP(A202,HOP!A:L,12,0)</f>
        <v>1085.22</v>
      </c>
      <c r="F202" s="4" t="str">
        <f>VLOOKUP(A202,HOP!A:C,3,0)</f>
        <v>3633627</v>
      </c>
      <c r="G202" s="4">
        <f t="shared" si="6"/>
        <v>0</v>
      </c>
      <c r="H202" s="4" t="str">
        <f t="shared" si="7"/>
        <v>,3633627</v>
      </c>
      <c r="I202" s="4" t="str">
        <f>VLOOKUP(A202,HOP!A:U,21,0)</f>
        <v>直连</v>
      </c>
    </row>
    <row r="203" s="4" customFormat="1" hidden="1" spans="1:9">
      <c r="A203" s="5">
        <v>999225320980141</v>
      </c>
      <c r="B203" s="6">
        <v>45122</v>
      </c>
      <c r="C203" s="6">
        <v>45123</v>
      </c>
      <c r="D203" s="4">
        <v>412.48</v>
      </c>
      <c r="E203" s="4" t="str">
        <f>VLOOKUP(A203,HOP!A:L,12,0)</f>
        <v>412.48</v>
      </c>
      <c r="F203" s="4" t="str">
        <f>VLOOKUP(A203,HOP!A:C,3,0)</f>
        <v>3633773</v>
      </c>
      <c r="G203" s="4">
        <f t="shared" si="6"/>
        <v>0</v>
      </c>
      <c r="H203" s="4" t="str">
        <f t="shared" si="7"/>
        <v>,3633773</v>
      </c>
      <c r="I203" s="4" t="str">
        <f>VLOOKUP(A203,HOP!A:U,21,0)</f>
        <v>直连</v>
      </c>
    </row>
    <row r="204" s="4" customFormat="1" hidden="1" spans="1:9">
      <c r="A204" s="5">
        <v>999225322138135</v>
      </c>
      <c r="B204" s="6">
        <v>45122</v>
      </c>
      <c r="C204" s="6">
        <v>45123</v>
      </c>
      <c r="D204" s="4">
        <v>0</v>
      </c>
      <c r="E204" s="4" t="e">
        <f>VLOOKUP(A204,HOP!A:L,12,0)</f>
        <v>#N/A</v>
      </c>
      <c r="F204" s="4" t="e">
        <f>VLOOKUP(A204,HOP!A:C,3,0)</f>
        <v>#N/A</v>
      </c>
      <c r="G204" s="4" t="e">
        <f t="shared" si="6"/>
        <v>#N/A</v>
      </c>
      <c r="H204" s="4" t="e">
        <f t="shared" si="7"/>
        <v>#N/A</v>
      </c>
      <c r="I204" s="4" t="e">
        <f>VLOOKUP(A204,HOP!A:U,21,0)</f>
        <v>#N/A</v>
      </c>
    </row>
    <row r="205" s="4" customFormat="1" hidden="1" spans="1:9">
      <c r="A205" s="5">
        <v>999225322488671</v>
      </c>
      <c r="B205" s="6">
        <v>45121</v>
      </c>
      <c r="C205" s="6">
        <v>45123</v>
      </c>
      <c r="D205" s="4">
        <v>962.88</v>
      </c>
      <c r="E205" s="4" t="str">
        <f>VLOOKUP(A205,HOP!A:L,12,0)</f>
        <v>962.88</v>
      </c>
      <c r="F205" s="4" t="str">
        <f>VLOOKUP(A205,HOP!A:C,3,0)</f>
        <v>3634106</v>
      </c>
      <c r="G205" s="4">
        <f t="shared" si="6"/>
        <v>0</v>
      </c>
      <c r="H205" s="4" t="str">
        <f t="shared" si="7"/>
        <v>,3634106</v>
      </c>
      <c r="I205" s="4" t="str">
        <f>VLOOKUP(A205,HOP!A:U,21,0)</f>
        <v>直采</v>
      </c>
    </row>
    <row r="206" s="4" customFormat="1" hidden="1" spans="1:9">
      <c r="A206" s="5">
        <v>999225322856781</v>
      </c>
      <c r="B206" s="6">
        <v>45121</v>
      </c>
      <c r="C206" s="6">
        <v>45123</v>
      </c>
      <c r="D206" s="4">
        <v>2673.86</v>
      </c>
      <c r="E206" s="4" t="str">
        <f>VLOOKUP(A206,HOP!A:L,12,0)</f>
        <v>2673.86</v>
      </c>
      <c r="F206" s="4" t="str">
        <f>VLOOKUP(A206,HOP!A:C,3,0)</f>
        <v>3634164</v>
      </c>
      <c r="G206" s="4">
        <f t="shared" si="6"/>
        <v>0</v>
      </c>
      <c r="H206" s="4" t="str">
        <f t="shared" si="7"/>
        <v>,3634164</v>
      </c>
      <c r="I206" s="4" t="str">
        <f>VLOOKUP(A206,HOP!A:U,21,0)</f>
        <v>直连</v>
      </c>
    </row>
    <row r="207" s="4" customFormat="1" hidden="1" spans="1:9">
      <c r="A207" s="5">
        <v>999225323109367</v>
      </c>
      <c r="B207" s="6">
        <v>45122</v>
      </c>
      <c r="C207" s="6">
        <v>45123</v>
      </c>
      <c r="D207" s="4">
        <v>488.02</v>
      </c>
      <c r="E207" s="4" t="str">
        <f>VLOOKUP(A207,HOP!A:L,12,0)</f>
        <v>488.02</v>
      </c>
      <c r="F207" s="4" t="str">
        <f>VLOOKUP(A207,HOP!A:C,3,0)</f>
        <v>3634207</v>
      </c>
      <c r="G207" s="4">
        <f t="shared" si="6"/>
        <v>0</v>
      </c>
      <c r="H207" s="4" t="str">
        <f t="shared" si="7"/>
        <v>,3634207</v>
      </c>
      <c r="I207" s="4" t="str">
        <f>VLOOKUP(A207,HOP!A:U,21,0)</f>
        <v>直连</v>
      </c>
    </row>
    <row r="208" s="4" customFormat="1" hidden="1" spans="1:9">
      <c r="A208" s="5">
        <v>999225325178054</v>
      </c>
      <c r="B208" s="6">
        <v>45121</v>
      </c>
      <c r="C208" s="6">
        <v>45123</v>
      </c>
      <c r="D208" s="4">
        <v>1025.5</v>
      </c>
      <c r="E208" s="4" t="str">
        <f>VLOOKUP(A208,HOP!A:L,12,0)</f>
        <v>1025.50</v>
      </c>
      <c r="F208" s="4" t="str">
        <f>VLOOKUP(A208,HOP!A:C,3,0)</f>
        <v>3634737</v>
      </c>
      <c r="G208" s="4">
        <f t="shared" si="6"/>
        <v>0</v>
      </c>
      <c r="H208" s="4" t="str">
        <f t="shared" si="7"/>
        <v>,3634737</v>
      </c>
      <c r="I208" s="4" t="str">
        <f>VLOOKUP(A208,HOP!A:U,21,0)</f>
        <v>直连</v>
      </c>
    </row>
    <row r="209" s="4" customFormat="1" hidden="1" spans="1:9">
      <c r="A209" s="5">
        <v>999225325429074</v>
      </c>
      <c r="B209" s="6">
        <v>45121</v>
      </c>
      <c r="C209" s="6">
        <v>45123</v>
      </c>
      <c r="D209" s="4">
        <v>953.7</v>
      </c>
      <c r="E209" s="4" t="str">
        <f>VLOOKUP(A209,HOP!A:L,12,0)</f>
        <v>953.70</v>
      </c>
      <c r="F209" s="4" t="str">
        <f>VLOOKUP(A209,HOP!A:C,3,0)</f>
        <v>3634883</v>
      </c>
      <c r="G209" s="4">
        <f t="shared" si="6"/>
        <v>0</v>
      </c>
      <c r="H209" s="4" t="str">
        <f t="shared" si="7"/>
        <v>,3634883</v>
      </c>
      <c r="I209" s="4" t="str">
        <f>VLOOKUP(A209,HOP!A:U,21,0)</f>
        <v>直连</v>
      </c>
    </row>
    <row r="210" s="4" customFormat="1" hidden="1" spans="1:9">
      <c r="A210" s="5">
        <v>999225326293838</v>
      </c>
      <c r="B210" s="6">
        <v>45121</v>
      </c>
      <c r="C210" s="6">
        <v>45123</v>
      </c>
      <c r="D210" s="4">
        <v>1819.76</v>
      </c>
      <c r="E210" s="4" t="str">
        <f>VLOOKUP(A210,HOP!A:L,12,0)</f>
        <v>1819.76</v>
      </c>
      <c r="F210" s="4" t="str">
        <f>VLOOKUP(A210,HOP!A:C,3,0)</f>
        <v>3635009</v>
      </c>
      <c r="G210" s="4">
        <f t="shared" si="6"/>
        <v>0</v>
      </c>
      <c r="H210" s="4" t="str">
        <f t="shared" si="7"/>
        <v>,3635009</v>
      </c>
      <c r="I210" s="4" t="str">
        <f>VLOOKUP(A210,HOP!A:U,21,0)</f>
        <v>直连</v>
      </c>
    </row>
    <row r="211" s="4" customFormat="1" hidden="1" spans="1:9">
      <c r="A211" s="5">
        <v>999225326381011</v>
      </c>
      <c r="B211" s="6">
        <v>45122</v>
      </c>
      <c r="C211" s="6">
        <v>45123</v>
      </c>
      <c r="D211" s="4">
        <v>1287.47</v>
      </c>
      <c r="E211" s="4" t="str">
        <f>VLOOKUP(A211,HOP!A:L,12,0)</f>
        <v>1287.47</v>
      </c>
      <c r="F211" s="4" t="str">
        <f>VLOOKUP(A211,HOP!A:C,3,0)</f>
        <v>3635140</v>
      </c>
      <c r="G211" s="4">
        <f t="shared" si="6"/>
        <v>0</v>
      </c>
      <c r="H211" s="4" t="str">
        <f t="shared" si="7"/>
        <v>,3635140</v>
      </c>
      <c r="I211" s="4" t="str">
        <f>VLOOKUP(A211,HOP!A:U,21,0)</f>
        <v>直连</v>
      </c>
    </row>
    <row r="212" s="4" customFormat="1" hidden="1" spans="1:9">
      <c r="A212" s="5">
        <v>999225326803199</v>
      </c>
      <c r="B212" s="6">
        <v>45121</v>
      </c>
      <c r="C212" s="6">
        <v>45123</v>
      </c>
      <c r="D212" s="4">
        <v>1552.88</v>
      </c>
      <c r="E212" s="4" t="str">
        <f>VLOOKUP(A212,HOP!A:L,12,0)</f>
        <v>1552.88</v>
      </c>
      <c r="F212" s="4" t="str">
        <f>VLOOKUP(A212,HOP!A:C,3,0)</f>
        <v>3635241</v>
      </c>
      <c r="G212" s="4">
        <f t="shared" si="6"/>
        <v>0</v>
      </c>
      <c r="H212" s="4" t="str">
        <f t="shared" si="7"/>
        <v>,3635241</v>
      </c>
      <c r="I212" s="4" t="str">
        <f>VLOOKUP(A212,HOP!A:U,21,0)</f>
        <v>直连</v>
      </c>
    </row>
    <row r="213" s="4" customFormat="1" hidden="1" spans="1:9">
      <c r="A213" s="5">
        <v>999225327056932</v>
      </c>
      <c r="B213" s="6">
        <v>45121</v>
      </c>
      <c r="C213" s="6">
        <v>45123</v>
      </c>
      <c r="D213" s="4">
        <v>286.46</v>
      </c>
      <c r="E213" s="4" t="str">
        <f>VLOOKUP(A213,HOP!A:L,12,0)</f>
        <v>286.46</v>
      </c>
      <c r="F213" s="4" t="str">
        <f>VLOOKUP(A213,HOP!A:C,3,0)</f>
        <v>3635269</v>
      </c>
      <c r="G213" s="4">
        <f t="shared" si="6"/>
        <v>0</v>
      </c>
      <c r="H213" s="4" t="str">
        <f t="shared" si="7"/>
        <v>,3635269</v>
      </c>
      <c r="I213" s="4" t="str">
        <f>VLOOKUP(A213,HOP!A:U,21,0)</f>
        <v>直连</v>
      </c>
    </row>
    <row r="214" s="4" customFormat="1" hidden="1" spans="1:9">
      <c r="A214" s="5">
        <v>25327237167</v>
      </c>
      <c r="B214" s="6">
        <v>45121</v>
      </c>
      <c r="C214" s="6">
        <v>45123</v>
      </c>
      <c r="D214" s="4">
        <v>3168.36</v>
      </c>
      <c r="E214" s="4" t="str">
        <f>VLOOKUP(A214,HOP!A:L,12,0)</f>
        <v>3168.36</v>
      </c>
      <c r="F214" s="4" t="str">
        <f>VLOOKUP(A214,HOP!A:C,3,0)</f>
        <v>3635298</v>
      </c>
      <c r="G214" s="4">
        <f t="shared" si="6"/>
        <v>0</v>
      </c>
      <c r="H214" s="4" t="str">
        <f t="shared" si="7"/>
        <v>,3635298</v>
      </c>
      <c r="I214" s="4" t="str">
        <f>VLOOKUP(A214,HOP!A:U,21,0)</f>
        <v>直连</v>
      </c>
    </row>
    <row r="215" s="4" customFormat="1" hidden="1" spans="1:9">
      <c r="A215" s="5">
        <v>999225327414452</v>
      </c>
      <c r="B215" s="6">
        <v>45121</v>
      </c>
      <c r="C215" s="6">
        <v>45123</v>
      </c>
      <c r="D215" s="4">
        <v>5257.62</v>
      </c>
      <c r="E215" s="4" t="str">
        <f>VLOOKUP(A215,HOP!A:L,12,0)</f>
        <v>5257.62</v>
      </c>
      <c r="F215" s="4" t="str">
        <f>VLOOKUP(A215,HOP!A:C,3,0)</f>
        <v>3635473</v>
      </c>
      <c r="G215" s="4">
        <f t="shared" si="6"/>
        <v>0</v>
      </c>
      <c r="H215" s="4" t="str">
        <f t="shared" si="7"/>
        <v>,3635473</v>
      </c>
      <c r="I215" s="4" t="str">
        <f>VLOOKUP(A215,HOP!A:U,21,0)</f>
        <v>直连</v>
      </c>
    </row>
    <row r="216" s="4" customFormat="1" hidden="1" spans="1:9">
      <c r="A216" s="5">
        <v>999225327440246</v>
      </c>
      <c r="B216" s="6">
        <v>45122</v>
      </c>
      <c r="C216" s="6">
        <v>45123</v>
      </c>
      <c r="D216" s="4">
        <v>524.42</v>
      </c>
      <c r="E216" s="4" t="str">
        <f>VLOOKUP(A216,HOP!A:L,12,0)</f>
        <v>524.42</v>
      </c>
      <c r="F216" s="4" t="str">
        <f>VLOOKUP(A216,HOP!A:C,3,0)</f>
        <v>3635475</v>
      </c>
      <c r="G216" s="4">
        <f t="shared" si="6"/>
        <v>0</v>
      </c>
      <c r="H216" s="4" t="str">
        <f t="shared" si="7"/>
        <v>,3635475</v>
      </c>
      <c r="I216" s="4" t="str">
        <f>VLOOKUP(A216,HOP!A:U,21,0)</f>
        <v>直连</v>
      </c>
    </row>
    <row r="217" s="4" customFormat="1" hidden="1" spans="1:9">
      <c r="A217" s="5">
        <v>999225327716842</v>
      </c>
      <c r="B217" s="6">
        <v>45122</v>
      </c>
      <c r="C217" s="6">
        <v>45123</v>
      </c>
      <c r="D217" s="4">
        <v>517.65</v>
      </c>
      <c r="E217" s="4" t="str">
        <f>VLOOKUP(A217,HOP!A:L,12,0)</f>
        <v>517.65</v>
      </c>
      <c r="F217" s="4" t="str">
        <f>VLOOKUP(A217,HOP!A:C,3,0)</f>
        <v>3635511</v>
      </c>
      <c r="G217" s="4">
        <f t="shared" si="6"/>
        <v>0</v>
      </c>
      <c r="H217" s="4" t="str">
        <f t="shared" si="7"/>
        <v>,3635511</v>
      </c>
      <c r="I217" s="4" t="str">
        <f>VLOOKUP(A217,HOP!A:U,21,0)</f>
        <v>直连</v>
      </c>
    </row>
    <row r="218" s="4" customFormat="1" hidden="1" spans="1:9">
      <c r="A218" s="5">
        <v>999225328120693</v>
      </c>
      <c r="B218" s="6">
        <v>45122</v>
      </c>
      <c r="C218" s="6">
        <v>45123</v>
      </c>
      <c r="D218" s="4">
        <v>268.28</v>
      </c>
      <c r="E218" s="4" t="str">
        <f>VLOOKUP(A218,HOP!A:L,12,0)</f>
        <v>268.28</v>
      </c>
      <c r="F218" s="4" t="str">
        <f>VLOOKUP(A218,HOP!A:C,3,0)</f>
        <v>3635574</v>
      </c>
      <c r="G218" s="4">
        <f t="shared" si="6"/>
        <v>0</v>
      </c>
      <c r="H218" s="4" t="str">
        <f t="shared" si="7"/>
        <v>,3635574</v>
      </c>
      <c r="I218" s="4" t="str">
        <f>VLOOKUP(A218,HOP!A:U,21,0)</f>
        <v>直连</v>
      </c>
    </row>
    <row r="219" s="4" customFormat="1" hidden="1" spans="1:9">
      <c r="A219" s="5">
        <v>25328238625</v>
      </c>
      <c r="B219" s="6">
        <v>45122</v>
      </c>
      <c r="C219" s="6">
        <v>45123</v>
      </c>
      <c r="D219" s="4">
        <v>319.42</v>
      </c>
      <c r="E219" s="4" t="str">
        <f>VLOOKUP(A219,HOP!A:L,12,0)</f>
        <v>319.42</v>
      </c>
      <c r="F219" s="4" t="str">
        <f>VLOOKUP(A219,HOP!A:C,3,0)</f>
        <v>3635780</v>
      </c>
      <c r="G219" s="4">
        <f t="shared" si="6"/>
        <v>0</v>
      </c>
      <c r="H219" s="4" t="str">
        <f t="shared" si="7"/>
        <v>,3635780</v>
      </c>
      <c r="I219" s="4" t="str">
        <f>VLOOKUP(A219,HOP!A:U,21,0)</f>
        <v>直连</v>
      </c>
    </row>
    <row r="220" s="4" customFormat="1" hidden="1" spans="1:9">
      <c r="A220" s="5">
        <v>999225328535001</v>
      </c>
      <c r="B220" s="6">
        <v>45121</v>
      </c>
      <c r="C220" s="6">
        <v>45123</v>
      </c>
      <c r="D220" s="4">
        <v>1124.46</v>
      </c>
      <c r="E220" s="4" t="str">
        <f>VLOOKUP(A220,HOP!A:L,12,0)</f>
        <v>1124.46</v>
      </c>
      <c r="F220" s="4" t="str">
        <f>VLOOKUP(A220,HOP!A:C,3,0)</f>
        <v>3635832</v>
      </c>
      <c r="G220" s="4">
        <f t="shared" si="6"/>
        <v>0</v>
      </c>
      <c r="H220" s="4" t="str">
        <f t="shared" si="7"/>
        <v>,3635832</v>
      </c>
      <c r="I220" s="4" t="str">
        <f>VLOOKUP(A220,HOP!A:U,21,0)</f>
        <v>直连</v>
      </c>
    </row>
    <row r="221" s="4" customFormat="1" hidden="1" spans="1:9">
      <c r="A221" s="5">
        <v>999225329173893</v>
      </c>
      <c r="B221" s="6">
        <v>45122</v>
      </c>
      <c r="C221" s="6">
        <v>45123</v>
      </c>
      <c r="D221" s="4">
        <v>199.04</v>
      </c>
      <c r="E221" s="4" t="str">
        <f>VLOOKUP(A221,HOP!A:L,12,0)</f>
        <v>199.04</v>
      </c>
      <c r="F221" s="4" t="str">
        <f>VLOOKUP(A221,HOP!A:C,3,0)</f>
        <v>3636115</v>
      </c>
      <c r="G221" s="4">
        <f t="shared" si="6"/>
        <v>0</v>
      </c>
      <c r="H221" s="4" t="str">
        <f t="shared" si="7"/>
        <v>,3636115</v>
      </c>
      <c r="I221" s="4" t="str">
        <f>VLOOKUP(A221,HOP!A:U,21,0)</f>
        <v>直连</v>
      </c>
    </row>
    <row r="222" s="4" customFormat="1" hidden="1" spans="1:9">
      <c r="A222" s="5">
        <v>999225329451674</v>
      </c>
      <c r="B222" s="6">
        <v>45122</v>
      </c>
      <c r="C222" s="6">
        <v>45123</v>
      </c>
      <c r="D222" s="4">
        <v>1079.4</v>
      </c>
      <c r="E222" s="4" t="str">
        <f>VLOOKUP(A222,HOP!A:L,12,0)</f>
        <v>1079.40</v>
      </c>
      <c r="F222" s="4" t="str">
        <f>VLOOKUP(A222,HOP!A:C,3,0)</f>
        <v>3636154</v>
      </c>
      <c r="G222" s="4">
        <f t="shared" si="6"/>
        <v>0</v>
      </c>
      <c r="H222" s="4" t="str">
        <f t="shared" si="7"/>
        <v>,3636154</v>
      </c>
      <c r="I222" s="4" t="str">
        <f>VLOOKUP(A222,HOP!A:U,21,0)</f>
        <v>直连</v>
      </c>
    </row>
    <row r="223" s="4" customFormat="1" hidden="1" spans="1:9">
      <c r="A223" s="5">
        <v>999225330148921</v>
      </c>
      <c r="B223" s="6">
        <v>45122</v>
      </c>
      <c r="C223" s="6">
        <v>45123</v>
      </c>
      <c r="D223" s="4">
        <v>233.64</v>
      </c>
      <c r="E223" s="4" t="str">
        <f>VLOOKUP(A223,HOP!A:L,12,0)</f>
        <v>233.64</v>
      </c>
      <c r="F223" s="4" t="str">
        <f>VLOOKUP(A223,HOP!A:C,3,0)</f>
        <v>3636361</v>
      </c>
      <c r="G223" s="4">
        <f t="shared" si="6"/>
        <v>0</v>
      </c>
      <c r="H223" s="4" t="str">
        <f t="shared" si="7"/>
        <v>,3636361</v>
      </c>
      <c r="I223" s="4" t="str">
        <f>VLOOKUP(A223,HOP!A:U,21,0)</f>
        <v>直连</v>
      </c>
    </row>
    <row r="224" s="4" customFormat="1" hidden="1" spans="1:9">
      <c r="A224" s="5">
        <v>999225330166590</v>
      </c>
      <c r="B224" s="6">
        <v>45122</v>
      </c>
      <c r="C224" s="6">
        <v>45123</v>
      </c>
      <c r="D224" s="4">
        <v>1002.1</v>
      </c>
      <c r="E224" s="4" t="str">
        <f>VLOOKUP(A224,HOP!A:L,12,0)</f>
        <v>1002.10</v>
      </c>
      <c r="F224" s="4" t="str">
        <f>VLOOKUP(A224,HOP!A:C,3,0)</f>
        <v>3636365</v>
      </c>
      <c r="G224" s="4">
        <f t="shared" si="6"/>
        <v>0</v>
      </c>
      <c r="H224" s="4" t="str">
        <f t="shared" si="7"/>
        <v>,3636365</v>
      </c>
      <c r="I224" s="4" t="str">
        <f>VLOOKUP(A224,HOP!A:U,21,0)</f>
        <v>直连</v>
      </c>
    </row>
    <row r="225" s="4" customFormat="1" hidden="1" spans="1:9">
      <c r="A225" s="5">
        <v>999225334620918</v>
      </c>
      <c r="B225" s="6">
        <v>45122</v>
      </c>
      <c r="C225" s="6">
        <v>45123</v>
      </c>
      <c r="D225" s="4">
        <v>155.4</v>
      </c>
      <c r="E225" s="4" t="str">
        <f>VLOOKUP(A225,HOP!A:L,12,0)</f>
        <v>155.40</v>
      </c>
      <c r="F225" s="4" t="str">
        <f>VLOOKUP(A225,HOP!A:C,3,0)</f>
        <v>3636626</v>
      </c>
      <c r="G225" s="4">
        <f t="shared" si="6"/>
        <v>0</v>
      </c>
      <c r="H225" s="4" t="str">
        <f t="shared" si="7"/>
        <v>,3636626</v>
      </c>
      <c r="I225" s="4" t="str">
        <f>VLOOKUP(A225,HOP!A:U,21,0)</f>
        <v>直连</v>
      </c>
    </row>
    <row r="226" s="4" customFormat="1" hidden="1" spans="1:9">
      <c r="A226" s="5">
        <v>999225335983389</v>
      </c>
      <c r="B226" s="6">
        <v>45122</v>
      </c>
      <c r="C226" s="6">
        <v>45123</v>
      </c>
      <c r="D226" s="4">
        <v>413.76</v>
      </c>
      <c r="E226" s="4" t="str">
        <f>VLOOKUP(A226,HOP!A:L,12,0)</f>
        <v>413.76</v>
      </c>
      <c r="F226" s="4" t="str">
        <f>VLOOKUP(A226,HOP!A:C,3,0)</f>
        <v>3636737</v>
      </c>
      <c r="G226" s="4">
        <f t="shared" si="6"/>
        <v>0</v>
      </c>
      <c r="H226" s="4" t="str">
        <f t="shared" si="7"/>
        <v>,3636737</v>
      </c>
      <c r="I226" s="4" t="str">
        <f>VLOOKUP(A226,HOP!A:U,21,0)</f>
        <v>直采</v>
      </c>
    </row>
    <row r="227" s="4" customFormat="1" hidden="1" spans="1:9">
      <c r="A227" s="5">
        <v>999225336451289</v>
      </c>
      <c r="B227" s="6">
        <v>45122</v>
      </c>
      <c r="C227" s="6">
        <v>45123</v>
      </c>
      <c r="D227" s="4">
        <v>1093.36</v>
      </c>
      <c r="E227" s="4" t="str">
        <f>VLOOKUP(A227,HOP!A:L,12,0)</f>
        <v>1093.36</v>
      </c>
      <c r="F227" s="4" t="str">
        <f>VLOOKUP(A227,HOP!A:C,3,0)</f>
        <v>3636820</v>
      </c>
      <c r="G227" s="4">
        <f t="shared" si="6"/>
        <v>0</v>
      </c>
      <c r="H227" s="4" t="str">
        <f t="shared" si="7"/>
        <v>,3636820</v>
      </c>
      <c r="I227" s="4" t="str">
        <f>VLOOKUP(A227,HOP!A:U,21,0)</f>
        <v>直连</v>
      </c>
    </row>
    <row r="228" s="4" customFormat="1" hidden="1" spans="1:9">
      <c r="A228" s="5">
        <v>25336966207</v>
      </c>
      <c r="B228" s="6">
        <v>45122</v>
      </c>
      <c r="C228" s="6">
        <v>45123</v>
      </c>
      <c r="D228" s="4">
        <v>819.78</v>
      </c>
      <c r="E228" s="4" t="str">
        <f>VLOOKUP(A228,HOP!A:L,12,0)</f>
        <v>819.78</v>
      </c>
      <c r="F228" s="4" t="str">
        <f>VLOOKUP(A228,HOP!A:C,3,0)</f>
        <v>3636862</v>
      </c>
      <c r="G228" s="4">
        <f t="shared" si="6"/>
        <v>0</v>
      </c>
      <c r="H228" s="4" t="str">
        <f t="shared" si="7"/>
        <v>,3636862</v>
      </c>
      <c r="I228" s="4" t="str">
        <f>VLOOKUP(A228,HOP!A:U,21,0)</f>
        <v>直连</v>
      </c>
    </row>
    <row r="229" s="4" customFormat="1" hidden="1" spans="1:9">
      <c r="A229" s="5">
        <v>999225336999093</v>
      </c>
      <c r="B229" s="6">
        <v>45122</v>
      </c>
      <c r="C229" s="6">
        <v>45123</v>
      </c>
      <c r="D229" s="4">
        <v>587.85</v>
      </c>
      <c r="E229" s="4" t="str">
        <f>VLOOKUP(A229,HOP!A:L,12,0)</f>
        <v>587.85</v>
      </c>
      <c r="F229" s="4" t="str">
        <f>VLOOKUP(A229,HOP!A:C,3,0)</f>
        <v>3636865</v>
      </c>
      <c r="G229" s="4">
        <f t="shared" si="6"/>
        <v>0</v>
      </c>
      <c r="H229" s="4" t="str">
        <f t="shared" si="7"/>
        <v>,3636865</v>
      </c>
      <c r="I229" s="4" t="str">
        <f>VLOOKUP(A229,HOP!A:U,21,0)</f>
        <v>直连</v>
      </c>
    </row>
    <row r="230" s="4" customFormat="1" hidden="1" spans="1:9">
      <c r="A230" s="5">
        <v>999225337708930</v>
      </c>
      <c r="B230" s="6">
        <v>45122</v>
      </c>
      <c r="C230" s="6">
        <v>45123</v>
      </c>
      <c r="D230" s="4">
        <v>223.48</v>
      </c>
      <c r="E230" s="4" t="str">
        <f>VLOOKUP(A230,HOP!A:L,12,0)</f>
        <v>223.48</v>
      </c>
      <c r="F230" s="4" t="str">
        <f>VLOOKUP(A230,HOP!A:C,3,0)</f>
        <v>3636983</v>
      </c>
      <c r="G230" s="4">
        <f t="shared" si="6"/>
        <v>0</v>
      </c>
      <c r="H230" s="4" t="str">
        <f t="shared" si="7"/>
        <v>,3636983</v>
      </c>
      <c r="I230" s="4" t="str">
        <f>VLOOKUP(A230,HOP!A:U,21,0)</f>
        <v>直连</v>
      </c>
    </row>
    <row r="231" s="4" customFormat="1" hidden="1" spans="1:9">
      <c r="A231" s="5">
        <v>999225337889113</v>
      </c>
      <c r="B231" s="6">
        <v>45122</v>
      </c>
      <c r="C231" s="6">
        <v>45123</v>
      </c>
      <c r="D231" s="4">
        <v>895.71</v>
      </c>
      <c r="E231" s="4" t="str">
        <f>VLOOKUP(A231,HOP!A:L,12,0)</f>
        <v>895.71</v>
      </c>
      <c r="F231" s="4" t="str">
        <f>VLOOKUP(A231,HOP!A:C,3,0)</f>
        <v>3637007</v>
      </c>
      <c r="G231" s="4">
        <f t="shared" si="6"/>
        <v>0</v>
      </c>
      <c r="H231" s="4" t="str">
        <f t="shared" si="7"/>
        <v>,3637007</v>
      </c>
      <c r="I231" s="4" t="str">
        <f>VLOOKUP(A231,HOP!A:U,21,0)</f>
        <v>直连</v>
      </c>
    </row>
    <row r="232" s="4" customFormat="1" hidden="1" spans="1:9">
      <c r="A232" s="5">
        <v>999225337955172</v>
      </c>
      <c r="B232" s="6">
        <v>45122</v>
      </c>
      <c r="C232" s="6">
        <v>45123</v>
      </c>
      <c r="D232" s="4">
        <v>293.92</v>
      </c>
      <c r="E232" s="4" t="str">
        <f>VLOOKUP(A232,HOP!A:L,12,0)</f>
        <v>293.92</v>
      </c>
      <c r="F232" s="4" t="str">
        <f>VLOOKUP(A232,HOP!A:C,3,0)</f>
        <v>3637029</v>
      </c>
      <c r="G232" s="4">
        <f t="shared" si="6"/>
        <v>0</v>
      </c>
      <c r="H232" s="4" t="str">
        <f t="shared" si="7"/>
        <v>,3637029</v>
      </c>
      <c r="I232" s="4" t="str">
        <f>VLOOKUP(A232,HOP!A:U,21,0)</f>
        <v>直连</v>
      </c>
    </row>
    <row r="233" s="4" customFormat="1" hidden="1" spans="1:9">
      <c r="A233" s="5">
        <v>25338034746</v>
      </c>
      <c r="B233" s="6">
        <v>45122</v>
      </c>
      <c r="C233" s="6">
        <v>45123</v>
      </c>
      <c r="D233" s="4">
        <v>503.92</v>
      </c>
      <c r="E233" s="4" t="str">
        <f>VLOOKUP(A233,HOP!A:L,12,0)</f>
        <v>503.92</v>
      </c>
      <c r="F233" s="4" t="str">
        <f>VLOOKUP(A233,HOP!A:C,3,0)</f>
        <v>3637055</v>
      </c>
      <c r="G233" s="4">
        <f t="shared" si="6"/>
        <v>0</v>
      </c>
      <c r="H233" s="4" t="str">
        <f t="shared" si="7"/>
        <v>,3637055</v>
      </c>
      <c r="I233" s="4" t="str">
        <f>VLOOKUP(A233,HOP!A:U,21,0)</f>
        <v>直连</v>
      </c>
    </row>
    <row r="234" s="4" customFormat="1" spans="1:9">
      <c r="A234" s="5">
        <v>999225338589564</v>
      </c>
      <c r="B234" s="6">
        <v>45122</v>
      </c>
      <c r="C234" s="6">
        <v>45123</v>
      </c>
      <c r="D234" s="4">
        <v>143.04</v>
      </c>
      <c r="E234" s="4" t="str">
        <f>VLOOKUP(A234,HOP!A:L,12,0)</f>
        <v>143.07</v>
      </c>
      <c r="F234" s="4" t="str">
        <f>VLOOKUP(A234,HOP!A:C,3,0)</f>
        <v>3637196</v>
      </c>
      <c r="G234" s="4">
        <f t="shared" si="6"/>
        <v>-0.0300000000000011</v>
      </c>
      <c r="H234" s="4" t="str">
        <f t="shared" si="7"/>
        <v>,3637196</v>
      </c>
      <c r="I234" s="4" t="str">
        <f>VLOOKUP(A234,HOP!A:U,21,0)</f>
        <v>直连</v>
      </c>
    </row>
    <row r="235" s="4" customFormat="1" hidden="1" spans="1:9">
      <c r="A235" s="5">
        <v>999225338683756</v>
      </c>
      <c r="B235" s="6">
        <v>45122</v>
      </c>
      <c r="C235" s="6">
        <v>45123</v>
      </c>
      <c r="D235" s="4">
        <v>146.52</v>
      </c>
      <c r="E235" s="4" t="str">
        <f>VLOOKUP(A235,HOP!A:L,12,0)</f>
        <v>146.52</v>
      </c>
      <c r="F235" s="4" t="str">
        <f>VLOOKUP(A235,HOP!A:C,3,0)</f>
        <v>3637253</v>
      </c>
      <c r="G235" s="4">
        <f t="shared" si="6"/>
        <v>0</v>
      </c>
      <c r="H235" s="4" t="str">
        <f t="shared" si="7"/>
        <v>,3637253</v>
      </c>
      <c r="I235" s="4" t="str">
        <f>VLOOKUP(A235,HOP!A:U,21,0)</f>
        <v>直连</v>
      </c>
    </row>
    <row r="236" s="4" customFormat="1" hidden="1" spans="1:9">
      <c r="A236" s="5">
        <v>999225338971235</v>
      </c>
      <c r="B236" s="6">
        <v>45122</v>
      </c>
      <c r="C236" s="6">
        <v>45123</v>
      </c>
      <c r="D236" s="4">
        <v>327.9</v>
      </c>
      <c r="E236" s="4" t="str">
        <f>VLOOKUP(A236,HOP!A:L,12,0)</f>
        <v>327.90</v>
      </c>
      <c r="F236" s="4" t="str">
        <f>VLOOKUP(A236,HOP!A:C,3,0)</f>
        <v>3637297</v>
      </c>
      <c r="G236" s="4">
        <f t="shared" si="6"/>
        <v>0</v>
      </c>
      <c r="H236" s="4" t="str">
        <f t="shared" si="7"/>
        <v>,3637297</v>
      </c>
      <c r="I236" s="4" t="str">
        <f>VLOOKUP(A236,HOP!A:U,21,0)</f>
        <v>直连</v>
      </c>
    </row>
    <row r="237" s="4" customFormat="1" hidden="1" spans="1:9">
      <c r="A237" s="5">
        <v>999225339203841</v>
      </c>
      <c r="B237" s="6">
        <v>45122</v>
      </c>
      <c r="C237" s="6">
        <v>45123</v>
      </c>
      <c r="D237" s="4">
        <v>902.22</v>
      </c>
      <c r="E237" s="4" t="str">
        <f>VLOOKUP(A237,HOP!A:L,12,0)</f>
        <v>902.22</v>
      </c>
      <c r="F237" s="4" t="str">
        <f>VLOOKUP(A237,HOP!A:C,3,0)</f>
        <v>3637333</v>
      </c>
      <c r="G237" s="4">
        <f t="shared" si="6"/>
        <v>0</v>
      </c>
      <c r="H237" s="4" t="str">
        <f t="shared" si="7"/>
        <v>,3637333</v>
      </c>
      <c r="I237" s="4" t="str">
        <f>VLOOKUP(A237,HOP!A:U,21,0)</f>
        <v>直连</v>
      </c>
    </row>
    <row r="238" s="4" customFormat="1" hidden="1" spans="1:9">
      <c r="A238" s="5">
        <v>999225339897870</v>
      </c>
      <c r="B238" s="6">
        <v>45122</v>
      </c>
      <c r="C238" s="6">
        <v>45123</v>
      </c>
      <c r="D238" s="4">
        <v>192.06</v>
      </c>
      <c r="E238" s="4" t="str">
        <f>VLOOKUP(A238,HOP!A:L,12,0)</f>
        <v>192.06</v>
      </c>
      <c r="F238" s="4" t="str">
        <f>VLOOKUP(A238,HOP!A:C,3,0)</f>
        <v>3637478</v>
      </c>
      <c r="G238" s="4">
        <f t="shared" si="6"/>
        <v>0</v>
      </c>
      <c r="H238" s="4" t="str">
        <f t="shared" si="7"/>
        <v>,3637478</v>
      </c>
      <c r="I238" s="4" t="str">
        <f>VLOOKUP(A238,HOP!A:U,21,0)</f>
        <v>直连</v>
      </c>
    </row>
    <row r="239" s="4" customFormat="1" hidden="1" spans="1:9">
      <c r="A239" s="5">
        <v>999225340464107</v>
      </c>
      <c r="B239" s="6">
        <v>45122</v>
      </c>
      <c r="C239" s="6">
        <v>45123</v>
      </c>
      <c r="D239" s="4">
        <v>1361.05</v>
      </c>
      <c r="E239" s="4" t="str">
        <f>VLOOKUP(A239,HOP!A:L,12,0)</f>
        <v>1361.05</v>
      </c>
      <c r="F239" s="4" t="str">
        <f>VLOOKUP(A239,HOP!A:C,3,0)</f>
        <v>3637606</v>
      </c>
      <c r="G239" s="4">
        <f t="shared" si="6"/>
        <v>0</v>
      </c>
      <c r="H239" s="4" t="str">
        <f t="shared" si="7"/>
        <v>,3637606</v>
      </c>
      <c r="I239" s="4" t="str">
        <f>VLOOKUP(A239,HOP!A:U,21,0)</f>
        <v>直连</v>
      </c>
    </row>
    <row r="240" s="4" customFormat="1" hidden="1" spans="1:9">
      <c r="A240" s="5">
        <v>999225340503659</v>
      </c>
      <c r="B240" s="6">
        <v>45122</v>
      </c>
      <c r="C240" s="6">
        <v>45123</v>
      </c>
      <c r="D240" s="4">
        <v>189.77</v>
      </c>
      <c r="E240" s="4" t="str">
        <f>VLOOKUP(A240,HOP!A:L,12,0)</f>
        <v>189.77</v>
      </c>
      <c r="F240" s="4" t="str">
        <f>VLOOKUP(A240,HOP!A:C,3,0)</f>
        <v>3637611</v>
      </c>
      <c r="G240" s="4">
        <f t="shared" si="6"/>
        <v>0</v>
      </c>
      <c r="H240" s="4" t="str">
        <f t="shared" si="7"/>
        <v>,3637611</v>
      </c>
      <c r="I240" s="4" t="str">
        <f>VLOOKUP(A240,HOP!A:U,21,0)</f>
        <v>直连</v>
      </c>
    </row>
    <row r="241" s="4" customFormat="1" hidden="1" spans="1:9">
      <c r="A241" s="5">
        <v>999225341224133</v>
      </c>
      <c r="B241" s="6">
        <v>45122</v>
      </c>
      <c r="C241" s="6">
        <v>45123</v>
      </c>
      <c r="D241" s="4">
        <v>175.88</v>
      </c>
      <c r="E241" s="4" t="str">
        <f>VLOOKUP(A241,HOP!A:L,12,0)</f>
        <v>175.88</v>
      </c>
      <c r="F241" s="4" t="str">
        <f>VLOOKUP(A241,HOP!A:C,3,0)</f>
        <v>3637786</v>
      </c>
      <c r="G241" s="4">
        <f t="shared" si="6"/>
        <v>0</v>
      </c>
      <c r="H241" s="4" t="str">
        <f t="shared" si="7"/>
        <v>,3637786</v>
      </c>
      <c r="I241" s="4" t="str">
        <f>VLOOKUP(A241,HOP!A:U,21,0)</f>
        <v>直连</v>
      </c>
    </row>
    <row r="242" s="4" customFormat="1" hidden="1" spans="1:9">
      <c r="A242" s="5">
        <v>999225341358855</v>
      </c>
      <c r="B242" s="6">
        <v>45122</v>
      </c>
      <c r="C242" s="6">
        <v>45123</v>
      </c>
      <c r="D242" s="4">
        <v>246.05</v>
      </c>
      <c r="E242" s="4" t="str">
        <f>VLOOKUP(A242,HOP!A:L,12,0)</f>
        <v>246.05</v>
      </c>
      <c r="F242" s="4" t="str">
        <f>VLOOKUP(A242,HOP!A:C,3,0)</f>
        <v>3637801</v>
      </c>
      <c r="G242" s="4">
        <f t="shared" si="6"/>
        <v>0</v>
      </c>
      <c r="H242" s="4" t="str">
        <f t="shared" si="7"/>
        <v>,3637801</v>
      </c>
      <c r="I242" s="4" t="str">
        <f>VLOOKUP(A242,HOP!A:U,21,0)</f>
        <v>直连</v>
      </c>
    </row>
    <row r="243" s="4" customFormat="1" spans="1:9">
      <c r="A243" s="5">
        <v>999225341381913</v>
      </c>
      <c r="B243" s="6">
        <v>45122</v>
      </c>
      <c r="C243" s="6">
        <v>45123</v>
      </c>
      <c r="D243" s="4">
        <v>286.08</v>
      </c>
      <c r="E243" s="4" t="str">
        <f>VLOOKUP(A243,HOP!A:L,12,0)</f>
        <v>286.14</v>
      </c>
      <c r="F243" s="4" t="str">
        <f>VLOOKUP(A243,HOP!A:C,3,0)</f>
        <v>3637803</v>
      </c>
      <c r="G243" s="4">
        <f t="shared" si="6"/>
        <v>-0.0600000000000023</v>
      </c>
      <c r="H243" s="4" t="str">
        <f t="shared" si="7"/>
        <v>,3637803</v>
      </c>
      <c r="I243" s="4" t="str">
        <f>VLOOKUP(A243,HOP!A:U,21,0)</f>
        <v>直连</v>
      </c>
    </row>
    <row r="244" s="4" customFormat="1" hidden="1" spans="1:9">
      <c r="A244" s="5">
        <v>999225341904255</v>
      </c>
      <c r="B244" s="6">
        <v>45122</v>
      </c>
      <c r="C244" s="6">
        <v>45123</v>
      </c>
      <c r="D244" s="4">
        <v>902.22</v>
      </c>
      <c r="E244" s="4" t="str">
        <f>VLOOKUP(A244,HOP!A:L,12,0)</f>
        <v>902.22</v>
      </c>
      <c r="F244" s="4" t="str">
        <f>VLOOKUP(A244,HOP!A:C,3,0)</f>
        <v>3637852</v>
      </c>
      <c r="G244" s="4">
        <f t="shared" si="6"/>
        <v>0</v>
      </c>
      <c r="H244" s="4" t="str">
        <f t="shared" si="7"/>
        <v>,3637852</v>
      </c>
      <c r="I244" s="4" t="str">
        <f>VLOOKUP(A244,HOP!A:U,21,0)</f>
        <v>直连</v>
      </c>
    </row>
    <row r="245" s="4" customFormat="1" hidden="1" spans="1:9">
      <c r="A245" s="5">
        <v>999225341947099</v>
      </c>
      <c r="B245" s="6">
        <v>45122</v>
      </c>
      <c r="C245" s="6">
        <v>45123</v>
      </c>
      <c r="D245" s="4">
        <v>423.5</v>
      </c>
      <c r="E245" s="4" t="str">
        <f>VLOOKUP(A245,HOP!A:L,12,0)</f>
        <v>423.50</v>
      </c>
      <c r="F245" s="4" t="str">
        <f>VLOOKUP(A245,HOP!A:C,3,0)</f>
        <v>3637858</v>
      </c>
      <c r="G245" s="4">
        <f t="shared" si="6"/>
        <v>0</v>
      </c>
      <c r="H245" s="4" t="str">
        <f t="shared" si="7"/>
        <v>,3637858</v>
      </c>
      <c r="I245" s="4" t="str">
        <f>VLOOKUP(A245,HOP!A:U,21,0)</f>
        <v>直连</v>
      </c>
    </row>
    <row r="246" s="4" customFormat="1" hidden="1" spans="1:9">
      <c r="A246" s="5">
        <v>999225342144153</v>
      </c>
      <c r="B246" s="6">
        <v>45122</v>
      </c>
      <c r="C246" s="6">
        <v>45123</v>
      </c>
      <c r="D246" s="4">
        <v>214.57</v>
      </c>
      <c r="E246" s="4" t="str">
        <f>VLOOKUP(A246,HOP!A:L,12,0)</f>
        <v>214.57</v>
      </c>
      <c r="F246" s="4" t="str">
        <f>VLOOKUP(A246,HOP!A:C,3,0)</f>
        <v>3638003</v>
      </c>
      <c r="G246" s="4">
        <f t="shared" si="6"/>
        <v>0</v>
      </c>
      <c r="H246" s="4" t="str">
        <f t="shared" si="7"/>
        <v>,3638003</v>
      </c>
      <c r="I246" s="4" t="str">
        <f>VLOOKUP(A246,HOP!A:U,21,0)</f>
        <v>直连</v>
      </c>
    </row>
    <row r="247" s="4" customFormat="1" hidden="1" spans="1:9">
      <c r="A247" s="5">
        <v>999225342272733</v>
      </c>
      <c r="B247" s="6">
        <v>45122</v>
      </c>
      <c r="C247" s="6">
        <v>45123</v>
      </c>
      <c r="D247" s="4">
        <v>574.54</v>
      </c>
      <c r="E247" s="4" t="str">
        <f>VLOOKUP(A247,HOP!A:L,12,0)</f>
        <v>574.54</v>
      </c>
      <c r="F247" s="4" t="str">
        <f>VLOOKUP(A247,HOP!A:C,3,0)</f>
        <v>3638017</v>
      </c>
      <c r="G247" s="4">
        <f t="shared" si="6"/>
        <v>0</v>
      </c>
      <c r="H247" s="4" t="str">
        <f t="shared" si="7"/>
        <v>,3638017</v>
      </c>
      <c r="I247" s="4" t="str">
        <f>VLOOKUP(A247,HOP!A:U,21,0)</f>
        <v>直连</v>
      </c>
    </row>
    <row r="248" s="4" customFormat="1" hidden="1" spans="1:9">
      <c r="A248" s="5">
        <v>999225342314390</v>
      </c>
      <c r="B248" s="6">
        <v>45122</v>
      </c>
      <c r="C248" s="6">
        <v>45123</v>
      </c>
      <c r="D248" s="4">
        <v>286.06</v>
      </c>
      <c r="E248" s="4" t="str">
        <f>VLOOKUP(A248,HOP!A:L,12,0)</f>
        <v>286.06</v>
      </c>
      <c r="F248" s="4" t="str">
        <f>VLOOKUP(A248,HOP!A:C,3,0)</f>
        <v>3638020</v>
      </c>
      <c r="G248" s="4">
        <f t="shared" si="6"/>
        <v>0</v>
      </c>
      <c r="H248" s="4" t="str">
        <f t="shared" si="7"/>
        <v>,3638020</v>
      </c>
      <c r="I248" s="4" t="str">
        <f>VLOOKUP(A248,HOP!A:U,21,0)</f>
        <v>直连</v>
      </c>
    </row>
    <row r="249" s="4" customFormat="1" hidden="1" spans="1:9">
      <c r="A249" s="5">
        <v>999225342399683</v>
      </c>
      <c r="B249" s="6">
        <v>45122</v>
      </c>
      <c r="C249" s="6">
        <v>45123</v>
      </c>
      <c r="D249" s="4">
        <v>415.78</v>
      </c>
      <c r="E249" s="4" t="str">
        <f>VLOOKUP(A249,HOP!A:L,12,0)</f>
        <v>415.78</v>
      </c>
      <c r="F249" s="4" t="str">
        <f>VLOOKUP(A249,HOP!A:C,3,0)</f>
        <v>3638032</v>
      </c>
      <c r="G249" s="4">
        <f t="shared" si="6"/>
        <v>0</v>
      </c>
      <c r="H249" s="4" t="str">
        <f t="shared" si="7"/>
        <v>,3638032</v>
      </c>
      <c r="I249" s="4" t="str">
        <f>VLOOKUP(A249,HOP!A:U,21,0)</f>
        <v>直连</v>
      </c>
    </row>
    <row r="250" s="4" customFormat="1" hidden="1" spans="1:9">
      <c r="A250" s="5">
        <v>999225342452332</v>
      </c>
      <c r="B250" s="6">
        <v>45122</v>
      </c>
      <c r="C250" s="6">
        <v>45123</v>
      </c>
      <c r="D250" s="4">
        <v>725.13</v>
      </c>
      <c r="E250" s="4" t="str">
        <f>VLOOKUP(A250,HOP!A:L,12,0)</f>
        <v>725.13</v>
      </c>
      <c r="F250" s="4" t="str">
        <f>VLOOKUP(A250,HOP!A:C,3,0)</f>
        <v>3638038</v>
      </c>
      <c r="G250" s="4">
        <f t="shared" si="6"/>
        <v>0</v>
      </c>
      <c r="H250" s="4" t="str">
        <f t="shared" si="7"/>
        <v>,3638038</v>
      </c>
      <c r="I250" s="4" t="str">
        <f>VLOOKUP(A250,HOP!A:U,21,0)</f>
        <v>直采</v>
      </c>
    </row>
    <row r="251" s="4" customFormat="1" spans="1:9">
      <c r="A251" s="5">
        <v>999225342456544</v>
      </c>
      <c r="B251" s="6">
        <v>45122</v>
      </c>
      <c r="C251" s="6">
        <v>45123</v>
      </c>
      <c r="D251" s="4">
        <v>264.14</v>
      </c>
      <c r="E251" s="4" t="str">
        <f>VLOOKUP(A251,HOP!A:L,12,0)</f>
        <v>264.16</v>
      </c>
      <c r="F251" s="4" t="str">
        <f>VLOOKUP(A251,HOP!A:C,3,0)</f>
        <v>3638039</v>
      </c>
      <c r="G251" s="4">
        <f t="shared" si="6"/>
        <v>-0.0200000000000387</v>
      </c>
      <c r="H251" s="4" t="str">
        <f t="shared" si="7"/>
        <v>,3638039</v>
      </c>
      <c r="I251" s="4" t="str">
        <f>VLOOKUP(A251,HOP!A:U,21,0)</f>
        <v>直连</v>
      </c>
    </row>
    <row r="252" s="4" customFormat="1" spans="1:9">
      <c r="A252" s="5">
        <v>999225342986175</v>
      </c>
      <c r="B252" s="6">
        <v>45122</v>
      </c>
      <c r="C252" s="6">
        <v>45123</v>
      </c>
      <c r="D252" s="4">
        <v>279.6</v>
      </c>
      <c r="E252" s="4" t="str">
        <f>VLOOKUP(A252,HOP!A:L,12,0)</f>
        <v>279.62</v>
      </c>
      <c r="F252" s="4" t="str">
        <f>VLOOKUP(A252,HOP!A:C,3,0)</f>
        <v>3638082</v>
      </c>
      <c r="G252" s="4">
        <f t="shared" si="6"/>
        <v>-0.0199999999999818</v>
      </c>
      <c r="H252" s="4" t="str">
        <f t="shared" si="7"/>
        <v>,3638082</v>
      </c>
      <c r="I252" s="4" t="str">
        <f>VLOOKUP(A252,HOP!A:U,21,0)</f>
        <v>直连</v>
      </c>
    </row>
    <row r="253" s="4" customFormat="1" hidden="1" spans="1:9">
      <c r="A253" s="5">
        <v>999225343029284</v>
      </c>
      <c r="B253" s="6">
        <v>45122</v>
      </c>
      <c r="C253" s="6">
        <v>45123</v>
      </c>
      <c r="D253" s="4">
        <v>221.87</v>
      </c>
      <c r="E253" s="4" t="str">
        <f>VLOOKUP(A253,HOP!A:L,12,0)</f>
        <v>221.87</v>
      </c>
      <c r="F253" s="4" t="str">
        <f>VLOOKUP(A253,HOP!A:C,3,0)</f>
        <v>3638089</v>
      </c>
      <c r="G253" s="4">
        <f t="shared" si="6"/>
        <v>0</v>
      </c>
      <c r="H253" s="4" t="str">
        <f t="shared" si="7"/>
        <v>,3638089</v>
      </c>
      <c r="I253" s="4" t="str">
        <f>VLOOKUP(A253,HOP!A:U,21,0)</f>
        <v>直连</v>
      </c>
    </row>
    <row r="254" s="4" customFormat="1" hidden="1" spans="1:9">
      <c r="A254" s="5">
        <v>999225343483193</v>
      </c>
      <c r="B254" s="6">
        <v>45122</v>
      </c>
      <c r="C254" s="6">
        <v>45123</v>
      </c>
      <c r="D254" s="4">
        <v>240.97</v>
      </c>
      <c r="E254" s="4" t="str">
        <f>VLOOKUP(A254,HOP!A:L,12,0)</f>
        <v>240.97</v>
      </c>
      <c r="F254" s="4" t="str">
        <f>VLOOKUP(A254,HOP!A:C,3,0)</f>
        <v>3638307</v>
      </c>
      <c r="G254" s="4">
        <f t="shared" si="6"/>
        <v>0</v>
      </c>
      <c r="H254" s="4" t="str">
        <f t="shared" si="7"/>
        <v>,3638307</v>
      </c>
      <c r="I254" s="4" t="str">
        <f>VLOOKUP(A254,HOP!A:U,21,0)</f>
        <v>直连</v>
      </c>
    </row>
    <row r="255" s="4" customFormat="1" hidden="1" spans="1:9">
      <c r="A255" s="5">
        <v>999225343533525</v>
      </c>
      <c r="B255" s="6">
        <v>45122</v>
      </c>
      <c r="C255" s="6">
        <v>45123</v>
      </c>
      <c r="D255" s="4">
        <v>524.19</v>
      </c>
      <c r="E255" s="4" t="str">
        <f>VLOOKUP(A255,HOP!A:L,12,0)</f>
        <v>524.19</v>
      </c>
      <c r="F255" s="4" t="str">
        <f>VLOOKUP(A255,HOP!A:C,3,0)</f>
        <v>3638311</v>
      </c>
      <c r="G255" s="4">
        <f t="shared" si="6"/>
        <v>0</v>
      </c>
      <c r="H255" s="4" t="str">
        <f t="shared" si="7"/>
        <v>,3638311</v>
      </c>
      <c r="I255" s="4" t="str">
        <f>VLOOKUP(A255,HOP!A:U,21,0)</f>
        <v>直采</v>
      </c>
    </row>
    <row r="256" s="4" customFormat="1" spans="1:9">
      <c r="A256" s="5">
        <v>999225344145292</v>
      </c>
      <c r="B256" s="6">
        <v>45122</v>
      </c>
      <c r="C256" s="6">
        <v>45123</v>
      </c>
      <c r="D256" s="4">
        <v>565.08</v>
      </c>
      <c r="E256" s="4" t="str">
        <f>VLOOKUP(A256,HOP!A:L,12,0)</f>
        <v>565.12</v>
      </c>
      <c r="F256" s="4" t="str">
        <f>VLOOKUP(A256,HOP!A:C,3,0)</f>
        <v>3638383</v>
      </c>
      <c r="G256" s="4">
        <f t="shared" si="6"/>
        <v>-0.0399999999999636</v>
      </c>
      <c r="H256" s="4" t="str">
        <f t="shared" si="7"/>
        <v>,3638383</v>
      </c>
      <c r="I256" s="4" t="str">
        <f>VLOOKUP(A256,HOP!A:U,21,0)</f>
        <v>直连</v>
      </c>
    </row>
    <row r="257" s="4" customFormat="1" hidden="1" spans="1:9">
      <c r="A257" s="5">
        <v>999225344913699</v>
      </c>
      <c r="B257" s="6">
        <v>45122</v>
      </c>
      <c r="C257" s="6">
        <v>45123</v>
      </c>
      <c r="D257" s="4">
        <v>634.5</v>
      </c>
      <c r="E257" s="4" t="str">
        <f>VLOOKUP(A257,HOP!A:L,12,0)</f>
        <v>634.50</v>
      </c>
      <c r="F257" s="4" t="str">
        <f>VLOOKUP(A257,HOP!A:C,3,0)</f>
        <v>3638598</v>
      </c>
      <c r="G257" s="4">
        <f t="shared" si="6"/>
        <v>0</v>
      </c>
      <c r="H257" s="4" t="str">
        <f t="shared" si="7"/>
        <v>,3638598</v>
      </c>
      <c r="I257" s="4" t="str">
        <f>VLOOKUP(A257,HOP!A:U,21,0)</f>
        <v>直连</v>
      </c>
    </row>
    <row r="258" s="4" customFormat="1" hidden="1" spans="1:9">
      <c r="A258" s="5">
        <v>999225344969437</v>
      </c>
      <c r="B258" s="6">
        <v>45122</v>
      </c>
      <c r="C258" s="6">
        <v>45123</v>
      </c>
      <c r="D258" s="4">
        <v>291.33</v>
      </c>
      <c r="E258" s="4" t="str">
        <f>VLOOKUP(A258,HOP!A:L,12,0)</f>
        <v>291.33</v>
      </c>
      <c r="F258" s="4" t="str">
        <f>VLOOKUP(A258,HOP!A:C,3,0)</f>
        <v>3638606</v>
      </c>
      <c r="G258" s="4">
        <f t="shared" si="6"/>
        <v>0</v>
      </c>
      <c r="H258" s="4" t="str">
        <f t="shared" si="7"/>
        <v>,3638606</v>
      </c>
      <c r="I258" s="4" t="str">
        <f>VLOOKUP(A258,HOP!A:U,21,0)</f>
        <v>直连</v>
      </c>
    </row>
    <row r="259" s="4" customFormat="1" hidden="1" spans="1:9">
      <c r="A259" s="5">
        <v>999225345131524</v>
      </c>
      <c r="B259" s="6">
        <v>45122</v>
      </c>
      <c r="C259" s="6">
        <v>45123</v>
      </c>
      <c r="D259" s="4">
        <v>676.11</v>
      </c>
      <c r="E259" s="4" t="str">
        <f>VLOOKUP(A259,HOP!A:L,12,0)</f>
        <v>676.11</v>
      </c>
      <c r="F259" s="4" t="str">
        <f>VLOOKUP(A259,HOP!A:C,3,0)</f>
        <v>3638634</v>
      </c>
      <c r="G259" s="4">
        <f t="shared" ref="G259:G297" si="8">D259-E259</f>
        <v>0</v>
      </c>
      <c r="H259" s="4" t="str">
        <f t="shared" ref="H259:H297" si="9">$H$1&amp;F259</f>
        <v>,3638634</v>
      </c>
      <c r="I259" s="4" t="str">
        <f>VLOOKUP(A259,HOP!A:U,21,0)</f>
        <v>直连</v>
      </c>
    </row>
    <row r="260" s="4" customFormat="1" hidden="1" spans="1:9">
      <c r="A260" s="5">
        <v>999225345339757</v>
      </c>
      <c r="B260" s="6">
        <v>45122</v>
      </c>
      <c r="C260" s="6">
        <v>45123</v>
      </c>
      <c r="D260" s="4">
        <v>1750.2</v>
      </c>
      <c r="E260" s="4" t="str">
        <f>VLOOKUP(A260,HOP!A:L,12,0)</f>
        <v>1750.20</v>
      </c>
      <c r="F260" s="4" t="str">
        <f>VLOOKUP(A260,HOP!A:C,3,0)</f>
        <v>3638655</v>
      </c>
      <c r="G260" s="4">
        <f t="shared" si="8"/>
        <v>0</v>
      </c>
      <c r="H260" s="4" t="str">
        <f t="shared" si="9"/>
        <v>,3638655</v>
      </c>
      <c r="I260" s="4" t="str">
        <f>VLOOKUP(A260,HOP!A:U,21,0)</f>
        <v>直连</v>
      </c>
    </row>
    <row r="261" s="4" customFormat="1" spans="1:9">
      <c r="A261" s="5">
        <v>999225345478767</v>
      </c>
      <c r="B261" s="6">
        <v>45122</v>
      </c>
      <c r="C261" s="6">
        <v>45123</v>
      </c>
      <c r="D261" s="4">
        <v>264.14</v>
      </c>
      <c r="E261" s="4" t="str">
        <f>VLOOKUP(A261,HOP!A:L,12,0)</f>
        <v>264.16</v>
      </c>
      <c r="F261" s="4" t="str">
        <f>VLOOKUP(A261,HOP!A:C,3,0)</f>
        <v>3638672</v>
      </c>
      <c r="G261" s="4">
        <f t="shared" si="8"/>
        <v>-0.0200000000000387</v>
      </c>
      <c r="H261" s="4" t="str">
        <f t="shared" si="9"/>
        <v>,3638672</v>
      </c>
      <c r="I261" s="4" t="str">
        <f>VLOOKUP(A261,HOP!A:U,21,0)</f>
        <v>直连</v>
      </c>
    </row>
    <row r="262" s="4" customFormat="1" hidden="1" spans="1:9">
      <c r="A262" s="5">
        <v>999225345823141</v>
      </c>
      <c r="B262" s="6">
        <v>45122</v>
      </c>
      <c r="C262" s="6">
        <v>45123</v>
      </c>
      <c r="D262" s="4">
        <v>537.9</v>
      </c>
      <c r="E262" s="4" t="str">
        <f>VLOOKUP(A262,HOP!A:L,12,0)</f>
        <v>537.90</v>
      </c>
      <c r="F262" s="4" t="str">
        <f>VLOOKUP(A262,HOP!A:C,3,0)</f>
        <v>3638809</v>
      </c>
      <c r="G262" s="4">
        <f t="shared" si="8"/>
        <v>0</v>
      </c>
      <c r="H262" s="4" t="str">
        <f t="shared" si="9"/>
        <v>,3638809</v>
      </c>
      <c r="I262" s="4" t="str">
        <f>VLOOKUP(A262,HOP!A:U,21,0)</f>
        <v>直连</v>
      </c>
    </row>
    <row r="263" s="4" customFormat="1" hidden="1" spans="1:9">
      <c r="A263" s="5">
        <v>999225346038562</v>
      </c>
      <c r="B263" s="6">
        <v>45122</v>
      </c>
      <c r="C263" s="6">
        <v>45123</v>
      </c>
      <c r="D263" s="4">
        <v>240.97</v>
      </c>
      <c r="E263" s="4" t="str">
        <f>VLOOKUP(A263,HOP!A:L,12,0)</f>
        <v>240.97</v>
      </c>
      <c r="F263" s="4" t="str">
        <f>VLOOKUP(A263,HOP!A:C,3,0)</f>
        <v>3638833</v>
      </c>
      <c r="G263" s="4">
        <f t="shared" si="8"/>
        <v>0</v>
      </c>
      <c r="H263" s="4" t="str">
        <f t="shared" si="9"/>
        <v>,3638833</v>
      </c>
      <c r="I263" s="4" t="str">
        <f>VLOOKUP(A263,HOP!A:U,21,0)</f>
        <v>直连</v>
      </c>
    </row>
    <row r="264" s="4" customFormat="1" spans="1:9">
      <c r="A264" s="5">
        <v>999225346259268</v>
      </c>
      <c r="B264" s="6">
        <v>45122</v>
      </c>
      <c r="C264" s="6">
        <v>45123</v>
      </c>
      <c r="D264" s="4">
        <v>143.04</v>
      </c>
      <c r="E264" s="4" t="str">
        <f>VLOOKUP(A264,HOP!A:L,12,0)</f>
        <v>143.07</v>
      </c>
      <c r="F264" s="4" t="str">
        <f>VLOOKUP(A264,HOP!A:C,3,0)</f>
        <v>3638857</v>
      </c>
      <c r="G264" s="4">
        <f t="shared" si="8"/>
        <v>-0.0300000000000011</v>
      </c>
      <c r="H264" s="4" t="str">
        <f t="shared" si="9"/>
        <v>,3638857</v>
      </c>
      <c r="I264" s="4" t="str">
        <f>VLOOKUP(A264,HOP!A:U,21,0)</f>
        <v>直连</v>
      </c>
    </row>
    <row r="265" s="4" customFormat="1" hidden="1" spans="1:9">
      <c r="A265" s="5">
        <v>999225346454331</v>
      </c>
      <c r="B265" s="6">
        <v>45122</v>
      </c>
      <c r="C265" s="6">
        <v>45123</v>
      </c>
      <c r="D265" s="4">
        <v>445.79</v>
      </c>
      <c r="E265" s="4" t="str">
        <f>VLOOKUP(A265,HOP!A:L,12,0)</f>
        <v>445.79</v>
      </c>
      <c r="F265" s="4" t="str">
        <f>VLOOKUP(A265,HOP!A:C,3,0)</f>
        <v>3638887</v>
      </c>
      <c r="G265" s="4">
        <f t="shared" si="8"/>
        <v>0</v>
      </c>
      <c r="H265" s="4" t="str">
        <f t="shared" si="9"/>
        <v>,3638887</v>
      </c>
      <c r="I265" s="4" t="str">
        <f>VLOOKUP(A265,HOP!A:U,21,0)</f>
        <v>直连</v>
      </c>
    </row>
    <row r="266" s="4" customFormat="1" hidden="1" spans="1:9">
      <c r="A266" s="5">
        <v>999225346740310</v>
      </c>
      <c r="B266" s="6">
        <v>45122</v>
      </c>
      <c r="C266" s="6">
        <v>45123</v>
      </c>
      <c r="D266" s="4">
        <v>1430.3</v>
      </c>
      <c r="E266" s="4" t="str">
        <f>VLOOKUP(A266,HOP!A:L,12,0)</f>
        <v>1430.30</v>
      </c>
      <c r="F266" s="4" t="str">
        <f>VLOOKUP(A266,HOP!A:C,3,0)</f>
        <v>3639053</v>
      </c>
      <c r="G266" s="4">
        <f t="shared" si="8"/>
        <v>0</v>
      </c>
      <c r="H266" s="4" t="str">
        <f t="shared" si="9"/>
        <v>,3639053</v>
      </c>
      <c r="I266" s="4" t="str">
        <f>VLOOKUP(A266,HOP!A:U,21,0)</f>
        <v>直连</v>
      </c>
    </row>
    <row r="267" s="4" customFormat="1" hidden="1" spans="1:9">
      <c r="A267" s="5">
        <v>999225346817108</v>
      </c>
      <c r="B267" s="6">
        <v>45122</v>
      </c>
      <c r="C267" s="6">
        <v>45123</v>
      </c>
      <c r="D267" s="4">
        <v>292.6</v>
      </c>
      <c r="E267" s="4" t="str">
        <f>VLOOKUP(A267,HOP!A:L,12,0)</f>
        <v>292.60</v>
      </c>
      <c r="F267" s="4" t="str">
        <f>VLOOKUP(A267,HOP!A:C,3,0)</f>
        <v>3639064</v>
      </c>
      <c r="G267" s="4">
        <f t="shared" si="8"/>
        <v>0</v>
      </c>
      <c r="H267" s="4" t="str">
        <f t="shared" si="9"/>
        <v>,3639064</v>
      </c>
      <c r="I267" s="4" t="str">
        <f>VLOOKUP(A267,HOP!A:U,21,0)</f>
        <v>直连</v>
      </c>
    </row>
    <row r="268" s="4" customFormat="1" hidden="1" spans="1:9">
      <c r="A268" s="5">
        <v>999225346898218</v>
      </c>
      <c r="B268" s="6">
        <v>45122</v>
      </c>
      <c r="C268" s="6">
        <v>45123</v>
      </c>
      <c r="D268" s="4">
        <v>267.38</v>
      </c>
      <c r="E268" s="4" t="str">
        <f>VLOOKUP(A268,HOP!A:L,12,0)</f>
        <v>267.38</v>
      </c>
      <c r="F268" s="4" t="str">
        <f>VLOOKUP(A268,HOP!A:C,3,0)</f>
        <v>3639076</v>
      </c>
      <c r="G268" s="4">
        <f t="shared" si="8"/>
        <v>0</v>
      </c>
      <c r="H268" s="4" t="str">
        <f t="shared" si="9"/>
        <v>,3639076</v>
      </c>
      <c r="I268" s="4" t="str">
        <f>VLOOKUP(A268,HOP!A:U,21,0)</f>
        <v>直连</v>
      </c>
    </row>
    <row r="269" s="4" customFormat="1" hidden="1" spans="1:9">
      <c r="A269" s="5">
        <v>999225346936866</v>
      </c>
      <c r="B269" s="6">
        <v>45122</v>
      </c>
      <c r="C269" s="6">
        <v>45123</v>
      </c>
      <c r="D269" s="4">
        <v>262.71</v>
      </c>
      <c r="E269" s="4" t="str">
        <f>VLOOKUP(A269,HOP!A:L,12,0)</f>
        <v>262.71</v>
      </c>
      <c r="F269" s="4" t="str">
        <f>VLOOKUP(A269,HOP!A:C,3,0)</f>
        <v>3639090</v>
      </c>
      <c r="G269" s="4">
        <f t="shared" si="8"/>
        <v>0</v>
      </c>
      <c r="H269" s="4" t="str">
        <f t="shared" si="9"/>
        <v>,3639090</v>
      </c>
      <c r="I269" s="4" t="str">
        <f>VLOOKUP(A269,HOP!A:U,21,0)</f>
        <v>直连</v>
      </c>
    </row>
    <row r="270" s="4" customFormat="1" hidden="1" spans="1:9">
      <c r="A270" s="5">
        <v>999225346932096</v>
      </c>
      <c r="B270" s="6">
        <v>45122</v>
      </c>
      <c r="C270" s="6">
        <v>45123</v>
      </c>
      <c r="D270" s="4">
        <v>572.12</v>
      </c>
      <c r="E270" s="4" t="str">
        <f>VLOOKUP(A270,HOP!A:L,12,0)</f>
        <v>572.12</v>
      </c>
      <c r="F270" s="4" t="str">
        <f>VLOOKUP(A270,HOP!A:C,3,0)</f>
        <v>3639086</v>
      </c>
      <c r="G270" s="4">
        <f t="shared" si="8"/>
        <v>0</v>
      </c>
      <c r="H270" s="4" t="str">
        <f t="shared" si="9"/>
        <v>,3639086</v>
      </c>
      <c r="I270" s="4" t="str">
        <f>VLOOKUP(A270,HOP!A:U,21,0)</f>
        <v>直连</v>
      </c>
    </row>
    <row r="271" s="4" customFormat="1" hidden="1" spans="1:9">
      <c r="A271" s="5">
        <v>999225346981479</v>
      </c>
      <c r="B271" s="6">
        <v>45122</v>
      </c>
      <c r="C271" s="6">
        <v>45123</v>
      </c>
      <c r="D271" s="4">
        <v>189.72</v>
      </c>
      <c r="E271" s="4" t="str">
        <f>VLOOKUP(A271,HOP!A:L,12,0)</f>
        <v>189.72</v>
      </c>
      <c r="F271" s="4" t="str">
        <f>VLOOKUP(A271,HOP!A:C,3,0)</f>
        <v>3639096</v>
      </c>
      <c r="G271" s="4">
        <f t="shared" si="8"/>
        <v>0</v>
      </c>
      <c r="H271" s="4" t="str">
        <f t="shared" si="9"/>
        <v>,3639096</v>
      </c>
      <c r="I271" s="4" t="str">
        <f>VLOOKUP(A271,HOP!A:U,21,0)</f>
        <v>直连</v>
      </c>
    </row>
    <row r="272" s="4" customFormat="1" hidden="1" spans="1:9">
      <c r="A272" s="5">
        <v>999225347333061</v>
      </c>
      <c r="B272" s="6">
        <v>45122</v>
      </c>
      <c r="C272" s="6">
        <v>45123</v>
      </c>
      <c r="D272" s="4">
        <v>223.66</v>
      </c>
      <c r="E272" s="4" t="str">
        <f>VLOOKUP(A272,HOP!A:L,12,0)</f>
        <v>223.66</v>
      </c>
      <c r="F272" s="4" t="str">
        <f>VLOOKUP(A272,HOP!A:C,3,0)</f>
        <v>3639148</v>
      </c>
      <c r="G272" s="4">
        <f t="shared" si="8"/>
        <v>0</v>
      </c>
      <c r="H272" s="4" t="str">
        <f t="shared" si="9"/>
        <v>,3639148</v>
      </c>
      <c r="I272" s="4" t="str">
        <f>VLOOKUP(A272,HOP!A:U,21,0)</f>
        <v>直连</v>
      </c>
    </row>
    <row r="273" s="4" customFormat="1" hidden="1" spans="1:9">
      <c r="A273" s="5">
        <v>999225347461755</v>
      </c>
      <c r="B273" s="6">
        <v>45122</v>
      </c>
      <c r="C273" s="6">
        <v>45123</v>
      </c>
      <c r="D273" s="4">
        <v>262.71</v>
      </c>
      <c r="E273" s="4" t="str">
        <f>VLOOKUP(A273,HOP!A:L,12,0)</f>
        <v>262.71</v>
      </c>
      <c r="F273" s="4" t="str">
        <f>VLOOKUP(A273,HOP!A:C,3,0)</f>
        <v>3639284</v>
      </c>
      <c r="G273" s="4">
        <f t="shared" si="8"/>
        <v>0</v>
      </c>
      <c r="H273" s="4" t="str">
        <f t="shared" si="9"/>
        <v>,3639284</v>
      </c>
      <c r="I273" s="4" t="str">
        <f>VLOOKUP(A273,HOP!A:U,21,0)</f>
        <v>直连</v>
      </c>
    </row>
    <row r="274" s="4" customFormat="1" hidden="1" spans="1:9">
      <c r="A274" s="5">
        <v>999225347794116</v>
      </c>
      <c r="B274" s="6">
        <v>45122</v>
      </c>
      <c r="C274" s="6">
        <v>45123</v>
      </c>
      <c r="D274" s="4">
        <v>350.89</v>
      </c>
      <c r="E274" s="4" t="str">
        <f>VLOOKUP(A274,HOP!A:L,12,0)</f>
        <v>350.89</v>
      </c>
      <c r="F274" s="4" t="str">
        <f>VLOOKUP(A274,HOP!A:C,3,0)</f>
        <v>3639329</v>
      </c>
      <c r="G274" s="4">
        <f t="shared" si="8"/>
        <v>0</v>
      </c>
      <c r="H274" s="4" t="str">
        <f t="shared" si="9"/>
        <v>,3639329</v>
      </c>
      <c r="I274" s="4" t="str">
        <f>VLOOKUP(A274,HOP!A:U,21,0)</f>
        <v>直连</v>
      </c>
    </row>
    <row r="275" s="4" customFormat="1" hidden="1" spans="1:9">
      <c r="A275" s="5">
        <v>999225347977389</v>
      </c>
      <c r="B275" s="6">
        <v>45122</v>
      </c>
      <c r="C275" s="6">
        <v>45123</v>
      </c>
      <c r="D275" s="4">
        <v>505.83</v>
      </c>
      <c r="E275" s="4" t="str">
        <f>VLOOKUP(A275,HOP!A:L,12,0)</f>
        <v>505.83</v>
      </c>
      <c r="F275" s="4" t="str">
        <f>VLOOKUP(A275,HOP!A:C,3,0)</f>
        <v>3639354</v>
      </c>
      <c r="G275" s="4">
        <f t="shared" si="8"/>
        <v>0</v>
      </c>
      <c r="H275" s="4" t="str">
        <f t="shared" si="9"/>
        <v>,3639354</v>
      </c>
      <c r="I275" s="4" t="str">
        <f>VLOOKUP(A275,HOP!A:U,21,0)</f>
        <v>直连</v>
      </c>
    </row>
    <row r="276" s="4" customFormat="1" hidden="1" spans="1:9">
      <c r="A276" s="5">
        <v>999225348005284</v>
      </c>
      <c r="B276" s="6">
        <v>45122</v>
      </c>
      <c r="C276" s="6">
        <v>45123</v>
      </c>
      <c r="D276" s="4">
        <v>184.78</v>
      </c>
      <c r="E276" s="4" t="str">
        <f>VLOOKUP(A276,HOP!A:L,12,0)</f>
        <v>184.78</v>
      </c>
      <c r="F276" s="4" t="str">
        <f>VLOOKUP(A276,HOP!A:C,3,0)</f>
        <v>3639360</v>
      </c>
      <c r="G276" s="4">
        <f t="shared" si="8"/>
        <v>0</v>
      </c>
      <c r="H276" s="4" t="str">
        <f t="shared" si="9"/>
        <v>,3639360</v>
      </c>
      <c r="I276" s="4" t="str">
        <f>VLOOKUP(A276,HOP!A:U,21,0)</f>
        <v>直连</v>
      </c>
    </row>
    <row r="277" s="4" customFormat="1" hidden="1" spans="1:9">
      <c r="A277" s="5">
        <v>999225348049763</v>
      </c>
      <c r="B277" s="6">
        <v>45122</v>
      </c>
      <c r="C277" s="6">
        <v>45123</v>
      </c>
      <c r="D277" s="4">
        <v>369.55</v>
      </c>
      <c r="E277" s="4" t="str">
        <f>VLOOKUP(A277,HOP!A:L,12,0)</f>
        <v>369.55</v>
      </c>
      <c r="F277" s="4" t="str">
        <f>VLOOKUP(A277,HOP!A:C,3,0)</f>
        <v>3639368</v>
      </c>
      <c r="G277" s="4">
        <f t="shared" si="8"/>
        <v>0</v>
      </c>
      <c r="H277" s="4" t="str">
        <f t="shared" si="9"/>
        <v>,3639368</v>
      </c>
      <c r="I277" s="4" t="str">
        <f>VLOOKUP(A277,HOP!A:U,21,0)</f>
        <v>直连</v>
      </c>
    </row>
    <row r="278" s="4" customFormat="1" hidden="1" spans="1:9">
      <c r="A278" s="5">
        <v>999225348462672</v>
      </c>
      <c r="B278" s="6">
        <v>45122</v>
      </c>
      <c r="C278" s="6">
        <v>45123</v>
      </c>
      <c r="D278" s="4">
        <v>262.71</v>
      </c>
      <c r="E278" s="4" t="str">
        <f>VLOOKUP(A278,HOP!A:L,12,0)</f>
        <v>262.71</v>
      </c>
      <c r="F278" s="4" t="str">
        <f>VLOOKUP(A278,HOP!A:C,3,0)</f>
        <v>3639563</v>
      </c>
      <c r="G278" s="4">
        <f t="shared" si="8"/>
        <v>0</v>
      </c>
      <c r="H278" s="4" t="str">
        <f t="shared" si="9"/>
        <v>,3639563</v>
      </c>
      <c r="I278" s="4" t="str">
        <f>VLOOKUP(A278,HOP!A:U,21,0)</f>
        <v>直连</v>
      </c>
    </row>
    <row r="279" s="4" customFormat="1" hidden="1" spans="1:9">
      <c r="A279" s="5">
        <v>999225348911428</v>
      </c>
      <c r="B279" s="6">
        <v>45122</v>
      </c>
      <c r="C279" s="6">
        <v>45123</v>
      </c>
      <c r="D279" s="4">
        <v>189.72</v>
      </c>
      <c r="E279" s="4" t="str">
        <f>VLOOKUP(A279,HOP!A:L,12,0)</f>
        <v>189.72</v>
      </c>
      <c r="F279" s="4" t="str">
        <f>VLOOKUP(A279,HOP!A:C,3,0)</f>
        <v>3639628</v>
      </c>
      <c r="G279" s="4">
        <f t="shared" si="8"/>
        <v>0</v>
      </c>
      <c r="H279" s="4" t="str">
        <f t="shared" si="9"/>
        <v>,3639628</v>
      </c>
      <c r="I279" s="4" t="str">
        <f>VLOOKUP(A279,HOP!A:U,21,0)</f>
        <v>直连</v>
      </c>
    </row>
    <row r="280" s="4" customFormat="1" hidden="1" spans="1:9">
      <c r="A280" s="5">
        <v>999225349064895</v>
      </c>
      <c r="B280" s="6">
        <v>45122</v>
      </c>
      <c r="C280" s="6">
        <v>45123</v>
      </c>
      <c r="D280" s="4">
        <v>719.1</v>
      </c>
      <c r="E280" s="4" t="str">
        <f>VLOOKUP(A280,HOP!A:L,12,0)</f>
        <v>719.10</v>
      </c>
      <c r="F280" s="4" t="str">
        <f>VLOOKUP(A280,HOP!A:C,3,0)</f>
        <v>3639649</v>
      </c>
      <c r="G280" s="4">
        <f t="shared" si="8"/>
        <v>0</v>
      </c>
      <c r="H280" s="4" t="str">
        <f t="shared" si="9"/>
        <v>,3639649</v>
      </c>
      <c r="I280" s="4" t="str">
        <f>VLOOKUP(A280,HOP!A:U,21,0)</f>
        <v>直连</v>
      </c>
    </row>
    <row r="281" s="4" customFormat="1" hidden="1" spans="1:9">
      <c r="A281" s="5">
        <v>999225349186036</v>
      </c>
      <c r="B281" s="6">
        <v>45122</v>
      </c>
      <c r="C281" s="6">
        <v>45123</v>
      </c>
      <c r="D281" s="4">
        <v>0</v>
      </c>
      <c r="E281" s="4" t="e">
        <f>VLOOKUP(A281,HOP!A:L,12,0)</f>
        <v>#N/A</v>
      </c>
      <c r="F281" s="4" t="e">
        <f>VLOOKUP(A281,HOP!A:C,3,0)</f>
        <v>#N/A</v>
      </c>
      <c r="G281" s="4" t="e">
        <f t="shared" si="8"/>
        <v>#N/A</v>
      </c>
      <c r="H281" s="4" t="e">
        <f t="shared" si="9"/>
        <v>#N/A</v>
      </c>
      <c r="I281" s="4" t="e">
        <f>VLOOKUP(A281,HOP!A:U,21,0)</f>
        <v>#N/A</v>
      </c>
    </row>
    <row r="282" s="4" customFormat="1" hidden="1" spans="1:9">
      <c r="A282" s="5">
        <v>999225349258486</v>
      </c>
      <c r="B282" s="6">
        <v>45122</v>
      </c>
      <c r="C282" s="6">
        <v>45123</v>
      </c>
      <c r="D282" s="4">
        <v>572.02</v>
      </c>
      <c r="E282" s="4" t="str">
        <f>VLOOKUP(A282,HOP!A:L,12,0)</f>
        <v>572.02</v>
      </c>
      <c r="F282" s="4" t="str">
        <f>VLOOKUP(A282,HOP!A:C,3,0)</f>
        <v>3639821</v>
      </c>
      <c r="G282" s="4">
        <f t="shared" si="8"/>
        <v>0</v>
      </c>
      <c r="H282" s="4" t="str">
        <f t="shared" si="9"/>
        <v>,3639821</v>
      </c>
      <c r="I282" s="4" t="str">
        <f>VLOOKUP(A282,HOP!A:U,21,0)</f>
        <v>直连</v>
      </c>
    </row>
    <row r="283" s="4" customFormat="1" hidden="1" spans="1:9">
      <c r="A283" s="5">
        <v>999225349510936</v>
      </c>
      <c r="B283" s="6">
        <v>45122</v>
      </c>
      <c r="C283" s="6">
        <v>45123</v>
      </c>
      <c r="D283" s="4">
        <v>286.06</v>
      </c>
      <c r="E283" s="4" t="str">
        <f>VLOOKUP(A283,HOP!A:L,12,0)</f>
        <v>286.06</v>
      </c>
      <c r="F283" s="4" t="str">
        <f>VLOOKUP(A283,HOP!A:C,3,0)</f>
        <v>3639855</v>
      </c>
      <c r="G283" s="4">
        <f t="shared" si="8"/>
        <v>0</v>
      </c>
      <c r="H283" s="4" t="str">
        <f t="shared" si="9"/>
        <v>,3639855</v>
      </c>
      <c r="I283" s="4" t="str">
        <f>VLOOKUP(A283,HOP!A:U,21,0)</f>
        <v>直连</v>
      </c>
    </row>
    <row r="284" s="4" customFormat="1" hidden="1" spans="1:9">
      <c r="A284" s="5">
        <v>25349783312</v>
      </c>
      <c r="B284" s="6">
        <v>45122</v>
      </c>
      <c r="C284" s="6">
        <v>45123</v>
      </c>
      <c r="D284" s="4">
        <v>373.01</v>
      </c>
      <c r="E284" s="4" t="str">
        <f>VLOOKUP(A284,HOP!A:L,12,0)</f>
        <v>373.01</v>
      </c>
      <c r="F284" s="4" t="str">
        <f>VLOOKUP(A284,HOP!A:C,3,0)</f>
        <v>3639898</v>
      </c>
      <c r="G284" s="4">
        <f t="shared" si="8"/>
        <v>0</v>
      </c>
      <c r="H284" s="4" t="str">
        <f t="shared" si="9"/>
        <v>,3639898</v>
      </c>
      <c r="I284" s="4" t="str">
        <f>VLOOKUP(A284,HOP!A:U,21,0)</f>
        <v>直连</v>
      </c>
    </row>
    <row r="285" s="4" customFormat="1" hidden="1" spans="1:9">
      <c r="A285" s="5">
        <v>999225350125118</v>
      </c>
      <c r="B285" s="6">
        <v>45122</v>
      </c>
      <c r="C285" s="6">
        <v>45123</v>
      </c>
      <c r="D285" s="4">
        <v>389.99</v>
      </c>
      <c r="E285" s="4" t="str">
        <f>VLOOKUP(A285,HOP!A:L,12,0)</f>
        <v>389.99</v>
      </c>
      <c r="F285" s="4" t="str">
        <f>VLOOKUP(A285,HOP!A:C,3,0)</f>
        <v>3640117</v>
      </c>
      <c r="G285" s="4">
        <f t="shared" si="8"/>
        <v>0</v>
      </c>
      <c r="H285" s="4" t="str">
        <f t="shared" si="9"/>
        <v>,3640117</v>
      </c>
      <c r="I285" s="4" t="str">
        <f>VLOOKUP(A285,HOP!A:U,21,0)</f>
        <v>直连</v>
      </c>
    </row>
    <row r="286" s="4" customFormat="1" hidden="1" spans="1:9">
      <c r="A286" s="5">
        <v>999225350144699</v>
      </c>
      <c r="B286" s="6">
        <v>45122</v>
      </c>
      <c r="C286" s="6">
        <v>45123</v>
      </c>
      <c r="D286" s="4">
        <v>528.86</v>
      </c>
      <c r="E286" s="4" t="str">
        <f>VLOOKUP(A286,HOP!A:L,12,0)</f>
        <v>528.86</v>
      </c>
      <c r="F286" s="4" t="str">
        <f>VLOOKUP(A286,HOP!A:C,3,0)</f>
        <v>3640123</v>
      </c>
      <c r="G286" s="4">
        <f t="shared" si="8"/>
        <v>0</v>
      </c>
      <c r="H286" s="4" t="str">
        <f t="shared" si="9"/>
        <v>,3640123</v>
      </c>
      <c r="I286" s="4" t="str">
        <f>VLOOKUP(A286,HOP!A:U,21,0)</f>
        <v>直连</v>
      </c>
    </row>
    <row r="287" s="4" customFormat="1" hidden="1" spans="1:9">
      <c r="A287" s="5">
        <v>999225350161421</v>
      </c>
      <c r="B287" s="6">
        <v>45122</v>
      </c>
      <c r="C287" s="6">
        <v>45123</v>
      </c>
      <c r="D287" s="4">
        <v>226.48</v>
      </c>
      <c r="E287" s="4" t="str">
        <f>VLOOKUP(A287,HOP!A:L,12,0)</f>
        <v>226.48</v>
      </c>
      <c r="F287" s="4" t="str">
        <f>VLOOKUP(A287,HOP!A:C,3,0)</f>
        <v>3640129</v>
      </c>
      <c r="G287" s="4">
        <f t="shared" si="8"/>
        <v>0</v>
      </c>
      <c r="H287" s="4" t="str">
        <f t="shared" si="9"/>
        <v>,3640129</v>
      </c>
      <c r="I287" s="4" t="str">
        <f>VLOOKUP(A287,HOP!A:U,21,0)</f>
        <v>直连</v>
      </c>
    </row>
    <row r="288" s="4" customFormat="1" spans="1:9">
      <c r="A288" s="5">
        <v>999225350384446</v>
      </c>
      <c r="B288" s="6">
        <v>45122</v>
      </c>
      <c r="C288" s="6">
        <v>45123</v>
      </c>
      <c r="D288" s="4">
        <v>202.64</v>
      </c>
      <c r="E288" s="4" t="str">
        <f>VLOOKUP(A288,HOP!A:L,12,0)</f>
        <v>202.65</v>
      </c>
      <c r="F288" s="4" t="str">
        <f>VLOOKUP(A288,HOP!A:C,3,0)</f>
        <v>3640164</v>
      </c>
      <c r="G288" s="4">
        <f t="shared" si="8"/>
        <v>-0.0100000000000193</v>
      </c>
      <c r="H288" s="4" t="str">
        <f t="shared" si="9"/>
        <v>,3640164</v>
      </c>
      <c r="I288" s="4" t="str">
        <f>VLOOKUP(A288,HOP!A:U,21,0)</f>
        <v>直连</v>
      </c>
    </row>
    <row r="289" s="4" customFormat="1" hidden="1" spans="1:9">
      <c r="A289" s="5">
        <v>999225350537044</v>
      </c>
      <c r="B289" s="6">
        <v>45122</v>
      </c>
      <c r="C289" s="6">
        <v>45123</v>
      </c>
      <c r="D289" s="4">
        <v>1798.33</v>
      </c>
      <c r="E289" s="4" t="str">
        <f>VLOOKUP(A289,HOP!A:L,12,0)</f>
        <v>1798.33</v>
      </c>
      <c r="F289" s="4" t="str">
        <f>VLOOKUP(A289,HOP!A:C,3,0)</f>
        <v>3640187</v>
      </c>
      <c r="G289" s="4">
        <f t="shared" si="8"/>
        <v>0</v>
      </c>
      <c r="H289" s="4" t="str">
        <f t="shared" si="9"/>
        <v>,3640187</v>
      </c>
      <c r="I289" s="4" t="str">
        <f>VLOOKUP(A289,HOP!A:U,21,0)</f>
        <v>直连</v>
      </c>
    </row>
    <row r="290" s="4" customFormat="1" hidden="1" spans="1:9">
      <c r="A290" s="5">
        <v>999225350648988</v>
      </c>
      <c r="B290" s="6">
        <v>45122</v>
      </c>
      <c r="C290" s="6">
        <v>45123</v>
      </c>
      <c r="D290" s="4">
        <v>138.24</v>
      </c>
      <c r="E290" s="4" t="str">
        <f>VLOOKUP(A290,HOP!A:L,12,0)</f>
        <v>138.24</v>
      </c>
      <c r="F290" s="4" t="str">
        <f>VLOOKUP(A290,HOP!A:C,3,0)</f>
        <v>3640206</v>
      </c>
      <c r="G290" s="4">
        <f t="shared" si="8"/>
        <v>0</v>
      </c>
      <c r="H290" s="4" t="str">
        <f t="shared" si="9"/>
        <v>,3640206</v>
      </c>
      <c r="I290" s="4" t="str">
        <f>VLOOKUP(A290,HOP!A:U,21,0)</f>
        <v>直连</v>
      </c>
    </row>
    <row r="291" s="4" customFormat="1" spans="1:9">
      <c r="A291" s="5">
        <v>999225351101819</v>
      </c>
      <c r="B291" s="6">
        <v>45122</v>
      </c>
      <c r="C291" s="6">
        <v>45123</v>
      </c>
      <c r="D291" s="4">
        <v>475.4</v>
      </c>
      <c r="E291" s="4" t="str">
        <f>VLOOKUP(A291,HOP!A:L,12,0)</f>
        <v>475.43</v>
      </c>
      <c r="F291" s="4" t="str">
        <f>VLOOKUP(A291,HOP!A:C,3,0)</f>
        <v>3640456</v>
      </c>
      <c r="G291" s="4">
        <f t="shared" si="8"/>
        <v>-0.0300000000000296</v>
      </c>
      <c r="H291" s="4" t="str">
        <f t="shared" si="9"/>
        <v>,3640456</v>
      </c>
      <c r="I291" s="4" t="str">
        <f>VLOOKUP(A291,HOP!A:U,21,0)</f>
        <v>直连</v>
      </c>
    </row>
    <row r="292" s="4" customFormat="1" hidden="1" spans="1:9">
      <c r="A292" s="5">
        <v>999225355537238</v>
      </c>
      <c r="B292" s="6">
        <v>45122</v>
      </c>
      <c r="C292" s="6">
        <v>45123</v>
      </c>
      <c r="D292" s="4">
        <v>1052.64</v>
      </c>
      <c r="E292" s="4" t="str">
        <f>VLOOKUP(A292,HOP!A:L,12,0)</f>
        <v>1052.64</v>
      </c>
      <c r="F292" s="4" t="str">
        <f>VLOOKUP(A292,HOP!A:C,3,0)</f>
        <v>3640543</v>
      </c>
      <c r="G292" s="4">
        <f t="shared" si="8"/>
        <v>0</v>
      </c>
      <c r="H292" s="4" t="str">
        <f t="shared" si="9"/>
        <v>,3640543</v>
      </c>
      <c r="I292" s="4" t="str">
        <f>VLOOKUP(A292,HOP!A:U,21,0)</f>
        <v>直连</v>
      </c>
    </row>
    <row r="293" s="4" customFormat="1" hidden="1" spans="1:9">
      <c r="A293" s="5">
        <v>999225355766531</v>
      </c>
      <c r="B293" s="6">
        <v>45122</v>
      </c>
      <c r="C293" s="6">
        <v>45123</v>
      </c>
      <c r="D293" s="4">
        <v>409.04</v>
      </c>
      <c r="E293" s="4" t="str">
        <f>VLOOKUP(A293,HOP!A:L,12,0)</f>
        <v>409.04</v>
      </c>
      <c r="F293" s="4" t="str">
        <f>VLOOKUP(A293,HOP!A:C,3,0)</f>
        <v>3640739</v>
      </c>
      <c r="G293" s="4">
        <f t="shared" si="8"/>
        <v>0</v>
      </c>
      <c r="H293" s="4" t="str">
        <f t="shared" si="9"/>
        <v>,3640739</v>
      </c>
      <c r="I293" s="4" t="str">
        <f>VLOOKUP(A293,HOP!A:U,21,0)</f>
        <v>直连</v>
      </c>
    </row>
    <row r="294" s="4" customFormat="1" spans="1:9">
      <c r="A294" s="5">
        <v>999225356039861</v>
      </c>
      <c r="B294" s="6">
        <v>45122</v>
      </c>
      <c r="C294" s="6">
        <v>45123</v>
      </c>
      <c r="D294" s="4">
        <v>1168.16</v>
      </c>
      <c r="E294" s="4" t="str">
        <f>VLOOKUP(A294,HOP!A:L,12,0)</f>
        <v>1168.24</v>
      </c>
      <c r="F294" s="4" t="str">
        <f>VLOOKUP(A294,HOP!A:C,3,0)</f>
        <v>3640756</v>
      </c>
      <c r="G294" s="4">
        <f t="shared" si="8"/>
        <v>-0.0799999999999272</v>
      </c>
      <c r="H294" s="4" t="str">
        <f t="shared" si="9"/>
        <v>,3640756</v>
      </c>
      <c r="I294" s="4" t="str">
        <f>VLOOKUP(A294,HOP!A:U,21,0)</f>
        <v>直连</v>
      </c>
    </row>
    <row r="295" s="4" customFormat="1" spans="1:9">
      <c r="A295" s="5">
        <v>999225356172588</v>
      </c>
      <c r="B295" s="6">
        <v>45122</v>
      </c>
      <c r="C295" s="6">
        <v>45123</v>
      </c>
      <c r="D295" s="4">
        <v>475.4</v>
      </c>
      <c r="E295" s="4" t="str">
        <f>VLOOKUP(A295,HOP!A:L,12,0)</f>
        <v>475.43</v>
      </c>
      <c r="F295" s="4" t="str">
        <f>VLOOKUP(A295,HOP!A:C,3,0)</f>
        <v>3640762</v>
      </c>
      <c r="G295" s="4">
        <f t="shared" si="8"/>
        <v>-0.0300000000000296</v>
      </c>
      <c r="H295" s="4" t="str">
        <f t="shared" si="9"/>
        <v>,3640762</v>
      </c>
      <c r="I295" s="4" t="str">
        <f>VLOOKUP(A295,HOP!A:U,21,0)</f>
        <v>直连</v>
      </c>
    </row>
    <row r="296" s="4" customFormat="1" hidden="1" spans="1:9">
      <c r="A296" s="5">
        <v>999225357419576</v>
      </c>
      <c r="B296" s="6">
        <v>45122</v>
      </c>
      <c r="C296" s="6">
        <v>45123</v>
      </c>
      <c r="D296" s="4">
        <v>1227.4</v>
      </c>
      <c r="E296" s="4" t="str">
        <f>VLOOKUP(A296,HOP!A:L,12,0)</f>
        <v>1227.40</v>
      </c>
      <c r="F296" s="4" t="str">
        <f>VLOOKUP(A296,HOP!A:C,3,0)</f>
        <v>3640860</v>
      </c>
      <c r="G296" s="4">
        <f t="shared" si="8"/>
        <v>0</v>
      </c>
      <c r="H296" s="4" t="str">
        <f t="shared" si="9"/>
        <v>,3640860</v>
      </c>
      <c r="I296" s="4" t="str">
        <f>VLOOKUP(A296,HOP!A:U,21,0)</f>
        <v>直连</v>
      </c>
    </row>
    <row r="297" s="4" customFormat="1" spans="1:9">
      <c r="A297" s="5">
        <v>999225357479528</v>
      </c>
      <c r="B297" s="6">
        <v>45122</v>
      </c>
      <c r="C297" s="6">
        <v>45123</v>
      </c>
      <c r="D297" s="4">
        <v>381.44</v>
      </c>
      <c r="E297" s="4" t="str">
        <f>VLOOKUP(A297,HOP!A:L,12,0)</f>
        <v>381.47</v>
      </c>
      <c r="F297" s="4" t="str">
        <f>VLOOKUP(A297,HOP!A:C,3,0)</f>
        <v>3640884</v>
      </c>
      <c r="G297" s="4">
        <f t="shared" si="8"/>
        <v>-0.0300000000000296</v>
      </c>
      <c r="H297" s="4" t="str">
        <f t="shared" si="9"/>
        <v>,3640884</v>
      </c>
      <c r="I297" s="4" t="str">
        <f>VLOOKUP(A297,HOP!A:U,21,0)</f>
        <v>直连</v>
      </c>
    </row>
    <row r="299" spans="4:4">
      <c r="D299" s="4">
        <f>SUM(D2:D298)</f>
        <v>404376.96</v>
      </c>
    </row>
    <row r="300" spans="4:4">
      <c r="D300" s="4" t="s">
        <v>1513</v>
      </c>
    </row>
    <row r="302" spans="1:3">
      <c r="A302" s="4" t="s">
        <v>1514</v>
      </c>
      <c r="C302" s="7">
        <v>37446.63</v>
      </c>
    </row>
    <row r="303" spans="1:3">
      <c r="A303" s="4" t="s">
        <v>1515</v>
      </c>
      <c r="C303" s="7">
        <v>366930.33</v>
      </c>
    </row>
    <row r="304" spans="1:3">
      <c r="A304" s="4" t="s">
        <v>1516</v>
      </c>
      <c r="C304" s="7">
        <f>SUBTOTAL(9,C302:C303)</f>
        <v>404376.96</v>
      </c>
    </row>
  </sheetData>
  <autoFilter ref="A1:W297">
    <filterColumn colId="3">
      <filters>
        <filter val="2716.04"/>
        <filter val="1361.05"/>
        <filter val="1805.05"/>
        <filter val="1002.06"/>
        <filter val="1550.07"/>
        <filter val="1037.08"/>
        <filter val="719.1"/>
        <filter val="1002.1"/>
        <filter val="1349.1"/>
        <filter val="2030.1"/>
        <filter val="2666.1"/>
        <filter val="440.2"/>
        <filter val="584.2"/>
        <filter val="742.2"/>
        <filter val="1366.2"/>
        <filter val="1750.2"/>
        <filter val="166.3"/>
        <filter val="252.3"/>
        <filter val="295.3"/>
        <filter val="863.3"/>
        <filter val="1430.3"/>
        <filter val="155.4"/>
        <filter val="411.4"/>
        <filter val="475.4"/>
        <filter val="1005.4"/>
        <filter val="1079.4"/>
        <filter val="1203.4"/>
        <filter val="1227.4"/>
        <filter val="1250.4"/>
        <filter val="1569.4"/>
        <filter val="1661.4"/>
        <filter val="2306.4"/>
        <filter val="2380.4"/>
        <filter val="423.5"/>
        <filter val="614.5"/>
        <filter val="634.5"/>
        <filter val="705.5"/>
        <filter val="1025.5"/>
        <filter val="218.6"/>
        <filter val="279.6"/>
        <filter val="292.6"/>
        <filter val="297.6"/>
        <filter val="652.6"/>
        <filter val="757.6"/>
        <filter val="973.6"/>
        <filter val="997.6"/>
        <filter val="953.7"/>
        <filter val="5715.7"/>
        <filter val="644.8"/>
        <filter val="2233.8"/>
        <filter val="3529.8"/>
        <filter val="327.9"/>
        <filter val="537.9"/>
        <filter val="861.9"/>
        <filter val="2879.9"/>
        <filter val="21378.1"/>
        <filter val="12372.36"/>
        <filter val="1400"/>
        <filter val="373.01"/>
        <filter val="1002"/>
        <filter val="458.02"/>
        <filter val="488.02"/>
        <filter val="572.02"/>
        <filter val="1503"/>
        <filter val="143.04"/>
        <filter val="199.04"/>
        <filter val="409.04"/>
        <filter val="916.04"/>
        <filter val="246.05"/>
        <filter val="192.06"/>
        <filter val="286.06"/>
        <filter val="311.06"/>
        <filter val="843.06"/>
        <filter val="86.08"/>
        <filter val="286.08"/>
        <filter val="565.08"/>
        <filter val="672.09"/>
        <filter val="7110"/>
        <filter val="597.11"/>
        <filter val="676.11"/>
        <filter val="1214.41"/>
        <filter val="1012"/>
        <filter val="294.12"/>
        <filter val="572.12"/>
        <filter val="819.12"/>
        <filter val="725.13"/>
        <filter val="1014"/>
        <filter val="1214"/>
        <filter val="264.14"/>
        <filter val="979.14"/>
        <filter val="2052.44"/>
        <filter val="1115"/>
        <filter val="1615"/>
        <filter val="1016"/>
        <filter val="1124.46"/>
        <filter val="1369.46"/>
        <filter val="202.17"/>
        <filter val="1287.47"/>
        <filter val="1518"/>
        <filter val="284.18"/>
        <filter val="2115.48"/>
        <filter val="524.19"/>
        <filter val="940.19"/>
        <filter val="3520"/>
        <filter val="3719.31"/>
        <filter val="1022"/>
        <filter val="902.22"/>
        <filter val="1125.32"/>
        <filter val="1798.33"/>
        <filter val="7360.33"/>
        <filter val="138.24"/>
        <filter val="1665.34"/>
        <filter val="425"/>
        <filter val="1067.35"/>
        <filter val="3726"/>
        <filter val="946.26"/>
        <filter val="1093.36"/>
        <filter val="1424.36"/>
        <filter val="3168.36"/>
        <filter val="3501.36"/>
        <filter val="4309.36"/>
        <filter val="4940.36"/>
        <filter val="996.27"/>
        <filter val="1337.37"/>
        <filter val="268.28"/>
        <filter val="296.28"/>
        <filter val="522.28"/>
        <filter val="787.28"/>
        <filter val="842.28"/>
        <filter val="1408.38"/>
        <filter val="1855.38"/>
        <filter val="6551.38"/>
        <filter val="521.29"/>
        <filter val="1530"/>
        <filter val="599.31"/>
        <filter val="5332"/>
        <filter val="6732"/>
        <filter val="1085.22"/>
        <filter val="291.33"/>
        <filter val="670.33"/>
        <filter val="1277.24"/>
        <filter val="1309.24"/>
        <filter val="1480.25"/>
        <filter val="761.36"/>
        <filter val="267.38"/>
        <filter val="662.38"/>
        <filter val="975.39"/>
        <filter val="1715.29"/>
        <filter val="4242"/>
        <filter val="319.42"/>
        <filter val="524.42"/>
        <filter val="512.43"/>
        <filter val="381.44"/>
        <filter val="2773.14"/>
        <filter val="3745"/>
        <filter val="286.46"/>
        <filter val="1168.16"/>
        <filter val="1401.16"/>
        <filter val="1043.17"/>
        <filter val="223.48"/>
        <filter val="226.48"/>
        <filter val="412.48"/>
        <filter val="498.48"/>
        <filter val="1015.18"/>
        <filter val="649"/>
        <filter val="621.49"/>
        <filter val="1513.19"/>
        <filter val="1515.81"/>
        <filter val="2752"/>
        <filter val="146.52"/>
        <filter val="253"/>
        <filter val="853.53"/>
        <filter val="457.54"/>
        <filter val="574.54"/>
        <filter val="1257.84"/>
        <filter val="2164.84"/>
        <filter val="2414.84"/>
        <filter val="9984.84"/>
        <filter val="369.55"/>
        <filter val="185.56"/>
        <filter val="2407.86"/>
        <filter val="2673.86"/>
        <filter val="4678.86"/>
        <filter val="214.57"/>
        <filter val="269.57"/>
        <filter val="319.57"/>
        <filter val="510.58"/>
        <filter val="516.58"/>
        <filter val="1552.88"/>
        <filter val="277.59"/>
        <filter val="6760"/>
        <filter val="911.62"/>
        <filter val="202.64"/>
        <filter val="233.64"/>
        <filter val="517.65"/>
        <filter val="3394.75"/>
        <filter val="223.66"/>
        <filter val="866.66"/>
        <filter val="1819.76"/>
        <filter val="2891.78"/>
        <filter val="3488.78"/>
        <filter val="1210.79"/>
        <filter val="262.71"/>
        <filter val="895.71"/>
        <filter val="189.72"/>
        <filter val="3431.62"/>
        <filter val="5257.62"/>
        <filter val="1052.64"/>
        <filter val="144.75"/>
        <filter val="295.75"/>
        <filter val="1436.65"/>
        <filter val="476"/>
        <filter val="210.76"/>
        <filter val="413.76"/>
        <filter val="1933.66"/>
        <filter val="189.77"/>
        <filter val="184.78"/>
        <filter val="415.78"/>
        <filter val="819.78"/>
        <filter val="4320.68"/>
        <filter val="445.79"/>
        <filter val="1680"/>
        <filter val="505.83"/>
        <filter val="5284"/>
        <filter val="662.84"/>
        <filter val="587.85"/>
        <filter val="528.86"/>
        <filter val="848.86"/>
        <filter val="1261.56"/>
        <filter val="1717.56"/>
        <filter val="3398.56"/>
        <filter val="221.87"/>
        <filter val="3174.57"/>
        <filter val="1088"/>
        <filter val="175.88"/>
        <filter val="962.88"/>
        <filter val="350.89"/>
        <filter val="1049.59"/>
        <filter val="16590"/>
        <filter val="286.91"/>
        <filter val="293.92"/>
        <filter val="503.92"/>
        <filter val="360.93"/>
        <filter val="732.94"/>
        <filter val="1497"/>
        <filter val="240.97"/>
        <filter val="832.97"/>
        <filter val="389.99"/>
        <filter val="2744.94"/>
        <filter val="7263.95"/>
        <filter val="1015.98"/>
        <filter val="1688.98"/>
      </filters>
    </filterColumn>
    <filterColumn colId="6">
      <filters>
        <filter val="-0.1"/>
        <filter val="-0.01"/>
        <filter val="-0.02"/>
        <filter val="-0.12"/>
        <filter val="-0.03"/>
        <filter val="-0.04"/>
        <filter val="-0.06"/>
        <filter val="-0.08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5"/>
  <sheetViews>
    <sheetView workbookViewId="0">
      <selection activeCell="D1" sqref="D$1:D$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1517</v>
      </c>
      <c r="B1" s="2" t="s">
        <v>1518</v>
      </c>
      <c r="C1" s="2" t="s">
        <v>1519</v>
      </c>
      <c r="D1" s="2" t="s">
        <v>1520</v>
      </c>
      <c r="E1" s="2" t="s">
        <v>13</v>
      </c>
      <c r="F1" s="2" t="s">
        <v>5</v>
      </c>
      <c r="G1" s="2" t="s">
        <v>6</v>
      </c>
      <c r="H1" s="2" t="s">
        <v>1521</v>
      </c>
      <c r="I1" s="2" t="s">
        <v>1522</v>
      </c>
      <c r="J1" s="2" t="s">
        <v>1523</v>
      </c>
      <c r="K1" s="2" t="s">
        <v>1524</v>
      </c>
      <c r="L1" s="2" t="s">
        <v>1525</v>
      </c>
      <c r="M1" s="2" t="s">
        <v>1526</v>
      </c>
      <c r="N1" s="2" t="s">
        <v>1527</v>
      </c>
      <c r="O1" s="2" t="s">
        <v>1528</v>
      </c>
      <c r="P1" s="2" t="s">
        <v>1529</v>
      </c>
      <c r="Q1" s="2" t="s">
        <v>1530</v>
      </c>
      <c r="R1" s="2" t="s">
        <v>1531</v>
      </c>
      <c r="S1" s="2" t="s">
        <v>1532</v>
      </c>
      <c r="T1" s="2" t="s">
        <v>1533</v>
      </c>
      <c r="U1" s="2" t="s">
        <v>1534</v>
      </c>
      <c r="V1" s="2" t="s">
        <v>1535</v>
      </c>
    </row>
    <row r="2" s="1" customFormat="1" spans="1:22">
      <c r="A2" s="3">
        <v>999225357479528</v>
      </c>
      <c r="B2" s="1" t="s">
        <v>1536</v>
      </c>
      <c r="C2" s="1" t="s">
        <v>1537</v>
      </c>
      <c r="D2" s="1" t="s">
        <v>1538</v>
      </c>
      <c r="E2" s="1" t="s">
        <v>1539</v>
      </c>
      <c r="F2" s="1" t="s">
        <v>1536</v>
      </c>
      <c r="G2" s="1" t="s">
        <v>1540</v>
      </c>
      <c r="H2" s="1" t="s">
        <v>1541</v>
      </c>
      <c r="I2" s="1" t="s">
        <v>1542</v>
      </c>
      <c r="J2" s="1" t="s">
        <v>30</v>
      </c>
      <c r="K2" s="1" t="s">
        <v>1543</v>
      </c>
      <c r="L2" s="1" t="s">
        <v>1543</v>
      </c>
      <c r="M2" s="1" t="s">
        <v>1544</v>
      </c>
      <c r="N2" s="1" t="s">
        <v>1544</v>
      </c>
      <c r="O2" s="1" t="s">
        <v>1545</v>
      </c>
      <c r="P2" s="1" t="s">
        <v>1546</v>
      </c>
      <c r="Q2" s="1" t="s">
        <v>1547</v>
      </c>
      <c r="R2" s="1" t="s">
        <v>1548</v>
      </c>
      <c r="S2" s="1" t="s">
        <v>1549</v>
      </c>
      <c r="T2" s="1" t="s">
        <v>1550</v>
      </c>
      <c r="U2" s="1" t="s">
        <v>1551</v>
      </c>
      <c r="V2" s="1" t="s">
        <v>1552</v>
      </c>
    </row>
    <row r="3" s="1" customFormat="1" spans="1:22">
      <c r="A3" s="3">
        <v>999225357419576</v>
      </c>
      <c r="B3" s="1" t="s">
        <v>1536</v>
      </c>
      <c r="C3" s="1" t="s">
        <v>1553</v>
      </c>
      <c r="D3" s="1" t="s">
        <v>1554</v>
      </c>
      <c r="E3" s="1" t="s">
        <v>1555</v>
      </c>
      <c r="F3" s="1" t="s">
        <v>1536</v>
      </c>
      <c r="G3" s="1" t="s">
        <v>1540</v>
      </c>
      <c r="H3" s="1" t="s">
        <v>1541</v>
      </c>
      <c r="I3" s="1" t="s">
        <v>1556</v>
      </c>
      <c r="J3" s="1" t="s">
        <v>30</v>
      </c>
      <c r="K3" s="1" t="s">
        <v>1557</v>
      </c>
      <c r="L3" s="1" t="s">
        <v>1557</v>
      </c>
      <c r="M3" s="1" t="s">
        <v>1544</v>
      </c>
      <c r="N3" s="1" t="s">
        <v>1544</v>
      </c>
      <c r="O3" s="1" t="s">
        <v>1545</v>
      </c>
      <c r="P3" s="1" t="s">
        <v>1546</v>
      </c>
      <c r="Q3" s="1" t="s">
        <v>1547</v>
      </c>
      <c r="R3" s="1" t="s">
        <v>1558</v>
      </c>
      <c r="S3" s="1" t="s">
        <v>1549</v>
      </c>
      <c r="T3" s="1" t="s">
        <v>1550</v>
      </c>
      <c r="U3" s="1" t="s">
        <v>1551</v>
      </c>
      <c r="V3" s="1" t="s">
        <v>1559</v>
      </c>
    </row>
    <row r="4" s="1" customFormat="1" spans="1:22">
      <c r="A4" s="3">
        <v>999225356172588</v>
      </c>
      <c r="B4" s="1" t="s">
        <v>1536</v>
      </c>
      <c r="C4" s="1" t="s">
        <v>1560</v>
      </c>
      <c r="D4" s="1" t="s">
        <v>1561</v>
      </c>
      <c r="E4" s="1" t="s">
        <v>1562</v>
      </c>
      <c r="F4" s="1" t="s">
        <v>1536</v>
      </c>
      <c r="G4" s="1" t="s">
        <v>1540</v>
      </c>
      <c r="H4" s="1" t="s">
        <v>1541</v>
      </c>
      <c r="I4" s="1" t="s">
        <v>1563</v>
      </c>
      <c r="J4" s="1" t="s">
        <v>30</v>
      </c>
      <c r="K4" s="1" t="s">
        <v>1564</v>
      </c>
      <c r="L4" s="1" t="s">
        <v>1564</v>
      </c>
      <c r="M4" s="1" t="s">
        <v>1544</v>
      </c>
      <c r="N4" s="1" t="s">
        <v>1544</v>
      </c>
      <c r="O4" s="1" t="s">
        <v>1545</v>
      </c>
      <c r="P4" s="1" t="s">
        <v>1546</v>
      </c>
      <c r="Q4" s="1" t="s">
        <v>1547</v>
      </c>
      <c r="R4" s="1" t="s">
        <v>1565</v>
      </c>
      <c r="S4" s="1" t="s">
        <v>1549</v>
      </c>
      <c r="T4" s="1" t="s">
        <v>1550</v>
      </c>
      <c r="U4" s="1" t="s">
        <v>1551</v>
      </c>
      <c r="V4" s="1" t="s">
        <v>1566</v>
      </c>
    </row>
    <row r="5" s="1" customFormat="1" spans="1:22">
      <c r="A5" s="3">
        <v>999225356039861</v>
      </c>
      <c r="B5" s="1" t="s">
        <v>1536</v>
      </c>
      <c r="C5" s="1" t="s">
        <v>1567</v>
      </c>
      <c r="D5" s="1" t="s">
        <v>1568</v>
      </c>
      <c r="E5" s="1" t="s">
        <v>1569</v>
      </c>
      <c r="F5" s="1" t="s">
        <v>1536</v>
      </c>
      <c r="G5" s="1" t="s">
        <v>1540</v>
      </c>
      <c r="H5" s="1" t="s">
        <v>1541</v>
      </c>
      <c r="I5" s="1" t="s">
        <v>1570</v>
      </c>
      <c r="J5" s="1" t="s">
        <v>30</v>
      </c>
      <c r="K5" s="1" t="s">
        <v>1571</v>
      </c>
      <c r="L5" s="1" t="s">
        <v>1571</v>
      </c>
      <c r="M5" s="1" t="s">
        <v>1544</v>
      </c>
      <c r="N5" s="1" t="s">
        <v>1544</v>
      </c>
      <c r="O5" s="1" t="s">
        <v>1545</v>
      </c>
      <c r="P5" s="1" t="s">
        <v>1546</v>
      </c>
      <c r="Q5" s="1" t="s">
        <v>1547</v>
      </c>
      <c r="R5" s="1" t="s">
        <v>1572</v>
      </c>
      <c r="S5" s="1" t="s">
        <v>1549</v>
      </c>
      <c r="T5" s="1" t="s">
        <v>1550</v>
      </c>
      <c r="U5" s="1" t="s">
        <v>1551</v>
      </c>
      <c r="V5" s="1" t="s">
        <v>1552</v>
      </c>
    </row>
    <row r="6" s="1" customFormat="1" spans="1:22">
      <c r="A6" s="3">
        <v>999225355766531</v>
      </c>
      <c r="B6" s="1" t="s">
        <v>1536</v>
      </c>
      <c r="C6" s="1" t="s">
        <v>1573</v>
      </c>
      <c r="D6" s="1" t="s">
        <v>1574</v>
      </c>
      <c r="E6" s="1" t="s">
        <v>1575</v>
      </c>
      <c r="F6" s="1" t="s">
        <v>1536</v>
      </c>
      <c r="G6" s="1" t="s">
        <v>1540</v>
      </c>
      <c r="H6" s="1" t="s">
        <v>1541</v>
      </c>
      <c r="I6" s="1" t="s">
        <v>1576</v>
      </c>
      <c r="J6" s="1" t="s">
        <v>30</v>
      </c>
      <c r="K6" s="1" t="s">
        <v>1577</v>
      </c>
      <c r="L6" s="1" t="s">
        <v>1577</v>
      </c>
      <c r="M6" s="1" t="s">
        <v>1544</v>
      </c>
      <c r="N6" s="1" t="s">
        <v>1544</v>
      </c>
      <c r="O6" s="1" t="s">
        <v>1545</v>
      </c>
      <c r="P6" s="1" t="s">
        <v>1546</v>
      </c>
      <c r="Q6" s="1" t="s">
        <v>1547</v>
      </c>
      <c r="R6" s="1" t="s">
        <v>1578</v>
      </c>
      <c r="S6" s="1" t="s">
        <v>1549</v>
      </c>
      <c r="T6" s="1" t="s">
        <v>1550</v>
      </c>
      <c r="U6" s="1" t="s">
        <v>1551</v>
      </c>
      <c r="V6" s="1" t="s">
        <v>1552</v>
      </c>
    </row>
    <row r="7" s="1" customFormat="1" spans="1:22">
      <c r="A7" s="3">
        <v>999225355537238</v>
      </c>
      <c r="B7" s="1" t="s">
        <v>1536</v>
      </c>
      <c r="C7" s="1" t="s">
        <v>1579</v>
      </c>
      <c r="D7" s="1" t="s">
        <v>1580</v>
      </c>
      <c r="E7" s="1" t="s">
        <v>1581</v>
      </c>
      <c r="F7" s="1" t="s">
        <v>1536</v>
      </c>
      <c r="G7" s="1" t="s">
        <v>1540</v>
      </c>
      <c r="H7" s="1" t="s">
        <v>1541</v>
      </c>
      <c r="I7" s="1" t="s">
        <v>1582</v>
      </c>
      <c r="J7" s="1" t="s">
        <v>30</v>
      </c>
      <c r="K7" s="1" t="s">
        <v>1583</v>
      </c>
      <c r="L7" s="1" t="s">
        <v>1583</v>
      </c>
      <c r="M7" s="1" t="s">
        <v>1544</v>
      </c>
      <c r="N7" s="1" t="s">
        <v>1544</v>
      </c>
      <c r="O7" s="1" t="s">
        <v>1545</v>
      </c>
      <c r="P7" s="1" t="s">
        <v>1546</v>
      </c>
      <c r="Q7" s="1" t="s">
        <v>1547</v>
      </c>
      <c r="R7" s="1" t="s">
        <v>1584</v>
      </c>
      <c r="S7" s="1" t="s">
        <v>1549</v>
      </c>
      <c r="T7" s="1" t="s">
        <v>1550</v>
      </c>
      <c r="U7" s="1" t="s">
        <v>1551</v>
      </c>
      <c r="V7" s="1" t="s">
        <v>1585</v>
      </c>
    </row>
    <row r="8" s="1" customFormat="1" spans="1:22">
      <c r="A8" s="3">
        <v>999225351101819</v>
      </c>
      <c r="B8" s="1" t="s">
        <v>1536</v>
      </c>
      <c r="C8" s="1" t="s">
        <v>1586</v>
      </c>
      <c r="D8" s="1" t="s">
        <v>1561</v>
      </c>
      <c r="E8" s="1" t="s">
        <v>1587</v>
      </c>
      <c r="F8" s="1" t="s">
        <v>1536</v>
      </c>
      <c r="G8" s="1" t="s">
        <v>1540</v>
      </c>
      <c r="H8" s="1" t="s">
        <v>1541</v>
      </c>
      <c r="I8" s="1" t="s">
        <v>1563</v>
      </c>
      <c r="J8" s="1" t="s">
        <v>30</v>
      </c>
      <c r="K8" s="1" t="s">
        <v>1564</v>
      </c>
      <c r="L8" s="1" t="s">
        <v>1564</v>
      </c>
      <c r="M8" s="1" t="s">
        <v>1544</v>
      </c>
      <c r="N8" s="1" t="s">
        <v>1544</v>
      </c>
      <c r="O8" s="1" t="s">
        <v>1545</v>
      </c>
      <c r="P8" s="1" t="s">
        <v>1546</v>
      </c>
      <c r="Q8" s="1" t="s">
        <v>1547</v>
      </c>
      <c r="R8" s="1" t="s">
        <v>1588</v>
      </c>
      <c r="S8" s="1" t="s">
        <v>1549</v>
      </c>
      <c r="T8" s="1" t="s">
        <v>1550</v>
      </c>
      <c r="U8" s="1" t="s">
        <v>1551</v>
      </c>
      <c r="V8" s="1" t="s">
        <v>1566</v>
      </c>
    </row>
    <row r="9" s="1" customFormat="1" spans="1:22">
      <c r="A9" s="3">
        <v>999225350648988</v>
      </c>
      <c r="B9" s="1" t="s">
        <v>1536</v>
      </c>
      <c r="C9" s="1" t="s">
        <v>1589</v>
      </c>
      <c r="D9" s="1" t="s">
        <v>1590</v>
      </c>
      <c r="E9" s="1" t="s">
        <v>1591</v>
      </c>
      <c r="F9" s="1" t="s">
        <v>1536</v>
      </c>
      <c r="G9" s="1" t="s">
        <v>1540</v>
      </c>
      <c r="H9" s="1" t="s">
        <v>1541</v>
      </c>
      <c r="I9" s="1" t="s">
        <v>1592</v>
      </c>
      <c r="J9" s="1" t="s">
        <v>30</v>
      </c>
      <c r="K9" s="1" t="s">
        <v>1593</v>
      </c>
      <c r="L9" s="1" t="s">
        <v>1593</v>
      </c>
      <c r="M9" s="1" t="s">
        <v>1544</v>
      </c>
      <c r="N9" s="1" t="s">
        <v>1544</v>
      </c>
      <c r="O9" s="1" t="s">
        <v>1545</v>
      </c>
      <c r="P9" s="1" t="s">
        <v>1546</v>
      </c>
      <c r="Q9" s="1" t="s">
        <v>1547</v>
      </c>
      <c r="R9" s="1" t="s">
        <v>1594</v>
      </c>
      <c r="S9" s="1" t="s">
        <v>1549</v>
      </c>
      <c r="T9" s="1" t="s">
        <v>1550</v>
      </c>
      <c r="U9" s="1" t="s">
        <v>1551</v>
      </c>
      <c r="V9" s="1" t="s">
        <v>1552</v>
      </c>
    </row>
    <row r="10" s="1" customFormat="1" spans="1:22">
      <c r="A10" s="3">
        <v>999225350537044</v>
      </c>
      <c r="B10" s="1" t="s">
        <v>1536</v>
      </c>
      <c r="C10" s="1" t="s">
        <v>1595</v>
      </c>
      <c r="D10" s="1" t="s">
        <v>1596</v>
      </c>
      <c r="E10" s="1" t="s">
        <v>1597</v>
      </c>
      <c r="F10" s="1" t="s">
        <v>1536</v>
      </c>
      <c r="G10" s="1" t="s">
        <v>1540</v>
      </c>
      <c r="H10" s="1" t="s">
        <v>1541</v>
      </c>
      <c r="I10" s="1" t="s">
        <v>1598</v>
      </c>
      <c r="J10" s="1" t="s">
        <v>30</v>
      </c>
      <c r="K10" s="1" t="s">
        <v>1599</v>
      </c>
      <c r="L10" s="1" t="s">
        <v>1599</v>
      </c>
      <c r="M10" s="1" t="s">
        <v>1544</v>
      </c>
      <c r="N10" s="1" t="s">
        <v>1544</v>
      </c>
      <c r="O10" s="1" t="s">
        <v>1545</v>
      </c>
      <c r="P10" s="1" t="s">
        <v>1546</v>
      </c>
      <c r="Q10" s="1" t="s">
        <v>1547</v>
      </c>
      <c r="R10" s="1" t="s">
        <v>1600</v>
      </c>
      <c r="S10" s="1" t="s">
        <v>1549</v>
      </c>
      <c r="T10" s="1" t="s">
        <v>1550</v>
      </c>
      <c r="U10" s="1" t="s">
        <v>1551</v>
      </c>
      <c r="V10" s="1" t="s">
        <v>1601</v>
      </c>
    </row>
    <row r="11" s="1" customFormat="1" spans="1:22">
      <c r="A11" s="3">
        <v>999225350384446</v>
      </c>
      <c r="B11" s="1" t="s">
        <v>1536</v>
      </c>
      <c r="C11" s="1" t="s">
        <v>1602</v>
      </c>
      <c r="D11" s="1" t="s">
        <v>1603</v>
      </c>
      <c r="E11" s="1" t="s">
        <v>1604</v>
      </c>
      <c r="F11" s="1" t="s">
        <v>1536</v>
      </c>
      <c r="G11" s="1" t="s">
        <v>1540</v>
      </c>
      <c r="H11" s="1" t="s">
        <v>1541</v>
      </c>
      <c r="I11" s="1" t="s">
        <v>1605</v>
      </c>
      <c r="J11" s="1" t="s">
        <v>30</v>
      </c>
      <c r="K11" s="1" t="s">
        <v>1606</v>
      </c>
      <c r="L11" s="1" t="s">
        <v>1606</v>
      </c>
      <c r="M11" s="1" t="s">
        <v>1544</v>
      </c>
      <c r="N11" s="1" t="s">
        <v>1544</v>
      </c>
      <c r="O11" s="1" t="s">
        <v>1545</v>
      </c>
      <c r="P11" s="1" t="s">
        <v>1546</v>
      </c>
      <c r="Q11" s="1" t="s">
        <v>1547</v>
      </c>
      <c r="R11" s="1" t="s">
        <v>1607</v>
      </c>
      <c r="S11" s="1" t="s">
        <v>1549</v>
      </c>
      <c r="T11" s="1" t="s">
        <v>1550</v>
      </c>
      <c r="U11" s="1" t="s">
        <v>1551</v>
      </c>
      <c r="V11" s="1" t="s">
        <v>1552</v>
      </c>
    </row>
    <row r="12" s="1" customFormat="1" spans="1:22">
      <c r="A12" s="3">
        <v>999225350161421</v>
      </c>
      <c r="B12" s="1" t="s">
        <v>1536</v>
      </c>
      <c r="C12" s="1" t="s">
        <v>1608</v>
      </c>
      <c r="D12" s="1" t="s">
        <v>1609</v>
      </c>
      <c r="E12" s="1" t="s">
        <v>1610</v>
      </c>
      <c r="F12" s="1" t="s">
        <v>1536</v>
      </c>
      <c r="G12" s="1" t="s">
        <v>1540</v>
      </c>
      <c r="H12" s="1" t="s">
        <v>1541</v>
      </c>
      <c r="I12" s="1" t="s">
        <v>1611</v>
      </c>
      <c r="J12" s="1" t="s">
        <v>30</v>
      </c>
      <c r="K12" s="1" t="s">
        <v>1612</v>
      </c>
      <c r="L12" s="1" t="s">
        <v>1612</v>
      </c>
      <c r="M12" s="1" t="s">
        <v>1544</v>
      </c>
      <c r="N12" s="1" t="s">
        <v>1544</v>
      </c>
      <c r="O12" s="1" t="s">
        <v>1545</v>
      </c>
      <c r="P12" s="1" t="s">
        <v>1546</v>
      </c>
      <c r="Q12" s="1" t="s">
        <v>1547</v>
      </c>
      <c r="R12" s="1" t="s">
        <v>1613</v>
      </c>
      <c r="S12" s="1" t="s">
        <v>1549</v>
      </c>
      <c r="T12" s="1" t="s">
        <v>1550</v>
      </c>
      <c r="U12" s="1" t="s">
        <v>1551</v>
      </c>
      <c r="V12" s="1" t="s">
        <v>1552</v>
      </c>
    </row>
    <row r="13" s="1" customFormat="1" spans="1:22">
      <c r="A13" s="3">
        <v>999225350144699</v>
      </c>
      <c r="B13" s="1" t="s">
        <v>1536</v>
      </c>
      <c r="C13" s="1" t="s">
        <v>1614</v>
      </c>
      <c r="D13" s="1" t="s">
        <v>1615</v>
      </c>
      <c r="E13" s="1" t="s">
        <v>1616</v>
      </c>
      <c r="F13" s="1" t="s">
        <v>1536</v>
      </c>
      <c r="G13" s="1" t="s">
        <v>1540</v>
      </c>
      <c r="H13" s="1" t="s">
        <v>1541</v>
      </c>
      <c r="I13" s="1" t="s">
        <v>1617</v>
      </c>
      <c r="J13" s="1" t="s">
        <v>30</v>
      </c>
      <c r="K13" s="1" t="s">
        <v>1618</v>
      </c>
      <c r="L13" s="1" t="s">
        <v>1618</v>
      </c>
      <c r="M13" s="1" t="s">
        <v>1544</v>
      </c>
      <c r="N13" s="1" t="s">
        <v>1544</v>
      </c>
      <c r="O13" s="1" t="s">
        <v>1545</v>
      </c>
      <c r="P13" s="1" t="s">
        <v>1546</v>
      </c>
      <c r="Q13" s="1" t="s">
        <v>1547</v>
      </c>
      <c r="R13" s="1" t="s">
        <v>1619</v>
      </c>
      <c r="S13" s="1" t="s">
        <v>1549</v>
      </c>
      <c r="T13" s="1" t="s">
        <v>1550</v>
      </c>
      <c r="U13" s="1" t="s">
        <v>1551</v>
      </c>
      <c r="V13" s="1" t="s">
        <v>1620</v>
      </c>
    </row>
    <row r="14" s="1" customFormat="1" spans="1:22">
      <c r="A14" s="3">
        <v>999225350125118</v>
      </c>
      <c r="B14" s="1" t="s">
        <v>1536</v>
      </c>
      <c r="C14" s="1" t="s">
        <v>1621</v>
      </c>
      <c r="D14" s="1" t="s">
        <v>1622</v>
      </c>
      <c r="E14" s="1" t="s">
        <v>1623</v>
      </c>
      <c r="F14" s="1" t="s">
        <v>1536</v>
      </c>
      <c r="G14" s="1" t="s">
        <v>1540</v>
      </c>
      <c r="H14" s="1" t="s">
        <v>1541</v>
      </c>
      <c r="I14" s="1" t="s">
        <v>1624</v>
      </c>
      <c r="J14" s="1" t="s">
        <v>30</v>
      </c>
      <c r="K14" s="1" t="s">
        <v>1625</v>
      </c>
      <c r="L14" s="1" t="s">
        <v>1625</v>
      </c>
      <c r="M14" s="1" t="s">
        <v>1544</v>
      </c>
      <c r="N14" s="1" t="s">
        <v>1544</v>
      </c>
      <c r="O14" s="1" t="s">
        <v>1545</v>
      </c>
      <c r="P14" s="1" t="s">
        <v>1546</v>
      </c>
      <c r="Q14" s="1" t="s">
        <v>1547</v>
      </c>
      <c r="R14" s="1" t="s">
        <v>1626</v>
      </c>
      <c r="S14" s="1" t="s">
        <v>1549</v>
      </c>
      <c r="T14" s="1" t="s">
        <v>1550</v>
      </c>
      <c r="U14" s="1" t="s">
        <v>1551</v>
      </c>
      <c r="V14" s="1" t="s">
        <v>1552</v>
      </c>
    </row>
    <row r="15" s="1" customFormat="1" spans="1:22">
      <c r="A15" s="3">
        <v>25349783312</v>
      </c>
      <c r="B15" s="1" t="s">
        <v>1536</v>
      </c>
      <c r="C15" s="1" t="s">
        <v>1627</v>
      </c>
      <c r="D15" s="1" t="s">
        <v>1628</v>
      </c>
      <c r="E15" s="1" t="s">
        <v>1629</v>
      </c>
      <c r="F15" s="1" t="s">
        <v>1536</v>
      </c>
      <c r="G15" s="1" t="s">
        <v>1540</v>
      </c>
      <c r="H15" s="1" t="s">
        <v>1541</v>
      </c>
      <c r="I15" s="1" t="s">
        <v>1630</v>
      </c>
      <c r="J15" s="1" t="s">
        <v>30</v>
      </c>
      <c r="K15" s="1" t="s">
        <v>1631</v>
      </c>
      <c r="L15" s="1" t="s">
        <v>1631</v>
      </c>
      <c r="M15" s="1" t="s">
        <v>1544</v>
      </c>
      <c r="N15" s="1" t="s">
        <v>1544</v>
      </c>
      <c r="O15" s="1" t="s">
        <v>1545</v>
      </c>
      <c r="P15" s="1" t="s">
        <v>1546</v>
      </c>
      <c r="Q15" s="1" t="s">
        <v>1547</v>
      </c>
      <c r="R15" s="1" t="s">
        <v>1632</v>
      </c>
      <c r="S15" s="1" t="s">
        <v>1549</v>
      </c>
      <c r="T15" s="1" t="s">
        <v>1550</v>
      </c>
      <c r="U15" s="1" t="s">
        <v>1551</v>
      </c>
      <c r="V15" s="1" t="s">
        <v>1633</v>
      </c>
    </row>
    <row r="16" s="1" customFormat="1" spans="1:22">
      <c r="A16" s="3">
        <v>999225349510936</v>
      </c>
      <c r="B16" s="1" t="s">
        <v>1536</v>
      </c>
      <c r="C16" s="1" t="s">
        <v>1634</v>
      </c>
      <c r="D16" s="1" t="s">
        <v>1635</v>
      </c>
      <c r="E16" s="1" t="s">
        <v>1636</v>
      </c>
      <c r="F16" s="1" t="s">
        <v>1536</v>
      </c>
      <c r="G16" s="1" t="s">
        <v>1540</v>
      </c>
      <c r="H16" s="1" t="s">
        <v>1541</v>
      </c>
      <c r="I16" s="1" t="s">
        <v>1637</v>
      </c>
      <c r="J16" s="1" t="s">
        <v>30</v>
      </c>
      <c r="K16" s="1" t="s">
        <v>1638</v>
      </c>
      <c r="L16" s="1" t="s">
        <v>1638</v>
      </c>
      <c r="M16" s="1" t="s">
        <v>1544</v>
      </c>
      <c r="N16" s="1" t="s">
        <v>1544</v>
      </c>
      <c r="O16" s="1" t="s">
        <v>1545</v>
      </c>
      <c r="P16" s="1" t="s">
        <v>1546</v>
      </c>
      <c r="Q16" s="1" t="s">
        <v>1547</v>
      </c>
      <c r="R16" s="1" t="s">
        <v>1639</v>
      </c>
      <c r="S16" s="1" t="s">
        <v>1549</v>
      </c>
      <c r="T16" s="1" t="s">
        <v>1550</v>
      </c>
      <c r="U16" s="1" t="s">
        <v>1551</v>
      </c>
      <c r="V16" s="1" t="s">
        <v>1552</v>
      </c>
    </row>
    <row r="17" s="1" customFormat="1" spans="1:22">
      <c r="A17" s="3">
        <v>999225349258486</v>
      </c>
      <c r="B17" s="1" t="s">
        <v>1536</v>
      </c>
      <c r="C17" s="1" t="s">
        <v>1640</v>
      </c>
      <c r="D17" s="1" t="s">
        <v>1641</v>
      </c>
      <c r="E17" s="1" t="s">
        <v>1642</v>
      </c>
      <c r="F17" s="1" t="s">
        <v>1536</v>
      </c>
      <c r="G17" s="1" t="s">
        <v>1540</v>
      </c>
      <c r="H17" s="1" t="s">
        <v>1541</v>
      </c>
      <c r="I17" s="1" t="s">
        <v>1643</v>
      </c>
      <c r="J17" s="1" t="s">
        <v>30</v>
      </c>
      <c r="K17" s="1" t="s">
        <v>1644</v>
      </c>
      <c r="L17" s="1" t="s">
        <v>1644</v>
      </c>
      <c r="M17" s="1" t="s">
        <v>1544</v>
      </c>
      <c r="N17" s="1" t="s">
        <v>1544</v>
      </c>
      <c r="O17" s="1" t="s">
        <v>1545</v>
      </c>
      <c r="P17" s="1" t="s">
        <v>1546</v>
      </c>
      <c r="Q17" s="1" t="s">
        <v>1547</v>
      </c>
      <c r="R17" s="1" t="s">
        <v>1645</v>
      </c>
      <c r="S17" s="1" t="s">
        <v>1549</v>
      </c>
      <c r="T17" s="1" t="s">
        <v>1550</v>
      </c>
      <c r="U17" s="1" t="s">
        <v>1551</v>
      </c>
      <c r="V17" s="1" t="s">
        <v>1646</v>
      </c>
    </row>
    <row r="18" s="1" customFormat="1" spans="1:22">
      <c r="A18" s="3">
        <v>999225349064895</v>
      </c>
      <c r="B18" s="1" t="s">
        <v>1536</v>
      </c>
      <c r="C18" s="1" t="s">
        <v>1647</v>
      </c>
      <c r="D18" s="1" t="s">
        <v>1648</v>
      </c>
      <c r="E18" s="1" t="s">
        <v>1649</v>
      </c>
      <c r="F18" s="1" t="s">
        <v>1536</v>
      </c>
      <c r="G18" s="1" t="s">
        <v>1540</v>
      </c>
      <c r="H18" s="1" t="s">
        <v>1541</v>
      </c>
      <c r="I18" s="1" t="s">
        <v>1650</v>
      </c>
      <c r="J18" s="1" t="s">
        <v>30</v>
      </c>
      <c r="K18" s="1" t="s">
        <v>1651</v>
      </c>
      <c r="L18" s="1" t="s">
        <v>1651</v>
      </c>
      <c r="M18" s="1" t="s">
        <v>1544</v>
      </c>
      <c r="N18" s="1" t="s">
        <v>1544</v>
      </c>
      <c r="O18" s="1" t="s">
        <v>1545</v>
      </c>
      <c r="P18" s="1" t="s">
        <v>1546</v>
      </c>
      <c r="Q18" s="1" t="s">
        <v>1547</v>
      </c>
      <c r="R18" s="1" t="s">
        <v>1652</v>
      </c>
      <c r="S18" s="1" t="s">
        <v>1549</v>
      </c>
      <c r="T18" s="1" t="s">
        <v>1550</v>
      </c>
      <c r="U18" s="1" t="s">
        <v>1551</v>
      </c>
      <c r="V18" s="1" t="s">
        <v>1552</v>
      </c>
    </row>
    <row r="19" s="1" customFormat="1" spans="1:22">
      <c r="A19" s="3">
        <v>999225348911428</v>
      </c>
      <c r="B19" s="1" t="s">
        <v>1536</v>
      </c>
      <c r="C19" s="1" t="s">
        <v>1653</v>
      </c>
      <c r="D19" s="1" t="s">
        <v>1654</v>
      </c>
      <c r="E19" s="1" t="s">
        <v>1655</v>
      </c>
      <c r="F19" s="1" t="s">
        <v>1536</v>
      </c>
      <c r="G19" s="1" t="s">
        <v>1540</v>
      </c>
      <c r="H19" s="1" t="s">
        <v>1541</v>
      </c>
      <c r="I19" s="1" t="s">
        <v>1656</v>
      </c>
      <c r="J19" s="1" t="s">
        <v>30</v>
      </c>
      <c r="K19" s="1" t="s">
        <v>1657</v>
      </c>
      <c r="L19" s="1" t="s">
        <v>1657</v>
      </c>
      <c r="M19" s="1" t="s">
        <v>1544</v>
      </c>
      <c r="N19" s="1" t="s">
        <v>1544</v>
      </c>
      <c r="O19" s="1" t="s">
        <v>1545</v>
      </c>
      <c r="P19" s="1" t="s">
        <v>1546</v>
      </c>
      <c r="Q19" s="1" t="s">
        <v>1547</v>
      </c>
      <c r="R19" s="1" t="s">
        <v>1658</v>
      </c>
      <c r="S19" s="1" t="s">
        <v>1549</v>
      </c>
      <c r="T19" s="1" t="s">
        <v>1550</v>
      </c>
      <c r="U19" s="1" t="s">
        <v>1551</v>
      </c>
      <c r="V19" s="1" t="s">
        <v>1552</v>
      </c>
    </row>
    <row r="20" s="1" customFormat="1" spans="1:22">
      <c r="A20" s="3">
        <v>999225348462672</v>
      </c>
      <c r="B20" s="1" t="s">
        <v>1536</v>
      </c>
      <c r="C20" s="1" t="s">
        <v>1659</v>
      </c>
      <c r="D20" s="1" t="s">
        <v>1660</v>
      </c>
      <c r="E20" s="1" t="s">
        <v>1661</v>
      </c>
      <c r="F20" s="1" t="s">
        <v>1536</v>
      </c>
      <c r="G20" s="1" t="s">
        <v>1540</v>
      </c>
      <c r="H20" s="1" t="s">
        <v>1541</v>
      </c>
      <c r="I20" s="1" t="s">
        <v>1662</v>
      </c>
      <c r="J20" s="1" t="s">
        <v>30</v>
      </c>
      <c r="K20" s="1" t="s">
        <v>1663</v>
      </c>
      <c r="L20" s="1" t="s">
        <v>1663</v>
      </c>
      <c r="M20" s="1" t="s">
        <v>1544</v>
      </c>
      <c r="N20" s="1" t="s">
        <v>1544</v>
      </c>
      <c r="O20" s="1" t="s">
        <v>1545</v>
      </c>
      <c r="P20" s="1" t="s">
        <v>1546</v>
      </c>
      <c r="Q20" s="1" t="s">
        <v>1547</v>
      </c>
      <c r="R20" s="1" t="s">
        <v>1664</v>
      </c>
      <c r="S20" s="1" t="s">
        <v>1549</v>
      </c>
      <c r="T20" s="1" t="s">
        <v>1550</v>
      </c>
      <c r="U20" s="1" t="s">
        <v>1551</v>
      </c>
      <c r="V20" s="1" t="s">
        <v>1552</v>
      </c>
    </row>
    <row r="21" s="1" customFormat="1" spans="1:22">
      <c r="A21" s="3">
        <v>999225348049763</v>
      </c>
      <c r="B21" s="1" t="s">
        <v>1536</v>
      </c>
      <c r="C21" s="1" t="s">
        <v>1665</v>
      </c>
      <c r="D21" s="1" t="s">
        <v>1666</v>
      </c>
      <c r="E21" s="1" t="s">
        <v>1667</v>
      </c>
      <c r="F21" s="1" t="s">
        <v>1536</v>
      </c>
      <c r="G21" s="1" t="s">
        <v>1540</v>
      </c>
      <c r="H21" s="1" t="s">
        <v>1541</v>
      </c>
      <c r="I21" s="1" t="s">
        <v>1668</v>
      </c>
      <c r="J21" s="1" t="s">
        <v>30</v>
      </c>
      <c r="K21" s="1" t="s">
        <v>1669</v>
      </c>
      <c r="L21" s="1" t="s">
        <v>1669</v>
      </c>
      <c r="M21" s="1" t="s">
        <v>1544</v>
      </c>
      <c r="N21" s="1" t="s">
        <v>1544</v>
      </c>
      <c r="O21" s="1" t="s">
        <v>1545</v>
      </c>
      <c r="P21" s="1" t="s">
        <v>1546</v>
      </c>
      <c r="Q21" s="1" t="s">
        <v>1547</v>
      </c>
      <c r="R21" s="1" t="s">
        <v>1670</v>
      </c>
      <c r="S21" s="1" t="s">
        <v>1549</v>
      </c>
      <c r="T21" s="1" t="s">
        <v>1550</v>
      </c>
      <c r="U21" s="1" t="s">
        <v>1551</v>
      </c>
      <c r="V21" s="1" t="s">
        <v>1633</v>
      </c>
    </row>
    <row r="22" s="1" customFormat="1" spans="1:22">
      <c r="A22" s="3">
        <v>999225348005284</v>
      </c>
      <c r="B22" s="1" t="s">
        <v>1536</v>
      </c>
      <c r="C22" s="1" t="s">
        <v>1671</v>
      </c>
      <c r="D22" s="1" t="s">
        <v>1672</v>
      </c>
      <c r="E22" s="1" t="s">
        <v>1673</v>
      </c>
      <c r="F22" s="1" t="s">
        <v>1536</v>
      </c>
      <c r="G22" s="1" t="s">
        <v>1540</v>
      </c>
      <c r="H22" s="1" t="s">
        <v>1541</v>
      </c>
      <c r="I22" s="1" t="s">
        <v>1674</v>
      </c>
      <c r="J22" s="1" t="s">
        <v>30</v>
      </c>
      <c r="K22" s="1" t="s">
        <v>1675</v>
      </c>
      <c r="L22" s="1" t="s">
        <v>1675</v>
      </c>
      <c r="M22" s="1" t="s">
        <v>1544</v>
      </c>
      <c r="N22" s="1" t="s">
        <v>1544</v>
      </c>
      <c r="O22" s="1" t="s">
        <v>1545</v>
      </c>
      <c r="P22" s="1" t="s">
        <v>1546</v>
      </c>
      <c r="Q22" s="1" t="s">
        <v>1547</v>
      </c>
      <c r="R22" s="1" t="s">
        <v>1676</v>
      </c>
      <c r="S22" s="1" t="s">
        <v>1549</v>
      </c>
      <c r="T22" s="1" t="s">
        <v>1550</v>
      </c>
      <c r="U22" s="1" t="s">
        <v>1551</v>
      </c>
      <c r="V22" s="1" t="s">
        <v>1677</v>
      </c>
    </row>
    <row r="23" s="1" customFormat="1" spans="1:22">
      <c r="A23" s="3">
        <v>999225347977389</v>
      </c>
      <c r="B23" s="1" t="s">
        <v>1536</v>
      </c>
      <c r="C23" s="1" t="s">
        <v>1678</v>
      </c>
      <c r="D23" s="1" t="s">
        <v>1679</v>
      </c>
      <c r="E23" s="1" t="s">
        <v>1680</v>
      </c>
      <c r="F23" s="1" t="s">
        <v>1536</v>
      </c>
      <c r="G23" s="1" t="s">
        <v>1540</v>
      </c>
      <c r="H23" s="1" t="s">
        <v>1541</v>
      </c>
      <c r="I23" s="1" t="s">
        <v>1681</v>
      </c>
      <c r="J23" s="1" t="s">
        <v>30</v>
      </c>
      <c r="K23" s="1" t="s">
        <v>1682</v>
      </c>
      <c r="L23" s="1" t="s">
        <v>1682</v>
      </c>
      <c r="M23" s="1" t="s">
        <v>1544</v>
      </c>
      <c r="N23" s="1" t="s">
        <v>1544</v>
      </c>
      <c r="O23" s="1" t="s">
        <v>1545</v>
      </c>
      <c r="P23" s="1" t="s">
        <v>1546</v>
      </c>
      <c r="Q23" s="1" t="s">
        <v>1547</v>
      </c>
      <c r="R23" s="1" t="s">
        <v>1683</v>
      </c>
      <c r="S23" s="1" t="s">
        <v>1549</v>
      </c>
      <c r="T23" s="1" t="s">
        <v>1550</v>
      </c>
      <c r="U23" s="1" t="s">
        <v>1551</v>
      </c>
      <c r="V23" s="1" t="s">
        <v>1552</v>
      </c>
    </row>
    <row r="24" s="1" customFormat="1" spans="1:22">
      <c r="A24" s="3">
        <v>999225347794116</v>
      </c>
      <c r="B24" s="1" t="s">
        <v>1536</v>
      </c>
      <c r="C24" s="1" t="s">
        <v>1684</v>
      </c>
      <c r="D24" s="1" t="s">
        <v>1685</v>
      </c>
      <c r="E24" s="1" t="s">
        <v>1686</v>
      </c>
      <c r="F24" s="1" t="s">
        <v>1536</v>
      </c>
      <c r="G24" s="1" t="s">
        <v>1540</v>
      </c>
      <c r="H24" s="1" t="s">
        <v>1541</v>
      </c>
      <c r="I24" s="1" t="s">
        <v>1687</v>
      </c>
      <c r="J24" s="1" t="s">
        <v>30</v>
      </c>
      <c r="K24" s="1" t="s">
        <v>1688</v>
      </c>
      <c r="L24" s="1" t="s">
        <v>1688</v>
      </c>
      <c r="M24" s="1" t="s">
        <v>1544</v>
      </c>
      <c r="N24" s="1" t="s">
        <v>1544</v>
      </c>
      <c r="O24" s="1" t="s">
        <v>1545</v>
      </c>
      <c r="P24" s="1" t="s">
        <v>1546</v>
      </c>
      <c r="Q24" s="1" t="s">
        <v>1547</v>
      </c>
      <c r="R24" s="1" t="s">
        <v>1689</v>
      </c>
      <c r="S24" s="1" t="s">
        <v>1549</v>
      </c>
      <c r="T24" s="1" t="s">
        <v>1550</v>
      </c>
      <c r="U24" s="1" t="s">
        <v>1551</v>
      </c>
      <c r="V24" s="1" t="s">
        <v>1552</v>
      </c>
    </row>
    <row r="25" s="1" customFormat="1" spans="1:22">
      <c r="A25" s="3">
        <v>999225347461755</v>
      </c>
      <c r="B25" s="1" t="s">
        <v>1536</v>
      </c>
      <c r="C25" s="1" t="s">
        <v>1690</v>
      </c>
      <c r="D25" s="1" t="s">
        <v>1660</v>
      </c>
      <c r="E25" s="1" t="s">
        <v>1691</v>
      </c>
      <c r="F25" s="1" t="s">
        <v>1536</v>
      </c>
      <c r="G25" s="1" t="s">
        <v>1540</v>
      </c>
      <c r="H25" s="1" t="s">
        <v>1541</v>
      </c>
      <c r="I25" s="1" t="s">
        <v>1662</v>
      </c>
      <c r="J25" s="1" t="s">
        <v>30</v>
      </c>
      <c r="K25" s="1" t="s">
        <v>1663</v>
      </c>
      <c r="L25" s="1" t="s">
        <v>1663</v>
      </c>
      <c r="M25" s="1" t="s">
        <v>1544</v>
      </c>
      <c r="N25" s="1" t="s">
        <v>1544</v>
      </c>
      <c r="O25" s="1" t="s">
        <v>1545</v>
      </c>
      <c r="P25" s="1" t="s">
        <v>1546</v>
      </c>
      <c r="Q25" s="1" t="s">
        <v>1547</v>
      </c>
      <c r="R25" s="1" t="s">
        <v>1692</v>
      </c>
      <c r="S25" s="1" t="s">
        <v>1549</v>
      </c>
      <c r="T25" s="1" t="s">
        <v>1550</v>
      </c>
      <c r="U25" s="1" t="s">
        <v>1551</v>
      </c>
      <c r="V25" s="1" t="s">
        <v>1552</v>
      </c>
    </row>
    <row r="26" s="1" customFormat="1" spans="1:22">
      <c r="A26" s="3">
        <v>999225347333061</v>
      </c>
      <c r="B26" s="1" t="s">
        <v>1536</v>
      </c>
      <c r="C26" s="1" t="s">
        <v>1693</v>
      </c>
      <c r="D26" s="1" t="s">
        <v>1694</v>
      </c>
      <c r="E26" s="1" t="s">
        <v>1695</v>
      </c>
      <c r="F26" s="1" t="s">
        <v>1536</v>
      </c>
      <c r="G26" s="1" t="s">
        <v>1540</v>
      </c>
      <c r="H26" s="1" t="s">
        <v>1541</v>
      </c>
      <c r="I26" s="1" t="s">
        <v>1696</v>
      </c>
      <c r="J26" s="1" t="s">
        <v>30</v>
      </c>
      <c r="K26" s="1" t="s">
        <v>1697</v>
      </c>
      <c r="L26" s="1" t="s">
        <v>1697</v>
      </c>
      <c r="M26" s="1" t="s">
        <v>1544</v>
      </c>
      <c r="N26" s="1" t="s">
        <v>1544</v>
      </c>
      <c r="O26" s="1" t="s">
        <v>1545</v>
      </c>
      <c r="P26" s="1" t="s">
        <v>1546</v>
      </c>
      <c r="Q26" s="1" t="s">
        <v>1547</v>
      </c>
      <c r="R26" s="1" t="s">
        <v>1698</v>
      </c>
      <c r="S26" s="1" t="s">
        <v>1549</v>
      </c>
      <c r="T26" s="1" t="s">
        <v>1550</v>
      </c>
      <c r="U26" s="1" t="s">
        <v>1551</v>
      </c>
      <c r="V26" s="1" t="s">
        <v>1633</v>
      </c>
    </row>
    <row r="27" s="1" customFormat="1" spans="1:22">
      <c r="A27" s="3">
        <v>999225346981479</v>
      </c>
      <c r="B27" s="1" t="s">
        <v>1536</v>
      </c>
      <c r="C27" s="1" t="s">
        <v>1699</v>
      </c>
      <c r="D27" s="1" t="s">
        <v>1654</v>
      </c>
      <c r="E27" s="1" t="s">
        <v>1700</v>
      </c>
      <c r="F27" s="1" t="s">
        <v>1536</v>
      </c>
      <c r="G27" s="1" t="s">
        <v>1540</v>
      </c>
      <c r="H27" s="1" t="s">
        <v>1541</v>
      </c>
      <c r="I27" s="1" t="s">
        <v>1656</v>
      </c>
      <c r="J27" s="1" t="s">
        <v>30</v>
      </c>
      <c r="K27" s="1" t="s">
        <v>1657</v>
      </c>
      <c r="L27" s="1" t="s">
        <v>1657</v>
      </c>
      <c r="M27" s="1" t="s">
        <v>1544</v>
      </c>
      <c r="N27" s="1" t="s">
        <v>1544</v>
      </c>
      <c r="O27" s="1" t="s">
        <v>1545</v>
      </c>
      <c r="P27" s="1" t="s">
        <v>1546</v>
      </c>
      <c r="Q27" s="1" t="s">
        <v>1547</v>
      </c>
      <c r="R27" s="1" t="s">
        <v>1701</v>
      </c>
      <c r="S27" s="1" t="s">
        <v>1549</v>
      </c>
      <c r="T27" s="1" t="s">
        <v>1550</v>
      </c>
      <c r="U27" s="1" t="s">
        <v>1551</v>
      </c>
      <c r="V27" s="1" t="s">
        <v>1552</v>
      </c>
    </row>
    <row r="28" s="1" customFormat="1" spans="1:22">
      <c r="A28" s="3">
        <v>999225346936866</v>
      </c>
      <c r="B28" s="1" t="s">
        <v>1536</v>
      </c>
      <c r="C28" s="1" t="s">
        <v>1702</v>
      </c>
      <c r="D28" s="1" t="s">
        <v>1660</v>
      </c>
      <c r="E28" s="1" t="s">
        <v>1703</v>
      </c>
      <c r="F28" s="1" t="s">
        <v>1536</v>
      </c>
      <c r="G28" s="1" t="s">
        <v>1540</v>
      </c>
      <c r="H28" s="1" t="s">
        <v>1541</v>
      </c>
      <c r="I28" s="1" t="s">
        <v>1662</v>
      </c>
      <c r="J28" s="1" t="s">
        <v>30</v>
      </c>
      <c r="K28" s="1" t="s">
        <v>1663</v>
      </c>
      <c r="L28" s="1" t="s">
        <v>1663</v>
      </c>
      <c r="M28" s="1" t="s">
        <v>1544</v>
      </c>
      <c r="N28" s="1" t="s">
        <v>1544</v>
      </c>
      <c r="O28" s="1" t="s">
        <v>1545</v>
      </c>
      <c r="P28" s="1" t="s">
        <v>1546</v>
      </c>
      <c r="Q28" s="1" t="s">
        <v>1547</v>
      </c>
      <c r="R28" s="1" t="s">
        <v>1704</v>
      </c>
      <c r="S28" s="1" t="s">
        <v>1549</v>
      </c>
      <c r="T28" s="1" t="s">
        <v>1550</v>
      </c>
      <c r="U28" s="1" t="s">
        <v>1551</v>
      </c>
      <c r="V28" s="1" t="s">
        <v>1552</v>
      </c>
    </row>
    <row r="29" s="1" customFormat="1" spans="1:22">
      <c r="A29" s="3">
        <v>999225346932096</v>
      </c>
      <c r="B29" s="1" t="s">
        <v>1536</v>
      </c>
      <c r="C29" s="1" t="s">
        <v>1705</v>
      </c>
      <c r="D29" s="1" t="s">
        <v>1635</v>
      </c>
      <c r="E29" s="1" t="s">
        <v>1706</v>
      </c>
      <c r="F29" s="1" t="s">
        <v>1536</v>
      </c>
      <c r="G29" s="1" t="s">
        <v>1540</v>
      </c>
      <c r="H29" s="1" t="s">
        <v>1541</v>
      </c>
      <c r="I29" s="1" t="s">
        <v>1707</v>
      </c>
      <c r="J29" s="1" t="s">
        <v>30</v>
      </c>
      <c r="K29" s="1" t="s">
        <v>1708</v>
      </c>
      <c r="L29" s="1" t="s">
        <v>1708</v>
      </c>
      <c r="M29" s="1" t="s">
        <v>1544</v>
      </c>
      <c r="N29" s="1" t="s">
        <v>1544</v>
      </c>
      <c r="O29" s="1" t="s">
        <v>1545</v>
      </c>
      <c r="P29" s="1" t="s">
        <v>1546</v>
      </c>
      <c r="Q29" s="1" t="s">
        <v>1547</v>
      </c>
      <c r="R29" s="1" t="s">
        <v>1709</v>
      </c>
      <c r="S29" s="1" t="s">
        <v>1549</v>
      </c>
      <c r="T29" s="1" t="s">
        <v>1550</v>
      </c>
      <c r="U29" s="1" t="s">
        <v>1551</v>
      </c>
      <c r="V29" s="1" t="s">
        <v>1552</v>
      </c>
    </row>
    <row r="30" s="1" customFormat="1" spans="1:22">
      <c r="A30" s="3">
        <v>999225346898218</v>
      </c>
      <c r="B30" s="1" t="s">
        <v>1536</v>
      </c>
      <c r="C30" s="1" t="s">
        <v>1710</v>
      </c>
      <c r="D30" s="1" t="s">
        <v>1711</v>
      </c>
      <c r="E30" s="1" t="s">
        <v>1712</v>
      </c>
      <c r="F30" s="1" t="s">
        <v>1536</v>
      </c>
      <c r="G30" s="1" t="s">
        <v>1540</v>
      </c>
      <c r="H30" s="1" t="s">
        <v>1541</v>
      </c>
      <c r="I30" s="1" t="s">
        <v>1713</v>
      </c>
      <c r="J30" s="1" t="s">
        <v>30</v>
      </c>
      <c r="K30" s="1" t="s">
        <v>1714</v>
      </c>
      <c r="L30" s="1" t="s">
        <v>1714</v>
      </c>
      <c r="M30" s="1" t="s">
        <v>1544</v>
      </c>
      <c r="N30" s="1" t="s">
        <v>1544</v>
      </c>
      <c r="O30" s="1" t="s">
        <v>1545</v>
      </c>
      <c r="P30" s="1" t="s">
        <v>1546</v>
      </c>
      <c r="Q30" s="1" t="s">
        <v>1547</v>
      </c>
      <c r="R30" s="1" t="s">
        <v>1715</v>
      </c>
      <c r="S30" s="1" t="s">
        <v>1549</v>
      </c>
      <c r="T30" s="1" t="s">
        <v>1550</v>
      </c>
      <c r="U30" s="1" t="s">
        <v>1551</v>
      </c>
      <c r="V30" s="1" t="s">
        <v>1677</v>
      </c>
    </row>
    <row r="31" s="1" customFormat="1" spans="1:22">
      <c r="A31" s="3">
        <v>999225346817108</v>
      </c>
      <c r="B31" s="1" t="s">
        <v>1536</v>
      </c>
      <c r="C31" s="1" t="s">
        <v>1716</v>
      </c>
      <c r="D31" s="1" t="s">
        <v>1622</v>
      </c>
      <c r="E31" s="1" t="s">
        <v>1717</v>
      </c>
      <c r="F31" s="1" t="s">
        <v>1536</v>
      </c>
      <c r="G31" s="1" t="s">
        <v>1540</v>
      </c>
      <c r="H31" s="1" t="s">
        <v>1541</v>
      </c>
      <c r="I31" s="1" t="s">
        <v>1718</v>
      </c>
      <c r="J31" s="1" t="s">
        <v>30</v>
      </c>
      <c r="K31" s="1" t="s">
        <v>1719</v>
      </c>
      <c r="L31" s="1" t="s">
        <v>1719</v>
      </c>
      <c r="M31" s="1" t="s">
        <v>1544</v>
      </c>
      <c r="N31" s="1" t="s">
        <v>1544</v>
      </c>
      <c r="O31" s="1" t="s">
        <v>1545</v>
      </c>
      <c r="P31" s="1" t="s">
        <v>1546</v>
      </c>
      <c r="Q31" s="1" t="s">
        <v>1547</v>
      </c>
      <c r="R31" s="1" t="s">
        <v>1720</v>
      </c>
      <c r="S31" s="1" t="s">
        <v>1549</v>
      </c>
      <c r="T31" s="1" t="s">
        <v>1550</v>
      </c>
      <c r="U31" s="1" t="s">
        <v>1551</v>
      </c>
      <c r="V31" s="1" t="s">
        <v>1552</v>
      </c>
    </row>
    <row r="32" s="1" customFormat="1" spans="1:22">
      <c r="A32" s="3">
        <v>999225346740310</v>
      </c>
      <c r="B32" s="1" t="s">
        <v>1536</v>
      </c>
      <c r="C32" s="1" t="s">
        <v>1721</v>
      </c>
      <c r="D32" s="1" t="s">
        <v>1635</v>
      </c>
      <c r="E32" s="1" t="s">
        <v>1722</v>
      </c>
      <c r="F32" s="1" t="s">
        <v>1536</v>
      </c>
      <c r="G32" s="1" t="s">
        <v>1540</v>
      </c>
      <c r="H32" s="1" t="s">
        <v>1541</v>
      </c>
      <c r="I32" s="1" t="s">
        <v>1723</v>
      </c>
      <c r="J32" s="1" t="s">
        <v>30</v>
      </c>
      <c r="K32" s="1" t="s">
        <v>1724</v>
      </c>
      <c r="L32" s="1" t="s">
        <v>1724</v>
      </c>
      <c r="M32" s="1" t="s">
        <v>1544</v>
      </c>
      <c r="N32" s="1" t="s">
        <v>1544</v>
      </c>
      <c r="O32" s="1" t="s">
        <v>1545</v>
      </c>
      <c r="P32" s="1" t="s">
        <v>1546</v>
      </c>
      <c r="Q32" s="1" t="s">
        <v>1547</v>
      </c>
      <c r="R32" s="1" t="s">
        <v>1725</v>
      </c>
      <c r="S32" s="1" t="s">
        <v>1549</v>
      </c>
      <c r="T32" s="1" t="s">
        <v>1550</v>
      </c>
      <c r="U32" s="1" t="s">
        <v>1551</v>
      </c>
      <c r="V32" s="1" t="s">
        <v>1552</v>
      </c>
    </row>
    <row r="33" s="1" customFormat="1" spans="1:22">
      <c r="A33" s="3">
        <v>999225346454331</v>
      </c>
      <c r="B33" s="1" t="s">
        <v>1536</v>
      </c>
      <c r="C33" s="1" t="s">
        <v>1726</v>
      </c>
      <c r="D33" s="1" t="s">
        <v>1727</v>
      </c>
      <c r="E33" s="1" t="s">
        <v>1728</v>
      </c>
      <c r="F33" s="1" t="s">
        <v>1536</v>
      </c>
      <c r="G33" s="1" t="s">
        <v>1540</v>
      </c>
      <c r="H33" s="1" t="s">
        <v>1541</v>
      </c>
      <c r="I33" s="1" t="s">
        <v>1729</v>
      </c>
      <c r="J33" s="1" t="s">
        <v>30</v>
      </c>
      <c r="K33" s="1" t="s">
        <v>1730</v>
      </c>
      <c r="L33" s="1" t="s">
        <v>1730</v>
      </c>
      <c r="M33" s="1" t="s">
        <v>1544</v>
      </c>
      <c r="N33" s="1" t="s">
        <v>1544</v>
      </c>
      <c r="O33" s="1" t="s">
        <v>1545</v>
      </c>
      <c r="P33" s="1" t="s">
        <v>1546</v>
      </c>
      <c r="Q33" s="1" t="s">
        <v>1547</v>
      </c>
      <c r="R33" s="1" t="s">
        <v>1731</v>
      </c>
      <c r="S33" s="1" t="s">
        <v>1549</v>
      </c>
      <c r="T33" s="1" t="s">
        <v>1550</v>
      </c>
      <c r="U33" s="1" t="s">
        <v>1551</v>
      </c>
      <c r="V33" s="1" t="s">
        <v>1552</v>
      </c>
    </row>
    <row r="34" s="1" customFormat="1" spans="1:22">
      <c r="A34" s="3">
        <v>999225346259268</v>
      </c>
      <c r="B34" s="1" t="s">
        <v>1536</v>
      </c>
      <c r="C34" s="1" t="s">
        <v>1732</v>
      </c>
      <c r="D34" s="1" t="s">
        <v>1733</v>
      </c>
      <c r="E34" s="1" t="s">
        <v>1734</v>
      </c>
      <c r="F34" s="1" t="s">
        <v>1536</v>
      </c>
      <c r="G34" s="1" t="s">
        <v>1540</v>
      </c>
      <c r="H34" s="1" t="s">
        <v>1541</v>
      </c>
      <c r="I34" s="1" t="s">
        <v>1735</v>
      </c>
      <c r="J34" s="1" t="s">
        <v>30</v>
      </c>
      <c r="K34" s="1" t="s">
        <v>1736</v>
      </c>
      <c r="L34" s="1" t="s">
        <v>1736</v>
      </c>
      <c r="M34" s="1" t="s">
        <v>1544</v>
      </c>
      <c r="N34" s="1" t="s">
        <v>1544</v>
      </c>
      <c r="O34" s="1" t="s">
        <v>1545</v>
      </c>
      <c r="P34" s="1" t="s">
        <v>1546</v>
      </c>
      <c r="Q34" s="1" t="s">
        <v>1547</v>
      </c>
      <c r="R34" s="1" t="s">
        <v>1737</v>
      </c>
      <c r="S34" s="1" t="s">
        <v>1549</v>
      </c>
      <c r="T34" s="1" t="s">
        <v>1550</v>
      </c>
      <c r="U34" s="1" t="s">
        <v>1551</v>
      </c>
      <c r="V34" s="1" t="s">
        <v>1552</v>
      </c>
    </row>
    <row r="35" s="1" customFormat="1" spans="1:22">
      <c r="A35" s="3">
        <v>999225346038562</v>
      </c>
      <c r="B35" s="1" t="s">
        <v>1536</v>
      </c>
      <c r="C35" s="1" t="s">
        <v>1738</v>
      </c>
      <c r="D35" s="1" t="s">
        <v>1739</v>
      </c>
      <c r="E35" s="1" t="s">
        <v>1740</v>
      </c>
      <c r="F35" s="1" t="s">
        <v>1536</v>
      </c>
      <c r="G35" s="1" t="s">
        <v>1540</v>
      </c>
      <c r="H35" s="1" t="s">
        <v>1541</v>
      </c>
      <c r="I35" s="1" t="s">
        <v>1741</v>
      </c>
      <c r="J35" s="1" t="s">
        <v>30</v>
      </c>
      <c r="K35" s="1" t="s">
        <v>1742</v>
      </c>
      <c r="L35" s="1" t="s">
        <v>1742</v>
      </c>
      <c r="M35" s="1" t="s">
        <v>1544</v>
      </c>
      <c r="N35" s="1" t="s">
        <v>1544</v>
      </c>
      <c r="O35" s="1" t="s">
        <v>1545</v>
      </c>
      <c r="P35" s="1" t="s">
        <v>1546</v>
      </c>
      <c r="Q35" s="1" t="s">
        <v>1547</v>
      </c>
      <c r="R35" s="1" t="s">
        <v>1743</v>
      </c>
      <c r="S35" s="1" t="s">
        <v>1549</v>
      </c>
      <c r="T35" s="1" t="s">
        <v>1550</v>
      </c>
      <c r="U35" s="1" t="s">
        <v>1551</v>
      </c>
      <c r="V35" s="1" t="s">
        <v>1677</v>
      </c>
    </row>
    <row r="36" s="1" customFormat="1" spans="1:22">
      <c r="A36" s="3">
        <v>999225345823141</v>
      </c>
      <c r="B36" s="1" t="s">
        <v>1536</v>
      </c>
      <c r="C36" s="1" t="s">
        <v>1744</v>
      </c>
      <c r="D36" s="1" t="s">
        <v>1745</v>
      </c>
      <c r="E36" s="1" t="s">
        <v>1746</v>
      </c>
      <c r="F36" s="1" t="s">
        <v>1536</v>
      </c>
      <c r="G36" s="1" t="s">
        <v>1540</v>
      </c>
      <c r="H36" s="1" t="s">
        <v>1541</v>
      </c>
      <c r="I36" s="1" t="s">
        <v>1747</v>
      </c>
      <c r="J36" s="1" t="s">
        <v>30</v>
      </c>
      <c r="K36" s="1" t="s">
        <v>1748</v>
      </c>
      <c r="L36" s="1" t="s">
        <v>1748</v>
      </c>
      <c r="M36" s="1" t="s">
        <v>1544</v>
      </c>
      <c r="N36" s="1" t="s">
        <v>1544</v>
      </c>
      <c r="O36" s="1" t="s">
        <v>1545</v>
      </c>
      <c r="P36" s="1" t="s">
        <v>1546</v>
      </c>
      <c r="Q36" s="1" t="s">
        <v>1547</v>
      </c>
      <c r="R36" s="1" t="s">
        <v>1749</v>
      </c>
      <c r="S36" s="1" t="s">
        <v>1549</v>
      </c>
      <c r="T36" s="1" t="s">
        <v>1550</v>
      </c>
      <c r="U36" s="1" t="s">
        <v>1551</v>
      </c>
      <c r="V36" s="1" t="s">
        <v>1552</v>
      </c>
    </row>
    <row r="37" s="1" customFormat="1" spans="1:22">
      <c r="A37" s="3">
        <v>999225345478767</v>
      </c>
      <c r="B37" s="1" t="s">
        <v>1536</v>
      </c>
      <c r="C37" s="1" t="s">
        <v>1750</v>
      </c>
      <c r="D37" s="1" t="s">
        <v>1660</v>
      </c>
      <c r="E37" s="1" t="s">
        <v>1751</v>
      </c>
      <c r="F37" s="1" t="s">
        <v>1536</v>
      </c>
      <c r="G37" s="1" t="s">
        <v>1540</v>
      </c>
      <c r="H37" s="1" t="s">
        <v>1541</v>
      </c>
      <c r="I37" s="1" t="s">
        <v>1752</v>
      </c>
      <c r="J37" s="1" t="s">
        <v>30</v>
      </c>
      <c r="K37" s="1" t="s">
        <v>1753</v>
      </c>
      <c r="L37" s="1" t="s">
        <v>1753</v>
      </c>
      <c r="M37" s="1" t="s">
        <v>1544</v>
      </c>
      <c r="N37" s="1" t="s">
        <v>1544</v>
      </c>
      <c r="O37" s="1" t="s">
        <v>1545</v>
      </c>
      <c r="P37" s="1" t="s">
        <v>1546</v>
      </c>
      <c r="Q37" s="1" t="s">
        <v>1547</v>
      </c>
      <c r="R37" s="1" t="s">
        <v>1754</v>
      </c>
      <c r="S37" s="1" t="s">
        <v>1549</v>
      </c>
      <c r="T37" s="1" t="s">
        <v>1550</v>
      </c>
      <c r="U37" s="1" t="s">
        <v>1551</v>
      </c>
      <c r="V37" s="1" t="s">
        <v>1552</v>
      </c>
    </row>
    <row r="38" s="1" customFormat="1" spans="1:22">
      <c r="A38" s="3">
        <v>999225345339757</v>
      </c>
      <c r="B38" s="1" t="s">
        <v>1536</v>
      </c>
      <c r="C38" s="1" t="s">
        <v>1755</v>
      </c>
      <c r="D38" s="1" t="s">
        <v>1756</v>
      </c>
      <c r="E38" s="1" t="s">
        <v>1757</v>
      </c>
      <c r="F38" s="1" t="s">
        <v>1536</v>
      </c>
      <c r="G38" s="1" t="s">
        <v>1540</v>
      </c>
      <c r="H38" s="1" t="s">
        <v>1541</v>
      </c>
      <c r="I38" s="1" t="s">
        <v>1758</v>
      </c>
      <c r="J38" s="1" t="s">
        <v>30</v>
      </c>
      <c r="K38" s="1" t="s">
        <v>1759</v>
      </c>
      <c r="L38" s="1" t="s">
        <v>1759</v>
      </c>
      <c r="M38" s="1" t="s">
        <v>1544</v>
      </c>
      <c r="N38" s="1" t="s">
        <v>1544</v>
      </c>
      <c r="O38" s="1" t="s">
        <v>1545</v>
      </c>
      <c r="P38" s="1" t="s">
        <v>1546</v>
      </c>
      <c r="Q38" s="1" t="s">
        <v>1547</v>
      </c>
      <c r="R38" s="1" t="s">
        <v>1760</v>
      </c>
      <c r="S38" s="1" t="s">
        <v>1549</v>
      </c>
      <c r="T38" s="1" t="s">
        <v>1550</v>
      </c>
      <c r="U38" s="1" t="s">
        <v>1551</v>
      </c>
      <c r="V38" s="1" t="s">
        <v>1761</v>
      </c>
    </row>
    <row r="39" s="1" customFormat="1" spans="1:22">
      <c r="A39" s="3">
        <v>999225345131524</v>
      </c>
      <c r="B39" s="1" t="s">
        <v>1536</v>
      </c>
      <c r="C39" s="1" t="s">
        <v>1762</v>
      </c>
      <c r="D39" s="1" t="s">
        <v>1763</v>
      </c>
      <c r="E39" s="1" t="s">
        <v>1764</v>
      </c>
      <c r="F39" s="1" t="s">
        <v>1536</v>
      </c>
      <c r="G39" s="1" t="s">
        <v>1540</v>
      </c>
      <c r="H39" s="1" t="s">
        <v>1541</v>
      </c>
      <c r="I39" s="1" t="s">
        <v>1765</v>
      </c>
      <c r="J39" s="1" t="s">
        <v>30</v>
      </c>
      <c r="K39" s="1" t="s">
        <v>1766</v>
      </c>
      <c r="L39" s="1" t="s">
        <v>1766</v>
      </c>
      <c r="M39" s="1" t="s">
        <v>1544</v>
      </c>
      <c r="N39" s="1" t="s">
        <v>1544</v>
      </c>
      <c r="O39" s="1" t="s">
        <v>1545</v>
      </c>
      <c r="P39" s="1" t="s">
        <v>1546</v>
      </c>
      <c r="Q39" s="1" t="s">
        <v>1547</v>
      </c>
      <c r="R39" s="1" t="s">
        <v>1767</v>
      </c>
      <c r="S39" s="1" t="s">
        <v>1549</v>
      </c>
      <c r="T39" s="1" t="s">
        <v>1550</v>
      </c>
      <c r="U39" s="1" t="s">
        <v>1551</v>
      </c>
      <c r="V39" s="1" t="s">
        <v>1566</v>
      </c>
    </row>
    <row r="40" s="1" customFormat="1" spans="1:22">
      <c r="A40" s="3">
        <v>999225344969437</v>
      </c>
      <c r="B40" s="1" t="s">
        <v>1536</v>
      </c>
      <c r="C40" s="1" t="s">
        <v>1768</v>
      </c>
      <c r="D40" s="1" t="s">
        <v>1769</v>
      </c>
      <c r="E40" s="1" t="s">
        <v>1770</v>
      </c>
      <c r="F40" s="1" t="s">
        <v>1536</v>
      </c>
      <c r="G40" s="1" t="s">
        <v>1540</v>
      </c>
      <c r="H40" s="1" t="s">
        <v>1541</v>
      </c>
      <c r="I40" s="1" t="s">
        <v>1771</v>
      </c>
      <c r="J40" s="1" t="s">
        <v>30</v>
      </c>
      <c r="K40" s="1" t="s">
        <v>1772</v>
      </c>
      <c r="L40" s="1" t="s">
        <v>1772</v>
      </c>
      <c r="M40" s="1" t="s">
        <v>1544</v>
      </c>
      <c r="N40" s="1" t="s">
        <v>1544</v>
      </c>
      <c r="O40" s="1" t="s">
        <v>1545</v>
      </c>
      <c r="P40" s="1" t="s">
        <v>1546</v>
      </c>
      <c r="Q40" s="1" t="s">
        <v>1547</v>
      </c>
      <c r="R40" s="1" t="s">
        <v>1773</v>
      </c>
      <c r="S40" s="1" t="s">
        <v>1549</v>
      </c>
      <c r="T40" s="1" t="s">
        <v>1550</v>
      </c>
      <c r="U40" s="1" t="s">
        <v>1551</v>
      </c>
      <c r="V40" s="1" t="s">
        <v>1677</v>
      </c>
    </row>
    <row r="41" s="1" customFormat="1" spans="1:22">
      <c r="A41" s="3">
        <v>999225344913699</v>
      </c>
      <c r="B41" s="1" t="s">
        <v>1536</v>
      </c>
      <c r="C41" s="1" t="s">
        <v>1774</v>
      </c>
      <c r="D41" s="1" t="s">
        <v>1775</v>
      </c>
      <c r="E41" s="1" t="s">
        <v>1776</v>
      </c>
      <c r="F41" s="1" t="s">
        <v>1536</v>
      </c>
      <c r="G41" s="1" t="s">
        <v>1540</v>
      </c>
      <c r="H41" s="1" t="s">
        <v>1541</v>
      </c>
      <c r="I41" s="1" t="s">
        <v>1777</v>
      </c>
      <c r="J41" s="1" t="s">
        <v>30</v>
      </c>
      <c r="K41" s="1" t="s">
        <v>1778</v>
      </c>
      <c r="L41" s="1" t="s">
        <v>1778</v>
      </c>
      <c r="M41" s="1" t="s">
        <v>1544</v>
      </c>
      <c r="N41" s="1" t="s">
        <v>1544</v>
      </c>
      <c r="O41" s="1" t="s">
        <v>1545</v>
      </c>
      <c r="P41" s="1" t="s">
        <v>1546</v>
      </c>
      <c r="Q41" s="1" t="s">
        <v>1547</v>
      </c>
      <c r="R41" s="1" t="s">
        <v>1779</v>
      </c>
      <c r="S41" s="1" t="s">
        <v>1549</v>
      </c>
      <c r="T41" s="1" t="s">
        <v>1550</v>
      </c>
      <c r="U41" s="1" t="s">
        <v>1551</v>
      </c>
      <c r="V41" s="1" t="s">
        <v>1780</v>
      </c>
    </row>
    <row r="42" s="1" customFormat="1" spans="1:22">
      <c r="A42" s="3">
        <v>999225344145292</v>
      </c>
      <c r="B42" s="1" t="s">
        <v>1536</v>
      </c>
      <c r="C42" s="1" t="s">
        <v>1781</v>
      </c>
      <c r="D42" s="1" t="s">
        <v>1782</v>
      </c>
      <c r="E42" s="1" t="s">
        <v>1783</v>
      </c>
      <c r="F42" s="1" t="s">
        <v>1536</v>
      </c>
      <c r="G42" s="1" t="s">
        <v>1540</v>
      </c>
      <c r="H42" s="1" t="s">
        <v>1541</v>
      </c>
      <c r="I42" s="1" t="s">
        <v>1784</v>
      </c>
      <c r="J42" s="1" t="s">
        <v>30</v>
      </c>
      <c r="K42" s="1" t="s">
        <v>1785</v>
      </c>
      <c r="L42" s="1" t="s">
        <v>1785</v>
      </c>
      <c r="M42" s="1" t="s">
        <v>1544</v>
      </c>
      <c r="N42" s="1" t="s">
        <v>1544</v>
      </c>
      <c r="O42" s="1" t="s">
        <v>1545</v>
      </c>
      <c r="P42" s="1" t="s">
        <v>1546</v>
      </c>
      <c r="Q42" s="1" t="s">
        <v>1547</v>
      </c>
      <c r="R42" s="1" t="s">
        <v>1786</v>
      </c>
      <c r="S42" s="1" t="s">
        <v>1549</v>
      </c>
      <c r="T42" s="1" t="s">
        <v>1550</v>
      </c>
      <c r="U42" s="1" t="s">
        <v>1551</v>
      </c>
      <c r="V42" s="1" t="s">
        <v>1787</v>
      </c>
    </row>
    <row r="43" s="1" customFormat="1" spans="1:22">
      <c r="A43" s="3">
        <v>999225343533525</v>
      </c>
      <c r="B43" s="1" t="s">
        <v>1536</v>
      </c>
      <c r="C43" s="1" t="s">
        <v>1788</v>
      </c>
      <c r="D43" s="1" t="s">
        <v>1789</v>
      </c>
      <c r="E43" s="1" t="s">
        <v>1790</v>
      </c>
      <c r="F43" s="1" t="s">
        <v>1536</v>
      </c>
      <c r="G43" s="1" t="s">
        <v>1540</v>
      </c>
      <c r="H43" s="1" t="s">
        <v>1541</v>
      </c>
      <c r="I43" s="1" t="s">
        <v>1791</v>
      </c>
      <c r="J43" s="1" t="s">
        <v>30</v>
      </c>
      <c r="K43" s="1" t="s">
        <v>1792</v>
      </c>
      <c r="L43" s="1" t="s">
        <v>1792</v>
      </c>
      <c r="M43" s="1" t="s">
        <v>1544</v>
      </c>
      <c r="N43" s="1" t="s">
        <v>1544</v>
      </c>
      <c r="O43" s="1" t="s">
        <v>1545</v>
      </c>
      <c r="P43" s="1" t="s">
        <v>1546</v>
      </c>
      <c r="Q43" s="1" t="s">
        <v>1547</v>
      </c>
      <c r="R43" s="1" t="s">
        <v>1793</v>
      </c>
      <c r="S43" s="1" t="s">
        <v>1549</v>
      </c>
      <c r="T43" s="1" t="s">
        <v>1550</v>
      </c>
      <c r="U43" s="1" t="s">
        <v>1794</v>
      </c>
      <c r="V43" s="1" t="s">
        <v>1787</v>
      </c>
    </row>
    <row r="44" s="1" customFormat="1" spans="1:22">
      <c r="A44" s="3">
        <v>999225343483193</v>
      </c>
      <c r="B44" s="1" t="s">
        <v>1536</v>
      </c>
      <c r="C44" s="1" t="s">
        <v>1795</v>
      </c>
      <c r="D44" s="1" t="s">
        <v>1739</v>
      </c>
      <c r="E44" s="1" t="s">
        <v>1796</v>
      </c>
      <c r="F44" s="1" t="s">
        <v>1536</v>
      </c>
      <c r="G44" s="1" t="s">
        <v>1540</v>
      </c>
      <c r="H44" s="1" t="s">
        <v>1541</v>
      </c>
      <c r="I44" s="1" t="s">
        <v>1741</v>
      </c>
      <c r="J44" s="1" t="s">
        <v>30</v>
      </c>
      <c r="K44" s="1" t="s">
        <v>1742</v>
      </c>
      <c r="L44" s="1" t="s">
        <v>1742</v>
      </c>
      <c r="M44" s="1" t="s">
        <v>1544</v>
      </c>
      <c r="N44" s="1" t="s">
        <v>1544</v>
      </c>
      <c r="O44" s="1" t="s">
        <v>1545</v>
      </c>
      <c r="P44" s="1" t="s">
        <v>1546</v>
      </c>
      <c r="Q44" s="1" t="s">
        <v>1547</v>
      </c>
      <c r="R44" s="1" t="s">
        <v>1797</v>
      </c>
      <c r="S44" s="1" t="s">
        <v>1549</v>
      </c>
      <c r="T44" s="1" t="s">
        <v>1550</v>
      </c>
      <c r="U44" s="1" t="s">
        <v>1551</v>
      </c>
      <c r="V44" s="1" t="s">
        <v>1677</v>
      </c>
    </row>
    <row r="45" s="1" customFormat="1" spans="1:22">
      <c r="A45" s="3">
        <v>999225343029284</v>
      </c>
      <c r="B45" s="1" t="s">
        <v>1536</v>
      </c>
      <c r="C45" s="1" t="s">
        <v>1798</v>
      </c>
      <c r="D45" s="1" t="s">
        <v>1799</v>
      </c>
      <c r="E45" s="1" t="s">
        <v>1800</v>
      </c>
      <c r="F45" s="1" t="s">
        <v>1536</v>
      </c>
      <c r="G45" s="1" t="s">
        <v>1540</v>
      </c>
      <c r="H45" s="1" t="s">
        <v>1541</v>
      </c>
      <c r="I45" s="1" t="s">
        <v>1801</v>
      </c>
      <c r="J45" s="1" t="s">
        <v>30</v>
      </c>
      <c r="K45" s="1" t="s">
        <v>1802</v>
      </c>
      <c r="L45" s="1" t="s">
        <v>1802</v>
      </c>
      <c r="M45" s="1" t="s">
        <v>1544</v>
      </c>
      <c r="N45" s="1" t="s">
        <v>1544</v>
      </c>
      <c r="O45" s="1" t="s">
        <v>1545</v>
      </c>
      <c r="P45" s="1" t="s">
        <v>1546</v>
      </c>
      <c r="Q45" s="1" t="s">
        <v>1547</v>
      </c>
      <c r="R45" s="1" t="s">
        <v>1803</v>
      </c>
      <c r="S45" s="1" t="s">
        <v>1549</v>
      </c>
      <c r="T45" s="1" t="s">
        <v>1550</v>
      </c>
      <c r="U45" s="1" t="s">
        <v>1551</v>
      </c>
      <c r="V45" s="1" t="s">
        <v>1552</v>
      </c>
    </row>
    <row r="46" s="1" customFormat="1" spans="1:22">
      <c r="A46" s="3">
        <v>999225342986175</v>
      </c>
      <c r="B46" s="1" t="s">
        <v>1536</v>
      </c>
      <c r="C46" s="1" t="s">
        <v>1804</v>
      </c>
      <c r="D46" s="1" t="s">
        <v>1805</v>
      </c>
      <c r="E46" s="1" t="s">
        <v>1806</v>
      </c>
      <c r="F46" s="1" t="s">
        <v>1536</v>
      </c>
      <c r="G46" s="1" t="s">
        <v>1540</v>
      </c>
      <c r="H46" s="1" t="s">
        <v>1541</v>
      </c>
      <c r="I46" s="1" t="s">
        <v>1807</v>
      </c>
      <c r="J46" s="1" t="s">
        <v>30</v>
      </c>
      <c r="K46" s="1" t="s">
        <v>1808</v>
      </c>
      <c r="L46" s="1" t="s">
        <v>1808</v>
      </c>
      <c r="M46" s="1" t="s">
        <v>1544</v>
      </c>
      <c r="N46" s="1" t="s">
        <v>1544</v>
      </c>
      <c r="O46" s="1" t="s">
        <v>1545</v>
      </c>
      <c r="P46" s="1" t="s">
        <v>1546</v>
      </c>
      <c r="Q46" s="1" t="s">
        <v>1547</v>
      </c>
      <c r="R46" s="1" t="s">
        <v>1809</v>
      </c>
      <c r="S46" s="1" t="s">
        <v>1549</v>
      </c>
      <c r="T46" s="1" t="s">
        <v>1550</v>
      </c>
      <c r="U46" s="1" t="s">
        <v>1551</v>
      </c>
      <c r="V46" s="1" t="s">
        <v>1633</v>
      </c>
    </row>
    <row r="47" s="1" customFormat="1" spans="1:22">
      <c r="A47" s="3">
        <v>999225342456544</v>
      </c>
      <c r="B47" s="1" t="s">
        <v>1536</v>
      </c>
      <c r="C47" s="1" t="s">
        <v>1810</v>
      </c>
      <c r="D47" s="1" t="s">
        <v>1660</v>
      </c>
      <c r="E47" s="1" t="s">
        <v>1811</v>
      </c>
      <c r="F47" s="1" t="s">
        <v>1536</v>
      </c>
      <c r="G47" s="1" t="s">
        <v>1540</v>
      </c>
      <c r="H47" s="1" t="s">
        <v>1541</v>
      </c>
      <c r="I47" s="1" t="s">
        <v>1752</v>
      </c>
      <c r="J47" s="1" t="s">
        <v>30</v>
      </c>
      <c r="K47" s="1" t="s">
        <v>1753</v>
      </c>
      <c r="L47" s="1" t="s">
        <v>1753</v>
      </c>
      <c r="M47" s="1" t="s">
        <v>1544</v>
      </c>
      <c r="N47" s="1" t="s">
        <v>1544</v>
      </c>
      <c r="O47" s="1" t="s">
        <v>1545</v>
      </c>
      <c r="P47" s="1" t="s">
        <v>1546</v>
      </c>
      <c r="Q47" s="1" t="s">
        <v>1547</v>
      </c>
      <c r="R47" s="1" t="s">
        <v>1812</v>
      </c>
      <c r="S47" s="1" t="s">
        <v>1549</v>
      </c>
      <c r="T47" s="1" t="s">
        <v>1550</v>
      </c>
      <c r="U47" s="1" t="s">
        <v>1551</v>
      </c>
      <c r="V47" s="1" t="s">
        <v>1552</v>
      </c>
    </row>
    <row r="48" s="1" customFormat="1" spans="1:22">
      <c r="A48" s="3">
        <v>999225342452332</v>
      </c>
      <c r="B48" s="1" t="s">
        <v>1536</v>
      </c>
      <c r="C48" s="1" t="s">
        <v>1813</v>
      </c>
      <c r="D48" s="1" t="s">
        <v>1814</v>
      </c>
      <c r="E48" s="1" t="s">
        <v>1815</v>
      </c>
      <c r="F48" s="1" t="s">
        <v>1536</v>
      </c>
      <c r="G48" s="1" t="s">
        <v>1540</v>
      </c>
      <c r="H48" s="1" t="s">
        <v>1541</v>
      </c>
      <c r="I48" s="1" t="s">
        <v>1816</v>
      </c>
      <c r="J48" s="1" t="s">
        <v>30</v>
      </c>
      <c r="K48" s="1" t="s">
        <v>1817</v>
      </c>
      <c r="L48" s="1" t="s">
        <v>1817</v>
      </c>
      <c r="M48" s="1" t="s">
        <v>1544</v>
      </c>
      <c r="N48" s="1" t="s">
        <v>1544</v>
      </c>
      <c r="O48" s="1" t="s">
        <v>1545</v>
      </c>
      <c r="P48" s="1" t="s">
        <v>1546</v>
      </c>
      <c r="Q48" s="1" t="s">
        <v>1547</v>
      </c>
      <c r="R48" s="1" t="s">
        <v>1818</v>
      </c>
      <c r="S48" s="1" t="s">
        <v>1549</v>
      </c>
      <c r="T48" s="1" t="s">
        <v>1550</v>
      </c>
      <c r="U48" s="1" t="s">
        <v>1794</v>
      </c>
      <c r="V48" s="1" t="s">
        <v>1552</v>
      </c>
    </row>
    <row r="49" s="1" customFormat="1" spans="1:22">
      <c r="A49" s="3">
        <v>999225342399683</v>
      </c>
      <c r="B49" s="1" t="s">
        <v>1536</v>
      </c>
      <c r="C49" s="1" t="s">
        <v>1819</v>
      </c>
      <c r="D49" s="1" t="s">
        <v>1820</v>
      </c>
      <c r="E49" s="1" t="s">
        <v>1821</v>
      </c>
      <c r="F49" s="1" t="s">
        <v>1536</v>
      </c>
      <c r="G49" s="1" t="s">
        <v>1540</v>
      </c>
      <c r="H49" s="1" t="s">
        <v>1541</v>
      </c>
      <c r="I49" s="1" t="s">
        <v>1822</v>
      </c>
      <c r="J49" s="1" t="s">
        <v>30</v>
      </c>
      <c r="K49" s="1" t="s">
        <v>1823</v>
      </c>
      <c r="L49" s="1" t="s">
        <v>1823</v>
      </c>
      <c r="M49" s="1" t="s">
        <v>1544</v>
      </c>
      <c r="N49" s="1" t="s">
        <v>1544</v>
      </c>
      <c r="O49" s="1" t="s">
        <v>1545</v>
      </c>
      <c r="P49" s="1" t="s">
        <v>1546</v>
      </c>
      <c r="Q49" s="1" t="s">
        <v>1547</v>
      </c>
      <c r="R49" s="1" t="s">
        <v>1824</v>
      </c>
      <c r="S49" s="1" t="s">
        <v>1549</v>
      </c>
      <c r="T49" s="1" t="s">
        <v>1550</v>
      </c>
      <c r="U49" s="1" t="s">
        <v>1551</v>
      </c>
      <c r="V49" s="1" t="s">
        <v>1552</v>
      </c>
    </row>
    <row r="50" s="1" customFormat="1" spans="1:22">
      <c r="A50" s="3">
        <v>999225342314390</v>
      </c>
      <c r="B50" s="1" t="s">
        <v>1536</v>
      </c>
      <c r="C50" s="1" t="s">
        <v>1825</v>
      </c>
      <c r="D50" s="1" t="s">
        <v>1635</v>
      </c>
      <c r="E50" s="1" t="s">
        <v>1826</v>
      </c>
      <c r="F50" s="1" t="s">
        <v>1536</v>
      </c>
      <c r="G50" s="1" t="s">
        <v>1540</v>
      </c>
      <c r="H50" s="1" t="s">
        <v>1541</v>
      </c>
      <c r="I50" s="1" t="s">
        <v>1637</v>
      </c>
      <c r="J50" s="1" t="s">
        <v>30</v>
      </c>
      <c r="K50" s="1" t="s">
        <v>1638</v>
      </c>
      <c r="L50" s="1" t="s">
        <v>1638</v>
      </c>
      <c r="M50" s="1" t="s">
        <v>1544</v>
      </c>
      <c r="N50" s="1" t="s">
        <v>1544</v>
      </c>
      <c r="O50" s="1" t="s">
        <v>1545</v>
      </c>
      <c r="P50" s="1" t="s">
        <v>1546</v>
      </c>
      <c r="Q50" s="1" t="s">
        <v>1547</v>
      </c>
      <c r="R50" s="1" t="s">
        <v>1827</v>
      </c>
      <c r="S50" s="1" t="s">
        <v>1549</v>
      </c>
      <c r="T50" s="1" t="s">
        <v>1550</v>
      </c>
      <c r="U50" s="1" t="s">
        <v>1551</v>
      </c>
      <c r="V50" s="1" t="s">
        <v>1552</v>
      </c>
    </row>
    <row r="51" s="1" customFormat="1" spans="1:22">
      <c r="A51" s="3">
        <v>999225342272733</v>
      </c>
      <c r="B51" s="1" t="s">
        <v>1536</v>
      </c>
      <c r="C51" s="1" t="s">
        <v>1828</v>
      </c>
      <c r="D51" s="1" t="s">
        <v>1829</v>
      </c>
      <c r="E51" s="1" t="s">
        <v>1830</v>
      </c>
      <c r="F51" s="1" t="s">
        <v>1536</v>
      </c>
      <c r="G51" s="1" t="s">
        <v>1540</v>
      </c>
      <c r="H51" s="1" t="s">
        <v>1541</v>
      </c>
      <c r="I51" s="1" t="s">
        <v>1831</v>
      </c>
      <c r="J51" s="1" t="s">
        <v>30</v>
      </c>
      <c r="K51" s="1" t="s">
        <v>1832</v>
      </c>
      <c r="L51" s="1" t="s">
        <v>1832</v>
      </c>
      <c r="M51" s="1" t="s">
        <v>1544</v>
      </c>
      <c r="N51" s="1" t="s">
        <v>1544</v>
      </c>
      <c r="O51" s="1" t="s">
        <v>1545</v>
      </c>
      <c r="P51" s="1" t="s">
        <v>1546</v>
      </c>
      <c r="Q51" s="1" t="s">
        <v>1547</v>
      </c>
      <c r="R51" s="1" t="s">
        <v>1833</v>
      </c>
      <c r="S51" s="1" t="s">
        <v>1549</v>
      </c>
      <c r="T51" s="1" t="s">
        <v>1550</v>
      </c>
      <c r="U51" s="1" t="s">
        <v>1551</v>
      </c>
      <c r="V51" s="1" t="s">
        <v>1787</v>
      </c>
    </row>
    <row r="52" s="1" customFormat="1" spans="1:22">
      <c r="A52" s="3">
        <v>999225342144153</v>
      </c>
      <c r="B52" s="1" t="s">
        <v>1536</v>
      </c>
      <c r="C52" s="1" t="s">
        <v>1834</v>
      </c>
      <c r="D52" s="1" t="s">
        <v>1835</v>
      </c>
      <c r="E52" s="1" t="s">
        <v>1836</v>
      </c>
      <c r="F52" s="1" t="s">
        <v>1536</v>
      </c>
      <c r="G52" s="1" t="s">
        <v>1540</v>
      </c>
      <c r="H52" s="1" t="s">
        <v>1541</v>
      </c>
      <c r="I52" s="1" t="s">
        <v>1837</v>
      </c>
      <c r="J52" s="1" t="s">
        <v>30</v>
      </c>
      <c r="K52" s="1" t="s">
        <v>1838</v>
      </c>
      <c r="L52" s="1" t="s">
        <v>1838</v>
      </c>
      <c r="M52" s="1" t="s">
        <v>1544</v>
      </c>
      <c r="N52" s="1" t="s">
        <v>1544</v>
      </c>
      <c r="O52" s="1" t="s">
        <v>1545</v>
      </c>
      <c r="P52" s="1" t="s">
        <v>1546</v>
      </c>
      <c r="Q52" s="1" t="s">
        <v>1547</v>
      </c>
      <c r="R52" s="1" t="s">
        <v>1839</v>
      </c>
      <c r="S52" s="1" t="s">
        <v>1549</v>
      </c>
      <c r="T52" s="1" t="s">
        <v>1550</v>
      </c>
      <c r="U52" s="1" t="s">
        <v>1551</v>
      </c>
      <c r="V52" s="1" t="s">
        <v>1552</v>
      </c>
    </row>
    <row r="53" s="1" customFormat="1" spans="1:22">
      <c r="A53" s="3">
        <v>999225341947099</v>
      </c>
      <c r="B53" s="1" t="s">
        <v>1536</v>
      </c>
      <c r="C53" s="1" t="s">
        <v>1840</v>
      </c>
      <c r="D53" s="1" t="s">
        <v>1679</v>
      </c>
      <c r="E53" s="1" t="s">
        <v>1841</v>
      </c>
      <c r="F53" s="1" t="s">
        <v>1536</v>
      </c>
      <c r="G53" s="1" t="s">
        <v>1540</v>
      </c>
      <c r="H53" s="1" t="s">
        <v>1541</v>
      </c>
      <c r="I53" s="1" t="s">
        <v>1842</v>
      </c>
      <c r="J53" s="1" t="s">
        <v>30</v>
      </c>
      <c r="K53" s="1" t="s">
        <v>1843</v>
      </c>
      <c r="L53" s="1" t="s">
        <v>1843</v>
      </c>
      <c r="M53" s="1" t="s">
        <v>1544</v>
      </c>
      <c r="N53" s="1" t="s">
        <v>1544</v>
      </c>
      <c r="O53" s="1" t="s">
        <v>1545</v>
      </c>
      <c r="P53" s="1" t="s">
        <v>1546</v>
      </c>
      <c r="Q53" s="1" t="s">
        <v>1547</v>
      </c>
      <c r="R53" s="1" t="s">
        <v>1844</v>
      </c>
      <c r="S53" s="1" t="s">
        <v>1549</v>
      </c>
      <c r="T53" s="1" t="s">
        <v>1550</v>
      </c>
      <c r="U53" s="1" t="s">
        <v>1551</v>
      </c>
      <c r="V53" s="1" t="s">
        <v>1552</v>
      </c>
    </row>
    <row r="54" s="1" customFormat="1" spans="1:22">
      <c r="A54" s="3">
        <v>999225341904255</v>
      </c>
      <c r="B54" s="1" t="s">
        <v>1536</v>
      </c>
      <c r="C54" s="1" t="s">
        <v>1845</v>
      </c>
      <c r="D54" s="1" t="s">
        <v>1846</v>
      </c>
      <c r="E54" s="1" t="s">
        <v>1847</v>
      </c>
      <c r="F54" s="1" t="s">
        <v>1536</v>
      </c>
      <c r="G54" s="1" t="s">
        <v>1540</v>
      </c>
      <c r="H54" s="1" t="s">
        <v>1541</v>
      </c>
      <c r="I54" s="1" t="s">
        <v>1848</v>
      </c>
      <c r="J54" s="1" t="s">
        <v>30</v>
      </c>
      <c r="K54" s="1" t="s">
        <v>1849</v>
      </c>
      <c r="L54" s="1" t="s">
        <v>1849</v>
      </c>
      <c r="M54" s="1" t="s">
        <v>1544</v>
      </c>
      <c r="N54" s="1" t="s">
        <v>1544</v>
      </c>
      <c r="O54" s="1" t="s">
        <v>1545</v>
      </c>
      <c r="P54" s="1" t="s">
        <v>1546</v>
      </c>
      <c r="Q54" s="1" t="s">
        <v>1547</v>
      </c>
      <c r="R54" s="1" t="s">
        <v>1850</v>
      </c>
      <c r="S54" s="1" t="s">
        <v>1549</v>
      </c>
      <c r="T54" s="1" t="s">
        <v>1550</v>
      </c>
      <c r="U54" s="1" t="s">
        <v>1551</v>
      </c>
      <c r="V54" s="1" t="s">
        <v>1677</v>
      </c>
    </row>
    <row r="55" s="1" customFormat="1" spans="1:22">
      <c r="A55" s="3">
        <v>999225341381913</v>
      </c>
      <c r="B55" s="1" t="s">
        <v>1536</v>
      </c>
      <c r="C55" s="1" t="s">
        <v>1851</v>
      </c>
      <c r="D55" s="1" t="s">
        <v>1733</v>
      </c>
      <c r="E55" s="1" t="s">
        <v>1852</v>
      </c>
      <c r="F55" s="1" t="s">
        <v>1536</v>
      </c>
      <c r="G55" s="1" t="s">
        <v>1540</v>
      </c>
      <c r="H55" s="1" t="s">
        <v>1541</v>
      </c>
      <c r="I55" s="1" t="s">
        <v>1853</v>
      </c>
      <c r="J55" s="1" t="s">
        <v>30</v>
      </c>
      <c r="K55" s="1" t="s">
        <v>1854</v>
      </c>
      <c r="L55" s="1" t="s">
        <v>1854</v>
      </c>
      <c r="M55" s="1" t="s">
        <v>1544</v>
      </c>
      <c r="N55" s="1" t="s">
        <v>1544</v>
      </c>
      <c r="O55" s="1" t="s">
        <v>1545</v>
      </c>
      <c r="P55" s="1" t="s">
        <v>1546</v>
      </c>
      <c r="Q55" s="1" t="s">
        <v>1547</v>
      </c>
      <c r="R55" s="1" t="s">
        <v>1855</v>
      </c>
      <c r="S55" s="1" t="s">
        <v>1549</v>
      </c>
      <c r="T55" s="1" t="s">
        <v>1550</v>
      </c>
      <c r="U55" s="1" t="s">
        <v>1551</v>
      </c>
      <c r="V55" s="1" t="s">
        <v>1552</v>
      </c>
    </row>
    <row r="56" s="1" customFormat="1" spans="1:22">
      <c r="A56" s="3">
        <v>999225341358855</v>
      </c>
      <c r="B56" s="1" t="s">
        <v>1536</v>
      </c>
      <c r="C56" s="1" t="s">
        <v>1856</v>
      </c>
      <c r="D56" s="1" t="s">
        <v>1857</v>
      </c>
      <c r="E56" s="1" t="s">
        <v>1858</v>
      </c>
      <c r="F56" s="1" t="s">
        <v>1536</v>
      </c>
      <c r="G56" s="1" t="s">
        <v>1540</v>
      </c>
      <c r="H56" s="1" t="s">
        <v>1541</v>
      </c>
      <c r="I56" s="1" t="s">
        <v>1859</v>
      </c>
      <c r="J56" s="1" t="s">
        <v>30</v>
      </c>
      <c r="K56" s="1" t="s">
        <v>1860</v>
      </c>
      <c r="L56" s="1" t="s">
        <v>1860</v>
      </c>
      <c r="M56" s="1" t="s">
        <v>1544</v>
      </c>
      <c r="N56" s="1" t="s">
        <v>1544</v>
      </c>
      <c r="O56" s="1" t="s">
        <v>1545</v>
      </c>
      <c r="P56" s="1" t="s">
        <v>1546</v>
      </c>
      <c r="Q56" s="1" t="s">
        <v>1547</v>
      </c>
      <c r="R56" s="1" t="s">
        <v>1861</v>
      </c>
      <c r="S56" s="1" t="s">
        <v>1549</v>
      </c>
      <c r="T56" s="1" t="s">
        <v>1550</v>
      </c>
      <c r="U56" s="1" t="s">
        <v>1551</v>
      </c>
      <c r="V56" s="1" t="s">
        <v>1633</v>
      </c>
    </row>
    <row r="57" s="1" customFormat="1" spans="1:22">
      <c r="A57" s="3">
        <v>999225341224133</v>
      </c>
      <c r="B57" s="1" t="s">
        <v>1536</v>
      </c>
      <c r="C57" s="1" t="s">
        <v>1862</v>
      </c>
      <c r="D57" s="1" t="s">
        <v>1863</v>
      </c>
      <c r="E57" s="1" t="s">
        <v>1864</v>
      </c>
      <c r="F57" s="1" t="s">
        <v>1536</v>
      </c>
      <c r="G57" s="1" t="s">
        <v>1540</v>
      </c>
      <c r="H57" s="1" t="s">
        <v>1541</v>
      </c>
      <c r="I57" s="1" t="s">
        <v>1865</v>
      </c>
      <c r="J57" s="1" t="s">
        <v>30</v>
      </c>
      <c r="K57" s="1" t="s">
        <v>1866</v>
      </c>
      <c r="L57" s="1" t="s">
        <v>1866</v>
      </c>
      <c r="M57" s="1" t="s">
        <v>1544</v>
      </c>
      <c r="N57" s="1" t="s">
        <v>1544</v>
      </c>
      <c r="O57" s="1" t="s">
        <v>1545</v>
      </c>
      <c r="P57" s="1" t="s">
        <v>1546</v>
      </c>
      <c r="Q57" s="1" t="s">
        <v>1547</v>
      </c>
      <c r="R57" s="1" t="s">
        <v>1867</v>
      </c>
      <c r="S57" s="1" t="s">
        <v>1549</v>
      </c>
      <c r="T57" s="1" t="s">
        <v>1550</v>
      </c>
      <c r="U57" s="1" t="s">
        <v>1551</v>
      </c>
      <c r="V57" s="1" t="s">
        <v>1633</v>
      </c>
    </row>
    <row r="58" s="1" customFormat="1" spans="1:22">
      <c r="A58" s="3">
        <v>999225340503659</v>
      </c>
      <c r="B58" s="1" t="s">
        <v>1536</v>
      </c>
      <c r="C58" s="1" t="s">
        <v>1868</v>
      </c>
      <c r="D58" s="1" t="s">
        <v>1869</v>
      </c>
      <c r="E58" s="1" t="s">
        <v>1870</v>
      </c>
      <c r="F58" s="1" t="s">
        <v>1536</v>
      </c>
      <c r="G58" s="1" t="s">
        <v>1540</v>
      </c>
      <c r="H58" s="1" t="s">
        <v>1541</v>
      </c>
      <c r="I58" s="1" t="s">
        <v>1871</v>
      </c>
      <c r="J58" s="1" t="s">
        <v>30</v>
      </c>
      <c r="K58" s="1" t="s">
        <v>1872</v>
      </c>
      <c r="L58" s="1" t="s">
        <v>1872</v>
      </c>
      <c r="M58" s="1" t="s">
        <v>1544</v>
      </c>
      <c r="N58" s="1" t="s">
        <v>1544</v>
      </c>
      <c r="O58" s="1" t="s">
        <v>1545</v>
      </c>
      <c r="P58" s="1" t="s">
        <v>1546</v>
      </c>
      <c r="Q58" s="1" t="s">
        <v>1547</v>
      </c>
      <c r="R58" s="1" t="s">
        <v>1873</v>
      </c>
      <c r="S58" s="1" t="s">
        <v>1549</v>
      </c>
      <c r="T58" s="1" t="s">
        <v>1550</v>
      </c>
      <c r="U58" s="1" t="s">
        <v>1551</v>
      </c>
      <c r="V58" s="1" t="s">
        <v>1677</v>
      </c>
    </row>
    <row r="59" s="1" customFormat="1" spans="1:22">
      <c r="A59" s="3">
        <v>999225340464107</v>
      </c>
      <c r="B59" s="1" t="s">
        <v>1536</v>
      </c>
      <c r="C59" s="1" t="s">
        <v>1874</v>
      </c>
      <c r="D59" s="1" t="s">
        <v>1875</v>
      </c>
      <c r="E59" s="1" t="s">
        <v>1876</v>
      </c>
      <c r="F59" s="1" t="s">
        <v>1536</v>
      </c>
      <c r="G59" s="1" t="s">
        <v>1540</v>
      </c>
      <c r="H59" s="1" t="s">
        <v>1541</v>
      </c>
      <c r="I59" s="1" t="s">
        <v>1877</v>
      </c>
      <c r="J59" s="1" t="s">
        <v>30</v>
      </c>
      <c r="K59" s="1" t="s">
        <v>1878</v>
      </c>
      <c r="L59" s="1" t="s">
        <v>1878</v>
      </c>
      <c r="M59" s="1" t="s">
        <v>1544</v>
      </c>
      <c r="N59" s="1" t="s">
        <v>1544</v>
      </c>
      <c r="O59" s="1" t="s">
        <v>1545</v>
      </c>
      <c r="P59" s="1" t="s">
        <v>1546</v>
      </c>
      <c r="Q59" s="1" t="s">
        <v>1547</v>
      </c>
      <c r="R59" s="1" t="s">
        <v>1879</v>
      </c>
      <c r="S59" s="1" t="s">
        <v>1549</v>
      </c>
      <c r="T59" s="1" t="s">
        <v>1550</v>
      </c>
      <c r="U59" s="1" t="s">
        <v>1551</v>
      </c>
      <c r="V59" s="1" t="s">
        <v>1677</v>
      </c>
    </row>
    <row r="60" s="1" customFormat="1" spans="1:22">
      <c r="A60" s="3">
        <v>999225339897870</v>
      </c>
      <c r="B60" s="1" t="s">
        <v>1536</v>
      </c>
      <c r="C60" s="1" t="s">
        <v>1880</v>
      </c>
      <c r="D60" s="1" t="s">
        <v>1881</v>
      </c>
      <c r="E60" s="1" t="s">
        <v>1882</v>
      </c>
      <c r="F60" s="1" t="s">
        <v>1536</v>
      </c>
      <c r="G60" s="1" t="s">
        <v>1540</v>
      </c>
      <c r="H60" s="1" t="s">
        <v>1541</v>
      </c>
      <c r="I60" s="1" t="s">
        <v>1883</v>
      </c>
      <c r="J60" s="1" t="s">
        <v>30</v>
      </c>
      <c r="K60" s="1" t="s">
        <v>1884</v>
      </c>
      <c r="L60" s="1" t="s">
        <v>1884</v>
      </c>
      <c r="M60" s="1" t="s">
        <v>1544</v>
      </c>
      <c r="N60" s="1" t="s">
        <v>1544</v>
      </c>
      <c r="O60" s="1" t="s">
        <v>1545</v>
      </c>
      <c r="P60" s="1" t="s">
        <v>1546</v>
      </c>
      <c r="Q60" s="1" t="s">
        <v>1547</v>
      </c>
      <c r="R60" s="1" t="s">
        <v>1885</v>
      </c>
      <c r="S60" s="1" t="s">
        <v>1549</v>
      </c>
      <c r="T60" s="1" t="s">
        <v>1550</v>
      </c>
      <c r="U60" s="1" t="s">
        <v>1551</v>
      </c>
      <c r="V60" s="1" t="s">
        <v>1677</v>
      </c>
    </row>
    <row r="61" s="1" customFormat="1" spans="1:22">
      <c r="A61" s="3">
        <v>999225339203841</v>
      </c>
      <c r="B61" s="1" t="s">
        <v>1536</v>
      </c>
      <c r="C61" s="1" t="s">
        <v>1886</v>
      </c>
      <c r="D61" s="1" t="s">
        <v>1846</v>
      </c>
      <c r="E61" s="1" t="s">
        <v>1887</v>
      </c>
      <c r="F61" s="1" t="s">
        <v>1536</v>
      </c>
      <c r="G61" s="1" t="s">
        <v>1540</v>
      </c>
      <c r="H61" s="1" t="s">
        <v>1541</v>
      </c>
      <c r="I61" s="1" t="s">
        <v>1848</v>
      </c>
      <c r="J61" s="1" t="s">
        <v>30</v>
      </c>
      <c r="K61" s="1" t="s">
        <v>1849</v>
      </c>
      <c r="L61" s="1" t="s">
        <v>1849</v>
      </c>
      <c r="M61" s="1" t="s">
        <v>1544</v>
      </c>
      <c r="N61" s="1" t="s">
        <v>1544</v>
      </c>
      <c r="O61" s="1" t="s">
        <v>1545</v>
      </c>
      <c r="P61" s="1" t="s">
        <v>1546</v>
      </c>
      <c r="Q61" s="1" t="s">
        <v>1547</v>
      </c>
      <c r="R61" s="1" t="s">
        <v>1888</v>
      </c>
      <c r="S61" s="1" t="s">
        <v>1549</v>
      </c>
      <c r="T61" s="1" t="s">
        <v>1550</v>
      </c>
      <c r="U61" s="1" t="s">
        <v>1551</v>
      </c>
      <c r="V61" s="1" t="s">
        <v>1677</v>
      </c>
    </row>
    <row r="62" s="1" customFormat="1" spans="1:22">
      <c r="A62" s="3">
        <v>999225338971235</v>
      </c>
      <c r="B62" s="1" t="s">
        <v>1536</v>
      </c>
      <c r="C62" s="1" t="s">
        <v>1889</v>
      </c>
      <c r="D62" s="1" t="s">
        <v>1890</v>
      </c>
      <c r="E62" s="1" t="s">
        <v>1891</v>
      </c>
      <c r="F62" s="1" t="s">
        <v>1536</v>
      </c>
      <c r="G62" s="1" t="s">
        <v>1540</v>
      </c>
      <c r="H62" s="1" t="s">
        <v>1541</v>
      </c>
      <c r="I62" s="1" t="s">
        <v>1892</v>
      </c>
      <c r="J62" s="1" t="s">
        <v>30</v>
      </c>
      <c r="K62" s="1" t="s">
        <v>1893</v>
      </c>
      <c r="L62" s="1" t="s">
        <v>1893</v>
      </c>
      <c r="M62" s="1" t="s">
        <v>1544</v>
      </c>
      <c r="N62" s="1" t="s">
        <v>1544</v>
      </c>
      <c r="O62" s="1" t="s">
        <v>1545</v>
      </c>
      <c r="P62" s="1" t="s">
        <v>1546</v>
      </c>
      <c r="Q62" s="1" t="s">
        <v>1547</v>
      </c>
      <c r="R62" s="1" t="s">
        <v>1894</v>
      </c>
      <c r="S62" s="1" t="s">
        <v>1549</v>
      </c>
      <c r="T62" s="1" t="s">
        <v>1550</v>
      </c>
      <c r="U62" s="1" t="s">
        <v>1551</v>
      </c>
      <c r="V62" s="1" t="s">
        <v>1677</v>
      </c>
    </row>
    <row r="63" s="1" customFormat="1" spans="1:22">
      <c r="A63" s="3">
        <v>999225338683756</v>
      </c>
      <c r="B63" s="1" t="s">
        <v>1536</v>
      </c>
      <c r="C63" s="1" t="s">
        <v>1895</v>
      </c>
      <c r="D63" s="1" t="s">
        <v>1896</v>
      </c>
      <c r="E63" s="1" t="s">
        <v>1897</v>
      </c>
      <c r="F63" s="1" t="s">
        <v>1536</v>
      </c>
      <c r="G63" s="1" t="s">
        <v>1540</v>
      </c>
      <c r="H63" s="1" t="s">
        <v>1541</v>
      </c>
      <c r="I63" s="1" t="s">
        <v>1898</v>
      </c>
      <c r="J63" s="1" t="s">
        <v>30</v>
      </c>
      <c r="K63" s="1" t="s">
        <v>1899</v>
      </c>
      <c r="L63" s="1" t="s">
        <v>1899</v>
      </c>
      <c r="M63" s="1" t="s">
        <v>1544</v>
      </c>
      <c r="N63" s="1" t="s">
        <v>1544</v>
      </c>
      <c r="O63" s="1" t="s">
        <v>1545</v>
      </c>
      <c r="P63" s="1" t="s">
        <v>1546</v>
      </c>
      <c r="Q63" s="1" t="s">
        <v>1547</v>
      </c>
      <c r="R63" s="1" t="s">
        <v>1900</v>
      </c>
      <c r="S63" s="1" t="s">
        <v>1549</v>
      </c>
      <c r="T63" s="1" t="s">
        <v>1550</v>
      </c>
      <c r="U63" s="1" t="s">
        <v>1551</v>
      </c>
      <c r="V63" s="1" t="s">
        <v>1677</v>
      </c>
    </row>
    <row r="64" s="1" customFormat="1" spans="1:22">
      <c r="A64" s="3">
        <v>999225338589564</v>
      </c>
      <c r="B64" s="1" t="s">
        <v>1536</v>
      </c>
      <c r="C64" s="1" t="s">
        <v>1901</v>
      </c>
      <c r="D64" s="1" t="s">
        <v>1733</v>
      </c>
      <c r="E64" s="1" t="s">
        <v>1902</v>
      </c>
      <c r="F64" s="1" t="s">
        <v>1536</v>
      </c>
      <c r="G64" s="1" t="s">
        <v>1540</v>
      </c>
      <c r="H64" s="1" t="s">
        <v>1541</v>
      </c>
      <c r="I64" s="1" t="s">
        <v>1735</v>
      </c>
      <c r="J64" s="1" t="s">
        <v>30</v>
      </c>
      <c r="K64" s="1" t="s">
        <v>1736</v>
      </c>
      <c r="L64" s="1" t="s">
        <v>1736</v>
      </c>
      <c r="M64" s="1" t="s">
        <v>1544</v>
      </c>
      <c r="N64" s="1" t="s">
        <v>1544</v>
      </c>
      <c r="O64" s="1" t="s">
        <v>1545</v>
      </c>
      <c r="P64" s="1" t="s">
        <v>1546</v>
      </c>
      <c r="Q64" s="1" t="s">
        <v>1547</v>
      </c>
      <c r="R64" s="1" t="s">
        <v>1903</v>
      </c>
      <c r="S64" s="1" t="s">
        <v>1549</v>
      </c>
      <c r="T64" s="1" t="s">
        <v>1550</v>
      </c>
      <c r="U64" s="1" t="s">
        <v>1551</v>
      </c>
      <c r="V64" s="1" t="s">
        <v>1552</v>
      </c>
    </row>
    <row r="65" s="1" customFormat="1" spans="1:22">
      <c r="A65" s="3">
        <v>25338034746</v>
      </c>
      <c r="B65" s="1" t="s">
        <v>1536</v>
      </c>
      <c r="C65" s="1" t="s">
        <v>1904</v>
      </c>
      <c r="D65" s="1" t="s">
        <v>1905</v>
      </c>
      <c r="E65" s="1" t="s">
        <v>1906</v>
      </c>
      <c r="F65" s="1" t="s">
        <v>1536</v>
      </c>
      <c r="G65" s="1" t="s">
        <v>1540</v>
      </c>
      <c r="H65" s="1" t="s">
        <v>1541</v>
      </c>
      <c r="I65" s="1" t="s">
        <v>1907</v>
      </c>
      <c r="J65" s="1" t="s">
        <v>30</v>
      </c>
      <c r="K65" s="1" t="s">
        <v>1908</v>
      </c>
      <c r="L65" s="1" t="s">
        <v>1908</v>
      </c>
      <c r="M65" s="1" t="s">
        <v>1544</v>
      </c>
      <c r="N65" s="1" t="s">
        <v>1544</v>
      </c>
      <c r="O65" s="1" t="s">
        <v>1545</v>
      </c>
      <c r="P65" s="1" t="s">
        <v>1546</v>
      </c>
      <c r="Q65" s="1" t="s">
        <v>1547</v>
      </c>
      <c r="R65" s="1" t="s">
        <v>1909</v>
      </c>
      <c r="S65" s="1" t="s">
        <v>1549</v>
      </c>
      <c r="T65" s="1" t="s">
        <v>1550</v>
      </c>
      <c r="U65" s="1" t="s">
        <v>1551</v>
      </c>
      <c r="V65" s="1" t="s">
        <v>1910</v>
      </c>
    </row>
    <row r="66" s="1" customFormat="1" spans="1:22">
      <c r="A66" s="3">
        <v>999225337955172</v>
      </c>
      <c r="B66" s="1" t="s">
        <v>1536</v>
      </c>
      <c r="C66" s="1" t="s">
        <v>1911</v>
      </c>
      <c r="D66" s="1" t="s">
        <v>1622</v>
      </c>
      <c r="E66" s="1" t="s">
        <v>1912</v>
      </c>
      <c r="F66" s="1" t="s">
        <v>1536</v>
      </c>
      <c r="G66" s="1" t="s">
        <v>1540</v>
      </c>
      <c r="H66" s="1" t="s">
        <v>1541</v>
      </c>
      <c r="I66" s="1" t="s">
        <v>1913</v>
      </c>
      <c r="J66" s="1" t="s">
        <v>30</v>
      </c>
      <c r="K66" s="1" t="s">
        <v>1914</v>
      </c>
      <c r="L66" s="1" t="s">
        <v>1914</v>
      </c>
      <c r="M66" s="1" t="s">
        <v>1544</v>
      </c>
      <c r="N66" s="1" t="s">
        <v>1544</v>
      </c>
      <c r="O66" s="1" t="s">
        <v>1545</v>
      </c>
      <c r="P66" s="1" t="s">
        <v>1546</v>
      </c>
      <c r="Q66" s="1" t="s">
        <v>1547</v>
      </c>
      <c r="R66" s="1" t="s">
        <v>1915</v>
      </c>
      <c r="S66" s="1" t="s">
        <v>1549</v>
      </c>
      <c r="T66" s="1" t="s">
        <v>1550</v>
      </c>
      <c r="U66" s="1" t="s">
        <v>1551</v>
      </c>
      <c r="V66" s="1" t="s">
        <v>1552</v>
      </c>
    </row>
    <row r="67" s="1" customFormat="1" spans="1:22">
      <c r="A67" s="3">
        <v>999225337889113</v>
      </c>
      <c r="B67" s="1" t="s">
        <v>1536</v>
      </c>
      <c r="C67" s="1" t="s">
        <v>1916</v>
      </c>
      <c r="D67" s="1" t="s">
        <v>1917</v>
      </c>
      <c r="E67" s="1" t="s">
        <v>1918</v>
      </c>
      <c r="F67" s="1" t="s">
        <v>1536</v>
      </c>
      <c r="G67" s="1" t="s">
        <v>1540</v>
      </c>
      <c r="H67" s="1" t="s">
        <v>1541</v>
      </c>
      <c r="I67" s="1" t="s">
        <v>1919</v>
      </c>
      <c r="J67" s="1" t="s">
        <v>30</v>
      </c>
      <c r="K67" s="1" t="s">
        <v>1920</v>
      </c>
      <c r="L67" s="1" t="s">
        <v>1920</v>
      </c>
      <c r="M67" s="1" t="s">
        <v>1544</v>
      </c>
      <c r="N67" s="1" t="s">
        <v>1544</v>
      </c>
      <c r="O67" s="1" t="s">
        <v>1545</v>
      </c>
      <c r="P67" s="1" t="s">
        <v>1546</v>
      </c>
      <c r="Q67" s="1" t="s">
        <v>1547</v>
      </c>
      <c r="R67" s="1" t="s">
        <v>1921</v>
      </c>
      <c r="S67" s="1" t="s">
        <v>1549</v>
      </c>
      <c r="T67" s="1" t="s">
        <v>1550</v>
      </c>
      <c r="U67" s="1" t="s">
        <v>1551</v>
      </c>
      <c r="V67" s="1" t="s">
        <v>1922</v>
      </c>
    </row>
    <row r="68" s="1" customFormat="1" spans="1:22">
      <c r="A68" s="3">
        <v>999225337708930</v>
      </c>
      <c r="B68" s="1" t="s">
        <v>1536</v>
      </c>
      <c r="C68" s="1" t="s">
        <v>1923</v>
      </c>
      <c r="D68" s="1" t="s">
        <v>1924</v>
      </c>
      <c r="E68" s="1" t="s">
        <v>1925</v>
      </c>
      <c r="F68" s="1" t="s">
        <v>1536</v>
      </c>
      <c r="G68" s="1" t="s">
        <v>1540</v>
      </c>
      <c r="H68" s="1" t="s">
        <v>1541</v>
      </c>
      <c r="I68" s="1" t="s">
        <v>1926</v>
      </c>
      <c r="J68" s="1" t="s">
        <v>30</v>
      </c>
      <c r="K68" s="1" t="s">
        <v>1927</v>
      </c>
      <c r="L68" s="1" t="s">
        <v>1927</v>
      </c>
      <c r="M68" s="1" t="s">
        <v>1544</v>
      </c>
      <c r="N68" s="1" t="s">
        <v>1544</v>
      </c>
      <c r="O68" s="1" t="s">
        <v>1545</v>
      </c>
      <c r="P68" s="1" t="s">
        <v>1546</v>
      </c>
      <c r="Q68" s="1" t="s">
        <v>1547</v>
      </c>
      <c r="R68" s="1" t="s">
        <v>1928</v>
      </c>
      <c r="S68" s="1" t="s">
        <v>1549</v>
      </c>
      <c r="T68" s="1" t="s">
        <v>1550</v>
      </c>
      <c r="U68" s="1" t="s">
        <v>1551</v>
      </c>
      <c r="V68" s="1" t="s">
        <v>1552</v>
      </c>
    </row>
    <row r="69" s="1" customFormat="1" spans="1:22">
      <c r="A69" s="3">
        <v>999225336999093</v>
      </c>
      <c r="B69" s="1" t="s">
        <v>1536</v>
      </c>
      <c r="C69" s="1" t="s">
        <v>1929</v>
      </c>
      <c r="D69" s="1" t="s">
        <v>1930</v>
      </c>
      <c r="E69" s="1" t="s">
        <v>1931</v>
      </c>
      <c r="F69" s="1" t="s">
        <v>1536</v>
      </c>
      <c r="G69" s="1" t="s">
        <v>1540</v>
      </c>
      <c r="H69" s="1" t="s">
        <v>1541</v>
      </c>
      <c r="I69" s="1" t="s">
        <v>1932</v>
      </c>
      <c r="J69" s="1" t="s">
        <v>30</v>
      </c>
      <c r="K69" s="1" t="s">
        <v>1933</v>
      </c>
      <c r="L69" s="1" t="s">
        <v>1933</v>
      </c>
      <c r="M69" s="1" t="s">
        <v>1544</v>
      </c>
      <c r="N69" s="1" t="s">
        <v>1544</v>
      </c>
      <c r="O69" s="1" t="s">
        <v>1545</v>
      </c>
      <c r="P69" s="1" t="s">
        <v>1546</v>
      </c>
      <c r="Q69" s="1" t="s">
        <v>1547</v>
      </c>
      <c r="R69" s="1" t="s">
        <v>1934</v>
      </c>
      <c r="S69" s="1" t="s">
        <v>1549</v>
      </c>
      <c r="T69" s="1" t="s">
        <v>1550</v>
      </c>
      <c r="U69" s="1" t="s">
        <v>1551</v>
      </c>
      <c r="V69" s="1" t="s">
        <v>1935</v>
      </c>
    </row>
    <row r="70" s="1" customFormat="1" spans="1:22">
      <c r="A70" s="3">
        <v>25336966207</v>
      </c>
      <c r="B70" s="1" t="s">
        <v>1536</v>
      </c>
      <c r="C70" s="1" t="s">
        <v>1936</v>
      </c>
      <c r="D70" s="1" t="s">
        <v>1937</v>
      </c>
      <c r="E70" s="1" t="s">
        <v>1938</v>
      </c>
      <c r="F70" s="1" t="s">
        <v>1536</v>
      </c>
      <c r="G70" s="1" t="s">
        <v>1540</v>
      </c>
      <c r="H70" s="1" t="s">
        <v>1541</v>
      </c>
      <c r="I70" s="1" t="s">
        <v>1939</v>
      </c>
      <c r="J70" s="1" t="s">
        <v>30</v>
      </c>
      <c r="K70" s="1" t="s">
        <v>1940</v>
      </c>
      <c r="L70" s="1" t="s">
        <v>1940</v>
      </c>
      <c r="M70" s="1" t="s">
        <v>1544</v>
      </c>
      <c r="N70" s="1" t="s">
        <v>1544</v>
      </c>
      <c r="O70" s="1" t="s">
        <v>1545</v>
      </c>
      <c r="P70" s="1" t="s">
        <v>1546</v>
      </c>
      <c r="Q70" s="1" t="s">
        <v>1547</v>
      </c>
      <c r="R70" s="1" t="s">
        <v>1941</v>
      </c>
      <c r="S70" s="1" t="s">
        <v>1549</v>
      </c>
      <c r="T70" s="1" t="s">
        <v>1550</v>
      </c>
      <c r="U70" s="1" t="s">
        <v>1551</v>
      </c>
      <c r="V70" s="1" t="s">
        <v>1780</v>
      </c>
    </row>
    <row r="71" s="1" customFormat="1" spans="1:22">
      <c r="A71" s="3">
        <v>999225336451289</v>
      </c>
      <c r="B71" s="1" t="s">
        <v>1536</v>
      </c>
      <c r="C71" s="1" t="s">
        <v>1942</v>
      </c>
      <c r="D71" s="1" t="s">
        <v>1943</v>
      </c>
      <c r="E71" s="1" t="s">
        <v>1944</v>
      </c>
      <c r="F71" s="1" t="s">
        <v>1536</v>
      </c>
      <c r="G71" s="1" t="s">
        <v>1540</v>
      </c>
      <c r="H71" s="1" t="s">
        <v>1541</v>
      </c>
      <c r="I71" s="1" t="s">
        <v>1945</v>
      </c>
      <c r="J71" s="1" t="s">
        <v>30</v>
      </c>
      <c r="K71" s="1" t="s">
        <v>1946</v>
      </c>
      <c r="L71" s="1" t="s">
        <v>1946</v>
      </c>
      <c r="M71" s="1" t="s">
        <v>1544</v>
      </c>
      <c r="N71" s="1" t="s">
        <v>1544</v>
      </c>
      <c r="O71" s="1" t="s">
        <v>1545</v>
      </c>
      <c r="P71" s="1" t="s">
        <v>1546</v>
      </c>
      <c r="Q71" s="1" t="s">
        <v>1547</v>
      </c>
      <c r="R71" s="1" t="s">
        <v>1947</v>
      </c>
      <c r="S71" s="1" t="s">
        <v>1549</v>
      </c>
      <c r="T71" s="1" t="s">
        <v>1550</v>
      </c>
      <c r="U71" s="1" t="s">
        <v>1551</v>
      </c>
      <c r="V71" s="1" t="s">
        <v>1948</v>
      </c>
    </row>
    <row r="72" s="1" customFormat="1" spans="1:22">
      <c r="A72" s="3">
        <v>999225335983389</v>
      </c>
      <c r="B72" s="1" t="s">
        <v>1536</v>
      </c>
      <c r="C72" s="1" t="s">
        <v>1949</v>
      </c>
      <c r="D72" s="1" t="s">
        <v>1568</v>
      </c>
      <c r="E72" s="1" t="s">
        <v>1950</v>
      </c>
      <c r="F72" s="1" t="s">
        <v>1536</v>
      </c>
      <c r="G72" s="1" t="s">
        <v>1540</v>
      </c>
      <c r="H72" s="1" t="s">
        <v>1541</v>
      </c>
      <c r="I72" s="1" t="s">
        <v>1951</v>
      </c>
      <c r="J72" s="1" t="s">
        <v>30</v>
      </c>
      <c r="K72" s="1" t="s">
        <v>1952</v>
      </c>
      <c r="L72" s="1" t="s">
        <v>1952</v>
      </c>
      <c r="M72" s="1" t="s">
        <v>1544</v>
      </c>
      <c r="N72" s="1" t="s">
        <v>1544</v>
      </c>
      <c r="O72" s="1" t="s">
        <v>1545</v>
      </c>
      <c r="P72" s="1" t="s">
        <v>1546</v>
      </c>
      <c r="Q72" s="1" t="s">
        <v>1547</v>
      </c>
      <c r="R72" s="1" t="s">
        <v>1953</v>
      </c>
      <c r="S72" s="1" t="s">
        <v>1549</v>
      </c>
      <c r="T72" s="1" t="s">
        <v>1550</v>
      </c>
      <c r="U72" s="1" t="s">
        <v>1794</v>
      </c>
      <c r="V72" s="1" t="s">
        <v>1552</v>
      </c>
    </row>
    <row r="73" s="1" customFormat="1" spans="1:22">
      <c r="A73" s="3">
        <v>999225334620918</v>
      </c>
      <c r="B73" s="1" t="s">
        <v>1954</v>
      </c>
      <c r="C73" s="1" t="s">
        <v>1955</v>
      </c>
      <c r="D73" s="1" t="s">
        <v>1956</v>
      </c>
      <c r="E73" s="1" t="s">
        <v>1957</v>
      </c>
      <c r="F73" s="1" t="s">
        <v>1536</v>
      </c>
      <c r="G73" s="1" t="s">
        <v>1540</v>
      </c>
      <c r="H73" s="1" t="s">
        <v>1541</v>
      </c>
      <c r="I73" s="1" t="s">
        <v>1958</v>
      </c>
      <c r="J73" s="1" t="s">
        <v>30</v>
      </c>
      <c r="K73" s="1" t="s">
        <v>1959</v>
      </c>
      <c r="L73" s="1" t="s">
        <v>1959</v>
      </c>
      <c r="M73" s="1" t="s">
        <v>1544</v>
      </c>
      <c r="N73" s="1" t="s">
        <v>1544</v>
      </c>
      <c r="O73" s="1" t="s">
        <v>1545</v>
      </c>
      <c r="P73" s="1" t="s">
        <v>1546</v>
      </c>
      <c r="Q73" s="1" t="s">
        <v>1547</v>
      </c>
      <c r="R73" s="1" t="s">
        <v>1960</v>
      </c>
      <c r="S73" s="1" t="s">
        <v>1549</v>
      </c>
      <c r="T73" s="1" t="s">
        <v>1550</v>
      </c>
      <c r="U73" s="1" t="s">
        <v>1551</v>
      </c>
      <c r="V73" s="1" t="s">
        <v>1552</v>
      </c>
    </row>
    <row r="74" s="1" customFormat="1" spans="1:22">
      <c r="A74" s="3">
        <v>999225330166590</v>
      </c>
      <c r="B74" s="1" t="s">
        <v>1954</v>
      </c>
      <c r="C74" s="1" t="s">
        <v>1961</v>
      </c>
      <c r="D74" s="1" t="s">
        <v>1962</v>
      </c>
      <c r="E74" s="1" t="s">
        <v>1963</v>
      </c>
      <c r="F74" s="1" t="s">
        <v>1536</v>
      </c>
      <c r="G74" s="1" t="s">
        <v>1540</v>
      </c>
      <c r="H74" s="1" t="s">
        <v>1541</v>
      </c>
      <c r="I74" s="1" t="s">
        <v>1964</v>
      </c>
      <c r="J74" s="1" t="s">
        <v>30</v>
      </c>
      <c r="K74" s="1" t="s">
        <v>1965</v>
      </c>
      <c r="L74" s="1" t="s">
        <v>1965</v>
      </c>
      <c r="M74" s="1" t="s">
        <v>1544</v>
      </c>
      <c r="N74" s="1" t="s">
        <v>1544</v>
      </c>
      <c r="O74" s="1" t="s">
        <v>1545</v>
      </c>
      <c r="P74" s="1" t="s">
        <v>1546</v>
      </c>
      <c r="Q74" s="1" t="s">
        <v>1547</v>
      </c>
      <c r="R74" s="1" t="s">
        <v>1966</v>
      </c>
      <c r="S74" s="1" t="s">
        <v>1549</v>
      </c>
      <c r="T74" s="1" t="s">
        <v>1550</v>
      </c>
      <c r="U74" s="1" t="s">
        <v>1551</v>
      </c>
      <c r="V74" s="1" t="s">
        <v>1677</v>
      </c>
    </row>
    <row r="75" s="1" customFormat="1" spans="1:22">
      <c r="A75" s="3">
        <v>999225330148921</v>
      </c>
      <c r="B75" s="1" t="s">
        <v>1954</v>
      </c>
      <c r="C75" s="1" t="s">
        <v>1967</v>
      </c>
      <c r="D75" s="1" t="s">
        <v>1968</v>
      </c>
      <c r="E75" s="1" t="s">
        <v>1969</v>
      </c>
      <c r="F75" s="1" t="s">
        <v>1536</v>
      </c>
      <c r="G75" s="1" t="s">
        <v>1540</v>
      </c>
      <c r="H75" s="1" t="s">
        <v>1541</v>
      </c>
      <c r="I75" s="1" t="s">
        <v>1970</v>
      </c>
      <c r="J75" s="1" t="s">
        <v>30</v>
      </c>
      <c r="K75" s="1" t="s">
        <v>1971</v>
      </c>
      <c r="L75" s="1" t="s">
        <v>1971</v>
      </c>
      <c r="M75" s="1" t="s">
        <v>1544</v>
      </c>
      <c r="N75" s="1" t="s">
        <v>1544</v>
      </c>
      <c r="O75" s="1" t="s">
        <v>1545</v>
      </c>
      <c r="P75" s="1" t="s">
        <v>1546</v>
      </c>
      <c r="Q75" s="1" t="s">
        <v>1547</v>
      </c>
      <c r="R75" s="1" t="s">
        <v>1972</v>
      </c>
      <c r="S75" s="1" t="s">
        <v>1549</v>
      </c>
      <c r="T75" s="1" t="s">
        <v>1550</v>
      </c>
      <c r="U75" s="1" t="s">
        <v>1551</v>
      </c>
      <c r="V75" s="1" t="s">
        <v>1677</v>
      </c>
    </row>
    <row r="76" s="1" customFormat="1" spans="1:22">
      <c r="A76" s="3">
        <v>999225329451674</v>
      </c>
      <c r="B76" s="1" t="s">
        <v>1954</v>
      </c>
      <c r="C76" s="1" t="s">
        <v>1973</v>
      </c>
      <c r="D76" s="1" t="s">
        <v>1974</v>
      </c>
      <c r="E76" s="1" t="s">
        <v>1975</v>
      </c>
      <c r="F76" s="1" t="s">
        <v>1536</v>
      </c>
      <c r="G76" s="1" t="s">
        <v>1540</v>
      </c>
      <c r="H76" s="1" t="s">
        <v>1541</v>
      </c>
      <c r="I76" s="1" t="s">
        <v>1976</v>
      </c>
      <c r="J76" s="1" t="s">
        <v>30</v>
      </c>
      <c r="K76" s="1" t="s">
        <v>1977</v>
      </c>
      <c r="L76" s="1" t="s">
        <v>1977</v>
      </c>
      <c r="M76" s="1" t="s">
        <v>1544</v>
      </c>
      <c r="N76" s="1" t="s">
        <v>1544</v>
      </c>
      <c r="O76" s="1" t="s">
        <v>1545</v>
      </c>
      <c r="P76" s="1" t="s">
        <v>1546</v>
      </c>
      <c r="Q76" s="1" t="s">
        <v>1547</v>
      </c>
      <c r="R76" s="1" t="s">
        <v>1978</v>
      </c>
      <c r="S76" s="1" t="s">
        <v>1549</v>
      </c>
      <c r="T76" s="1" t="s">
        <v>1550</v>
      </c>
      <c r="U76" s="1" t="s">
        <v>1551</v>
      </c>
      <c r="V76" s="1" t="s">
        <v>1979</v>
      </c>
    </row>
    <row r="77" s="1" customFormat="1" spans="1:22">
      <c r="A77" s="3">
        <v>999225329173893</v>
      </c>
      <c r="B77" s="1" t="s">
        <v>1954</v>
      </c>
      <c r="C77" s="1" t="s">
        <v>1980</v>
      </c>
      <c r="D77" s="1" t="s">
        <v>1981</v>
      </c>
      <c r="E77" s="1" t="s">
        <v>1982</v>
      </c>
      <c r="F77" s="1" t="s">
        <v>1536</v>
      </c>
      <c r="G77" s="1" t="s">
        <v>1540</v>
      </c>
      <c r="H77" s="1" t="s">
        <v>1541</v>
      </c>
      <c r="I77" s="1" t="s">
        <v>1983</v>
      </c>
      <c r="J77" s="1" t="s">
        <v>30</v>
      </c>
      <c r="K77" s="1" t="s">
        <v>1984</v>
      </c>
      <c r="L77" s="1" t="s">
        <v>1984</v>
      </c>
      <c r="M77" s="1" t="s">
        <v>1544</v>
      </c>
      <c r="N77" s="1" t="s">
        <v>1544</v>
      </c>
      <c r="O77" s="1" t="s">
        <v>1545</v>
      </c>
      <c r="P77" s="1" t="s">
        <v>1546</v>
      </c>
      <c r="Q77" s="1" t="s">
        <v>1547</v>
      </c>
      <c r="R77" s="1" t="s">
        <v>1985</v>
      </c>
      <c r="S77" s="1" t="s">
        <v>1549</v>
      </c>
      <c r="T77" s="1" t="s">
        <v>1550</v>
      </c>
      <c r="U77" s="1" t="s">
        <v>1551</v>
      </c>
      <c r="V77" s="1" t="s">
        <v>1677</v>
      </c>
    </row>
    <row r="78" s="1" customFormat="1" spans="1:22">
      <c r="A78" s="3">
        <v>999225328535001</v>
      </c>
      <c r="B78" s="1" t="s">
        <v>1954</v>
      </c>
      <c r="C78" s="1" t="s">
        <v>1986</v>
      </c>
      <c r="D78" s="1" t="s">
        <v>1987</v>
      </c>
      <c r="E78" s="1" t="s">
        <v>1988</v>
      </c>
      <c r="F78" s="1" t="s">
        <v>1954</v>
      </c>
      <c r="G78" s="1" t="s">
        <v>1540</v>
      </c>
      <c r="H78" s="1" t="s">
        <v>1541</v>
      </c>
      <c r="I78" s="1" t="s">
        <v>1989</v>
      </c>
      <c r="J78" s="1" t="s">
        <v>30</v>
      </c>
      <c r="K78" s="1" t="s">
        <v>1990</v>
      </c>
      <c r="L78" s="1" t="s">
        <v>1990</v>
      </c>
      <c r="M78" s="1" t="s">
        <v>1544</v>
      </c>
      <c r="N78" s="1" t="s">
        <v>1544</v>
      </c>
      <c r="O78" s="1" t="s">
        <v>1545</v>
      </c>
      <c r="P78" s="1" t="s">
        <v>1546</v>
      </c>
      <c r="Q78" s="1" t="s">
        <v>1547</v>
      </c>
      <c r="R78" s="1" t="s">
        <v>1991</v>
      </c>
      <c r="S78" s="1" t="s">
        <v>1549</v>
      </c>
      <c r="T78" s="1" t="s">
        <v>1550</v>
      </c>
      <c r="U78" s="1" t="s">
        <v>1551</v>
      </c>
      <c r="V78" s="1" t="s">
        <v>1761</v>
      </c>
    </row>
    <row r="79" s="1" customFormat="1" spans="1:22">
      <c r="A79" s="3">
        <v>25328238625</v>
      </c>
      <c r="B79" s="1" t="s">
        <v>1954</v>
      </c>
      <c r="C79" s="1" t="s">
        <v>1992</v>
      </c>
      <c r="D79" s="1" t="s">
        <v>1993</v>
      </c>
      <c r="E79" s="1" t="s">
        <v>1994</v>
      </c>
      <c r="F79" s="1" t="s">
        <v>1536</v>
      </c>
      <c r="G79" s="1" t="s">
        <v>1540</v>
      </c>
      <c r="H79" s="1" t="s">
        <v>1541</v>
      </c>
      <c r="I79" s="1" t="s">
        <v>1995</v>
      </c>
      <c r="J79" s="1" t="s">
        <v>30</v>
      </c>
      <c r="K79" s="1" t="s">
        <v>1996</v>
      </c>
      <c r="L79" s="1" t="s">
        <v>1996</v>
      </c>
      <c r="M79" s="1" t="s">
        <v>1544</v>
      </c>
      <c r="N79" s="1" t="s">
        <v>1544</v>
      </c>
      <c r="O79" s="1" t="s">
        <v>1545</v>
      </c>
      <c r="P79" s="1" t="s">
        <v>1546</v>
      </c>
      <c r="Q79" s="1" t="s">
        <v>1547</v>
      </c>
      <c r="R79" s="1" t="s">
        <v>1997</v>
      </c>
      <c r="S79" s="1" t="s">
        <v>1549</v>
      </c>
      <c r="T79" s="1" t="s">
        <v>1550</v>
      </c>
      <c r="U79" s="1" t="s">
        <v>1551</v>
      </c>
      <c r="V79" s="1" t="s">
        <v>1677</v>
      </c>
    </row>
    <row r="80" s="1" customFormat="1" spans="1:22">
      <c r="A80" s="3">
        <v>999225328120693</v>
      </c>
      <c r="B80" s="1" t="s">
        <v>1954</v>
      </c>
      <c r="C80" s="1" t="s">
        <v>1998</v>
      </c>
      <c r="D80" s="1" t="s">
        <v>1622</v>
      </c>
      <c r="E80" s="1" t="s">
        <v>1999</v>
      </c>
      <c r="F80" s="1" t="s">
        <v>1536</v>
      </c>
      <c r="G80" s="1" t="s">
        <v>1540</v>
      </c>
      <c r="H80" s="1" t="s">
        <v>1541</v>
      </c>
      <c r="I80" s="1" t="s">
        <v>2000</v>
      </c>
      <c r="J80" s="1" t="s">
        <v>30</v>
      </c>
      <c r="K80" s="1" t="s">
        <v>2001</v>
      </c>
      <c r="L80" s="1" t="s">
        <v>2001</v>
      </c>
      <c r="M80" s="1" t="s">
        <v>1544</v>
      </c>
      <c r="N80" s="1" t="s">
        <v>1544</v>
      </c>
      <c r="O80" s="1" t="s">
        <v>1545</v>
      </c>
      <c r="P80" s="1" t="s">
        <v>1546</v>
      </c>
      <c r="Q80" s="1" t="s">
        <v>1547</v>
      </c>
      <c r="R80" s="1" t="s">
        <v>2002</v>
      </c>
      <c r="S80" s="1" t="s">
        <v>1549</v>
      </c>
      <c r="T80" s="1" t="s">
        <v>1550</v>
      </c>
      <c r="U80" s="1" t="s">
        <v>1551</v>
      </c>
      <c r="V80" s="1" t="s">
        <v>1552</v>
      </c>
    </row>
    <row r="81" s="1" customFormat="1" spans="1:22">
      <c r="A81" s="3">
        <v>999225327716842</v>
      </c>
      <c r="B81" s="1" t="s">
        <v>1954</v>
      </c>
      <c r="C81" s="1" t="s">
        <v>2003</v>
      </c>
      <c r="D81" s="1" t="s">
        <v>2004</v>
      </c>
      <c r="E81" s="1" t="s">
        <v>2005</v>
      </c>
      <c r="F81" s="1" t="s">
        <v>1536</v>
      </c>
      <c r="G81" s="1" t="s">
        <v>1540</v>
      </c>
      <c r="H81" s="1" t="s">
        <v>1541</v>
      </c>
      <c r="I81" s="1" t="s">
        <v>2006</v>
      </c>
      <c r="J81" s="1" t="s">
        <v>30</v>
      </c>
      <c r="K81" s="1" t="s">
        <v>2007</v>
      </c>
      <c r="L81" s="1" t="s">
        <v>2007</v>
      </c>
      <c r="M81" s="1" t="s">
        <v>1544</v>
      </c>
      <c r="N81" s="1" t="s">
        <v>1544</v>
      </c>
      <c r="O81" s="1" t="s">
        <v>1545</v>
      </c>
      <c r="P81" s="1" t="s">
        <v>1546</v>
      </c>
      <c r="Q81" s="1" t="s">
        <v>1547</v>
      </c>
      <c r="R81" s="1" t="s">
        <v>2008</v>
      </c>
      <c r="S81" s="1" t="s">
        <v>1549</v>
      </c>
      <c r="T81" s="1" t="s">
        <v>1550</v>
      </c>
      <c r="U81" s="1" t="s">
        <v>1551</v>
      </c>
      <c r="V81" s="1" t="s">
        <v>1787</v>
      </c>
    </row>
    <row r="82" s="1" customFormat="1" spans="1:22">
      <c r="A82" s="3">
        <v>999225327440246</v>
      </c>
      <c r="B82" s="1" t="s">
        <v>1954</v>
      </c>
      <c r="C82" s="1" t="s">
        <v>2009</v>
      </c>
      <c r="D82" s="1" t="s">
        <v>1641</v>
      </c>
      <c r="E82" s="1" t="s">
        <v>2010</v>
      </c>
      <c r="F82" s="1" t="s">
        <v>1536</v>
      </c>
      <c r="G82" s="1" t="s">
        <v>1540</v>
      </c>
      <c r="H82" s="1" t="s">
        <v>1541</v>
      </c>
      <c r="I82" s="1" t="s">
        <v>2011</v>
      </c>
      <c r="J82" s="1" t="s">
        <v>30</v>
      </c>
      <c r="K82" s="1" t="s">
        <v>2012</v>
      </c>
      <c r="L82" s="1" t="s">
        <v>2012</v>
      </c>
      <c r="M82" s="1" t="s">
        <v>1544</v>
      </c>
      <c r="N82" s="1" t="s">
        <v>1544</v>
      </c>
      <c r="O82" s="1" t="s">
        <v>1545</v>
      </c>
      <c r="P82" s="1" t="s">
        <v>1546</v>
      </c>
      <c r="Q82" s="1" t="s">
        <v>1547</v>
      </c>
      <c r="R82" s="1" t="s">
        <v>2013</v>
      </c>
      <c r="S82" s="1" t="s">
        <v>1549</v>
      </c>
      <c r="T82" s="1" t="s">
        <v>1550</v>
      </c>
      <c r="U82" s="1" t="s">
        <v>1551</v>
      </c>
      <c r="V82" s="1" t="s">
        <v>1646</v>
      </c>
    </row>
    <row r="83" s="1" customFormat="1" spans="1:22">
      <c r="A83" s="3">
        <v>999225327414452</v>
      </c>
      <c r="B83" s="1" t="s">
        <v>1954</v>
      </c>
      <c r="C83" s="1" t="s">
        <v>2014</v>
      </c>
      <c r="D83" s="1" t="s">
        <v>2015</v>
      </c>
      <c r="E83" s="1" t="s">
        <v>2016</v>
      </c>
      <c r="F83" s="1" t="s">
        <v>1954</v>
      </c>
      <c r="G83" s="1" t="s">
        <v>1540</v>
      </c>
      <c r="H83" s="1" t="s">
        <v>1541</v>
      </c>
      <c r="I83" s="1" t="s">
        <v>2017</v>
      </c>
      <c r="J83" s="1" t="s">
        <v>30</v>
      </c>
      <c r="K83" s="1" t="s">
        <v>2018</v>
      </c>
      <c r="L83" s="1" t="s">
        <v>2018</v>
      </c>
      <c r="M83" s="1" t="s">
        <v>1544</v>
      </c>
      <c r="N83" s="1" t="s">
        <v>1544</v>
      </c>
      <c r="O83" s="1" t="s">
        <v>1545</v>
      </c>
      <c r="P83" s="1" t="s">
        <v>1546</v>
      </c>
      <c r="Q83" s="1" t="s">
        <v>1547</v>
      </c>
      <c r="R83" s="1" t="s">
        <v>2019</v>
      </c>
      <c r="S83" s="1" t="s">
        <v>1549</v>
      </c>
      <c r="T83" s="1" t="s">
        <v>1550</v>
      </c>
      <c r="U83" s="1" t="s">
        <v>1551</v>
      </c>
      <c r="V83" s="1" t="s">
        <v>1780</v>
      </c>
    </row>
    <row r="84" s="1" customFormat="1" spans="1:22">
      <c r="A84" s="3">
        <v>25327237167</v>
      </c>
      <c r="B84" s="1" t="s">
        <v>1954</v>
      </c>
      <c r="C84" s="1" t="s">
        <v>2020</v>
      </c>
      <c r="D84" s="1" t="s">
        <v>2021</v>
      </c>
      <c r="E84" s="1" t="s">
        <v>2022</v>
      </c>
      <c r="F84" s="1" t="s">
        <v>1954</v>
      </c>
      <c r="G84" s="1" t="s">
        <v>1540</v>
      </c>
      <c r="H84" s="1" t="s">
        <v>1541</v>
      </c>
      <c r="I84" s="1" t="s">
        <v>2023</v>
      </c>
      <c r="J84" s="1" t="s">
        <v>30</v>
      </c>
      <c r="K84" s="1" t="s">
        <v>2024</v>
      </c>
      <c r="L84" s="1" t="s">
        <v>2024</v>
      </c>
      <c r="M84" s="1" t="s">
        <v>1544</v>
      </c>
      <c r="N84" s="1" t="s">
        <v>1544</v>
      </c>
      <c r="O84" s="1" t="s">
        <v>1545</v>
      </c>
      <c r="P84" s="1" t="s">
        <v>1546</v>
      </c>
      <c r="Q84" s="1" t="s">
        <v>1547</v>
      </c>
      <c r="R84" s="1" t="s">
        <v>2025</v>
      </c>
      <c r="S84" s="1" t="s">
        <v>1549</v>
      </c>
      <c r="T84" s="1" t="s">
        <v>1550</v>
      </c>
      <c r="U84" s="1" t="s">
        <v>1551</v>
      </c>
      <c r="V84" s="1" t="s">
        <v>1552</v>
      </c>
    </row>
    <row r="85" s="1" customFormat="1" spans="1:22">
      <c r="A85" s="3">
        <v>999225327056932</v>
      </c>
      <c r="B85" s="1" t="s">
        <v>1954</v>
      </c>
      <c r="C85" s="1" t="s">
        <v>2026</v>
      </c>
      <c r="D85" s="1" t="s">
        <v>1733</v>
      </c>
      <c r="E85" s="1" t="s">
        <v>2027</v>
      </c>
      <c r="F85" s="1" t="s">
        <v>1954</v>
      </c>
      <c r="G85" s="1" t="s">
        <v>1540</v>
      </c>
      <c r="H85" s="1" t="s">
        <v>1541</v>
      </c>
      <c r="I85" s="1" t="s">
        <v>2028</v>
      </c>
      <c r="J85" s="1" t="s">
        <v>30</v>
      </c>
      <c r="K85" s="1" t="s">
        <v>2029</v>
      </c>
      <c r="L85" s="1" t="s">
        <v>2029</v>
      </c>
      <c r="M85" s="1" t="s">
        <v>1544</v>
      </c>
      <c r="N85" s="1" t="s">
        <v>1544</v>
      </c>
      <c r="O85" s="1" t="s">
        <v>1545</v>
      </c>
      <c r="P85" s="1" t="s">
        <v>1546</v>
      </c>
      <c r="Q85" s="1" t="s">
        <v>1547</v>
      </c>
      <c r="R85" s="1" t="s">
        <v>2030</v>
      </c>
      <c r="S85" s="1" t="s">
        <v>1549</v>
      </c>
      <c r="T85" s="1" t="s">
        <v>1550</v>
      </c>
      <c r="U85" s="1" t="s">
        <v>1551</v>
      </c>
      <c r="V85" s="1" t="s">
        <v>1552</v>
      </c>
    </row>
    <row r="86" s="1" customFormat="1" spans="1:22">
      <c r="A86" s="3">
        <v>999225326803199</v>
      </c>
      <c r="B86" s="1" t="s">
        <v>1954</v>
      </c>
      <c r="C86" s="1" t="s">
        <v>2031</v>
      </c>
      <c r="D86" s="1" t="s">
        <v>2032</v>
      </c>
      <c r="E86" s="1" t="s">
        <v>2033</v>
      </c>
      <c r="F86" s="1" t="s">
        <v>1954</v>
      </c>
      <c r="G86" s="1" t="s">
        <v>1540</v>
      </c>
      <c r="H86" s="1" t="s">
        <v>1541</v>
      </c>
      <c r="I86" s="1" t="s">
        <v>2034</v>
      </c>
      <c r="J86" s="1" t="s">
        <v>30</v>
      </c>
      <c r="K86" s="1" t="s">
        <v>2035</v>
      </c>
      <c r="L86" s="1" t="s">
        <v>2035</v>
      </c>
      <c r="M86" s="1" t="s">
        <v>1544</v>
      </c>
      <c r="N86" s="1" t="s">
        <v>1544</v>
      </c>
      <c r="O86" s="1" t="s">
        <v>1545</v>
      </c>
      <c r="P86" s="1" t="s">
        <v>1546</v>
      </c>
      <c r="Q86" s="1" t="s">
        <v>1547</v>
      </c>
      <c r="R86" s="1" t="s">
        <v>2036</v>
      </c>
      <c r="S86" s="1" t="s">
        <v>1549</v>
      </c>
      <c r="T86" s="1" t="s">
        <v>1550</v>
      </c>
      <c r="U86" s="1" t="s">
        <v>1551</v>
      </c>
      <c r="V86" s="1" t="s">
        <v>2037</v>
      </c>
    </row>
    <row r="87" s="1" customFormat="1" spans="1:22">
      <c r="A87" s="3">
        <v>999225326381011</v>
      </c>
      <c r="B87" s="1" t="s">
        <v>1954</v>
      </c>
      <c r="C87" s="1" t="s">
        <v>2038</v>
      </c>
      <c r="D87" s="1" t="s">
        <v>2039</v>
      </c>
      <c r="E87" s="1" t="s">
        <v>2040</v>
      </c>
      <c r="F87" s="1" t="s">
        <v>1536</v>
      </c>
      <c r="G87" s="1" t="s">
        <v>1540</v>
      </c>
      <c r="H87" s="1" t="s">
        <v>1541</v>
      </c>
      <c r="I87" s="1" t="s">
        <v>2041</v>
      </c>
      <c r="J87" s="1" t="s">
        <v>30</v>
      </c>
      <c r="K87" s="1" t="s">
        <v>2042</v>
      </c>
      <c r="L87" s="1" t="s">
        <v>2042</v>
      </c>
      <c r="M87" s="1" t="s">
        <v>1544</v>
      </c>
      <c r="N87" s="1" t="s">
        <v>1544</v>
      </c>
      <c r="O87" s="1" t="s">
        <v>1545</v>
      </c>
      <c r="P87" s="1" t="s">
        <v>1546</v>
      </c>
      <c r="Q87" s="1" t="s">
        <v>1547</v>
      </c>
      <c r="R87" s="1" t="s">
        <v>2043</v>
      </c>
      <c r="S87" s="1" t="s">
        <v>1549</v>
      </c>
      <c r="T87" s="1" t="s">
        <v>1550</v>
      </c>
      <c r="U87" s="1" t="s">
        <v>1551</v>
      </c>
      <c r="V87" s="1" t="s">
        <v>1566</v>
      </c>
    </row>
    <row r="88" s="1" customFormat="1" spans="1:22">
      <c r="A88" s="3">
        <v>999225326293838</v>
      </c>
      <c r="B88" s="1" t="s">
        <v>1954</v>
      </c>
      <c r="C88" s="1" t="s">
        <v>2044</v>
      </c>
      <c r="D88" s="1" t="s">
        <v>2045</v>
      </c>
      <c r="E88" s="1" t="s">
        <v>2046</v>
      </c>
      <c r="F88" s="1" t="s">
        <v>1954</v>
      </c>
      <c r="G88" s="1" t="s">
        <v>1540</v>
      </c>
      <c r="H88" s="1" t="s">
        <v>1541</v>
      </c>
      <c r="I88" s="1" t="s">
        <v>2047</v>
      </c>
      <c r="J88" s="1" t="s">
        <v>30</v>
      </c>
      <c r="K88" s="1" t="s">
        <v>2048</v>
      </c>
      <c r="L88" s="1" t="s">
        <v>2048</v>
      </c>
      <c r="M88" s="1" t="s">
        <v>1544</v>
      </c>
      <c r="N88" s="1" t="s">
        <v>1544</v>
      </c>
      <c r="O88" s="1" t="s">
        <v>1545</v>
      </c>
      <c r="P88" s="1" t="s">
        <v>1546</v>
      </c>
      <c r="Q88" s="1" t="s">
        <v>1547</v>
      </c>
      <c r="R88" s="1" t="s">
        <v>2049</v>
      </c>
      <c r="S88" s="1" t="s">
        <v>1549</v>
      </c>
      <c r="T88" s="1" t="s">
        <v>1550</v>
      </c>
      <c r="U88" s="1" t="s">
        <v>1551</v>
      </c>
      <c r="V88" s="1" t="s">
        <v>1552</v>
      </c>
    </row>
    <row r="89" s="1" customFormat="1" spans="1:22">
      <c r="A89" s="3">
        <v>999225325429074</v>
      </c>
      <c r="B89" s="1" t="s">
        <v>1954</v>
      </c>
      <c r="C89" s="1" t="s">
        <v>2050</v>
      </c>
      <c r="D89" s="1" t="s">
        <v>2051</v>
      </c>
      <c r="E89" s="1" t="s">
        <v>2052</v>
      </c>
      <c r="F89" s="1" t="s">
        <v>1954</v>
      </c>
      <c r="G89" s="1" t="s">
        <v>1540</v>
      </c>
      <c r="H89" s="1" t="s">
        <v>1541</v>
      </c>
      <c r="I89" s="1" t="s">
        <v>2053</v>
      </c>
      <c r="J89" s="1" t="s">
        <v>30</v>
      </c>
      <c r="K89" s="1" t="s">
        <v>2054</v>
      </c>
      <c r="L89" s="1" t="s">
        <v>2054</v>
      </c>
      <c r="M89" s="1" t="s">
        <v>1544</v>
      </c>
      <c r="N89" s="1" t="s">
        <v>1544</v>
      </c>
      <c r="O89" s="1" t="s">
        <v>1545</v>
      </c>
      <c r="P89" s="1" t="s">
        <v>1546</v>
      </c>
      <c r="Q89" s="1" t="s">
        <v>1547</v>
      </c>
      <c r="R89" s="1" t="s">
        <v>2055</v>
      </c>
      <c r="S89" s="1" t="s">
        <v>1549</v>
      </c>
      <c r="T89" s="1" t="s">
        <v>1550</v>
      </c>
      <c r="U89" s="1" t="s">
        <v>1551</v>
      </c>
      <c r="V89" s="1" t="s">
        <v>1552</v>
      </c>
    </row>
    <row r="90" s="1" customFormat="1" spans="1:22">
      <c r="A90" s="3">
        <v>999225325178054</v>
      </c>
      <c r="B90" s="1" t="s">
        <v>1954</v>
      </c>
      <c r="C90" s="1" t="s">
        <v>2056</v>
      </c>
      <c r="D90" s="1" t="s">
        <v>2057</v>
      </c>
      <c r="E90" s="1" t="s">
        <v>2058</v>
      </c>
      <c r="F90" s="1" t="s">
        <v>1954</v>
      </c>
      <c r="G90" s="1" t="s">
        <v>1540</v>
      </c>
      <c r="H90" s="1" t="s">
        <v>1541</v>
      </c>
      <c r="I90" s="1" t="s">
        <v>2059</v>
      </c>
      <c r="J90" s="1" t="s">
        <v>30</v>
      </c>
      <c r="K90" s="1" t="s">
        <v>2060</v>
      </c>
      <c r="L90" s="1" t="s">
        <v>2060</v>
      </c>
      <c r="M90" s="1" t="s">
        <v>1544</v>
      </c>
      <c r="N90" s="1" t="s">
        <v>1544</v>
      </c>
      <c r="O90" s="1" t="s">
        <v>1545</v>
      </c>
      <c r="P90" s="1" t="s">
        <v>1546</v>
      </c>
      <c r="Q90" s="1" t="s">
        <v>1547</v>
      </c>
      <c r="R90" s="1" t="s">
        <v>2061</v>
      </c>
      <c r="S90" s="1" t="s">
        <v>1549</v>
      </c>
      <c r="T90" s="1" t="s">
        <v>1550</v>
      </c>
      <c r="U90" s="1" t="s">
        <v>1551</v>
      </c>
      <c r="V90" s="1" t="s">
        <v>1552</v>
      </c>
    </row>
    <row r="91" s="1" customFormat="1" spans="1:22">
      <c r="A91" s="3">
        <v>999225323109367</v>
      </c>
      <c r="B91" s="1" t="s">
        <v>1954</v>
      </c>
      <c r="C91" s="1" t="s">
        <v>2062</v>
      </c>
      <c r="D91" s="1" t="s">
        <v>2063</v>
      </c>
      <c r="E91" s="1" t="s">
        <v>2064</v>
      </c>
      <c r="F91" s="1" t="s">
        <v>1536</v>
      </c>
      <c r="G91" s="1" t="s">
        <v>1540</v>
      </c>
      <c r="H91" s="1" t="s">
        <v>1541</v>
      </c>
      <c r="I91" s="1" t="s">
        <v>2065</v>
      </c>
      <c r="J91" s="1" t="s">
        <v>30</v>
      </c>
      <c r="K91" s="1" t="s">
        <v>2066</v>
      </c>
      <c r="L91" s="1" t="s">
        <v>2066</v>
      </c>
      <c r="M91" s="1" t="s">
        <v>1544</v>
      </c>
      <c r="N91" s="1" t="s">
        <v>1544</v>
      </c>
      <c r="O91" s="1" t="s">
        <v>1545</v>
      </c>
      <c r="P91" s="1" t="s">
        <v>1546</v>
      </c>
      <c r="Q91" s="1" t="s">
        <v>1547</v>
      </c>
      <c r="R91" s="1" t="s">
        <v>2067</v>
      </c>
      <c r="S91" s="1" t="s">
        <v>1549</v>
      </c>
      <c r="T91" s="1" t="s">
        <v>1550</v>
      </c>
      <c r="U91" s="1" t="s">
        <v>1551</v>
      </c>
      <c r="V91" s="1" t="s">
        <v>1780</v>
      </c>
    </row>
    <row r="92" s="1" customFormat="1" spans="1:22">
      <c r="A92" s="3">
        <v>999225322856781</v>
      </c>
      <c r="B92" s="1" t="s">
        <v>1954</v>
      </c>
      <c r="C92" s="1" t="s">
        <v>2068</v>
      </c>
      <c r="D92" s="1" t="s">
        <v>2069</v>
      </c>
      <c r="E92" s="1" t="s">
        <v>2070</v>
      </c>
      <c r="F92" s="1" t="s">
        <v>1954</v>
      </c>
      <c r="G92" s="1" t="s">
        <v>1540</v>
      </c>
      <c r="H92" s="1" t="s">
        <v>1541</v>
      </c>
      <c r="I92" s="1" t="s">
        <v>2071</v>
      </c>
      <c r="J92" s="1" t="s">
        <v>30</v>
      </c>
      <c r="K92" s="1" t="s">
        <v>2072</v>
      </c>
      <c r="L92" s="1" t="s">
        <v>2072</v>
      </c>
      <c r="M92" s="1" t="s">
        <v>1544</v>
      </c>
      <c r="N92" s="1" t="s">
        <v>1544</v>
      </c>
      <c r="O92" s="1" t="s">
        <v>1545</v>
      </c>
      <c r="P92" s="1" t="s">
        <v>1546</v>
      </c>
      <c r="Q92" s="1" t="s">
        <v>1547</v>
      </c>
      <c r="R92" s="1" t="s">
        <v>2073</v>
      </c>
      <c r="S92" s="1" t="s">
        <v>1549</v>
      </c>
      <c r="T92" s="1" t="s">
        <v>1550</v>
      </c>
      <c r="U92" s="1" t="s">
        <v>1551</v>
      </c>
      <c r="V92" s="1" t="s">
        <v>1780</v>
      </c>
    </row>
    <row r="93" s="1" customFormat="1" spans="1:22">
      <c r="A93" s="3">
        <v>999225322488671</v>
      </c>
      <c r="B93" s="1" t="s">
        <v>1954</v>
      </c>
      <c r="C93" s="1" t="s">
        <v>2074</v>
      </c>
      <c r="D93" s="1" t="s">
        <v>2075</v>
      </c>
      <c r="E93" s="1" t="s">
        <v>2076</v>
      </c>
      <c r="F93" s="1" t="s">
        <v>1954</v>
      </c>
      <c r="G93" s="1" t="s">
        <v>1540</v>
      </c>
      <c r="H93" s="1" t="s">
        <v>1541</v>
      </c>
      <c r="I93" s="1" t="s">
        <v>2077</v>
      </c>
      <c r="J93" s="1" t="s">
        <v>30</v>
      </c>
      <c r="K93" s="1" t="s">
        <v>2078</v>
      </c>
      <c r="L93" s="1" t="s">
        <v>2078</v>
      </c>
      <c r="M93" s="1" t="s">
        <v>1544</v>
      </c>
      <c r="N93" s="1" t="s">
        <v>1544</v>
      </c>
      <c r="O93" s="1" t="s">
        <v>1545</v>
      </c>
      <c r="P93" s="1" t="s">
        <v>1546</v>
      </c>
      <c r="Q93" s="1" t="s">
        <v>1547</v>
      </c>
      <c r="R93" s="1" t="s">
        <v>2079</v>
      </c>
      <c r="S93" s="1" t="s">
        <v>1549</v>
      </c>
      <c r="T93" s="1" t="s">
        <v>1550</v>
      </c>
      <c r="U93" s="1" t="s">
        <v>1794</v>
      </c>
      <c r="V93" s="1" t="s">
        <v>1552</v>
      </c>
    </row>
    <row r="94" s="1" customFormat="1" spans="1:22">
      <c r="A94" s="3">
        <v>999225320980141</v>
      </c>
      <c r="B94" s="1" t="s">
        <v>1954</v>
      </c>
      <c r="C94" s="1" t="s">
        <v>2080</v>
      </c>
      <c r="D94" s="1" t="s">
        <v>2081</v>
      </c>
      <c r="E94" s="1" t="s">
        <v>2082</v>
      </c>
      <c r="F94" s="1" t="s">
        <v>1536</v>
      </c>
      <c r="G94" s="1" t="s">
        <v>1540</v>
      </c>
      <c r="H94" s="1" t="s">
        <v>1541</v>
      </c>
      <c r="I94" s="1" t="s">
        <v>2083</v>
      </c>
      <c r="J94" s="1" t="s">
        <v>30</v>
      </c>
      <c r="K94" s="1" t="s">
        <v>2084</v>
      </c>
      <c r="L94" s="1" t="s">
        <v>2084</v>
      </c>
      <c r="M94" s="1" t="s">
        <v>1544</v>
      </c>
      <c r="N94" s="1" t="s">
        <v>1544</v>
      </c>
      <c r="O94" s="1" t="s">
        <v>1545</v>
      </c>
      <c r="P94" s="1" t="s">
        <v>1546</v>
      </c>
      <c r="Q94" s="1" t="s">
        <v>1547</v>
      </c>
      <c r="R94" s="1" t="s">
        <v>2085</v>
      </c>
      <c r="S94" s="1" t="s">
        <v>1549</v>
      </c>
      <c r="T94" s="1" t="s">
        <v>1550</v>
      </c>
      <c r="U94" s="1" t="s">
        <v>1551</v>
      </c>
      <c r="V94" s="1" t="s">
        <v>1677</v>
      </c>
    </row>
    <row r="95" s="1" customFormat="1" spans="1:22">
      <c r="A95" s="3">
        <v>999225320771799</v>
      </c>
      <c r="B95" s="1" t="s">
        <v>1954</v>
      </c>
      <c r="C95" s="1" t="s">
        <v>2086</v>
      </c>
      <c r="D95" s="1" t="s">
        <v>2087</v>
      </c>
      <c r="E95" s="1" t="s">
        <v>2088</v>
      </c>
      <c r="F95" s="1" t="s">
        <v>1954</v>
      </c>
      <c r="G95" s="1" t="s">
        <v>1540</v>
      </c>
      <c r="H95" s="1" t="s">
        <v>1541</v>
      </c>
      <c r="I95" s="1" t="s">
        <v>2089</v>
      </c>
      <c r="J95" s="1" t="s">
        <v>30</v>
      </c>
      <c r="K95" s="1" t="s">
        <v>2090</v>
      </c>
      <c r="L95" s="1" t="s">
        <v>2090</v>
      </c>
      <c r="M95" s="1" t="s">
        <v>1544</v>
      </c>
      <c r="N95" s="1" t="s">
        <v>1544</v>
      </c>
      <c r="O95" s="1" t="s">
        <v>1545</v>
      </c>
      <c r="P95" s="1" t="s">
        <v>1546</v>
      </c>
      <c r="Q95" s="1" t="s">
        <v>1547</v>
      </c>
      <c r="R95" s="1" t="s">
        <v>2091</v>
      </c>
      <c r="S95" s="1" t="s">
        <v>1549</v>
      </c>
      <c r="T95" s="1" t="s">
        <v>1550</v>
      </c>
      <c r="U95" s="1" t="s">
        <v>1551</v>
      </c>
      <c r="V95" s="1" t="s">
        <v>1552</v>
      </c>
    </row>
    <row r="96" s="1" customFormat="1" spans="1:22">
      <c r="A96" s="3">
        <v>999225319025580</v>
      </c>
      <c r="B96" s="1" t="s">
        <v>1954</v>
      </c>
      <c r="C96" s="1" t="s">
        <v>2092</v>
      </c>
      <c r="D96" s="1" t="s">
        <v>1782</v>
      </c>
      <c r="E96" s="1" t="s">
        <v>2093</v>
      </c>
      <c r="F96" s="1" t="s">
        <v>1954</v>
      </c>
      <c r="G96" s="1" t="s">
        <v>1540</v>
      </c>
      <c r="H96" s="1" t="s">
        <v>1541</v>
      </c>
      <c r="I96" s="1" t="s">
        <v>2094</v>
      </c>
      <c r="J96" s="1" t="s">
        <v>30</v>
      </c>
      <c r="K96" s="1" t="s">
        <v>2095</v>
      </c>
      <c r="L96" s="1" t="s">
        <v>2095</v>
      </c>
      <c r="M96" s="1" t="s">
        <v>1544</v>
      </c>
      <c r="N96" s="1" t="s">
        <v>1544</v>
      </c>
      <c r="O96" s="1" t="s">
        <v>1545</v>
      </c>
      <c r="P96" s="1" t="s">
        <v>1546</v>
      </c>
      <c r="Q96" s="1" t="s">
        <v>1547</v>
      </c>
      <c r="R96" s="1" t="s">
        <v>2096</v>
      </c>
      <c r="S96" s="1" t="s">
        <v>1549</v>
      </c>
      <c r="T96" s="1" t="s">
        <v>1550</v>
      </c>
      <c r="U96" s="1" t="s">
        <v>1551</v>
      </c>
      <c r="V96" s="1" t="s">
        <v>1787</v>
      </c>
    </row>
    <row r="97" s="1" customFormat="1" spans="1:22">
      <c r="A97" s="3">
        <v>999225318451380</v>
      </c>
      <c r="B97" s="1" t="s">
        <v>1954</v>
      </c>
      <c r="C97" s="1" t="s">
        <v>2097</v>
      </c>
      <c r="D97" s="1" t="s">
        <v>2098</v>
      </c>
      <c r="E97" s="1" t="s">
        <v>2099</v>
      </c>
      <c r="F97" s="1" t="s">
        <v>1536</v>
      </c>
      <c r="G97" s="1" t="s">
        <v>1540</v>
      </c>
      <c r="H97" s="1" t="s">
        <v>1541</v>
      </c>
      <c r="I97" s="1" t="s">
        <v>2100</v>
      </c>
      <c r="J97" s="1" t="s">
        <v>30</v>
      </c>
      <c r="K97" s="1" t="s">
        <v>2101</v>
      </c>
      <c r="L97" s="1" t="s">
        <v>2101</v>
      </c>
      <c r="M97" s="1" t="s">
        <v>1544</v>
      </c>
      <c r="N97" s="1" t="s">
        <v>1544</v>
      </c>
      <c r="O97" s="1" t="s">
        <v>1545</v>
      </c>
      <c r="P97" s="1" t="s">
        <v>1546</v>
      </c>
      <c r="Q97" s="1" t="s">
        <v>1547</v>
      </c>
      <c r="R97" s="1" t="s">
        <v>2102</v>
      </c>
      <c r="S97" s="1" t="s">
        <v>1549</v>
      </c>
      <c r="T97" s="1" t="s">
        <v>1550</v>
      </c>
      <c r="U97" s="1" t="s">
        <v>1551</v>
      </c>
      <c r="V97" s="1" t="s">
        <v>1552</v>
      </c>
    </row>
    <row r="98" s="1" customFormat="1" spans="1:22">
      <c r="A98" s="3">
        <v>999225317894722</v>
      </c>
      <c r="B98" s="1" t="s">
        <v>1954</v>
      </c>
      <c r="C98" s="1" t="s">
        <v>2103</v>
      </c>
      <c r="D98" s="1" t="s">
        <v>2104</v>
      </c>
      <c r="E98" s="1" t="s">
        <v>2105</v>
      </c>
      <c r="F98" s="1" t="s">
        <v>1536</v>
      </c>
      <c r="G98" s="1" t="s">
        <v>1540</v>
      </c>
      <c r="H98" s="1" t="s">
        <v>1541</v>
      </c>
      <c r="I98" s="1" t="s">
        <v>2106</v>
      </c>
      <c r="J98" s="1" t="s">
        <v>30</v>
      </c>
      <c r="K98" s="1" t="s">
        <v>2107</v>
      </c>
      <c r="L98" s="1" t="s">
        <v>2107</v>
      </c>
      <c r="M98" s="1" t="s">
        <v>1544</v>
      </c>
      <c r="N98" s="1" t="s">
        <v>1544</v>
      </c>
      <c r="O98" s="1" t="s">
        <v>1545</v>
      </c>
      <c r="P98" s="1" t="s">
        <v>1546</v>
      </c>
      <c r="Q98" s="1" t="s">
        <v>1547</v>
      </c>
      <c r="R98" s="1" t="s">
        <v>2108</v>
      </c>
      <c r="S98" s="1" t="s">
        <v>1549</v>
      </c>
      <c r="T98" s="1" t="s">
        <v>1550</v>
      </c>
      <c r="U98" s="1" t="s">
        <v>1551</v>
      </c>
      <c r="V98" s="1" t="s">
        <v>2037</v>
      </c>
    </row>
    <row r="99" s="1" customFormat="1" spans="1:22">
      <c r="A99" s="3">
        <v>999225315931546</v>
      </c>
      <c r="B99" s="1" t="s">
        <v>1954</v>
      </c>
      <c r="C99" s="1" t="s">
        <v>2109</v>
      </c>
      <c r="D99" s="1" t="s">
        <v>2110</v>
      </c>
      <c r="E99" s="1" t="s">
        <v>2111</v>
      </c>
      <c r="F99" s="1" t="s">
        <v>1954</v>
      </c>
      <c r="G99" s="1" t="s">
        <v>1540</v>
      </c>
      <c r="H99" s="1" t="s">
        <v>1541</v>
      </c>
      <c r="I99" s="1" t="s">
        <v>2112</v>
      </c>
      <c r="J99" s="1" t="s">
        <v>30</v>
      </c>
      <c r="K99" s="1" t="s">
        <v>2113</v>
      </c>
      <c r="L99" s="1" t="s">
        <v>2113</v>
      </c>
      <c r="M99" s="1" t="s">
        <v>1544</v>
      </c>
      <c r="N99" s="1" t="s">
        <v>1544</v>
      </c>
      <c r="O99" s="1" t="s">
        <v>1545</v>
      </c>
      <c r="P99" s="1" t="s">
        <v>1546</v>
      </c>
      <c r="Q99" s="1" t="s">
        <v>1547</v>
      </c>
      <c r="R99" s="1" t="s">
        <v>2114</v>
      </c>
      <c r="S99" s="1" t="s">
        <v>1549</v>
      </c>
      <c r="T99" s="1" t="s">
        <v>1550</v>
      </c>
      <c r="U99" s="1" t="s">
        <v>1551</v>
      </c>
      <c r="V99" s="1" t="s">
        <v>1787</v>
      </c>
    </row>
    <row r="100" s="1" customFormat="1" spans="1:22">
      <c r="A100" s="3">
        <v>999225311403392</v>
      </c>
      <c r="B100" s="1" t="s">
        <v>1954</v>
      </c>
      <c r="C100" s="1" t="s">
        <v>2115</v>
      </c>
      <c r="D100" s="1" t="s">
        <v>2116</v>
      </c>
      <c r="E100" s="1" t="s">
        <v>2117</v>
      </c>
      <c r="F100" s="1" t="s">
        <v>1536</v>
      </c>
      <c r="G100" s="1" t="s">
        <v>1540</v>
      </c>
      <c r="H100" s="1" t="s">
        <v>1541</v>
      </c>
      <c r="I100" s="1" t="s">
        <v>2118</v>
      </c>
      <c r="J100" s="1" t="s">
        <v>30</v>
      </c>
      <c r="K100" s="1" t="s">
        <v>2119</v>
      </c>
      <c r="L100" s="1" t="s">
        <v>2119</v>
      </c>
      <c r="M100" s="1" t="s">
        <v>1544</v>
      </c>
      <c r="N100" s="1" t="s">
        <v>1544</v>
      </c>
      <c r="O100" s="1" t="s">
        <v>1545</v>
      </c>
      <c r="P100" s="1" t="s">
        <v>1546</v>
      </c>
      <c r="Q100" s="1" t="s">
        <v>1547</v>
      </c>
      <c r="R100" s="1" t="s">
        <v>2120</v>
      </c>
      <c r="S100" s="1" t="s">
        <v>1549</v>
      </c>
      <c r="T100" s="1" t="s">
        <v>1550</v>
      </c>
      <c r="U100" s="1" t="s">
        <v>1551</v>
      </c>
      <c r="V100" s="1" t="s">
        <v>1761</v>
      </c>
    </row>
    <row r="101" s="1" customFormat="1" spans="1:22">
      <c r="A101" s="3">
        <v>999225311359183</v>
      </c>
      <c r="B101" s="1" t="s">
        <v>1954</v>
      </c>
      <c r="C101" s="1" t="s">
        <v>2121</v>
      </c>
      <c r="D101" s="1" t="s">
        <v>1863</v>
      </c>
      <c r="E101" s="1" t="s">
        <v>2122</v>
      </c>
      <c r="F101" s="1" t="s">
        <v>1536</v>
      </c>
      <c r="G101" s="1" t="s">
        <v>1540</v>
      </c>
      <c r="H101" s="1" t="s">
        <v>1541</v>
      </c>
      <c r="I101" s="1" t="s">
        <v>2123</v>
      </c>
      <c r="J101" s="1" t="s">
        <v>30</v>
      </c>
      <c r="K101" s="1" t="s">
        <v>2124</v>
      </c>
      <c r="L101" s="1" t="s">
        <v>2124</v>
      </c>
      <c r="M101" s="1" t="s">
        <v>1544</v>
      </c>
      <c r="N101" s="1" t="s">
        <v>1544</v>
      </c>
      <c r="O101" s="1" t="s">
        <v>1545</v>
      </c>
      <c r="P101" s="1" t="s">
        <v>1546</v>
      </c>
      <c r="Q101" s="1" t="s">
        <v>1547</v>
      </c>
      <c r="R101" s="1" t="s">
        <v>2125</v>
      </c>
      <c r="S101" s="1" t="s">
        <v>1549</v>
      </c>
      <c r="T101" s="1" t="s">
        <v>1550</v>
      </c>
      <c r="U101" s="1" t="s">
        <v>1551</v>
      </c>
      <c r="V101" s="1" t="s">
        <v>1761</v>
      </c>
    </row>
    <row r="102" s="1" customFormat="1" spans="1:22">
      <c r="A102" s="3">
        <v>999225311324589</v>
      </c>
      <c r="B102" s="1" t="s">
        <v>1954</v>
      </c>
      <c r="C102" s="1" t="s">
        <v>2126</v>
      </c>
      <c r="D102" s="1" t="s">
        <v>2127</v>
      </c>
      <c r="E102" s="1" t="s">
        <v>2128</v>
      </c>
      <c r="F102" s="1" t="s">
        <v>1536</v>
      </c>
      <c r="G102" s="1" t="s">
        <v>1540</v>
      </c>
      <c r="H102" s="1" t="s">
        <v>1541</v>
      </c>
      <c r="I102" s="1" t="s">
        <v>2129</v>
      </c>
      <c r="J102" s="1" t="s">
        <v>30</v>
      </c>
      <c r="K102" s="1" t="s">
        <v>2130</v>
      </c>
      <c r="L102" s="1" t="s">
        <v>2130</v>
      </c>
      <c r="M102" s="1" t="s">
        <v>1544</v>
      </c>
      <c r="N102" s="1" t="s">
        <v>1544</v>
      </c>
      <c r="O102" s="1" t="s">
        <v>1545</v>
      </c>
      <c r="P102" s="1" t="s">
        <v>1546</v>
      </c>
      <c r="Q102" s="1" t="s">
        <v>1547</v>
      </c>
      <c r="R102" s="1" t="s">
        <v>2131</v>
      </c>
      <c r="S102" s="1" t="s">
        <v>1549</v>
      </c>
      <c r="T102" s="1" t="s">
        <v>1550</v>
      </c>
      <c r="U102" s="1" t="s">
        <v>1551</v>
      </c>
      <c r="V102" s="1" t="s">
        <v>1566</v>
      </c>
    </row>
    <row r="103" s="1" customFormat="1" spans="1:22">
      <c r="A103" s="3">
        <v>999225311310279</v>
      </c>
      <c r="B103" s="1" t="s">
        <v>1954</v>
      </c>
      <c r="C103" s="1" t="s">
        <v>2132</v>
      </c>
      <c r="D103" s="1" t="s">
        <v>2133</v>
      </c>
      <c r="E103" s="1" t="s">
        <v>2134</v>
      </c>
      <c r="F103" s="1" t="s">
        <v>1536</v>
      </c>
      <c r="G103" s="1" t="s">
        <v>1540</v>
      </c>
      <c r="H103" s="1" t="s">
        <v>1541</v>
      </c>
      <c r="I103" s="1" t="s">
        <v>2135</v>
      </c>
      <c r="J103" s="1" t="s">
        <v>30</v>
      </c>
      <c r="K103" s="1" t="s">
        <v>2136</v>
      </c>
      <c r="L103" s="1" t="s">
        <v>2136</v>
      </c>
      <c r="M103" s="1" t="s">
        <v>1544</v>
      </c>
      <c r="N103" s="1" t="s">
        <v>1544</v>
      </c>
      <c r="O103" s="1" t="s">
        <v>1545</v>
      </c>
      <c r="P103" s="1" t="s">
        <v>1546</v>
      </c>
      <c r="Q103" s="1" t="s">
        <v>1547</v>
      </c>
      <c r="R103" s="1" t="s">
        <v>2137</v>
      </c>
      <c r="S103" s="1" t="s">
        <v>1549</v>
      </c>
      <c r="T103" s="1" t="s">
        <v>1550</v>
      </c>
      <c r="U103" s="1" t="s">
        <v>1551</v>
      </c>
      <c r="V103" s="1" t="s">
        <v>1601</v>
      </c>
    </row>
    <row r="104" s="1" customFormat="1" spans="1:22">
      <c r="A104" s="3">
        <v>999225311246626</v>
      </c>
      <c r="B104" s="1" t="s">
        <v>1954</v>
      </c>
      <c r="C104" s="1" t="s">
        <v>2138</v>
      </c>
      <c r="D104" s="1" t="s">
        <v>2139</v>
      </c>
      <c r="E104" s="1" t="s">
        <v>2140</v>
      </c>
      <c r="F104" s="1" t="s">
        <v>1536</v>
      </c>
      <c r="G104" s="1" t="s">
        <v>1540</v>
      </c>
      <c r="H104" s="1" t="s">
        <v>1541</v>
      </c>
      <c r="I104" s="1" t="s">
        <v>2141</v>
      </c>
      <c r="J104" s="1" t="s">
        <v>30</v>
      </c>
      <c r="K104" s="1" t="s">
        <v>2142</v>
      </c>
      <c r="L104" s="1" t="s">
        <v>2142</v>
      </c>
      <c r="M104" s="1" t="s">
        <v>1544</v>
      </c>
      <c r="N104" s="1" t="s">
        <v>1544</v>
      </c>
      <c r="O104" s="1" t="s">
        <v>1545</v>
      </c>
      <c r="P104" s="1" t="s">
        <v>1546</v>
      </c>
      <c r="Q104" s="1" t="s">
        <v>1547</v>
      </c>
      <c r="R104" s="1" t="s">
        <v>2143</v>
      </c>
      <c r="S104" s="1" t="s">
        <v>1549</v>
      </c>
      <c r="T104" s="1" t="s">
        <v>1550</v>
      </c>
      <c r="U104" s="1" t="s">
        <v>1551</v>
      </c>
      <c r="V104" s="1" t="s">
        <v>1566</v>
      </c>
    </row>
    <row r="105" s="1" customFormat="1" spans="1:22">
      <c r="A105" s="3">
        <v>999225311202826</v>
      </c>
      <c r="B105" s="1" t="s">
        <v>1954</v>
      </c>
      <c r="C105" s="1" t="s">
        <v>2144</v>
      </c>
      <c r="D105" s="1" t="s">
        <v>2145</v>
      </c>
      <c r="E105" s="1" t="s">
        <v>2146</v>
      </c>
      <c r="F105" s="1" t="s">
        <v>1536</v>
      </c>
      <c r="G105" s="1" t="s">
        <v>1540</v>
      </c>
      <c r="H105" s="1" t="s">
        <v>1541</v>
      </c>
      <c r="I105" s="1" t="s">
        <v>2147</v>
      </c>
      <c r="J105" s="1" t="s">
        <v>30</v>
      </c>
      <c r="K105" s="1" t="s">
        <v>2148</v>
      </c>
      <c r="L105" s="1" t="s">
        <v>2148</v>
      </c>
      <c r="M105" s="1" t="s">
        <v>1544</v>
      </c>
      <c r="N105" s="1" t="s">
        <v>1544</v>
      </c>
      <c r="O105" s="1" t="s">
        <v>1545</v>
      </c>
      <c r="P105" s="1" t="s">
        <v>1546</v>
      </c>
      <c r="Q105" s="1" t="s">
        <v>1547</v>
      </c>
      <c r="R105" s="1" t="s">
        <v>2149</v>
      </c>
      <c r="S105" s="1" t="s">
        <v>1549</v>
      </c>
      <c r="T105" s="1" t="s">
        <v>1550</v>
      </c>
      <c r="U105" s="1" t="s">
        <v>1551</v>
      </c>
      <c r="V105" s="1" t="s">
        <v>1677</v>
      </c>
    </row>
    <row r="106" s="1" customFormat="1" spans="1:22">
      <c r="A106" s="3">
        <v>999225310942122</v>
      </c>
      <c r="B106" s="1" t="s">
        <v>1954</v>
      </c>
      <c r="C106" s="1" t="s">
        <v>2150</v>
      </c>
      <c r="D106" s="1" t="s">
        <v>2151</v>
      </c>
      <c r="E106" s="1" t="s">
        <v>2152</v>
      </c>
      <c r="F106" s="1" t="s">
        <v>1536</v>
      </c>
      <c r="G106" s="1" t="s">
        <v>1540</v>
      </c>
      <c r="H106" s="1" t="s">
        <v>1541</v>
      </c>
      <c r="I106" s="1" t="s">
        <v>2153</v>
      </c>
      <c r="J106" s="1" t="s">
        <v>30</v>
      </c>
      <c r="K106" s="1" t="s">
        <v>2154</v>
      </c>
      <c r="L106" s="1" t="s">
        <v>2154</v>
      </c>
      <c r="M106" s="1" t="s">
        <v>1544</v>
      </c>
      <c r="N106" s="1" t="s">
        <v>1544</v>
      </c>
      <c r="O106" s="1" t="s">
        <v>1545</v>
      </c>
      <c r="P106" s="1" t="s">
        <v>1546</v>
      </c>
      <c r="Q106" s="1" t="s">
        <v>1547</v>
      </c>
      <c r="R106" s="1" t="s">
        <v>2155</v>
      </c>
      <c r="S106" s="1" t="s">
        <v>1549</v>
      </c>
      <c r="T106" s="1" t="s">
        <v>1550</v>
      </c>
      <c r="U106" s="1" t="s">
        <v>1551</v>
      </c>
      <c r="V106" s="1" t="s">
        <v>1677</v>
      </c>
    </row>
    <row r="107" s="1" customFormat="1" spans="1:22">
      <c r="A107" s="3">
        <v>999225310762386</v>
      </c>
      <c r="B107" s="1" t="s">
        <v>1954</v>
      </c>
      <c r="C107" s="1" t="s">
        <v>2156</v>
      </c>
      <c r="D107" s="1" t="s">
        <v>2157</v>
      </c>
      <c r="E107" s="1" t="s">
        <v>2158</v>
      </c>
      <c r="F107" s="1" t="s">
        <v>1536</v>
      </c>
      <c r="G107" s="1" t="s">
        <v>1540</v>
      </c>
      <c r="H107" s="1" t="s">
        <v>1541</v>
      </c>
      <c r="I107" s="1" t="s">
        <v>2159</v>
      </c>
      <c r="J107" s="1" t="s">
        <v>30</v>
      </c>
      <c r="K107" s="1" t="s">
        <v>2160</v>
      </c>
      <c r="L107" s="1" t="s">
        <v>2160</v>
      </c>
      <c r="M107" s="1" t="s">
        <v>1544</v>
      </c>
      <c r="N107" s="1" t="s">
        <v>1544</v>
      </c>
      <c r="O107" s="1" t="s">
        <v>1545</v>
      </c>
      <c r="P107" s="1" t="s">
        <v>1546</v>
      </c>
      <c r="Q107" s="1" t="s">
        <v>1547</v>
      </c>
      <c r="R107" s="1" t="s">
        <v>2161</v>
      </c>
      <c r="S107" s="1" t="s">
        <v>1549</v>
      </c>
      <c r="T107" s="1" t="s">
        <v>1550</v>
      </c>
      <c r="U107" s="1" t="s">
        <v>1551</v>
      </c>
      <c r="V107" s="1" t="s">
        <v>1677</v>
      </c>
    </row>
    <row r="108" s="1" customFormat="1" spans="1:22">
      <c r="A108" s="3">
        <v>999225310650944</v>
      </c>
      <c r="B108" s="1" t="s">
        <v>1954</v>
      </c>
      <c r="C108" s="1" t="s">
        <v>2162</v>
      </c>
      <c r="D108" s="1" t="s">
        <v>2163</v>
      </c>
      <c r="E108" s="1" t="s">
        <v>2164</v>
      </c>
      <c r="F108" s="1" t="s">
        <v>1954</v>
      </c>
      <c r="G108" s="1" t="s">
        <v>1540</v>
      </c>
      <c r="H108" s="1" t="s">
        <v>1541</v>
      </c>
      <c r="I108" s="1" t="s">
        <v>2165</v>
      </c>
      <c r="J108" s="1" t="s">
        <v>30</v>
      </c>
      <c r="K108" s="1" t="s">
        <v>2166</v>
      </c>
      <c r="L108" s="1" t="s">
        <v>2166</v>
      </c>
      <c r="M108" s="1" t="s">
        <v>1544</v>
      </c>
      <c r="N108" s="1" t="s">
        <v>1544</v>
      </c>
      <c r="O108" s="1" t="s">
        <v>1545</v>
      </c>
      <c r="P108" s="1" t="s">
        <v>1546</v>
      </c>
      <c r="Q108" s="1" t="s">
        <v>1547</v>
      </c>
      <c r="R108" s="1" t="s">
        <v>2167</v>
      </c>
      <c r="S108" s="1" t="s">
        <v>1549</v>
      </c>
      <c r="T108" s="1" t="s">
        <v>1550</v>
      </c>
      <c r="U108" s="1" t="s">
        <v>1551</v>
      </c>
      <c r="V108" s="1" t="s">
        <v>2168</v>
      </c>
    </row>
    <row r="109" s="1" customFormat="1" spans="1:22">
      <c r="A109" s="3">
        <v>999225310481991</v>
      </c>
      <c r="B109" s="1" t="s">
        <v>2169</v>
      </c>
      <c r="C109" s="1" t="s">
        <v>2170</v>
      </c>
      <c r="D109" s="1" t="s">
        <v>2171</v>
      </c>
      <c r="E109" s="1" t="s">
        <v>2172</v>
      </c>
      <c r="F109" s="1" t="s">
        <v>1536</v>
      </c>
      <c r="G109" s="1" t="s">
        <v>1540</v>
      </c>
      <c r="H109" s="1" t="s">
        <v>1541</v>
      </c>
      <c r="I109" s="1" t="s">
        <v>2173</v>
      </c>
      <c r="J109" s="1" t="s">
        <v>30</v>
      </c>
      <c r="K109" s="1" t="s">
        <v>2174</v>
      </c>
      <c r="L109" s="1" t="s">
        <v>2174</v>
      </c>
      <c r="M109" s="1" t="s">
        <v>1544</v>
      </c>
      <c r="N109" s="1" t="s">
        <v>1544</v>
      </c>
      <c r="O109" s="1" t="s">
        <v>1545</v>
      </c>
      <c r="P109" s="1" t="s">
        <v>1546</v>
      </c>
      <c r="Q109" s="1" t="s">
        <v>1547</v>
      </c>
      <c r="R109" s="1" t="s">
        <v>2175</v>
      </c>
      <c r="S109" s="1" t="s">
        <v>1549</v>
      </c>
      <c r="T109" s="1" t="s">
        <v>1550</v>
      </c>
      <c r="U109" s="1" t="s">
        <v>1551</v>
      </c>
      <c r="V109" s="1" t="s">
        <v>1677</v>
      </c>
    </row>
    <row r="110" s="1" customFormat="1" spans="1:22">
      <c r="A110" s="3">
        <v>999225309580896</v>
      </c>
      <c r="B110" s="1" t="s">
        <v>2169</v>
      </c>
      <c r="C110" s="1" t="s">
        <v>2176</v>
      </c>
      <c r="D110" s="1" t="s">
        <v>2177</v>
      </c>
      <c r="E110" s="1" t="s">
        <v>2178</v>
      </c>
      <c r="F110" s="1" t="s">
        <v>1536</v>
      </c>
      <c r="G110" s="1" t="s">
        <v>1540</v>
      </c>
      <c r="H110" s="1" t="s">
        <v>1541</v>
      </c>
      <c r="I110" s="1" t="s">
        <v>2179</v>
      </c>
      <c r="J110" s="1" t="s">
        <v>30</v>
      </c>
      <c r="K110" s="1" t="s">
        <v>2180</v>
      </c>
      <c r="L110" s="1" t="s">
        <v>2180</v>
      </c>
      <c r="M110" s="1" t="s">
        <v>1544</v>
      </c>
      <c r="N110" s="1" t="s">
        <v>1544</v>
      </c>
      <c r="O110" s="1" t="s">
        <v>1545</v>
      </c>
      <c r="P110" s="1" t="s">
        <v>1546</v>
      </c>
      <c r="Q110" s="1" t="s">
        <v>1547</v>
      </c>
      <c r="R110" s="1" t="s">
        <v>2181</v>
      </c>
      <c r="S110" s="1" t="s">
        <v>1549</v>
      </c>
      <c r="T110" s="1" t="s">
        <v>1550</v>
      </c>
      <c r="U110" s="1" t="s">
        <v>1551</v>
      </c>
      <c r="V110" s="1" t="s">
        <v>1559</v>
      </c>
    </row>
    <row r="111" s="1" customFormat="1" spans="1:22">
      <c r="A111" s="3">
        <v>999225308017439</v>
      </c>
      <c r="B111" s="1" t="s">
        <v>2169</v>
      </c>
      <c r="C111" s="1" t="s">
        <v>2182</v>
      </c>
      <c r="D111" s="1" t="s">
        <v>2183</v>
      </c>
      <c r="E111" s="1" t="s">
        <v>2184</v>
      </c>
      <c r="F111" s="1" t="s">
        <v>1536</v>
      </c>
      <c r="G111" s="1" t="s">
        <v>1540</v>
      </c>
      <c r="H111" s="1" t="s">
        <v>1541</v>
      </c>
      <c r="I111" s="1" t="s">
        <v>2185</v>
      </c>
      <c r="J111" s="1" t="s">
        <v>30</v>
      </c>
      <c r="K111" s="1" t="s">
        <v>2186</v>
      </c>
      <c r="L111" s="1" t="s">
        <v>2186</v>
      </c>
      <c r="M111" s="1" t="s">
        <v>1544</v>
      </c>
      <c r="N111" s="1" t="s">
        <v>1544</v>
      </c>
      <c r="O111" s="1" t="s">
        <v>1545</v>
      </c>
      <c r="P111" s="1" t="s">
        <v>1546</v>
      </c>
      <c r="Q111" s="1" t="s">
        <v>1547</v>
      </c>
      <c r="R111" s="1" t="s">
        <v>2187</v>
      </c>
      <c r="S111" s="1" t="s">
        <v>1549</v>
      </c>
      <c r="T111" s="1" t="s">
        <v>1550</v>
      </c>
      <c r="U111" s="1" t="s">
        <v>1551</v>
      </c>
      <c r="V111" s="1" t="s">
        <v>2188</v>
      </c>
    </row>
    <row r="112" s="1" customFormat="1" spans="1:22">
      <c r="A112" s="3">
        <v>999225307135122</v>
      </c>
      <c r="B112" s="1" t="s">
        <v>2169</v>
      </c>
      <c r="C112" s="1" t="s">
        <v>2189</v>
      </c>
      <c r="D112" s="1" t="s">
        <v>2190</v>
      </c>
      <c r="E112" s="1" t="s">
        <v>2191</v>
      </c>
      <c r="F112" s="1" t="s">
        <v>1954</v>
      </c>
      <c r="G112" s="1" t="s">
        <v>1540</v>
      </c>
      <c r="H112" s="1" t="s">
        <v>1541</v>
      </c>
      <c r="I112" s="1" t="s">
        <v>2192</v>
      </c>
      <c r="J112" s="1" t="s">
        <v>30</v>
      </c>
      <c r="K112" s="1" t="s">
        <v>2193</v>
      </c>
      <c r="L112" s="1" t="s">
        <v>2193</v>
      </c>
      <c r="M112" s="1" t="s">
        <v>1544</v>
      </c>
      <c r="N112" s="1" t="s">
        <v>1544</v>
      </c>
      <c r="O112" s="1" t="s">
        <v>1545</v>
      </c>
      <c r="P112" s="1" t="s">
        <v>1546</v>
      </c>
      <c r="Q112" s="1" t="s">
        <v>1547</v>
      </c>
      <c r="R112" s="1" t="s">
        <v>2194</v>
      </c>
      <c r="S112" s="1" t="s">
        <v>1549</v>
      </c>
      <c r="T112" s="1" t="s">
        <v>1550</v>
      </c>
      <c r="U112" s="1" t="s">
        <v>1551</v>
      </c>
      <c r="V112" s="1" t="s">
        <v>1935</v>
      </c>
    </row>
    <row r="113" s="1" customFormat="1" spans="1:22">
      <c r="A113" s="3">
        <v>25305930744</v>
      </c>
      <c r="B113" s="1" t="s">
        <v>2169</v>
      </c>
      <c r="C113" s="1" t="s">
        <v>2195</v>
      </c>
      <c r="D113" s="1" t="s">
        <v>2196</v>
      </c>
      <c r="E113" s="1" t="s">
        <v>2197</v>
      </c>
      <c r="F113" s="1" t="s">
        <v>1536</v>
      </c>
      <c r="G113" s="1" t="s">
        <v>1540</v>
      </c>
      <c r="H113" s="1" t="s">
        <v>1541</v>
      </c>
      <c r="I113" s="1" t="s">
        <v>2198</v>
      </c>
      <c r="J113" s="1" t="s">
        <v>30</v>
      </c>
      <c r="K113" s="1" t="s">
        <v>2199</v>
      </c>
      <c r="L113" s="1" t="s">
        <v>2199</v>
      </c>
      <c r="M113" s="1" t="s">
        <v>1544</v>
      </c>
      <c r="N113" s="1" t="s">
        <v>1544</v>
      </c>
      <c r="O113" s="1" t="s">
        <v>1545</v>
      </c>
      <c r="P113" s="1" t="s">
        <v>1546</v>
      </c>
      <c r="Q113" s="1" t="s">
        <v>1547</v>
      </c>
      <c r="R113" s="1" t="s">
        <v>2200</v>
      </c>
      <c r="S113" s="1" t="s">
        <v>1549</v>
      </c>
      <c r="T113" s="1" t="s">
        <v>1550</v>
      </c>
      <c r="U113" s="1" t="s">
        <v>1551</v>
      </c>
      <c r="V113" s="1" t="s">
        <v>2201</v>
      </c>
    </row>
    <row r="114" s="1" customFormat="1" spans="1:22">
      <c r="A114" s="3">
        <v>999225305058594</v>
      </c>
      <c r="B114" s="1" t="s">
        <v>2169</v>
      </c>
      <c r="C114" s="1" t="s">
        <v>2202</v>
      </c>
      <c r="D114" s="1" t="s">
        <v>2203</v>
      </c>
      <c r="E114" s="1" t="s">
        <v>2204</v>
      </c>
      <c r="F114" s="1" t="s">
        <v>1536</v>
      </c>
      <c r="G114" s="1" t="s">
        <v>1540</v>
      </c>
      <c r="H114" s="1" t="s">
        <v>1541</v>
      </c>
      <c r="I114" s="1" t="s">
        <v>2205</v>
      </c>
      <c r="J114" s="1" t="s">
        <v>30</v>
      </c>
      <c r="K114" s="1" t="s">
        <v>2206</v>
      </c>
      <c r="L114" s="1" t="s">
        <v>2206</v>
      </c>
      <c r="M114" s="1" t="s">
        <v>1544</v>
      </c>
      <c r="N114" s="1" t="s">
        <v>1544</v>
      </c>
      <c r="O114" s="1" t="s">
        <v>1545</v>
      </c>
      <c r="P114" s="1" t="s">
        <v>1546</v>
      </c>
      <c r="Q114" s="1" t="s">
        <v>1547</v>
      </c>
      <c r="R114" s="1" t="s">
        <v>2207</v>
      </c>
      <c r="S114" s="1" t="s">
        <v>1549</v>
      </c>
      <c r="T114" s="1" t="s">
        <v>1550</v>
      </c>
      <c r="U114" s="1" t="s">
        <v>1551</v>
      </c>
      <c r="V114" s="1" t="s">
        <v>1979</v>
      </c>
    </row>
    <row r="115" s="1" customFormat="1" spans="1:22">
      <c r="A115" s="3">
        <v>999225304981139</v>
      </c>
      <c r="B115" s="1" t="s">
        <v>2169</v>
      </c>
      <c r="C115" s="1" t="s">
        <v>2208</v>
      </c>
      <c r="D115" s="1" t="s">
        <v>2209</v>
      </c>
      <c r="E115" s="1" t="s">
        <v>2210</v>
      </c>
      <c r="F115" s="1" t="s">
        <v>1954</v>
      </c>
      <c r="G115" s="1" t="s">
        <v>1540</v>
      </c>
      <c r="H115" s="1" t="s">
        <v>1541</v>
      </c>
      <c r="I115" s="1" t="s">
        <v>2211</v>
      </c>
      <c r="J115" s="1" t="s">
        <v>30</v>
      </c>
      <c r="K115" s="1" t="s">
        <v>2212</v>
      </c>
      <c r="L115" s="1" t="s">
        <v>2212</v>
      </c>
      <c r="M115" s="1" t="s">
        <v>1544</v>
      </c>
      <c r="N115" s="1" t="s">
        <v>1544</v>
      </c>
      <c r="O115" s="1" t="s">
        <v>1545</v>
      </c>
      <c r="P115" s="1" t="s">
        <v>1546</v>
      </c>
      <c r="Q115" s="1" t="s">
        <v>1547</v>
      </c>
      <c r="R115" s="1" t="s">
        <v>2213</v>
      </c>
      <c r="S115" s="1" t="s">
        <v>1549</v>
      </c>
      <c r="T115" s="1" t="s">
        <v>1550</v>
      </c>
      <c r="U115" s="1" t="s">
        <v>1551</v>
      </c>
      <c r="V115" s="1" t="s">
        <v>1552</v>
      </c>
    </row>
    <row r="116" s="1" customFormat="1" spans="1:22">
      <c r="A116" s="3">
        <v>999225304114192</v>
      </c>
      <c r="B116" s="1" t="s">
        <v>2169</v>
      </c>
      <c r="C116" s="1" t="s">
        <v>2214</v>
      </c>
      <c r="D116" s="1" t="s">
        <v>2215</v>
      </c>
      <c r="E116" s="1" t="s">
        <v>2216</v>
      </c>
      <c r="F116" s="1" t="s">
        <v>1954</v>
      </c>
      <c r="G116" s="1" t="s">
        <v>1540</v>
      </c>
      <c r="H116" s="1" t="s">
        <v>1541</v>
      </c>
      <c r="I116" s="1" t="s">
        <v>2217</v>
      </c>
      <c r="J116" s="1" t="s">
        <v>30</v>
      </c>
      <c r="K116" s="1" t="s">
        <v>2218</v>
      </c>
      <c r="L116" s="1" t="s">
        <v>2218</v>
      </c>
      <c r="M116" s="1" t="s">
        <v>1544</v>
      </c>
      <c r="N116" s="1" t="s">
        <v>1544</v>
      </c>
      <c r="O116" s="1" t="s">
        <v>1545</v>
      </c>
      <c r="P116" s="1" t="s">
        <v>1546</v>
      </c>
      <c r="Q116" s="1" t="s">
        <v>1547</v>
      </c>
      <c r="R116" s="1" t="s">
        <v>2219</v>
      </c>
      <c r="S116" s="1" t="s">
        <v>1549</v>
      </c>
      <c r="T116" s="1" t="s">
        <v>1550</v>
      </c>
      <c r="U116" s="1" t="s">
        <v>1551</v>
      </c>
      <c r="V116" s="1" t="s">
        <v>1559</v>
      </c>
    </row>
    <row r="117" s="1" customFormat="1" spans="1:22">
      <c r="A117" s="3">
        <v>999225303486894</v>
      </c>
      <c r="B117" s="1" t="s">
        <v>2169</v>
      </c>
      <c r="C117" s="1" t="s">
        <v>2220</v>
      </c>
      <c r="D117" s="1" t="s">
        <v>2221</v>
      </c>
      <c r="E117" s="1" t="s">
        <v>2222</v>
      </c>
      <c r="F117" s="1" t="s">
        <v>1536</v>
      </c>
      <c r="G117" s="1" t="s">
        <v>1540</v>
      </c>
      <c r="H117" s="1" t="s">
        <v>1541</v>
      </c>
      <c r="I117" s="1" t="s">
        <v>2223</v>
      </c>
      <c r="J117" s="1" t="s">
        <v>30</v>
      </c>
      <c r="K117" s="1" t="s">
        <v>2224</v>
      </c>
      <c r="L117" s="1" t="s">
        <v>2224</v>
      </c>
      <c r="M117" s="1" t="s">
        <v>1544</v>
      </c>
      <c r="N117" s="1" t="s">
        <v>1544</v>
      </c>
      <c r="O117" s="1" t="s">
        <v>1545</v>
      </c>
      <c r="P117" s="1" t="s">
        <v>1546</v>
      </c>
      <c r="Q117" s="1" t="s">
        <v>1547</v>
      </c>
      <c r="R117" s="1" t="s">
        <v>2225</v>
      </c>
      <c r="S117" s="1" t="s">
        <v>1549</v>
      </c>
      <c r="T117" s="1" t="s">
        <v>1550</v>
      </c>
      <c r="U117" s="1" t="s">
        <v>1551</v>
      </c>
      <c r="V117" s="1" t="s">
        <v>1677</v>
      </c>
    </row>
    <row r="118" s="1" customFormat="1" spans="1:22">
      <c r="A118" s="3">
        <v>999225303473057</v>
      </c>
      <c r="B118" s="1" t="s">
        <v>2169</v>
      </c>
      <c r="C118" s="1" t="s">
        <v>2226</v>
      </c>
      <c r="D118" s="1" t="s">
        <v>2227</v>
      </c>
      <c r="E118" s="1" t="s">
        <v>2228</v>
      </c>
      <c r="F118" s="1" t="s">
        <v>2169</v>
      </c>
      <c r="G118" s="1" t="s">
        <v>1540</v>
      </c>
      <c r="H118" s="1" t="s">
        <v>1541</v>
      </c>
      <c r="I118" s="1" t="s">
        <v>2229</v>
      </c>
      <c r="J118" s="1" t="s">
        <v>30</v>
      </c>
      <c r="K118" s="1" t="s">
        <v>2230</v>
      </c>
      <c r="L118" s="1" t="s">
        <v>2230</v>
      </c>
      <c r="M118" s="1" t="s">
        <v>1544</v>
      </c>
      <c r="N118" s="1" t="s">
        <v>1544</v>
      </c>
      <c r="O118" s="1" t="s">
        <v>1545</v>
      </c>
      <c r="P118" s="1" t="s">
        <v>1546</v>
      </c>
      <c r="Q118" s="1" t="s">
        <v>1547</v>
      </c>
      <c r="R118" s="1" t="s">
        <v>2231</v>
      </c>
      <c r="S118" s="1" t="s">
        <v>1549</v>
      </c>
      <c r="T118" s="1" t="s">
        <v>1550</v>
      </c>
      <c r="U118" s="1" t="s">
        <v>1551</v>
      </c>
      <c r="V118" s="1" t="s">
        <v>1633</v>
      </c>
    </row>
    <row r="119" s="1" customFormat="1" spans="1:22">
      <c r="A119" s="3">
        <v>999225302979827</v>
      </c>
      <c r="B119" s="1" t="s">
        <v>2169</v>
      </c>
      <c r="C119" s="1" t="s">
        <v>2232</v>
      </c>
      <c r="D119" s="1" t="s">
        <v>1622</v>
      </c>
      <c r="E119" s="1" t="s">
        <v>2233</v>
      </c>
      <c r="F119" s="1" t="s">
        <v>1536</v>
      </c>
      <c r="G119" s="1" t="s">
        <v>1540</v>
      </c>
      <c r="H119" s="1" t="s">
        <v>1541</v>
      </c>
      <c r="I119" s="1" t="s">
        <v>2234</v>
      </c>
      <c r="J119" s="1" t="s">
        <v>30</v>
      </c>
      <c r="K119" s="1" t="s">
        <v>2235</v>
      </c>
      <c r="L119" s="1" t="s">
        <v>2235</v>
      </c>
      <c r="M119" s="1" t="s">
        <v>1544</v>
      </c>
      <c r="N119" s="1" t="s">
        <v>1544</v>
      </c>
      <c r="O119" s="1" t="s">
        <v>1545</v>
      </c>
      <c r="P119" s="1" t="s">
        <v>1546</v>
      </c>
      <c r="Q119" s="1" t="s">
        <v>1547</v>
      </c>
      <c r="R119" s="1" t="s">
        <v>2236</v>
      </c>
      <c r="S119" s="1" t="s">
        <v>1549</v>
      </c>
      <c r="T119" s="1" t="s">
        <v>1550</v>
      </c>
      <c r="U119" s="1" t="s">
        <v>1551</v>
      </c>
      <c r="V119" s="1" t="s">
        <v>1552</v>
      </c>
    </row>
    <row r="120" s="1" customFormat="1" spans="1:22">
      <c r="A120" s="3">
        <v>999225301599960</v>
      </c>
      <c r="B120" s="1" t="s">
        <v>2169</v>
      </c>
      <c r="C120" s="1" t="s">
        <v>2237</v>
      </c>
      <c r="D120" s="1" t="s">
        <v>2045</v>
      </c>
      <c r="E120" s="1" t="s">
        <v>2238</v>
      </c>
      <c r="F120" s="1" t="s">
        <v>2169</v>
      </c>
      <c r="G120" s="1" t="s">
        <v>1540</v>
      </c>
      <c r="H120" s="1" t="s">
        <v>1541</v>
      </c>
      <c r="I120" s="1" t="s">
        <v>2239</v>
      </c>
      <c r="J120" s="1" t="s">
        <v>30</v>
      </c>
      <c r="K120" s="1" t="s">
        <v>2240</v>
      </c>
      <c r="L120" s="1" t="s">
        <v>2240</v>
      </c>
      <c r="M120" s="1" t="s">
        <v>1544</v>
      </c>
      <c r="N120" s="1" t="s">
        <v>1544</v>
      </c>
      <c r="O120" s="1" t="s">
        <v>1545</v>
      </c>
      <c r="P120" s="1" t="s">
        <v>1546</v>
      </c>
      <c r="Q120" s="1" t="s">
        <v>1547</v>
      </c>
      <c r="R120" s="1" t="s">
        <v>2241</v>
      </c>
      <c r="S120" s="1" t="s">
        <v>1549</v>
      </c>
      <c r="T120" s="1" t="s">
        <v>1550</v>
      </c>
      <c r="U120" s="1" t="s">
        <v>1551</v>
      </c>
      <c r="V120" s="1" t="s">
        <v>1552</v>
      </c>
    </row>
    <row r="121" s="1" customFormat="1" spans="1:22">
      <c r="A121" s="3">
        <v>999225292449372</v>
      </c>
      <c r="B121" s="1" t="s">
        <v>2169</v>
      </c>
      <c r="C121" s="1" t="s">
        <v>2242</v>
      </c>
      <c r="D121" s="1" t="s">
        <v>2243</v>
      </c>
      <c r="E121" s="1" t="s">
        <v>2244</v>
      </c>
      <c r="F121" s="1" t="s">
        <v>1536</v>
      </c>
      <c r="G121" s="1" t="s">
        <v>1540</v>
      </c>
      <c r="H121" s="1" t="s">
        <v>1541</v>
      </c>
      <c r="I121" s="1" t="s">
        <v>2245</v>
      </c>
      <c r="J121" s="1" t="s">
        <v>30</v>
      </c>
      <c r="K121" s="1" t="s">
        <v>2246</v>
      </c>
      <c r="L121" s="1" t="s">
        <v>2246</v>
      </c>
      <c r="M121" s="1" t="s">
        <v>1544</v>
      </c>
      <c r="N121" s="1" t="s">
        <v>1544</v>
      </c>
      <c r="O121" s="1" t="s">
        <v>1545</v>
      </c>
      <c r="P121" s="1" t="s">
        <v>1546</v>
      </c>
      <c r="Q121" s="1" t="s">
        <v>1547</v>
      </c>
      <c r="R121" s="1" t="s">
        <v>2247</v>
      </c>
      <c r="S121" s="1" t="s">
        <v>1549</v>
      </c>
      <c r="T121" s="1" t="s">
        <v>1550</v>
      </c>
      <c r="U121" s="1" t="s">
        <v>1551</v>
      </c>
      <c r="V121" s="1" t="s">
        <v>1677</v>
      </c>
    </row>
    <row r="122" s="1" customFormat="1" spans="1:22">
      <c r="A122" s="3">
        <v>999225291918886</v>
      </c>
      <c r="B122" s="1" t="s">
        <v>2169</v>
      </c>
      <c r="C122" s="1" t="s">
        <v>2248</v>
      </c>
      <c r="D122" s="1" t="s">
        <v>2249</v>
      </c>
      <c r="E122" s="1" t="s">
        <v>2250</v>
      </c>
      <c r="F122" s="1" t="s">
        <v>1536</v>
      </c>
      <c r="G122" s="1" t="s">
        <v>1540</v>
      </c>
      <c r="H122" s="1" t="s">
        <v>1541</v>
      </c>
      <c r="I122" s="1" t="s">
        <v>2251</v>
      </c>
      <c r="J122" s="1" t="s">
        <v>30</v>
      </c>
      <c r="K122" s="1" t="s">
        <v>2252</v>
      </c>
      <c r="L122" s="1" t="s">
        <v>2252</v>
      </c>
      <c r="M122" s="1" t="s">
        <v>1544</v>
      </c>
      <c r="N122" s="1" t="s">
        <v>1544</v>
      </c>
      <c r="O122" s="1" t="s">
        <v>1545</v>
      </c>
      <c r="P122" s="1" t="s">
        <v>1546</v>
      </c>
      <c r="Q122" s="1" t="s">
        <v>1547</v>
      </c>
      <c r="R122" s="1" t="s">
        <v>2253</v>
      </c>
      <c r="S122" s="1" t="s">
        <v>1549</v>
      </c>
      <c r="T122" s="1" t="s">
        <v>1550</v>
      </c>
      <c r="U122" s="1" t="s">
        <v>1551</v>
      </c>
      <c r="V122" s="1" t="s">
        <v>1787</v>
      </c>
    </row>
    <row r="123" s="1" customFormat="1" spans="1:22">
      <c r="A123" s="3">
        <v>999225291898483</v>
      </c>
      <c r="B123" s="1" t="s">
        <v>2169</v>
      </c>
      <c r="C123" s="1" t="s">
        <v>2254</v>
      </c>
      <c r="D123" s="1" t="s">
        <v>1568</v>
      </c>
      <c r="E123" s="1" t="s">
        <v>2255</v>
      </c>
      <c r="F123" s="1" t="s">
        <v>1536</v>
      </c>
      <c r="G123" s="1" t="s">
        <v>1540</v>
      </c>
      <c r="H123" s="1" t="s">
        <v>1541</v>
      </c>
      <c r="I123" s="1" t="s">
        <v>2256</v>
      </c>
      <c r="J123" s="1" t="s">
        <v>30</v>
      </c>
      <c r="K123" s="1" t="s">
        <v>2257</v>
      </c>
      <c r="L123" s="1" t="s">
        <v>2257</v>
      </c>
      <c r="M123" s="1" t="s">
        <v>1544</v>
      </c>
      <c r="N123" s="1" t="s">
        <v>1544</v>
      </c>
      <c r="O123" s="1" t="s">
        <v>1545</v>
      </c>
      <c r="P123" s="1" t="s">
        <v>1546</v>
      </c>
      <c r="Q123" s="1" t="s">
        <v>1547</v>
      </c>
      <c r="R123" s="1" t="s">
        <v>2258</v>
      </c>
      <c r="S123" s="1" t="s">
        <v>1549</v>
      </c>
      <c r="T123" s="1" t="s">
        <v>1550</v>
      </c>
      <c r="U123" s="1" t="s">
        <v>1794</v>
      </c>
      <c r="V123" s="1" t="s">
        <v>1552</v>
      </c>
    </row>
    <row r="124" s="1" customFormat="1" spans="1:22">
      <c r="A124" s="3">
        <v>999225291860054</v>
      </c>
      <c r="B124" s="1" t="s">
        <v>2169</v>
      </c>
      <c r="C124" s="1" t="s">
        <v>2259</v>
      </c>
      <c r="D124" s="1" t="s">
        <v>1568</v>
      </c>
      <c r="E124" s="1" t="s">
        <v>2260</v>
      </c>
      <c r="F124" s="1" t="s">
        <v>1536</v>
      </c>
      <c r="G124" s="1" t="s">
        <v>1540</v>
      </c>
      <c r="H124" s="1" t="s">
        <v>1541</v>
      </c>
      <c r="I124" s="1" t="s">
        <v>2261</v>
      </c>
      <c r="J124" s="1" t="s">
        <v>30</v>
      </c>
      <c r="K124" s="1" t="s">
        <v>2262</v>
      </c>
      <c r="L124" s="1" t="s">
        <v>2262</v>
      </c>
      <c r="M124" s="1" t="s">
        <v>1544</v>
      </c>
      <c r="N124" s="1" t="s">
        <v>1544</v>
      </c>
      <c r="O124" s="1" t="s">
        <v>1545</v>
      </c>
      <c r="P124" s="1" t="s">
        <v>1546</v>
      </c>
      <c r="Q124" s="1" t="s">
        <v>1547</v>
      </c>
      <c r="R124" s="1" t="s">
        <v>2263</v>
      </c>
      <c r="S124" s="1" t="s">
        <v>1549</v>
      </c>
      <c r="T124" s="1" t="s">
        <v>1550</v>
      </c>
      <c r="U124" s="1" t="s">
        <v>1794</v>
      </c>
      <c r="V124" s="1" t="s">
        <v>1552</v>
      </c>
    </row>
    <row r="125" s="1" customFormat="1" spans="1:22">
      <c r="A125" s="3">
        <v>999225291073258</v>
      </c>
      <c r="B125" s="1" t="s">
        <v>2169</v>
      </c>
      <c r="C125" s="1" t="s">
        <v>2264</v>
      </c>
      <c r="D125" s="1" t="s">
        <v>2265</v>
      </c>
      <c r="E125" s="1" t="s">
        <v>2266</v>
      </c>
      <c r="F125" s="1" t="s">
        <v>2169</v>
      </c>
      <c r="G125" s="1" t="s">
        <v>1540</v>
      </c>
      <c r="H125" s="1" t="s">
        <v>1541</v>
      </c>
      <c r="I125" s="1" t="s">
        <v>2267</v>
      </c>
      <c r="J125" s="1" t="s">
        <v>30</v>
      </c>
      <c r="K125" s="1" t="s">
        <v>2268</v>
      </c>
      <c r="L125" s="1" t="s">
        <v>2268</v>
      </c>
      <c r="M125" s="1" t="s">
        <v>1544</v>
      </c>
      <c r="N125" s="1" t="s">
        <v>1544</v>
      </c>
      <c r="O125" s="1" t="s">
        <v>1545</v>
      </c>
      <c r="P125" s="1" t="s">
        <v>1546</v>
      </c>
      <c r="Q125" s="1" t="s">
        <v>1547</v>
      </c>
      <c r="R125" s="1" t="s">
        <v>2269</v>
      </c>
      <c r="S125" s="1" t="s">
        <v>1549</v>
      </c>
      <c r="T125" s="1" t="s">
        <v>1550</v>
      </c>
      <c r="U125" s="1" t="s">
        <v>1551</v>
      </c>
      <c r="V125" s="1" t="s">
        <v>2270</v>
      </c>
    </row>
    <row r="126" s="1" customFormat="1" spans="1:22">
      <c r="A126" s="3">
        <v>999225290929693</v>
      </c>
      <c r="B126" s="1" t="s">
        <v>2169</v>
      </c>
      <c r="C126" s="1" t="s">
        <v>2271</v>
      </c>
      <c r="D126" s="1" t="s">
        <v>2272</v>
      </c>
      <c r="E126" s="1" t="s">
        <v>2273</v>
      </c>
      <c r="F126" s="1" t="s">
        <v>1954</v>
      </c>
      <c r="G126" s="1" t="s">
        <v>1540</v>
      </c>
      <c r="H126" s="1" t="s">
        <v>1541</v>
      </c>
      <c r="I126" s="1" t="s">
        <v>2274</v>
      </c>
      <c r="J126" s="1" t="s">
        <v>30</v>
      </c>
      <c r="K126" s="1" t="s">
        <v>2275</v>
      </c>
      <c r="L126" s="1" t="s">
        <v>2275</v>
      </c>
      <c r="M126" s="1" t="s">
        <v>1544</v>
      </c>
      <c r="N126" s="1" t="s">
        <v>1544</v>
      </c>
      <c r="O126" s="1" t="s">
        <v>1545</v>
      </c>
      <c r="P126" s="1" t="s">
        <v>1546</v>
      </c>
      <c r="Q126" s="1" t="s">
        <v>1547</v>
      </c>
      <c r="R126" s="1" t="s">
        <v>2276</v>
      </c>
      <c r="S126" s="1" t="s">
        <v>1549</v>
      </c>
      <c r="T126" s="1" t="s">
        <v>1550</v>
      </c>
      <c r="U126" s="1" t="s">
        <v>1551</v>
      </c>
      <c r="V126" s="1" t="s">
        <v>1761</v>
      </c>
    </row>
    <row r="127" s="1" customFormat="1" spans="1:22">
      <c r="A127" s="3">
        <v>999225290920594</v>
      </c>
      <c r="B127" s="1" t="s">
        <v>2169</v>
      </c>
      <c r="C127" s="1" t="s">
        <v>2277</v>
      </c>
      <c r="D127" s="1" t="s">
        <v>2278</v>
      </c>
      <c r="E127" s="1" t="s">
        <v>2279</v>
      </c>
      <c r="F127" s="1" t="s">
        <v>1536</v>
      </c>
      <c r="G127" s="1" t="s">
        <v>1540</v>
      </c>
      <c r="H127" s="1" t="s">
        <v>1541</v>
      </c>
      <c r="I127" s="1" t="s">
        <v>2280</v>
      </c>
      <c r="J127" s="1" t="s">
        <v>30</v>
      </c>
      <c r="K127" s="1" t="s">
        <v>2281</v>
      </c>
      <c r="L127" s="1" t="s">
        <v>2281</v>
      </c>
      <c r="M127" s="1" t="s">
        <v>1544</v>
      </c>
      <c r="N127" s="1" t="s">
        <v>1544</v>
      </c>
      <c r="O127" s="1" t="s">
        <v>1545</v>
      </c>
      <c r="P127" s="1" t="s">
        <v>1546</v>
      </c>
      <c r="Q127" s="1" t="s">
        <v>1547</v>
      </c>
      <c r="R127" s="1" t="s">
        <v>2282</v>
      </c>
      <c r="S127" s="1" t="s">
        <v>1549</v>
      </c>
      <c r="T127" s="1" t="s">
        <v>1550</v>
      </c>
      <c r="U127" s="1" t="s">
        <v>1551</v>
      </c>
      <c r="V127" s="1" t="s">
        <v>1761</v>
      </c>
    </row>
    <row r="128" s="1" customFormat="1" spans="1:22">
      <c r="A128" s="3">
        <v>999225290908020</v>
      </c>
      <c r="B128" s="1" t="s">
        <v>2169</v>
      </c>
      <c r="C128" s="1" t="s">
        <v>2283</v>
      </c>
      <c r="D128" s="1" t="s">
        <v>2284</v>
      </c>
      <c r="E128" s="1" t="s">
        <v>2285</v>
      </c>
      <c r="F128" s="1" t="s">
        <v>1536</v>
      </c>
      <c r="G128" s="1" t="s">
        <v>1540</v>
      </c>
      <c r="H128" s="1" t="s">
        <v>1541</v>
      </c>
      <c r="I128" s="1" t="s">
        <v>2286</v>
      </c>
      <c r="J128" s="1" t="s">
        <v>30</v>
      </c>
      <c r="K128" s="1" t="s">
        <v>2287</v>
      </c>
      <c r="L128" s="1" t="s">
        <v>2287</v>
      </c>
      <c r="M128" s="1" t="s">
        <v>1544</v>
      </c>
      <c r="N128" s="1" t="s">
        <v>1544</v>
      </c>
      <c r="O128" s="1" t="s">
        <v>1545</v>
      </c>
      <c r="P128" s="1" t="s">
        <v>1546</v>
      </c>
      <c r="Q128" s="1" t="s">
        <v>1547</v>
      </c>
      <c r="R128" s="1" t="s">
        <v>2288</v>
      </c>
      <c r="S128" s="1" t="s">
        <v>1549</v>
      </c>
      <c r="T128" s="1" t="s">
        <v>1550</v>
      </c>
      <c r="U128" s="1" t="s">
        <v>1551</v>
      </c>
      <c r="V128" s="1" t="s">
        <v>2289</v>
      </c>
    </row>
    <row r="129" s="1" customFormat="1" spans="1:22">
      <c r="A129" s="3">
        <v>999225290893705</v>
      </c>
      <c r="B129" s="1" t="s">
        <v>2169</v>
      </c>
      <c r="C129" s="1" t="s">
        <v>2290</v>
      </c>
      <c r="D129" s="1" t="s">
        <v>2291</v>
      </c>
      <c r="E129" s="1" t="s">
        <v>2292</v>
      </c>
      <c r="F129" s="1" t="s">
        <v>1954</v>
      </c>
      <c r="G129" s="1" t="s">
        <v>1540</v>
      </c>
      <c r="H129" s="1" t="s">
        <v>1541</v>
      </c>
      <c r="I129" s="1" t="s">
        <v>2293</v>
      </c>
      <c r="J129" s="1" t="s">
        <v>30</v>
      </c>
      <c r="K129" s="1" t="s">
        <v>2294</v>
      </c>
      <c r="L129" s="1" t="s">
        <v>2294</v>
      </c>
      <c r="M129" s="1" t="s">
        <v>1544</v>
      </c>
      <c r="N129" s="1" t="s">
        <v>1544</v>
      </c>
      <c r="O129" s="1" t="s">
        <v>1545</v>
      </c>
      <c r="P129" s="1" t="s">
        <v>1546</v>
      </c>
      <c r="Q129" s="1" t="s">
        <v>1547</v>
      </c>
      <c r="R129" s="1" t="s">
        <v>2295</v>
      </c>
      <c r="S129" s="1" t="s">
        <v>1549</v>
      </c>
      <c r="T129" s="1" t="s">
        <v>1550</v>
      </c>
      <c r="U129" s="1" t="s">
        <v>1551</v>
      </c>
      <c r="V129" s="1" t="s">
        <v>1780</v>
      </c>
    </row>
    <row r="130" s="1" customFormat="1" spans="1:22">
      <c r="A130" s="3">
        <v>999225290635475</v>
      </c>
      <c r="B130" s="1" t="s">
        <v>2169</v>
      </c>
      <c r="C130" s="1" t="s">
        <v>2296</v>
      </c>
      <c r="D130" s="1" t="s">
        <v>2127</v>
      </c>
      <c r="E130" s="1" t="s">
        <v>2297</v>
      </c>
      <c r="F130" s="1" t="s">
        <v>1954</v>
      </c>
      <c r="G130" s="1" t="s">
        <v>1540</v>
      </c>
      <c r="H130" s="1" t="s">
        <v>1541</v>
      </c>
      <c r="I130" s="1" t="s">
        <v>2298</v>
      </c>
      <c r="J130" s="1" t="s">
        <v>30</v>
      </c>
      <c r="K130" s="1" t="s">
        <v>2299</v>
      </c>
      <c r="L130" s="1" t="s">
        <v>2299</v>
      </c>
      <c r="M130" s="1" t="s">
        <v>1544</v>
      </c>
      <c r="N130" s="1" t="s">
        <v>1544</v>
      </c>
      <c r="O130" s="1" t="s">
        <v>1545</v>
      </c>
      <c r="P130" s="1" t="s">
        <v>1546</v>
      </c>
      <c r="Q130" s="1" t="s">
        <v>1547</v>
      </c>
      <c r="R130" s="1" t="s">
        <v>2300</v>
      </c>
      <c r="S130" s="1" t="s">
        <v>1549</v>
      </c>
      <c r="T130" s="1" t="s">
        <v>1550</v>
      </c>
      <c r="U130" s="1" t="s">
        <v>1551</v>
      </c>
      <c r="V130" s="1" t="s">
        <v>1566</v>
      </c>
    </row>
    <row r="131" s="1" customFormat="1" spans="1:22">
      <c r="A131" s="3">
        <v>25290544835</v>
      </c>
      <c r="B131" s="1" t="s">
        <v>2169</v>
      </c>
      <c r="C131" s="1" t="s">
        <v>2301</v>
      </c>
      <c r="D131" s="1" t="s">
        <v>2302</v>
      </c>
      <c r="E131" s="1" t="s">
        <v>2303</v>
      </c>
      <c r="F131" s="1" t="s">
        <v>1954</v>
      </c>
      <c r="G131" s="1" t="s">
        <v>1540</v>
      </c>
      <c r="H131" s="1" t="s">
        <v>1541</v>
      </c>
      <c r="I131" s="1" t="s">
        <v>2304</v>
      </c>
      <c r="J131" s="1" t="s">
        <v>30</v>
      </c>
      <c r="K131" s="1" t="s">
        <v>2305</v>
      </c>
      <c r="L131" s="1" t="s">
        <v>2305</v>
      </c>
      <c r="M131" s="1" t="s">
        <v>1544</v>
      </c>
      <c r="N131" s="1" t="s">
        <v>1544</v>
      </c>
      <c r="O131" s="1" t="s">
        <v>1545</v>
      </c>
      <c r="P131" s="1" t="s">
        <v>1546</v>
      </c>
      <c r="Q131" s="1" t="s">
        <v>1547</v>
      </c>
      <c r="R131" s="1" t="s">
        <v>2306</v>
      </c>
      <c r="S131" s="1" t="s">
        <v>1549</v>
      </c>
      <c r="T131" s="1" t="s">
        <v>1550</v>
      </c>
      <c r="U131" s="1" t="s">
        <v>1551</v>
      </c>
      <c r="V131" s="1" t="s">
        <v>1552</v>
      </c>
    </row>
    <row r="132" s="1" customFormat="1" spans="1:22">
      <c r="A132" s="3">
        <v>999225288231721</v>
      </c>
      <c r="B132" s="1" t="s">
        <v>2307</v>
      </c>
      <c r="C132" s="1" t="s">
        <v>2308</v>
      </c>
      <c r="D132" s="1" t="s">
        <v>2309</v>
      </c>
      <c r="E132" s="1" t="s">
        <v>2310</v>
      </c>
      <c r="F132" s="1" t="s">
        <v>2169</v>
      </c>
      <c r="G132" s="1" t="s">
        <v>1540</v>
      </c>
      <c r="H132" s="1" t="s">
        <v>1541</v>
      </c>
      <c r="I132" s="1" t="s">
        <v>2311</v>
      </c>
      <c r="J132" s="1" t="s">
        <v>30</v>
      </c>
      <c r="K132" s="1" t="s">
        <v>2312</v>
      </c>
      <c r="L132" s="1" t="s">
        <v>2312</v>
      </c>
      <c r="M132" s="1" t="s">
        <v>1544</v>
      </c>
      <c r="N132" s="1" t="s">
        <v>1544</v>
      </c>
      <c r="O132" s="1" t="s">
        <v>1545</v>
      </c>
      <c r="P132" s="1" t="s">
        <v>1546</v>
      </c>
      <c r="Q132" s="1" t="s">
        <v>1547</v>
      </c>
      <c r="R132" s="1" t="s">
        <v>2313</v>
      </c>
      <c r="S132" s="1" t="s">
        <v>1549</v>
      </c>
      <c r="T132" s="1" t="s">
        <v>1550</v>
      </c>
      <c r="U132" s="1" t="s">
        <v>1551</v>
      </c>
      <c r="V132" s="1" t="s">
        <v>1677</v>
      </c>
    </row>
    <row r="133" s="1" customFormat="1" spans="1:22">
      <c r="A133" s="3">
        <v>25273559278</v>
      </c>
      <c r="B133" s="1" t="s">
        <v>2307</v>
      </c>
      <c r="C133" s="1" t="s">
        <v>2314</v>
      </c>
      <c r="D133" s="1" t="s">
        <v>2098</v>
      </c>
      <c r="E133" s="1" t="s">
        <v>2315</v>
      </c>
      <c r="F133" s="1" t="s">
        <v>1536</v>
      </c>
      <c r="G133" s="1" t="s">
        <v>1540</v>
      </c>
      <c r="H133" s="1" t="s">
        <v>1541</v>
      </c>
      <c r="I133" s="1" t="s">
        <v>2316</v>
      </c>
      <c r="J133" s="1" t="s">
        <v>30</v>
      </c>
      <c r="K133" s="1" t="s">
        <v>2317</v>
      </c>
      <c r="L133" s="1" t="s">
        <v>2317</v>
      </c>
      <c r="M133" s="1" t="s">
        <v>1544</v>
      </c>
      <c r="N133" s="1" t="s">
        <v>1544</v>
      </c>
      <c r="O133" s="1" t="s">
        <v>1545</v>
      </c>
      <c r="P133" s="1" t="s">
        <v>1546</v>
      </c>
      <c r="Q133" s="1" t="s">
        <v>1547</v>
      </c>
      <c r="R133" s="1" t="s">
        <v>2318</v>
      </c>
      <c r="S133" s="1" t="s">
        <v>1549</v>
      </c>
      <c r="T133" s="1" t="s">
        <v>1550</v>
      </c>
      <c r="U133" s="1" t="s">
        <v>1551</v>
      </c>
      <c r="V133" s="1" t="s">
        <v>1552</v>
      </c>
    </row>
    <row r="134" s="1" customFormat="1" spans="1:22">
      <c r="A134" s="3">
        <v>999225272494265</v>
      </c>
      <c r="B134" s="1" t="s">
        <v>2307</v>
      </c>
      <c r="C134" s="1" t="s">
        <v>2319</v>
      </c>
      <c r="D134" s="1" t="s">
        <v>2320</v>
      </c>
      <c r="E134" s="1" t="s">
        <v>2321</v>
      </c>
      <c r="F134" s="1" t="s">
        <v>1536</v>
      </c>
      <c r="G134" s="1" t="s">
        <v>1540</v>
      </c>
      <c r="H134" s="1" t="s">
        <v>1541</v>
      </c>
      <c r="I134" s="1" t="s">
        <v>2322</v>
      </c>
      <c r="J134" s="1" t="s">
        <v>30</v>
      </c>
      <c r="K134" s="1" t="s">
        <v>2323</v>
      </c>
      <c r="L134" s="1" t="s">
        <v>2323</v>
      </c>
      <c r="M134" s="1" t="s">
        <v>1544</v>
      </c>
      <c r="N134" s="1" t="s">
        <v>1544</v>
      </c>
      <c r="O134" s="1" t="s">
        <v>1545</v>
      </c>
      <c r="P134" s="1" t="s">
        <v>1546</v>
      </c>
      <c r="Q134" s="1" t="s">
        <v>1547</v>
      </c>
      <c r="R134" s="1" t="s">
        <v>2324</v>
      </c>
      <c r="S134" s="1" t="s">
        <v>1549</v>
      </c>
      <c r="T134" s="1" t="s">
        <v>1550</v>
      </c>
      <c r="U134" s="1" t="s">
        <v>1551</v>
      </c>
      <c r="V134" s="1" t="s">
        <v>1780</v>
      </c>
    </row>
    <row r="135" s="1" customFormat="1" spans="1:22">
      <c r="A135" s="3">
        <v>999225272114243</v>
      </c>
      <c r="B135" s="1" t="s">
        <v>2307</v>
      </c>
      <c r="C135" s="1" t="s">
        <v>2325</v>
      </c>
      <c r="D135" s="1" t="s">
        <v>2326</v>
      </c>
      <c r="E135" s="1" t="s">
        <v>2327</v>
      </c>
      <c r="F135" s="1" t="s">
        <v>2169</v>
      </c>
      <c r="G135" s="1" t="s">
        <v>1540</v>
      </c>
      <c r="H135" s="1" t="s">
        <v>1541</v>
      </c>
      <c r="I135" s="1" t="s">
        <v>2328</v>
      </c>
      <c r="J135" s="1" t="s">
        <v>30</v>
      </c>
      <c r="K135" s="1" t="s">
        <v>2329</v>
      </c>
      <c r="L135" s="1" t="s">
        <v>2329</v>
      </c>
      <c r="M135" s="1" t="s">
        <v>1544</v>
      </c>
      <c r="N135" s="1" t="s">
        <v>1544</v>
      </c>
      <c r="O135" s="1" t="s">
        <v>1545</v>
      </c>
      <c r="P135" s="1" t="s">
        <v>1546</v>
      </c>
      <c r="Q135" s="1" t="s">
        <v>1547</v>
      </c>
      <c r="R135" s="1" t="s">
        <v>2330</v>
      </c>
      <c r="S135" s="1" t="s">
        <v>1549</v>
      </c>
      <c r="T135" s="1" t="s">
        <v>1550</v>
      </c>
      <c r="U135" s="1" t="s">
        <v>1794</v>
      </c>
      <c r="V135" s="1" t="s">
        <v>1552</v>
      </c>
    </row>
    <row r="136" s="1" customFormat="1" spans="1:22">
      <c r="A136" s="3">
        <v>999225271335401</v>
      </c>
      <c r="B136" s="1" t="s">
        <v>2307</v>
      </c>
      <c r="C136" s="1" t="s">
        <v>2331</v>
      </c>
      <c r="D136" s="1" t="s">
        <v>2332</v>
      </c>
      <c r="E136" s="1" t="s">
        <v>2333</v>
      </c>
      <c r="F136" s="1" t="s">
        <v>1954</v>
      </c>
      <c r="G136" s="1" t="s">
        <v>1540</v>
      </c>
      <c r="H136" s="1" t="s">
        <v>1541</v>
      </c>
      <c r="I136" s="1" t="s">
        <v>2334</v>
      </c>
      <c r="J136" s="1" t="s">
        <v>30</v>
      </c>
      <c r="K136" s="1" t="s">
        <v>2335</v>
      </c>
      <c r="L136" s="1" t="s">
        <v>2335</v>
      </c>
      <c r="M136" s="1" t="s">
        <v>1544</v>
      </c>
      <c r="N136" s="1" t="s">
        <v>1544</v>
      </c>
      <c r="O136" s="1" t="s">
        <v>1545</v>
      </c>
      <c r="P136" s="1" t="s">
        <v>1546</v>
      </c>
      <c r="Q136" s="1" t="s">
        <v>1547</v>
      </c>
      <c r="R136" s="1" t="s">
        <v>2336</v>
      </c>
      <c r="S136" s="1" t="s">
        <v>1549</v>
      </c>
      <c r="T136" s="1" t="s">
        <v>1550</v>
      </c>
      <c r="U136" s="1" t="s">
        <v>1794</v>
      </c>
      <c r="V136" s="1" t="s">
        <v>1787</v>
      </c>
    </row>
    <row r="137" s="1" customFormat="1" spans="1:22">
      <c r="A137" s="3">
        <v>999225270468860</v>
      </c>
      <c r="B137" s="1" t="s">
        <v>2307</v>
      </c>
      <c r="C137" s="1" t="s">
        <v>2337</v>
      </c>
      <c r="D137" s="1" t="s">
        <v>2338</v>
      </c>
      <c r="E137" s="1" t="s">
        <v>2339</v>
      </c>
      <c r="F137" s="1" t="s">
        <v>1536</v>
      </c>
      <c r="G137" s="1" t="s">
        <v>1540</v>
      </c>
      <c r="H137" s="1" t="s">
        <v>1541</v>
      </c>
      <c r="I137" s="1" t="s">
        <v>2340</v>
      </c>
      <c r="J137" s="1" t="s">
        <v>30</v>
      </c>
      <c r="K137" s="1" t="s">
        <v>2341</v>
      </c>
      <c r="L137" s="1" t="s">
        <v>2341</v>
      </c>
      <c r="M137" s="1" t="s">
        <v>1544</v>
      </c>
      <c r="N137" s="1" t="s">
        <v>1544</v>
      </c>
      <c r="O137" s="1" t="s">
        <v>1545</v>
      </c>
      <c r="P137" s="1" t="s">
        <v>1546</v>
      </c>
      <c r="Q137" s="1" t="s">
        <v>1547</v>
      </c>
      <c r="R137" s="1" t="s">
        <v>2342</v>
      </c>
      <c r="S137" s="1" t="s">
        <v>1549</v>
      </c>
      <c r="T137" s="1" t="s">
        <v>1550</v>
      </c>
      <c r="U137" s="1" t="s">
        <v>1551</v>
      </c>
      <c r="V137" s="1" t="s">
        <v>1761</v>
      </c>
    </row>
    <row r="138" s="1" customFormat="1" spans="1:22">
      <c r="A138" s="3">
        <v>999225270435974</v>
      </c>
      <c r="B138" s="1" t="s">
        <v>2307</v>
      </c>
      <c r="C138" s="1" t="s">
        <v>2343</v>
      </c>
      <c r="D138" s="1" t="s">
        <v>2344</v>
      </c>
      <c r="E138" s="1" t="s">
        <v>2345</v>
      </c>
      <c r="F138" s="1" t="s">
        <v>1536</v>
      </c>
      <c r="G138" s="1" t="s">
        <v>1540</v>
      </c>
      <c r="H138" s="1" t="s">
        <v>1541</v>
      </c>
      <c r="I138" s="1" t="s">
        <v>2346</v>
      </c>
      <c r="J138" s="1" t="s">
        <v>30</v>
      </c>
      <c r="K138" s="1" t="s">
        <v>2347</v>
      </c>
      <c r="L138" s="1" t="s">
        <v>2347</v>
      </c>
      <c r="M138" s="1" t="s">
        <v>1544</v>
      </c>
      <c r="N138" s="1" t="s">
        <v>1544</v>
      </c>
      <c r="O138" s="1" t="s">
        <v>1545</v>
      </c>
      <c r="P138" s="1" t="s">
        <v>1546</v>
      </c>
      <c r="Q138" s="1" t="s">
        <v>1547</v>
      </c>
      <c r="R138" s="1" t="s">
        <v>2348</v>
      </c>
      <c r="S138" s="1" t="s">
        <v>1549</v>
      </c>
      <c r="T138" s="1" t="s">
        <v>1550</v>
      </c>
      <c r="U138" s="1" t="s">
        <v>1551</v>
      </c>
      <c r="V138" s="1" t="s">
        <v>2037</v>
      </c>
    </row>
    <row r="139" s="1" customFormat="1" spans="1:22">
      <c r="A139" s="3">
        <v>999225270077995</v>
      </c>
      <c r="B139" s="1" t="s">
        <v>2307</v>
      </c>
      <c r="C139" s="1" t="s">
        <v>2349</v>
      </c>
      <c r="D139" s="1" t="s">
        <v>2350</v>
      </c>
      <c r="E139" s="1" t="s">
        <v>2351</v>
      </c>
      <c r="F139" s="1" t="s">
        <v>1536</v>
      </c>
      <c r="G139" s="1" t="s">
        <v>1540</v>
      </c>
      <c r="H139" s="1" t="s">
        <v>1541</v>
      </c>
      <c r="I139" s="1" t="s">
        <v>2352</v>
      </c>
      <c r="J139" s="1" t="s">
        <v>30</v>
      </c>
      <c r="K139" s="1" t="s">
        <v>2353</v>
      </c>
      <c r="L139" s="1" t="s">
        <v>2353</v>
      </c>
      <c r="M139" s="1" t="s">
        <v>1544</v>
      </c>
      <c r="N139" s="1" t="s">
        <v>1544</v>
      </c>
      <c r="O139" s="1" t="s">
        <v>1545</v>
      </c>
      <c r="P139" s="1" t="s">
        <v>1546</v>
      </c>
      <c r="Q139" s="1" t="s">
        <v>1547</v>
      </c>
      <c r="R139" s="1" t="s">
        <v>2354</v>
      </c>
      <c r="S139" s="1" t="s">
        <v>1549</v>
      </c>
      <c r="T139" s="1" t="s">
        <v>1550</v>
      </c>
      <c r="U139" s="1" t="s">
        <v>1551</v>
      </c>
      <c r="V139" s="1" t="s">
        <v>1780</v>
      </c>
    </row>
    <row r="140" s="1" customFormat="1" spans="1:22">
      <c r="A140" s="3">
        <v>999225270002966</v>
      </c>
      <c r="B140" s="1" t="s">
        <v>2307</v>
      </c>
      <c r="C140" s="1" t="s">
        <v>2355</v>
      </c>
      <c r="D140" s="1" t="s">
        <v>2350</v>
      </c>
      <c r="E140" s="1" t="s">
        <v>2356</v>
      </c>
      <c r="F140" s="1" t="s">
        <v>1536</v>
      </c>
      <c r="G140" s="1" t="s">
        <v>1540</v>
      </c>
      <c r="H140" s="1" t="s">
        <v>1541</v>
      </c>
      <c r="I140" s="1" t="s">
        <v>2352</v>
      </c>
      <c r="J140" s="1" t="s">
        <v>30</v>
      </c>
      <c r="K140" s="1" t="s">
        <v>2353</v>
      </c>
      <c r="L140" s="1" t="s">
        <v>2353</v>
      </c>
      <c r="M140" s="1" t="s">
        <v>1544</v>
      </c>
      <c r="N140" s="1" t="s">
        <v>1544</v>
      </c>
      <c r="O140" s="1" t="s">
        <v>1545</v>
      </c>
      <c r="P140" s="1" t="s">
        <v>1546</v>
      </c>
      <c r="Q140" s="1" t="s">
        <v>1547</v>
      </c>
      <c r="R140" s="1" t="s">
        <v>2357</v>
      </c>
      <c r="S140" s="1" t="s">
        <v>1549</v>
      </c>
      <c r="T140" s="1" t="s">
        <v>1550</v>
      </c>
      <c r="U140" s="1" t="s">
        <v>1551</v>
      </c>
      <c r="V140" s="1" t="s">
        <v>1780</v>
      </c>
    </row>
    <row r="141" s="1" customFormat="1" spans="1:22">
      <c r="A141" s="3">
        <v>999225269915844</v>
      </c>
      <c r="B141" s="1" t="s">
        <v>2307</v>
      </c>
      <c r="C141" s="1" t="s">
        <v>2358</v>
      </c>
      <c r="D141" s="1" t="s">
        <v>2350</v>
      </c>
      <c r="E141" s="1" t="s">
        <v>2356</v>
      </c>
      <c r="F141" s="1" t="s">
        <v>1536</v>
      </c>
      <c r="G141" s="1" t="s">
        <v>1540</v>
      </c>
      <c r="H141" s="1" t="s">
        <v>1541</v>
      </c>
      <c r="I141" s="1" t="s">
        <v>2352</v>
      </c>
      <c r="J141" s="1" t="s">
        <v>30</v>
      </c>
      <c r="K141" s="1" t="s">
        <v>2353</v>
      </c>
      <c r="L141" s="1" t="s">
        <v>2353</v>
      </c>
      <c r="M141" s="1" t="s">
        <v>1544</v>
      </c>
      <c r="N141" s="1" t="s">
        <v>1544</v>
      </c>
      <c r="O141" s="1" t="s">
        <v>1545</v>
      </c>
      <c r="P141" s="1" t="s">
        <v>1546</v>
      </c>
      <c r="Q141" s="1" t="s">
        <v>1547</v>
      </c>
      <c r="R141" s="1" t="s">
        <v>2359</v>
      </c>
      <c r="S141" s="1" t="s">
        <v>1549</v>
      </c>
      <c r="T141" s="1" t="s">
        <v>1550</v>
      </c>
      <c r="U141" s="1" t="s">
        <v>1551</v>
      </c>
      <c r="V141" s="1" t="s">
        <v>1780</v>
      </c>
    </row>
    <row r="142" s="1" customFormat="1" spans="1:22">
      <c r="A142" s="3">
        <v>999225268982506</v>
      </c>
      <c r="B142" s="1" t="s">
        <v>2360</v>
      </c>
      <c r="C142" s="1" t="s">
        <v>2361</v>
      </c>
      <c r="D142" s="1" t="s">
        <v>2362</v>
      </c>
      <c r="E142" s="1" t="s">
        <v>2363</v>
      </c>
      <c r="F142" s="1" t="s">
        <v>2169</v>
      </c>
      <c r="G142" s="1" t="s">
        <v>1540</v>
      </c>
      <c r="H142" s="1" t="s">
        <v>1541</v>
      </c>
      <c r="I142" s="1" t="s">
        <v>2364</v>
      </c>
      <c r="J142" s="1" t="s">
        <v>30</v>
      </c>
      <c r="K142" s="1" t="s">
        <v>2365</v>
      </c>
      <c r="L142" s="1" t="s">
        <v>2365</v>
      </c>
      <c r="M142" s="1" t="s">
        <v>1544</v>
      </c>
      <c r="N142" s="1" t="s">
        <v>1544</v>
      </c>
      <c r="O142" s="1" t="s">
        <v>1545</v>
      </c>
      <c r="P142" s="1" t="s">
        <v>1546</v>
      </c>
      <c r="Q142" s="1" t="s">
        <v>1547</v>
      </c>
      <c r="R142" s="1" t="s">
        <v>2366</v>
      </c>
      <c r="S142" s="1" t="s">
        <v>1549</v>
      </c>
      <c r="T142" s="1" t="s">
        <v>1550</v>
      </c>
      <c r="U142" s="1" t="s">
        <v>1551</v>
      </c>
      <c r="V142" s="1" t="s">
        <v>1552</v>
      </c>
    </row>
    <row r="143" s="1" customFormat="1" spans="1:22">
      <c r="A143" s="3">
        <v>999225267709194</v>
      </c>
      <c r="B143" s="1" t="s">
        <v>2360</v>
      </c>
      <c r="C143" s="1" t="s">
        <v>2367</v>
      </c>
      <c r="D143" s="1" t="s">
        <v>2368</v>
      </c>
      <c r="E143" s="1" t="s">
        <v>2369</v>
      </c>
      <c r="F143" s="1" t="s">
        <v>1954</v>
      </c>
      <c r="G143" s="1" t="s">
        <v>1540</v>
      </c>
      <c r="H143" s="1" t="s">
        <v>1541</v>
      </c>
      <c r="I143" s="1" t="s">
        <v>2370</v>
      </c>
      <c r="J143" s="1" t="s">
        <v>30</v>
      </c>
      <c r="K143" s="1" t="s">
        <v>2371</v>
      </c>
      <c r="L143" s="1" t="s">
        <v>2371</v>
      </c>
      <c r="M143" s="1" t="s">
        <v>1544</v>
      </c>
      <c r="N143" s="1" t="s">
        <v>1544</v>
      </c>
      <c r="O143" s="1" t="s">
        <v>1545</v>
      </c>
      <c r="P143" s="1" t="s">
        <v>1546</v>
      </c>
      <c r="Q143" s="1" t="s">
        <v>1547</v>
      </c>
      <c r="R143" s="1" t="s">
        <v>2372</v>
      </c>
      <c r="S143" s="1" t="s">
        <v>1549</v>
      </c>
      <c r="T143" s="1" t="s">
        <v>1550</v>
      </c>
      <c r="U143" s="1" t="s">
        <v>1551</v>
      </c>
      <c r="V143" s="1" t="s">
        <v>1552</v>
      </c>
    </row>
    <row r="144" s="1" customFormat="1" spans="1:22">
      <c r="A144" s="3">
        <v>999225267439277</v>
      </c>
      <c r="B144" s="1" t="s">
        <v>2360</v>
      </c>
      <c r="C144" s="1" t="s">
        <v>2373</v>
      </c>
      <c r="D144" s="1" t="s">
        <v>2374</v>
      </c>
      <c r="E144" s="1" t="s">
        <v>2375</v>
      </c>
      <c r="F144" s="1" t="s">
        <v>1954</v>
      </c>
      <c r="G144" s="1" t="s">
        <v>1540</v>
      </c>
      <c r="H144" s="1" t="s">
        <v>1541</v>
      </c>
      <c r="I144" s="1" t="s">
        <v>2376</v>
      </c>
      <c r="J144" s="1" t="s">
        <v>30</v>
      </c>
      <c r="K144" s="1" t="s">
        <v>2377</v>
      </c>
      <c r="L144" s="1" t="s">
        <v>2377</v>
      </c>
      <c r="M144" s="1" t="s">
        <v>1544</v>
      </c>
      <c r="N144" s="1" t="s">
        <v>1544</v>
      </c>
      <c r="O144" s="1" t="s">
        <v>1545</v>
      </c>
      <c r="P144" s="1" t="s">
        <v>1546</v>
      </c>
      <c r="Q144" s="1" t="s">
        <v>1547</v>
      </c>
      <c r="R144" s="1" t="s">
        <v>2378</v>
      </c>
      <c r="S144" s="1" t="s">
        <v>1549</v>
      </c>
      <c r="T144" s="1" t="s">
        <v>1550</v>
      </c>
      <c r="U144" s="1" t="s">
        <v>1551</v>
      </c>
      <c r="V144" s="1" t="s">
        <v>1787</v>
      </c>
    </row>
    <row r="145" s="1" customFormat="1" spans="1:22">
      <c r="A145" s="3">
        <v>25266473564</v>
      </c>
      <c r="B145" s="1" t="s">
        <v>2360</v>
      </c>
      <c r="C145" s="1" t="s">
        <v>2379</v>
      </c>
      <c r="D145" s="1" t="s">
        <v>2380</v>
      </c>
      <c r="E145" s="1" t="s">
        <v>2381</v>
      </c>
      <c r="F145" s="1" t="s">
        <v>1536</v>
      </c>
      <c r="G145" s="1" t="s">
        <v>1540</v>
      </c>
      <c r="H145" s="1" t="s">
        <v>1541</v>
      </c>
      <c r="I145" s="1" t="s">
        <v>2382</v>
      </c>
      <c r="J145" s="1" t="s">
        <v>30</v>
      </c>
      <c r="K145" s="1" t="s">
        <v>2383</v>
      </c>
      <c r="L145" s="1" t="s">
        <v>2383</v>
      </c>
      <c r="M145" s="1" t="s">
        <v>1544</v>
      </c>
      <c r="N145" s="1" t="s">
        <v>1544</v>
      </c>
      <c r="O145" s="1" t="s">
        <v>1545</v>
      </c>
      <c r="P145" s="1" t="s">
        <v>1546</v>
      </c>
      <c r="Q145" s="1" t="s">
        <v>1547</v>
      </c>
      <c r="R145" s="1" t="s">
        <v>2384</v>
      </c>
      <c r="S145" s="1" t="s">
        <v>1549</v>
      </c>
      <c r="T145" s="1" t="s">
        <v>1550</v>
      </c>
      <c r="U145" s="1" t="s">
        <v>1794</v>
      </c>
      <c r="V145" s="1" t="s">
        <v>1552</v>
      </c>
    </row>
    <row r="146" s="1" customFormat="1" spans="1:22">
      <c r="A146" s="3">
        <v>999225265763097</v>
      </c>
      <c r="B146" s="1" t="s">
        <v>2360</v>
      </c>
      <c r="C146" s="1" t="s">
        <v>2385</v>
      </c>
      <c r="D146" s="1" t="s">
        <v>2386</v>
      </c>
      <c r="E146" s="1" t="s">
        <v>2387</v>
      </c>
      <c r="F146" s="1" t="s">
        <v>2169</v>
      </c>
      <c r="G146" s="1" t="s">
        <v>1540</v>
      </c>
      <c r="H146" s="1" t="s">
        <v>1541</v>
      </c>
      <c r="I146" s="1" t="s">
        <v>2388</v>
      </c>
      <c r="J146" s="1" t="s">
        <v>30</v>
      </c>
      <c r="K146" s="1" t="s">
        <v>2389</v>
      </c>
      <c r="L146" s="1" t="s">
        <v>2389</v>
      </c>
      <c r="M146" s="1" t="s">
        <v>1544</v>
      </c>
      <c r="N146" s="1" t="s">
        <v>1544</v>
      </c>
      <c r="O146" s="1" t="s">
        <v>1545</v>
      </c>
      <c r="P146" s="1" t="s">
        <v>1546</v>
      </c>
      <c r="Q146" s="1" t="s">
        <v>1547</v>
      </c>
      <c r="R146" s="1" t="s">
        <v>2390</v>
      </c>
      <c r="S146" s="1" t="s">
        <v>1549</v>
      </c>
      <c r="T146" s="1" t="s">
        <v>1550</v>
      </c>
      <c r="U146" s="1" t="s">
        <v>1551</v>
      </c>
      <c r="V146" s="1" t="s">
        <v>1620</v>
      </c>
    </row>
    <row r="147" s="1" customFormat="1" spans="1:22">
      <c r="A147" s="3">
        <v>999225262890405</v>
      </c>
      <c r="B147" s="1" t="s">
        <v>2360</v>
      </c>
      <c r="C147" s="1" t="s">
        <v>2391</v>
      </c>
      <c r="D147" s="1" t="s">
        <v>2392</v>
      </c>
      <c r="E147" s="1" t="s">
        <v>2393</v>
      </c>
      <c r="F147" s="1" t="s">
        <v>1536</v>
      </c>
      <c r="G147" s="1" t="s">
        <v>1540</v>
      </c>
      <c r="H147" s="1" t="s">
        <v>1541</v>
      </c>
      <c r="I147" s="1" t="s">
        <v>2394</v>
      </c>
      <c r="J147" s="1" t="s">
        <v>30</v>
      </c>
      <c r="K147" s="1" t="s">
        <v>2395</v>
      </c>
      <c r="L147" s="1" t="s">
        <v>2395</v>
      </c>
      <c r="M147" s="1" t="s">
        <v>1544</v>
      </c>
      <c r="N147" s="1" t="s">
        <v>1544</v>
      </c>
      <c r="O147" s="1" t="s">
        <v>1545</v>
      </c>
      <c r="P147" s="1" t="s">
        <v>1546</v>
      </c>
      <c r="Q147" s="1" t="s">
        <v>1547</v>
      </c>
      <c r="R147" s="1" t="s">
        <v>2396</v>
      </c>
      <c r="S147" s="1" t="s">
        <v>1549</v>
      </c>
      <c r="T147" s="1" t="s">
        <v>1550</v>
      </c>
      <c r="U147" s="1" t="s">
        <v>1551</v>
      </c>
      <c r="V147" s="1" t="s">
        <v>1787</v>
      </c>
    </row>
    <row r="148" s="1" customFormat="1" spans="1:22">
      <c r="A148" s="3">
        <v>999225261726807</v>
      </c>
      <c r="B148" s="1" t="s">
        <v>2360</v>
      </c>
      <c r="C148" s="1" t="s">
        <v>2397</v>
      </c>
      <c r="D148" s="1" t="s">
        <v>2398</v>
      </c>
      <c r="E148" s="1" t="s">
        <v>2399</v>
      </c>
      <c r="F148" s="1" t="s">
        <v>1536</v>
      </c>
      <c r="G148" s="1" t="s">
        <v>1540</v>
      </c>
      <c r="H148" s="1" t="s">
        <v>1541</v>
      </c>
      <c r="I148" s="1" t="s">
        <v>2400</v>
      </c>
      <c r="J148" s="1" t="s">
        <v>30</v>
      </c>
      <c r="K148" s="1" t="s">
        <v>2401</v>
      </c>
      <c r="L148" s="1" t="s">
        <v>2401</v>
      </c>
      <c r="M148" s="1" t="s">
        <v>1544</v>
      </c>
      <c r="N148" s="1" t="s">
        <v>1544</v>
      </c>
      <c r="O148" s="1" t="s">
        <v>1545</v>
      </c>
      <c r="P148" s="1" t="s">
        <v>1546</v>
      </c>
      <c r="Q148" s="1" t="s">
        <v>1547</v>
      </c>
      <c r="R148" s="1" t="s">
        <v>2402</v>
      </c>
      <c r="S148" s="1" t="s">
        <v>1549</v>
      </c>
      <c r="T148" s="1" t="s">
        <v>1550</v>
      </c>
      <c r="U148" s="1" t="s">
        <v>1551</v>
      </c>
      <c r="V148" s="1" t="s">
        <v>1787</v>
      </c>
    </row>
    <row r="149" s="1" customFormat="1" spans="1:22">
      <c r="A149" s="3">
        <v>999225254951590</v>
      </c>
      <c r="B149" s="1" t="s">
        <v>2360</v>
      </c>
      <c r="C149" s="1" t="s">
        <v>2403</v>
      </c>
      <c r="D149" s="1" t="s">
        <v>2404</v>
      </c>
      <c r="E149" s="1" t="s">
        <v>2405</v>
      </c>
      <c r="F149" s="1" t="s">
        <v>2307</v>
      </c>
      <c r="G149" s="1" t="s">
        <v>1540</v>
      </c>
      <c r="H149" s="1" t="s">
        <v>1541</v>
      </c>
      <c r="I149" s="1" t="s">
        <v>2406</v>
      </c>
      <c r="J149" s="1" t="s">
        <v>30</v>
      </c>
      <c r="K149" s="1" t="s">
        <v>2407</v>
      </c>
      <c r="L149" s="1" t="s">
        <v>2407</v>
      </c>
      <c r="M149" s="1" t="s">
        <v>1544</v>
      </c>
      <c r="N149" s="1" t="s">
        <v>1544</v>
      </c>
      <c r="O149" s="1" t="s">
        <v>1545</v>
      </c>
      <c r="P149" s="1" t="s">
        <v>1546</v>
      </c>
      <c r="Q149" s="1" t="s">
        <v>1547</v>
      </c>
      <c r="R149" s="1" t="s">
        <v>2408</v>
      </c>
      <c r="S149" s="1" t="s">
        <v>1549</v>
      </c>
      <c r="T149" s="1" t="s">
        <v>1550</v>
      </c>
      <c r="U149" s="1" t="s">
        <v>1551</v>
      </c>
      <c r="V149" s="1" t="s">
        <v>1787</v>
      </c>
    </row>
    <row r="150" s="1" customFormat="1" spans="1:22">
      <c r="A150" s="3">
        <v>999225251012326</v>
      </c>
      <c r="B150" s="1" t="s">
        <v>2360</v>
      </c>
      <c r="C150" s="1" t="s">
        <v>2409</v>
      </c>
      <c r="D150" s="1" t="s">
        <v>2410</v>
      </c>
      <c r="E150" s="1" t="s">
        <v>2411</v>
      </c>
      <c r="F150" s="1" t="s">
        <v>2307</v>
      </c>
      <c r="G150" s="1" t="s">
        <v>1540</v>
      </c>
      <c r="H150" s="1" t="s">
        <v>1541</v>
      </c>
      <c r="I150" s="1" t="s">
        <v>2412</v>
      </c>
      <c r="J150" s="1" t="s">
        <v>30</v>
      </c>
      <c r="K150" s="1" t="s">
        <v>2413</v>
      </c>
      <c r="L150" s="1" t="s">
        <v>2413</v>
      </c>
      <c r="M150" s="1" t="s">
        <v>1544</v>
      </c>
      <c r="N150" s="1" t="s">
        <v>1544</v>
      </c>
      <c r="O150" s="1" t="s">
        <v>1545</v>
      </c>
      <c r="P150" s="1" t="s">
        <v>1546</v>
      </c>
      <c r="Q150" s="1" t="s">
        <v>1547</v>
      </c>
      <c r="R150" s="1" t="s">
        <v>2414</v>
      </c>
      <c r="S150" s="1" t="s">
        <v>1549</v>
      </c>
      <c r="T150" s="1" t="s">
        <v>1550</v>
      </c>
      <c r="U150" s="1" t="s">
        <v>1551</v>
      </c>
      <c r="V150" s="1" t="s">
        <v>1677</v>
      </c>
    </row>
    <row r="151" s="1" customFormat="1" spans="1:22">
      <c r="A151" s="3">
        <v>999225250430690</v>
      </c>
      <c r="B151" s="1" t="s">
        <v>2360</v>
      </c>
      <c r="C151" s="1" t="s">
        <v>2415</v>
      </c>
      <c r="D151" s="1" t="s">
        <v>2416</v>
      </c>
      <c r="E151" s="1" t="s">
        <v>2417</v>
      </c>
      <c r="F151" s="1" t="s">
        <v>1954</v>
      </c>
      <c r="G151" s="1" t="s">
        <v>1540</v>
      </c>
      <c r="H151" s="1" t="s">
        <v>1541</v>
      </c>
      <c r="I151" s="1" t="s">
        <v>2418</v>
      </c>
      <c r="J151" s="1" t="s">
        <v>30</v>
      </c>
      <c r="K151" s="1" t="s">
        <v>2419</v>
      </c>
      <c r="L151" s="1" t="s">
        <v>2419</v>
      </c>
      <c r="M151" s="1" t="s">
        <v>1544</v>
      </c>
      <c r="N151" s="1" t="s">
        <v>1544</v>
      </c>
      <c r="O151" s="1" t="s">
        <v>1545</v>
      </c>
      <c r="P151" s="1" t="s">
        <v>1546</v>
      </c>
      <c r="Q151" s="1" t="s">
        <v>1547</v>
      </c>
      <c r="R151" s="1" t="s">
        <v>2420</v>
      </c>
      <c r="S151" s="1" t="s">
        <v>1549</v>
      </c>
      <c r="T151" s="1" t="s">
        <v>1550</v>
      </c>
      <c r="U151" s="1" t="s">
        <v>1551</v>
      </c>
      <c r="V151" s="1" t="s">
        <v>1780</v>
      </c>
    </row>
    <row r="152" s="1" customFormat="1" spans="1:22">
      <c r="A152" s="3">
        <v>999225249610026</v>
      </c>
      <c r="B152" s="1" t="s">
        <v>2360</v>
      </c>
      <c r="C152" s="1" t="s">
        <v>2421</v>
      </c>
      <c r="D152" s="1" t="s">
        <v>1974</v>
      </c>
      <c r="E152" s="1" t="s">
        <v>2422</v>
      </c>
      <c r="F152" s="1" t="s">
        <v>1536</v>
      </c>
      <c r="G152" s="1" t="s">
        <v>1540</v>
      </c>
      <c r="H152" s="1" t="s">
        <v>1541</v>
      </c>
      <c r="I152" s="1" t="s">
        <v>2423</v>
      </c>
      <c r="J152" s="1" t="s">
        <v>30</v>
      </c>
      <c r="K152" s="1" t="s">
        <v>2424</v>
      </c>
      <c r="L152" s="1" t="s">
        <v>2424</v>
      </c>
      <c r="M152" s="1" t="s">
        <v>1544</v>
      </c>
      <c r="N152" s="1" t="s">
        <v>1544</v>
      </c>
      <c r="O152" s="1" t="s">
        <v>1545</v>
      </c>
      <c r="P152" s="1" t="s">
        <v>1546</v>
      </c>
      <c r="Q152" s="1" t="s">
        <v>1547</v>
      </c>
      <c r="R152" s="1" t="s">
        <v>2425</v>
      </c>
      <c r="S152" s="1" t="s">
        <v>1549</v>
      </c>
      <c r="T152" s="1" t="s">
        <v>1550</v>
      </c>
      <c r="U152" s="1" t="s">
        <v>1551</v>
      </c>
      <c r="V152" s="1" t="s">
        <v>1979</v>
      </c>
    </row>
    <row r="153" s="1" customFormat="1" spans="1:22">
      <c r="A153" s="3">
        <v>999225249319583</v>
      </c>
      <c r="B153" s="1" t="s">
        <v>2360</v>
      </c>
      <c r="C153" s="1" t="s">
        <v>2426</v>
      </c>
      <c r="D153" s="1" t="s">
        <v>2427</v>
      </c>
      <c r="E153" s="1" t="s">
        <v>2428</v>
      </c>
      <c r="F153" s="1" t="s">
        <v>1536</v>
      </c>
      <c r="G153" s="1" t="s">
        <v>1540</v>
      </c>
      <c r="H153" s="1" t="s">
        <v>1541</v>
      </c>
      <c r="I153" s="1" t="s">
        <v>2429</v>
      </c>
      <c r="J153" s="1" t="s">
        <v>30</v>
      </c>
      <c r="K153" s="1" t="s">
        <v>2430</v>
      </c>
      <c r="L153" s="1" t="s">
        <v>2430</v>
      </c>
      <c r="M153" s="1" t="s">
        <v>1544</v>
      </c>
      <c r="N153" s="1" t="s">
        <v>1544</v>
      </c>
      <c r="O153" s="1" t="s">
        <v>1545</v>
      </c>
      <c r="P153" s="1" t="s">
        <v>1546</v>
      </c>
      <c r="Q153" s="1" t="s">
        <v>1547</v>
      </c>
      <c r="R153" s="1" t="s">
        <v>2431</v>
      </c>
      <c r="S153" s="1" t="s">
        <v>1549</v>
      </c>
      <c r="T153" s="1" t="s">
        <v>1550</v>
      </c>
      <c r="U153" s="1" t="s">
        <v>1551</v>
      </c>
      <c r="V153" s="1" t="s">
        <v>2432</v>
      </c>
    </row>
    <row r="154" s="1" customFormat="1" spans="1:22">
      <c r="A154" s="3">
        <v>999225249276531</v>
      </c>
      <c r="B154" s="1" t="s">
        <v>2360</v>
      </c>
      <c r="C154" s="1" t="s">
        <v>2433</v>
      </c>
      <c r="D154" s="1" t="s">
        <v>2127</v>
      </c>
      <c r="E154" s="1" t="s">
        <v>2434</v>
      </c>
      <c r="F154" s="1" t="s">
        <v>1954</v>
      </c>
      <c r="G154" s="1" t="s">
        <v>1540</v>
      </c>
      <c r="H154" s="1" t="s">
        <v>1541</v>
      </c>
      <c r="I154" s="1" t="s">
        <v>2435</v>
      </c>
      <c r="J154" s="1" t="s">
        <v>30</v>
      </c>
      <c r="K154" s="1" t="s">
        <v>2436</v>
      </c>
      <c r="L154" s="1" t="s">
        <v>2436</v>
      </c>
      <c r="M154" s="1" t="s">
        <v>1544</v>
      </c>
      <c r="N154" s="1" t="s">
        <v>1544</v>
      </c>
      <c r="O154" s="1" t="s">
        <v>1545</v>
      </c>
      <c r="P154" s="1" t="s">
        <v>1546</v>
      </c>
      <c r="Q154" s="1" t="s">
        <v>1547</v>
      </c>
      <c r="R154" s="1" t="s">
        <v>2437</v>
      </c>
      <c r="S154" s="1" t="s">
        <v>1549</v>
      </c>
      <c r="T154" s="1" t="s">
        <v>1550</v>
      </c>
      <c r="U154" s="1" t="s">
        <v>1551</v>
      </c>
      <c r="V154" s="1" t="s">
        <v>1566</v>
      </c>
    </row>
    <row r="155" s="1" customFormat="1" spans="1:22">
      <c r="A155" s="3">
        <v>999225248346879</v>
      </c>
      <c r="B155" s="1" t="s">
        <v>2360</v>
      </c>
      <c r="C155" s="1" t="s">
        <v>2438</v>
      </c>
      <c r="D155" s="1" t="s">
        <v>2439</v>
      </c>
      <c r="E155" s="1" t="s">
        <v>2440</v>
      </c>
      <c r="F155" s="1" t="s">
        <v>1536</v>
      </c>
      <c r="G155" s="1" t="s">
        <v>1540</v>
      </c>
      <c r="H155" s="1" t="s">
        <v>1541</v>
      </c>
      <c r="I155" s="1" t="s">
        <v>2441</v>
      </c>
      <c r="J155" s="1" t="s">
        <v>30</v>
      </c>
      <c r="K155" s="1" t="s">
        <v>2442</v>
      </c>
      <c r="L155" s="1" t="s">
        <v>2442</v>
      </c>
      <c r="M155" s="1" t="s">
        <v>1544</v>
      </c>
      <c r="N155" s="1" t="s">
        <v>1544</v>
      </c>
      <c r="O155" s="1" t="s">
        <v>1545</v>
      </c>
      <c r="P155" s="1" t="s">
        <v>1546</v>
      </c>
      <c r="Q155" s="1" t="s">
        <v>1547</v>
      </c>
      <c r="R155" s="1" t="s">
        <v>2443</v>
      </c>
      <c r="S155" s="1" t="s">
        <v>1549</v>
      </c>
      <c r="T155" s="1" t="s">
        <v>1550</v>
      </c>
      <c r="U155" s="1" t="s">
        <v>1551</v>
      </c>
      <c r="V155" s="1" t="s">
        <v>2168</v>
      </c>
    </row>
    <row r="156" s="1" customFormat="1" spans="1:22">
      <c r="A156" s="3">
        <v>999225248290445</v>
      </c>
      <c r="B156" s="1" t="s">
        <v>2360</v>
      </c>
      <c r="C156" s="1" t="s">
        <v>2444</v>
      </c>
      <c r="D156" s="1" t="s">
        <v>2445</v>
      </c>
      <c r="E156" s="1" t="s">
        <v>2446</v>
      </c>
      <c r="F156" s="1" t="s">
        <v>1536</v>
      </c>
      <c r="G156" s="1" t="s">
        <v>1540</v>
      </c>
      <c r="H156" s="1" t="s">
        <v>1541</v>
      </c>
      <c r="I156" s="1" t="s">
        <v>2447</v>
      </c>
      <c r="J156" s="1" t="s">
        <v>30</v>
      </c>
      <c r="K156" s="1" t="s">
        <v>2448</v>
      </c>
      <c r="L156" s="1" t="s">
        <v>2448</v>
      </c>
      <c r="M156" s="1" t="s">
        <v>1544</v>
      </c>
      <c r="N156" s="1" t="s">
        <v>1544</v>
      </c>
      <c r="O156" s="1" t="s">
        <v>1545</v>
      </c>
      <c r="P156" s="1" t="s">
        <v>1546</v>
      </c>
      <c r="Q156" s="1" t="s">
        <v>1547</v>
      </c>
      <c r="R156" s="1" t="s">
        <v>2449</v>
      </c>
      <c r="S156" s="1" t="s">
        <v>1549</v>
      </c>
      <c r="T156" s="1" t="s">
        <v>1550</v>
      </c>
      <c r="U156" s="1" t="s">
        <v>1551</v>
      </c>
      <c r="V156" s="1" t="s">
        <v>1780</v>
      </c>
    </row>
    <row r="157" s="1" customFormat="1" spans="1:22">
      <c r="A157" s="3">
        <v>999225248163655</v>
      </c>
      <c r="B157" s="1" t="s">
        <v>2360</v>
      </c>
      <c r="C157" s="1" t="s">
        <v>2450</v>
      </c>
      <c r="D157" s="1" t="s">
        <v>2451</v>
      </c>
      <c r="E157" s="1" t="s">
        <v>2452</v>
      </c>
      <c r="F157" s="1" t="s">
        <v>1954</v>
      </c>
      <c r="G157" s="1" t="s">
        <v>1540</v>
      </c>
      <c r="H157" s="1" t="s">
        <v>1541</v>
      </c>
      <c r="I157" s="1" t="s">
        <v>2453</v>
      </c>
      <c r="J157" s="1" t="s">
        <v>30</v>
      </c>
      <c r="K157" s="1" t="s">
        <v>2454</v>
      </c>
      <c r="L157" s="1" t="s">
        <v>2454</v>
      </c>
      <c r="M157" s="1" t="s">
        <v>1544</v>
      </c>
      <c r="N157" s="1" t="s">
        <v>1544</v>
      </c>
      <c r="O157" s="1" t="s">
        <v>1545</v>
      </c>
      <c r="P157" s="1" t="s">
        <v>1546</v>
      </c>
      <c r="Q157" s="1" t="s">
        <v>1547</v>
      </c>
      <c r="R157" s="1" t="s">
        <v>2455</v>
      </c>
      <c r="S157" s="1" t="s">
        <v>1549</v>
      </c>
      <c r="T157" s="1" t="s">
        <v>1550</v>
      </c>
      <c r="U157" s="1" t="s">
        <v>1551</v>
      </c>
      <c r="V157" s="1" t="s">
        <v>1552</v>
      </c>
    </row>
    <row r="158" s="1" customFormat="1" spans="1:22">
      <c r="A158" s="3">
        <v>999225245217749</v>
      </c>
      <c r="B158" s="1" t="s">
        <v>2456</v>
      </c>
      <c r="C158" s="1" t="s">
        <v>2457</v>
      </c>
      <c r="D158" s="1" t="s">
        <v>2458</v>
      </c>
      <c r="E158" s="1" t="s">
        <v>2459</v>
      </c>
      <c r="F158" s="1" t="s">
        <v>2307</v>
      </c>
      <c r="G158" s="1" t="s">
        <v>1540</v>
      </c>
      <c r="H158" s="1" t="s">
        <v>1541</v>
      </c>
      <c r="I158" s="1" t="s">
        <v>2460</v>
      </c>
      <c r="J158" s="1" t="s">
        <v>30</v>
      </c>
      <c r="K158" s="1" t="s">
        <v>2461</v>
      </c>
      <c r="L158" s="1" t="s">
        <v>2461</v>
      </c>
      <c r="M158" s="1" t="s">
        <v>1544</v>
      </c>
      <c r="N158" s="1" t="s">
        <v>1544</v>
      </c>
      <c r="O158" s="1" t="s">
        <v>1545</v>
      </c>
      <c r="P158" s="1" t="s">
        <v>1546</v>
      </c>
      <c r="Q158" s="1" t="s">
        <v>1547</v>
      </c>
      <c r="R158" s="1" t="s">
        <v>2462</v>
      </c>
      <c r="S158" s="1" t="s">
        <v>1549</v>
      </c>
      <c r="T158" s="1" t="s">
        <v>1550</v>
      </c>
      <c r="U158" s="1" t="s">
        <v>1551</v>
      </c>
      <c r="V158" s="1" t="s">
        <v>2463</v>
      </c>
    </row>
    <row r="159" s="1" customFormat="1" spans="1:22">
      <c r="A159" s="3">
        <v>999225243894635</v>
      </c>
      <c r="B159" s="1" t="s">
        <v>2456</v>
      </c>
      <c r="C159" s="1" t="s">
        <v>2464</v>
      </c>
      <c r="D159" s="1" t="s">
        <v>2465</v>
      </c>
      <c r="E159" s="1" t="s">
        <v>2466</v>
      </c>
      <c r="F159" s="1" t="s">
        <v>1536</v>
      </c>
      <c r="G159" s="1" t="s">
        <v>1540</v>
      </c>
      <c r="H159" s="1" t="s">
        <v>1541</v>
      </c>
      <c r="I159" s="1" t="s">
        <v>2467</v>
      </c>
      <c r="J159" s="1" t="s">
        <v>30</v>
      </c>
      <c r="K159" s="1" t="s">
        <v>2468</v>
      </c>
      <c r="L159" s="1" t="s">
        <v>2468</v>
      </c>
      <c r="M159" s="1" t="s">
        <v>1544</v>
      </c>
      <c r="N159" s="1" t="s">
        <v>1544</v>
      </c>
      <c r="O159" s="1" t="s">
        <v>1545</v>
      </c>
      <c r="P159" s="1" t="s">
        <v>1546</v>
      </c>
      <c r="Q159" s="1" t="s">
        <v>1547</v>
      </c>
      <c r="R159" s="1" t="s">
        <v>2469</v>
      </c>
      <c r="S159" s="1" t="s">
        <v>1549</v>
      </c>
      <c r="T159" s="1" t="s">
        <v>1550</v>
      </c>
      <c r="U159" s="1" t="s">
        <v>1551</v>
      </c>
      <c r="V159" s="1" t="s">
        <v>1552</v>
      </c>
    </row>
    <row r="160" s="1" customFormat="1" spans="1:22">
      <c r="A160" s="3">
        <v>999225239759330</v>
      </c>
      <c r="B160" s="1" t="s">
        <v>2456</v>
      </c>
      <c r="C160" s="1" t="s">
        <v>2470</v>
      </c>
      <c r="D160" s="1" t="s">
        <v>2471</v>
      </c>
      <c r="E160" s="1" t="s">
        <v>2472</v>
      </c>
      <c r="F160" s="1" t="s">
        <v>1954</v>
      </c>
      <c r="G160" s="1" t="s">
        <v>1540</v>
      </c>
      <c r="H160" s="1" t="s">
        <v>1541</v>
      </c>
      <c r="I160" s="1" t="s">
        <v>2473</v>
      </c>
      <c r="J160" s="1" t="s">
        <v>30</v>
      </c>
      <c r="K160" s="1" t="s">
        <v>2474</v>
      </c>
      <c r="L160" s="1" t="s">
        <v>2474</v>
      </c>
      <c r="M160" s="1" t="s">
        <v>1544</v>
      </c>
      <c r="N160" s="1" t="s">
        <v>1544</v>
      </c>
      <c r="O160" s="1" t="s">
        <v>1545</v>
      </c>
      <c r="P160" s="1" t="s">
        <v>1546</v>
      </c>
      <c r="Q160" s="1" t="s">
        <v>1547</v>
      </c>
      <c r="R160" s="1" t="s">
        <v>2475</v>
      </c>
      <c r="S160" s="1" t="s">
        <v>1549</v>
      </c>
      <c r="T160" s="1" t="s">
        <v>1550</v>
      </c>
      <c r="U160" s="1" t="s">
        <v>1794</v>
      </c>
      <c r="V160" s="1" t="s">
        <v>1787</v>
      </c>
    </row>
    <row r="161" s="1" customFormat="1" spans="1:22">
      <c r="A161" s="3">
        <v>999225239692775</v>
      </c>
      <c r="B161" s="1" t="s">
        <v>2456</v>
      </c>
      <c r="C161" s="1" t="s">
        <v>2476</v>
      </c>
      <c r="D161" s="1" t="s">
        <v>2477</v>
      </c>
      <c r="E161" s="1" t="s">
        <v>2478</v>
      </c>
      <c r="F161" s="1" t="s">
        <v>2307</v>
      </c>
      <c r="G161" s="1" t="s">
        <v>1540</v>
      </c>
      <c r="H161" s="1" t="s">
        <v>1541</v>
      </c>
      <c r="I161" s="1" t="s">
        <v>2479</v>
      </c>
      <c r="J161" s="1" t="s">
        <v>30</v>
      </c>
      <c r="K161" s="1" t="s">
        <v>2480</v>
      </c>
      <c r="L161" s="1" t="s">
        <v>2480</v>
      </c>
      <c r="M161" s="1" t="s">
        <v>1544</v>
      </c>
      <c r="N161" s="1" t="s">
        <v>1544</v>
      </c>
      <c r="O161" s="1" t="s">
        <v>1545</v>
      </c>
      <c r="P161" s="1" t="s">
        <v>1546</v>
      </c>
      <c r="Q161" s="1" t="s">
        <v>1547</v>
      </c>
      <c r="R161" s="1" t="s">
        <v>2481</v>
      </c>
      <c r="S161" s="1" t="s">
        <v>1549</v>
      </c>
      <c r="T161" s="1" t="s">
        <v>1550</v>
      </c>
      <c r="U161" s="1" t="s">
        <v>1551</v>
      </c>
      <c r="V161" s="1" t="s">
        <v>2037</v>
      </c>
    </row>
    <row r="162" s="1" customFormat="1" spans="1:22">
      <c r="A162" s="3">
        <v>999225239153344</v>
      </c>
      <c r="B162" s="1" t="s">
        <v>2456</v>
      </c>
      <c r="C162" s="1" t="s">
        <v>2482</v>
      </c>
      <c r="D162" s="1" t="s">
        <v>2471</v>
      </c>
      <c r="E162" s="1" t="s">
        <v>2483</v>
      </c>
      <c r="F162" s="1" t="s">
        <v>1954</v>
      </c>
      <c r="G162" s="1" t="s">
        <v>1540</v>
      </c>
      <c r="H162" s="1" t="s">
        <v>1541</v>
      </c>
      <c r="I162" s="1" t="s">
        <v>2473</v>
      </c>
      <c r="J162" s="1" t="s">
        <v>30</v>
      </c>
      <c r="K162" s="1" t="s">
        <v>2474</v>
      </c>
      <c r="L162" s="1" t="s">
        <v>2474</v>
      </c>
      <c r="M162" s="1" t="s">
        <v>1544</v>
      </c>
      <c r="N162" s="1" t="s">
        <v>1544</v>
      </c>
      <c r="O162" s="1" t="s">
        <v>1545</v>
      </c>
      <c r="P162" s="1" t="s">
        <v>1546</v>
      </c>
      <c r="Q162" s="1" t="s">
        <v>1547</v>
      </c>
      <c r="R162" s="1" t="s">
        <v>2484</v>
      </c>
      <c r="S162" s="1" t="s">
        <v>1549</v>
      </c>
      <c r="T162" s="1" t="s">
        <v>1550</v>
      </c>
      <c r="U162" s="1" t="s">
        <v>1794</v>
      </c>
      <c r="V162" s="1" t="s">
        <v>1787</v>
      </c>
    </row>
    <row r="163" s="1" customFormat="1" spans="1:22">
      <c r="A163" s="3">
        <v>999225236256711</v>
      </c>
      <c r="B163" s="1" t="s">
        <v>2456</v>
      </c>
      <c r="C163" s="1" t="s">
        <v>2485</v>
      </c>
      <c r="D163" s="1" t="s">
        <v>2486</v>
      </c>
      <c r="E163" s="1" t="s">
        <v>2487</v>
      </c>
      <c r="F163" s="1" t="s">
        <v>1536</v>
      </c>
      <c r="G163" s="1" t="s">
        <v>1540</v>
      </c>
      <c r="H163" s="1" t="s">
        <v>1541</v>
      </c>
      <c r="I163" s="1" t="s">
        <v>2488</v>
      </c>
      <c r="J163" s="1" t="s">
        <v>30</v>
      </c>
      <c r="K163" s="1" t="s">
        <v>2489</v>
      </c>
      <c r="L163" s="1" t="s">
        <v>2489</v>
      </c>
      <c r="M163" s="1" t="s">
        <v>1544</v>
      </c>
      <c r="N163" s="1" t="s">
        <v>1544</v>
      </c>
      <c r="O163" s="1" t="s">
        <v>1545</v>
      </c>
      <c r="P163" s="1" t="s">
        <v>1546</v>
      </c>
      <c r="Q163" s="1" t="s">
        <v>1547</v>
      </c>
      <c r="R163" s="1" t="s">
        <v>2490</v>
      </c>
      <c r="S163" s="1" t="s">
        <v>1549</v>
      </c>
      <c r="T163" s="1" t="s">
        <v>1550</v>
      </c>
      <c r="U163" s="1" t="s">
        <v>1551</v>
      </c>
      <c r="V163" s="1" t="s">
        <v>1552</v>
      </c>
    </row>
    <row r="164" s="1" customFormat="1" spans="1:22">
      <c r="A164" s="3">
        <v>999225232503644</v>
      </c>
      <c r="B164" s="1" t="s">
        <v>2456</v>
      </c>
      <c r="C164" s="1" t="s">
        <v>2491</v>
      </c>
      <c r="D164" s="1" t="s">
        <v>2492</v>
      </c>
      <c r="E164" s="1" t="s">
        <v>2493</v>
      </c>
      <c r="F164" s="1" t="s">
        <v>1536</v>
      </c>
      <c r="G164" s="1" t="s">
        <v>1540</v>
      </c>
      <c r="H164" s="1" t="s">
        <v>1541</v>
      </c>
      <c r="I164" s="1" t="s">
        <v>2494</v>
      </c>
      <c r="J164" s="1" t="s">
        <v>30</v>
      </c>
      <c r="K164" s="1" t="s">
        <v>2495</v>
      </c>
      <c r="L164" s="1" t="s">
        <v>2495</v>
      </c>
      <c r="M164" s="1" t="s">
        <v>1544</v>
      </c>
      <c r="N164" s="1" t="s">
        <v>1544</v>
      </c>
      <c r="O164" s="1" t="s">
        <v>1545</v>
      </c>
      <c r="P164" s="1" t="s">
        <v>1546</v>
      </c>
      <c r="Q164" s="1" t="s">
        <v>1547</v>
      </c>
      <c r="R164" s="1" t="s">
        <v>2496</v>
      </c>
      <c r="S164" s="1" t="s">
        <v>1549</v>
      </c>
      <c r="T164" s="1" t="s">
        <v>1550</v>
      </c>
      <c r="U164" s="1" t="s">
        <v>1551</v>
      </c>
      <c r="V164" s="1" t="s">
        <v>2497</v>
      </c>
    </row>
    <row r="165" s="1" customFormat="1" spans="1:22">
      <c r="A165" s="3">
        <v>999225229879293</v>
      </c>
      <c r="B165" s="1" t="s">
        <v>2456</v>
      </c>
      <c r="C165" s="1" t="s">
        <v>2498</v>
      </c>
      <c r="D165" s="1" t="s">
        <v>2499</v>
      </c>
      <c r="E165" s="1" t="s">
        <v>2500</v>
      </c>
      <c r="F165" s="1" t="s">
        <v>1536</v>
      </c>
      <c r="G165" s="1" t="s">
        <v>1540</v>
      </c>
      <c r="H165" s="1" t="s">
        <v>1541</v>
      </c>
      <c r="I165" s="1" t="s">
        <v>2501</v>
      </c>
      <c r="J165" s="1" t="s">
        <v>30</v>
      </c>
      <c r="K165" s="1" t="s">
        <v>2502</v>
      </c>
      <c r="L165" s="1" t="s">
        <v>2502</v>
      </c>
      <c r="M165" s="1" t="s">
        <v>1544</v>
      </c>
      <c r="N165" s="1" t="s">
        <v>1544</v>
      </c>
      <c r="O165" s="1" t="s">
        <v>1545</v>
      </c>
      <c r="P165" s="1" t="s">
        <v>1546</v>
      </c>
      <c r="Q165" s="1" t="s">
        <v>1547</v>
      </c>
      <c r="R165" s="1" t="s">
        <v>2503</v>
      </c>
      <c r="S165" s="1" t="s">
        <v>1549</v>
      </c>
      <c r="T165" s="1" t="s">
        <v>1550</v>
      </c>
      <c r="U165" s="1" t="s">
        <v>1551</v>
      </c>
      <c r="V165" s="1" t="s">
        <v>1677</v>
      </c>
    </row>
    <row r="166" s="1" customFormat="1" spans="1:22">
      <c r="A166" s="3">
        <v>999225227744912</v>
      </c>
      <c r="B166" s="1" t="s">
        <v>2504</v>
      </c>
      <c r="C166" s="1" t="s">
        <v>2505</v>
      </c>
      <c r="D166" s="1" t="s">
        <v>2506</v>
      </c>
      <c r="E166" s="1" t="s">
        <v>2507</v>
      </c>
      <c r="F166" s="1" t="s">
        <v>1536</v>
      </c>
      <c r="G166" s="1" t="s">
        <v>1540</v>
      </c>
      <c r="H166" s="1" t="s">
        <v>1541</v>
      </c>
      <c r="I166" s="1" t="s">
        <v>2508</v>
      </c>
      <c r="J166" s="1" t="s">
        <v>30</v>
      </c>
      <c r="K166" s="1" t="s">
        <v>2509</v>
      </c>
      <c r="L166" s="1" t="s">
        <v>2509</v>
      </c>
      <c r="M166" s="1" t="s">
        <v>1544</v>
      </c>
      <c r="N166" s="1" t="s">
        <v>1544</v>
      </c>
      <c r="O166" s="1" t="s">
        <v>1545</v>
      </c>
      <c r="P166" s="1" t="s">
        <v>1546</v>
      </c>
      <c r="Q166" s="1" t="s">
        <v>1547</v>
      </c>
      <c r="R166" s="1" t="s">
        <v>2510</v>
      </c>
      <c r="S166" s="1" t="s">
        <v>1549</v>
      </c>
      <c r="T166" s="1" t="s">
        <v>1550</v>
      </c>
      <c r="U166" s="1" t="s">
        <v>1551</v>
      </c>
      <c r="V166" s="1" t="s">
        <v>1677</v>
      </c>
    </row>
    <row r="167" s="1" customFormat="1" spans="1:22">
      <c r="A167" s="3">
        <v>999225223595364</v>
      </c>
      <c r="B167" s="1" t="s">
        <v>2504</v>
      </c>
      <c r="C167" s="1" t="s">
        <v>2511</v>
      </c>
      <c r="D167" s="1" t="s">
        <v>2404</v>
      </c>
      <c r="E167" s="1" t="s">
        <v>2512</v>
      </c>
      <c r="F167" s="1" t="s">
        <v>2360</v>
      </c>
      <c r="G167" s="1" t="s">
        <v>1540</v>
      </c>
      <c r="H167" s="1" t="s">
        <v>1541</v>
      </c>
      <c r="I167" s="1" t="s">
        <v>2513</v>
      </c>
      <c r="J167" s="1" t="s">
        <v>30</v>
      </c>
      <c r="K167" s="1" t="s">
        <v>2514</v>
      </c>
      <c r="L167" s="1" t="s">
        <v>2514</v>
      </c>
      <c r="M167" s="1" t="s">
        <v>1544</v>
      </c>
      <c r="N167" s="1" t="s">
        <v>1544</v>
      </c>
      <c r="O167" s="1" t="s">
        <v>1545</v>
      </c>
      <c r="P167" s="1" t="s">
        <v>1546</v>
      </c>
      <c r="Q167" s="1" t="s">
        <v>1547</v>
      </c>
      <c r="R167" s="1" t="s">
        <v>2515</v>
      </c>
      <c r="S167" s="1" t="s">
        <v>1549</v>
      </c>
      <c r="T167" s="1" t="s">
        <v>1550</v>
      </c>
      <c r="U167" s="1" t="s">
        <v>1551</v>
      </c>
      <c r="V167" s="1" t="s">
        <v>1787</v>
      </c>
    </row>
    <row r="168" s="1" customFormat="1" spans="1:22">
      <c r="A168" s="3">
        <v>999225216808128</v>
      </c>
      <c r="B168" s="1" t="s">
        <v>2504</v>
      </c>
      <c r="C168" s="1" t="s">
        <v>2516</v>
      </c>
      <c r="D168" s="1" t="s">
        <v>2517</v>
      </c>
      <c r="E168" s="1" t="s">
        <v>2518</v>
      </c>
      <c r="F168" s="1" t="s">
        <v>1536</v>
      </c>
      <c r="G168" s="1" t="s">
        <v>1540</v>
      </c>
      <c r="H168" s="1" t="s">
        <v>1541</v>
      </c>
      <c r="I168" s="1" t="s">
        <v>2519</v>
      </c>
      <c r="J168" s="1" t="s">
        <v>30</v>
      </c>
      <c r="K168" s="1" t="s">
        <v>2520</v>
      </c>
      <c r="L168" s="1" t="s">
        <v>2520</v>
      </c>
      <c r="M168" s="1" t="s">
        <v>1544</v>
      </c>
      <c r="N168" s="1" t="s">
        <v>1544</v>
      </c>
      <c r="O168" s="1" t="s">
        <v>1545</v>
      </c>
      <c r="P168" s="1" t="s">
        <v>1546</v>
      </c>
      <c r="Q168" s="1" t="s">
        <v>1547</v>
      </c>
      <c r="R168" s="1" t="s">
        <v>2521</v>
      </c>
      <c r="S168" s="1" t="s">
        <v>1549</v>
      </c>
      <c r="T168" s="1" t="s">
        <v>1550</v>
      </c>
      <c r="U168" s="1" t="s">
        <v>1551</v>
      </c>
      <c r="V168" s="1" t="s">
        <v>2037</v>
      </c>
    </row>
    <row r="169" s="1" customFormat="1" spans="1:22">
      <c r="A169" s="3">
        <v>999225214702457</v>
      </c>
      <c r="B169" s="1" t="s">
        <v>2504</v>
      </c>
      <c r="C169" s="1" t="s">
        <v>2522</v>
      </c>
      <c r="D169" s="1" t="s">
        <v>2523</v>
      </c>
      <c r="E169" s="1" t="s">
        <v>2524</v>
      </c>
      <c r="F169" s="1" t="s">
        <v>1536</v>
      </c>
      <c r="G169" s="1" t="s">
        <v>1540</v>
      </c>
      <c r="H169" s="1" t="s">
        <v>1541</v>
      </c>
      <c r="I169" s="1" t="s">
        <v>2525</v>
      </c>
      <c r="J169" s="1" t="s">
        <v>30</v>
      </c>
      <c r="K169" s="1" t="s">
        <v>2526</v>
      </c>
      <c r="L169" s="1" t="s">
        <v>2526</v>
      </c>
      <c r="M169" s="1" t="s">
        <v>1544</v>
      </c>
      <c r="N169" s="1" t="s">
        <v>1544</v>
      </c>
      <c r="O169" s="1" t="s">
        <v>1545</v>
      </c>
      <c r="P169" s="1" t="s">
        <v>1546</v>
      </c>
      <c r="Q169" s="1" t="s">
        <v>1547</v>
      </c>
      <c r="R169" s="1" t="s">
        <v>2527</v>
      </c>
      <c r="S169" s="1" t="s">
        <v>1549</v>
      </c>
      <c r="T169" s="1" t="s">
        <v>1550</v>
      </c>
      <c r="U169" s="1" t="s">
        <v>1551</v>
      </c>
      <c r="V169" s="1" t="s">
        <v>2037</v>
      </c>
    </row>
    <row r="170" s="1" customFormat="1" spans="1:22">
      <c r="A170" s="3">
        <v>999225211151735</v>
      </c>
      <c r="B170" s="1" t="s">
        <v>2504</v>
      </c>
      <c r="C170" s="1" t="s">
        <v>2528</v>
      </c>
      <c r="D170" s="1" t="s">
        <v>2529</v>
      </c>
      <c r="E170" s="1" t="s">
        <v>2530</v>
      </c>
      <c r="F170" s="1" t="s">
        <v>1536</v>
      </c>
      <c r="G170" s="1" t="s">
        <v>1540</v>
      </c>
      <c r="H170" s="1" t="s">
        <v>1541</v>
      </c>
      <c r="I170" s="1" t="s">
        <v>2531</v>
      </c>
      <c r="J170" s="1" t="s">
        <v>30</v>
      </c>
      <c r="K170" s="1" t="s">
        <v>2532</v>
      </c>
      <c r="L170" s="1" t="s">
        <v>2532</v>
      </c>
      <c r="M170" s="1" t="s">
        <v>1544</v>
      </c>
      <c r="N170" s="1" t="s">
        <v>1544</v>
      </c>
      <c r="O170" s="1" t="s">
        <v>1545</v>
      </c>
      <c r="P170" s="1" t="s">
        <v>1546</v>
      </c>
      <c r="Q170" s="1" t="s">
        <v>1547</v>
      </c>
      <c r="R170" s="1" t="s">
        <v>2533</v>
      </c>
      <c r="S170" s="1" t="s">
        <v>1549</v>
      </c>
      <c r="T170" s="1" t="s">
        <v>1550</v>
      </c>
      <c r="U170" s="1" t="s">
        <v>1551</v>
      </c>
      <c r="V170" s="1" t="s">
        <v>2534</v>
      </c>
    </row>
    <row r="171" s="1" customFormat="1" spans="1:22">
      <c r="A171" s="3">
        <v>999225209791924</v>
      </c>
      <c r="B171" s="1" t="s">
        <v>2504</v>
      </c>
      <c r="C171" s="1" t="s">
        <v>2535</v>
      </c>
      <c r="D171" s="1" t="s">
        <v>2523</v>
      </c>
      <c r="E171" s="1" t="s">
        <v>2536</v>
      </c>
      <c r="F171" s="1" t="s">
        <v>1536</v>
      </c>
      <c r="G171" s="1" t="s">
        <v>1540</v>
      </c>
      <c r="H171" s="1" t="s">
        <v>1541</v>
      </c>
      <c r="I171" s="1" t="s">
        <v>2537</v>
      </c>
      <c r="J171" s="1" t="s">
        <v>30</v>
      </c>
      <c r="K171" s="1" t="s">
        <v>2538</v>
      </c>
      <c r="L171" s="1" t="s">
        <v>2538</v>
      </c>
      <c r="M171" s="1" t="s">
        <v>1544</v>
      </c>
      <c r="N171" s="1" t="s">
        <v>1544</v>
      </c>
      <c r="O171" s="1" t="s">
        <v>1545</v>
      </c>
      <c r="P171" s="1" t="s">
        <v>1546</v>
      </c>
      <c r="Q171" s="1" t="s">
        <v>1547</v>
      </c>
      <c r="R171" s="1" t="s">
        <v>2539</v>
      </c>
      <c r="S171" s="1" t="s">
        <v>1549</v>
      </c>
      <c r="T171" s="1" t="s">
        <v>1550</v>
      </c>
      <c r="U171" s="1" t="s">
        <v>1551</v>
      </c>
      <c r="V171" s="1" t="s">
        <v>2037</v>
      </c>
    </row>
    <row r="172" s="1" customFormat="1" spans="1:22">
      <c r="A172" s="3">
        <v>999225205237819</v>
      </c>
      <c r="B172" s="1" t="s">
        <v>2504</v>
      </c>
      <c r="C172" s="1" t="s">
        <v>2540</v>
      </c>
      <c r="D172" s="1" t="s">
        <v>2541</v>
      </c>
      <c r="E172" s="1" t="s">
        <v>2542</v>
      </c>
      <c r="F172" s="1" t="s">
        <v>1536</v>
      </c>
      <c r="G172" s="1" t="s">
        <v>1540</v>
      </c>
      <c r="H172" s="1" t="s">
        <v>1541</v>
      </c>
      <c r="I172" s="1" t="s">
        <v>2543</v>
      </c>
      <c r="J172" s="1" t="s">
        <v>30</v>
      </c>
      <c r="K172" s="1" t="s">
        <v>2544</v>
      </c>
      <c r="L172" s="1" t="s">
        <v>2544</v>
      </c>
      <c r="M172" s="1" t="s">
        <v>1544</v>
      </c>
      <c r="N172" s="1" t="s">
        <v>1544</v>
      </c>
      <c r="O172" s="1" t="s">
        <v>1545</v>
      </c>
      <c r="P172" s="1" t="s">
        <v>1546</v>
      </c>
      <c r="Q172" s="1" t="s">
        <v>1547</v>
      </c>
      <c r="R172" s="1" t="s">
        <v>2545</v>
      </c>
      <c r="S172" s="1" t="s">
        <v>1549</v>
      </c>
      <c r="T172" s="1" t="s">
        <v>1550</v>
      </c>
      <c r="U172" s="1" t="s">
        <v>1551</v>
      </c>
      <c r="V172" s="1" t="s">
        <v>1780</v>
      </c>
    </row>
    <row r="173" s="1" customFormat="1" spans="1:22">
      <c r="A173" s="3">
        <v>999225204680080</v>
      </c>
      <c r="B173" s="1" t="s">
        <v>2546</v>
      </c>
      <c r="C173" s="1" t="s">
        <v>2547</v>
      </c>
      <c r="D173" s="1" t="s">
        <v>2548</v>
      </c>
      <c r="E173" s="1" t="s">
        <v>2549</v>
      </c>
      <c r="F173" s="1" t="s">
        <v>1536</v>
      </c>
      <c r="G173" s="1" t="s">
        <v>1540</v>
      </c>
      <c r="H173" s="1" t="s">
        <v>1541</v>
      </c>
      <c r="I173" s="1" t="s">
        <v>2550</v>
      </c>
      <c r="J173" s="1" t="s">
        <v>30</v>
      </c>
      <c r="K173" s="1" t="s">
        <v>2551</v>
      </c>
      <c r="L173" s="1" t="s">
        <v>2551</v>
      </c>
      <c r="M173" s="1" t="s">
        <v>1544</v>
      </c>
      <c r="N173" s="1" t="s">
        <v>1544</v>
      </c>
      <c r="O173" s="1" t="s">
        <v>1545</v>
      </c>
      <c r="P173" s="1" t="s">
        <v>1546</v>
      </c>
      <c r="Q173" s="1" t="s">
        <v>1547</v>
      </c>
      <c r="R173" s="1" t="s">
        <v>2552</v>
      </c>
      <c r="S173" s="1" t="s">
        <v>1549</v>
      </c>
      <c r="T173" s="1" t="s">
        <v>1550</v>
      </c>
      <c r="U173" s="1" t="s">
        <v>1794</v>
      </c>
      <c r="V173" s="1" t="s">
        <v>1787</v>
      </c>
    </row>
    <row r="174" s="1" customFormat="1" spans="1:22">
      <c r="A174" s="3">
        <v>999225202167173</v>
      </c>
      <c r="B174" s="1" t="s">
        <v>2546</v>
      </c>
      <c r="C174" s="1" t="s">
        <v>2553</v>
      </c>
      <c r="D174" s="1" t="s">
        <v>2554</v>
      </c>
      <c r="E174" s="1" t="s">
        <v>2555</v>
      </c>
      <c r="F174" s="1" t="s">
        <v>1954</v>
      </c>
      <c r="G174" s="1" t="s">
        <v>1540</v>
      </c>
      <c r="H174" s="1" t="s">
        <v>1541</v>
      </c>
      <c r="I174" s="1" t="s">
        <v>2556</v>
      </c>
      <c r="J174" s="1" t="s">
        <v>30</v>
      </c>
      <c r="K174" s="1" t="s">
        <v>2557</v>
      </c>
      <c r="L174" s="1" t="s">
        <v>2557</v>
      </c>
      <c r="M174" s="1" t="s">
        <v>1544</v>
      </c>
      <c r="N174" s="1" t="s">
        <v>1544</v>
      </c>
      <c r="O174" s="1" t="s">
        <v>1545</v>
      </c>
      <c r="P174" s="1" t="s">
        <v>1546</v>
      </c>
      <c r="Q174" s="1" t="s">
        <v>1547</v>
      </c>
      <c r="R174" s="1" t="s">
        <v>2558</v>
      </c>
      <c r="S174" s="1" t="s">
        <v>1549</v>
      </c>
      <c r="T174" s="1" t="s">
        <v>1550</v>
      </c>
      <c r="U174" s="1" t="s">
        <v>1551</v>
      </c>
      <c r="V174" s="1" t="s">
        <v>1787</v>
      </c>
    </row>
    <row r="175" s="1" customFormat="1" spans="1:22">
      <c r="A175" s="3">
        <v>999225201966949</v>
      </c>
      <c r="B175" s="1" t="s">
        <v>2546</v>
      </c>
      <c r="C175" s="1" t="s">
        <v>2559</v>
      </c>
      <c r="D175" s="1" t="s">
        <v>2560</v>
      </c>
      <c r="E175" s="1" t="s">
        <v>2561</v>
      </c>
      <c r="F175" s="1" t="s">
        <v>1536</v>
      </c>
      <c r="G175" s="1" t="s">
        <v>1540</v>
      </c>
      <c r="H175" s="1" t="s">
        <v>1541</v>
      </c>
      <c r="I175" s="1" t="s">
        <v>2562</v>
      </c>
      <c r="J175" s="1" t="s">
        <v>30</v>
      </c>
      <c r="K175" s="1" t="s">
        <v>2563</v>
      </c>
      <c r="L175" s="1" t="s">
        <v>2563</v>
      </c>
      <c r="M175" s="1" t="s">
        <v>1544</v>
      </c>
      <c r="N175" s="1" t="s">
        <v>1544</v>
      </c>
      <c r="O175" s="1" t="s">
        <v>1545</v>
      </c>
      <c r="P175" s="1" t="s">
        <v>1546</v>
      </c>
      <c r="Q175" s="1" t="s">
        <v>1547</v>
      </c>
      <c r="R175" s="1" t="s">
        <v>2564</v>
      </c>
      <c r="S175" s="1" t="s">
        <v>1549</v>
      </c>
      <c r="T175" s="1" t="s">
        <v>1550</v>
      </c>
      <c r="U175" s="1" t="s">
        <v>1551</v>
      </c>
      <c r="V175" s="1" t="s">
        <v>1566</v>
      </c>
    </row>
    <row r="176" s="1" customFormat="1" spans="1:22">
      <c r="A176" s="3">
        <v>999225192155124</v>
      </c>
      <c r="B176" s="1" t="s">
        <v>2546</v>
      </c>
      <c r="C176" s="1" t="s">
        <v>2565</v>
      </c>
      <c r="D176" s="1" t="s">
        <v>2566</v>
      </c>
      <c r="E176" s="1" t="s">
        <v>2567</v>
      </c>
      <c r="F176" s="1" t="s">
        <v>1536</v>
      </c>
      <c r="G176" s="1" t="s">
        <v>1540</v>
      </c>
      <c r="H176" s="1" t="s">
        <v>1541</v>
      </c>
      <c r="I176" s="1" t="s">
        <v>2568</v>
      </c>
      <c r="J176" s="1" t="s">
        <v>30</v>
      </c>
      <c r="K176" s="1" t="s">
        <v>2569</v>
      </c>
      <c r="L176" s="1" t="s">
        <v>2569</v>
      </c>
      <c r="M176" s="1" t="s">
        <v>1544</v>
      </c>
      <c r="N176" s="1" t="s">
        <v>1544</v>
      </c>
      <c r="O176" s="1" t="s">
        <v>1545</v>
      </c>
      <c r="P176" s="1" t="s">
        <v>1546</v>
      </c>
      <c r="Q176" s="1" t="s">
        <v>1547</v>
      </c>
      <c r="R176" s="1" t="s">
        <v>2570</v>
      </c>
      <c r="S176" s="1" t="s">
        <v>1549</v>
      </c>
      <c r="T176" s="1" t="s">
        <v>1550</v>
      </c>
      <c r="U176" s="1" t="s">
        <v>1551</v>
      </c>
      <c r="V176" s="1" t="s">
        <v>1780</v>
      </c>
    </row>
    <row r="177" s="1" customFormat="1" spans="1:22">
      <c r="A177" s="3">
        <v>999225187391341</v>
      </c>
      <c r="B177" s="1" t="s">
        <v>2546</v>
      </c>
      <c r="C177" s="1" t="s">
        <v>2571</v>
      </c>
      <c r="D177" s="1" t="s">
        <v>2572</v>
      </c>
      <c r="E177" s="1" t="s">
        <v>2573</v>
      </c>
      <c r="F177" s="1" t="s">
        <v>2169</v>
      </c>
      <c r="G177" s="1" t="s">
        <v>1540</v>
      </c>
      <c r="H177" s="1" t="s">
        <v>1541</v>
      </c>
      <c r="I177" s="1" t="s">
        <v>2574</v>
      </c>
      <c r="J177" s="1" t="s">
        <v>30</v>
      </c>
      <c r="K177" s="1" t="s">
        <v>2575</v>
      </c>
      <c r="L177" s="1" t="s">
        <v>2575</v>
      </c>
      <c r="M177" s="1" t="s">
        <v>1544</v>
      </c>
      <c r="N177" s="1" t="s">
        <v>1544</v>
      </c>
      <c r="O177" s="1" t="s">
        <v>1545</v>
      </c>
      <c r="P177" s="1" t="s">
        <v>1546</v>
      </c>
      <c r="Q177" s="1" t="s">
        <v>1547</v>
      </c>
      <c r="R177" s="1" t="s">
        <v>2576</v>
      </c>
      <c r="S177" s="1" t="s">
        <v>1549</v>
      </c>
      <c r="T177" s="1" t="s">
        <v>1550</v>
      </c>
      <c r="U177" s="1" t="s">
        <v>1551</v>
      </c>
      <c r="V177" s="1" t="s">
        <v>2577</v>
      </c>
    </row>
    <row r="178" s="1" customFormat="1" spans="1:22">
      <c r="A178" s="3">
        <v>999225187280500</v>
      </c>
      <c r="B178" s="1" t="s">
        <v>2546</v>
      </c>
      <c r="C178" s="1" t="s">
        <v>2578</v>
      </c>
      <c r="D178" s="1" t="s">
        <v>2579</v>
      </c>
      <c r="E178" s="1" t="s">
        <v>2580</v>
      </c>
      <c r="F178" s="1" t="s">
        <v>1536</v>
      </c>
      <c r="G178" s="1" t="s">
        <v>1540</v>
      </c>
      <c r="H178" s="1" t="s">
        <v>1541</v>
      </c>
      <c r="I178" s="1" t="s">
        <v>2581</v>
      </c>
      <c r="J178" s="1" t="s">
        <v>30</v>
      </c>
      <c r="K178" s="1" t="s">
        <v>2582</v>
      </c>
      <c r="L178" s="1" t="s">
        <v>2582</v>
      </c>
      <c r="M178" s="1" t="s">
        <v>1544</v>
      </c>
      <c r="N178" s="1" t="s">
        <v>1544</v>
      </c>
      <c r="O178" s="1" t="s">
        <v>1545</v>
      </c>
      <c r="P178" s="1" t="s">
        <v>1546</v>
      </c>
      <c r="Q178" s="1" t="s">
        <v>1547</v>
      </c>
      <c r="R178" s="1" t="s">
        <v>2583</v>
      </c>
      <c r="S178" s="1" t="s">
        <v>1549</v>
      </c>
      <c r="T178" s="1" t="s">
        <v>1550</v>
      </c>
      <c r="U178" s="1" t="s">
        <v>1551</v>
      </c>
      <c r="V178" s="1" t="s">
        <v>1761</v>
      </c>
    </row>
    <row r="179" s="1" customFormat="1" spans="1:22">
      <c r="A179" s="3">
        <v>999225186624172</v>
      </c>
      <c r="B179" s="1" t="s">
        <v>2546</v>
      </c>
      <c r="C179" s="1" t="s">
        <v>2584</v>
      </c>
      <c r="D179" s="1" t="s">
        <v>2278</v>
      </c>
      <c r="E179" s="1" t="s">
        <v>2585</v>
      </c>
      <c r="F179" s="1" t="s">
        <v>1536</v>
      </c>
      <c r="G179" s="1" t="s">
        <v>1540</v>
      </c>
      <c r="H179" s="1" t="s">
        <v>1541</v>
      </c>
      <c r="I179" s="1" t="s">
        <v>2586</v>
      </c>
      <c r="J179" s="1" t="s">
        <v>30</v>
      </c>
      <c r="K179" s="1" t="s">
        <v>2587</v>
      </c>
      <c r="L179" s="1" t="s">
        <v>2587</v>
      </c>
      <c r="M179" s="1" t="s">
        <v>1544</v>
      </c>
      <c r="N179" s="1" t="s">
        <v>1544</v>
      </c>
      <c r="O179" s="1" t="s">
        <v>1545</v>
      </c>
      <c r="P179" s="1" t="s">
        <v>1546</v>
      </c>
      <c r="Q179" s="1" t="s">
        <v>1547</v>
      </c>
      <c r="R179" s="1" t="s">
        <v>2588</v>
      </c>
      <c r="S179" s="1" t="s">
        <v>1549</v>
      </c>
      <c r="T179" s="1" t="s">
        <v>1550</v>
      </c>
      <c r="U179" s="1" t="s">
        <v>1551</v>
      </c>
      <c r="V179" s="1" t="s">
        <v>1761</v>
      </c>
    </row>
    <row r="180" s="1" customFormat="1" spans="1:22">
      <c r="A180" s="3">
        <v>999225186611460</v>
      </c>
      <c r="B180" s="1" t="s">
        <v>2546</v>
      </c>
      <c r="C180" s="1" t="s">
        <v>2589</v>
      </c>
      <c r="D180" s="1" t="s">
        <v>2590</v>
      </c>
      <c r="E180" s="1" t="s">
        <v>2591</v>
      </c>
      <c r="F180" s="1" t="s">
        <v>1536</v>
      </c>
      <c r="G180" s="1" t="s">
        <v>1540</v>
      </c>
      <c r="H180" s="1" t="s">
        <v>1541</v>
      </c>
      <c r="I180" s="1" t="s">
        <v>2592</v>
      </c>
      <c r="J180" s="1" t="s">
        <v>30</v>
      </c>
      <c r="K180" s="1" t="s">
        <v>2593</v>
      </c>
      <c r="L180" s="1" t="s">
        <v>2593</v>
      </c>
      <c r="M180" s="1" t="s">
        <v>1544</v>
      </c>
      <c r="N180" s="1" t="s">
        <v>1544</v>
      </c>
      <c r="O180" s="1" t="s">
        <v>1545</v>
      </c>
      <c r="P180" s="1" t="s">
        <v>1546</v>
      </c>
      <c r="Q180" s="1" t="s">
        <v>1547</v>
      </c>
      <c r="R180" s="1" t="s">
        <v>2594</v>
      </c>
      <c r="S180" s="1" t="s">
        <v>1549</v>
      </c>
      <c r="T180" s="1" t="s">
        <v>1550</v>
      </c>
      <c r="U180" s="1" t="s">
        <v>1551</v>
      </c>
      <c r="V180" s="1" t="s">
        <v>1780</v>
      </c>
    </row>
    <row r="181" s="1" customFormat="1" spans="1:22">
      <c r="A181" s="3">
        <v>999225186479355</v>
      </c>
      <c r="B181" s="1" t="s">
        <v>2546</v>
      </c>
      <c r="C181" s="1" t="s">
        <v>2595</v>
      </c>
      <c r="D181" s="1" t="s">
        <v>2278</v>
      </c>
      <c r="E181" s="1" t="s">
        <v>2596</v>
      </c>
      <c r="F181" s="1" t="s">
        <v>1536</v>
      </c>
      <c r="G181" s="1" t="s">
        <v>1540</v>
      </c>
      <c r="H181" s="1" t="s">
        <v>1541</v>
      </c>
      <c r="I181" s="1" t="s">
        <v>2586</v>
      </c>
      <c r="J181" s="1" t="s">
        <v>30</v>
      </c>
      <c r="K181" s="1" t="s">
        <v>2587</v>
      </c>
      <c r="L181" s="1" t="s">
        <v>2587</v>
      </c>
      <c r="M181" s="1" t="s">
        <v>1544</v>
      </c>
      <c r="N181" s="1" t="s">
        <v>1544</v>
      </c>
      <c r="O181" s="1" t="s">
        <v>1545</v>
      </c>
      <c r="P181" s="1" t="s">
        <v>1546</v>
      </c>
      <c r="Q181" s="1" t="s">
        <v>1547</v>
      </c>
      <c r="R181" s="1" t="s">
        <v>2597</v>
      </c>
      <c r="S181" s="1" t="s">
        <v>1549</v>
      </c>
      <c r="T181" s="1" t="s">
        <v>1550</v>
      </c>
      <c r="U181" s="1" t="s">
        <v>1551</v>
      </c>
      <c r="V181" s="1" t="s">
        <v>1761</v>
      </c>
    </row>
    <row r="182" s="1" customFormat="1" spans="1:22">
      <c r="A182" s="3">
        <v>999225185402689</v>
      </c>
      <c r="B182" s="1" t="s">
        <v>2598</v>
      </c>
      <c r="C182" s="1" t="s">
        <v>2599</v>
      </c>
      <c r="D182" s="1" t="s">
        <v>2600</v>
      </c>
      <c r="E182" s="1" t="s">
        <v>2601</v>
      </c>
      <c r="F182" s="1" t="s">
        <v>1536</v>
      </c>
      <c r="G182" s="1" t="s">
        <v>1540</v>
      </c>
      <c r="H182" s="1" t="s">
        <v>1541</v>
      </c>
      <c r="I182" s="1" t="s">
        <v>2602</v>
      </c>
      <c r="J182" s="1" t="s">
        <v>30</v>
      </c>
      <c r="K182" s="1" t="s">
        <v>2603</v>
      </c>
      <c r="L182" s="1" t="s">
        <v>2603</v>
      </c>
      <c r="M182" s="1" t="s">
        <v>1544</v>
      </c>
      <c r="N182" s="1" t="s">
        <v>1544</v>
      </c>
      <c r="O182" s="1" t="s">
        <v>1545</v>
      </c>
      <c r="P182" s="1" t="s">
        <v>1546</v>
      </c>
      <c r="Q182" s="1" t="s">
        <v>1547</v>
      </c>
      <c r="R182" s="1" t="s">
        <v>2604</v>
      </c>
      <c r="S182" s="1" t="s">
        <v>1549</v>
      </c>
      <c r="T182" s="1" t="s">
        <v>1550</v>
      </c>
      <c r="U182" s="1" t="s">
        <v>1551</v>
      </c>
      <c r="V182" s="1" t="s">
        <v>2432</v>
      </c>
    </row>
    <row r="183" s="1" customFormat="1" spans="1:22">
      <c r="A183" s="3">
        <v>999225185243670</v>
      </c>
      <c r="B183" s="1" t="s">
        <v>2598</v>
      </c>
      <c r="C183" s="1" t="s">
        <v>2605</v>
      </c>
      <c r="D183" s="1" t="s">
        <v>2523</v>
      </c>
      <c r="E183" s="1" t="s">
        <v>2606</v>
      </c>
      <c r="F183" s="1" t="s">
        <v>1536</v>
      </c>
      <c r="G183" s="1" t="s">
        <v>1540</v>
      </c>
      <c r="H183" s="1" t="s">
        <v>1541</v>
      </c>
      <c r="I183" s="1" t="s">
        <v>2607</v>
      </c>
      <c r="J183" s="1" t="s">
        <v>30</v>
      </c>
      <c r="K183" s="1" t="s">
        <v>2608</v>
      </c>
      <c r="L183" s="1" t="s">
        <v>2608</v>
      </c>
      <c r="M183" s="1" t="s">
        <v>1544</v>
      </c>
      <c r="N183" s="1" t="s">
        <v>1544</v>
      </c>
      <c r="O183" s="1" t="s">
        <v>1545</v>
      </c>
      <c r="P183" s="1" t="s">
        <v>1546</v>
      </c>
      <c r="Q183" s="1" t="s">
        <v>1547</v>
      </c>
      <c r="R183" s="1" t="s">
        <v>2609</v>
      </c>
      <c r="S183" s="1" t="s">
        <v>1549</v>
      </c>
      <c r="T183" s="1" t="s">
        <v>1550</v>
      </c>
      <c r="U183" s="1" t="s">
        <v>1551</v>
      </c>
      <c r="V183" s="1" t="s">
        <v>2037</v>
      </c>
    </row>
    <row r="184" s="1" customFormat="1" spans="1:22">
      <c r="A184" s="3">
        <v>999225183972334</v>
      </c>
      <c r="B184" s="1" t="s">
        <v>2598</v>
      </c>
      <c r="C184" s="1" t="s">
        <v>2610</v>
      </c>
      <c r="D184" s="1" t="s">
        <v>2611</v>
      </c>
      <c r="E184" s="1" t="s">
        <v>2612</v>
      </c>
      <c r="F184" s="1" t="s">
        <v>1954</v>
      </c>
      <c r="G184" s="1" t="s">
        <v>1540</v>
      </c>
      <c r="H184" s="1" t="s">
        <v>1541</v>
      </c>
      <c r="I184" s="1" t="s">
        <v>2613</v>
      </c>
      <c r="J184" s="1" t="s">
        <v>30</v>
      </c>
      <c r="K184" s="1" t="s">
        <v>2614</v>
      </c>
      <c r="L184" s="1" t="s">
        <v>2614</v>
      </c>
      <c r="M184" s="1" t="s">
        <v>1544</v>
      </c>
      <c r="N184" s="1" t="s">
        <v>1544</v>
      </c>
      <c r="O184" s="1" t="s">
        <v>1545</v>
      </c>
      <c r="P184" s="1" t="s">
        <v>1546</v>
      </c>
      <c r="Q184" s="1" t="s">
        <v>1547</v>
      </c>
      <c r="R184" s="1" t="s">
        <v>2615</v>
      </c>
      <c r="S184" s="1" t="s">
        <v>1549</v>
      </c>
      <c r="T184" s="1" t="s">
        <v>1550</v>
      </c>
      <c r="U184" s="1" t="s">
        <v>1551</v>
      </c>
      <c r="V184" s="1" t="s">
        <v>1633</v>
      </c>
    </row>
    <row r="185" s="1" customFormat="1" spans="1:22">
      <c r="A185" s="3">
        <v>999225181814983</v>
      </c>
      <c r="B185" s="1" t="s">
        <v>2598</v>
      </c>
      <c r="C185" s="1" t="s">
        <v>2616</v>
      </c>
      <c r="D185" s="1" t="s">
        <v>2617</v>
      </c>
      <c r="E185" s="1" t="s">
        <v>2618</v>
      </c>
      <c r="F185" s="1" t="s">
        <v>1536</v>
      </c>
      <c r="G185" s="1" t="s">
        <v>1540</v>
      </c>
      <c r="H185" s="1" t="s">
        <v>1541</v>
      </c>
      <c r="I185" s="1" t="s">
        <v>2619</v>
      </c>
      <c r="J185" s="1" t="s">
        <v>30</v>
      </c>
      <c r="K185" s="1" t="s">
        <v>2620</v>
      </c>
      <c r="L185" s="1" t="s">
        <v>2620</v>
      </c>
      <c r="M185" s="1" t="s">
        <v>1544</v>
      </c>
      <c r="N185" s="1" t="s">
        <v>1544</v>
      </c>
      <c r="O185" s="1" t="s">
        <v>1545</v>
      </c>
      <c r="P185" s="1" t="s">
        <v>1546</v>
      </c>
      <c r="Q185" s="1" t="s">
        <v>1547</v>
      </c>
      <c r="R185" s="1" t="s">
        <v>2621</v>
      </c>
      <c r="S185" s="1" t="s">
        <v>1549</v>
      </c>
      <c r="T185" s="1" t="s">
        <v>1550</v>
      </c>
      <c r="U185" s="1" t="s">
        <v>1551</v>
      </c>
      <c r="V185" s="1" t="s">
        <v>1552</v>
      </c>
    </row>
    <row r="186" s="1" customFormat="1" spans="1:22">
      <c r="A186" s="3">
        <v>999225179734083</v>
      </c>
      <c r="B186" s="1" t="s">
        <v>2598</v>
      </c>
      <c r="C186" s="1" t="s">
        <v>2622</v>
      </c>
      <c r="D186" s="1" t="s">
        <v>2623</v>
      </c>
      <c r="E186" s="1" t="s">
        <v>2624</v>
      </c>
      <c r="F186" s="1" t="s">
        <v>2169</v>
      </c>
      <c r="G186" s="1" t="s">
        <v>1540</v>
      </c>
      <c r="H186" s="1" t="s">
        <v>1541</v>
      </c>
      <c r="I186" s="1" t="s">
        <v>2625</v>
      </c>
      <c r="J186" s="1" t="s">
        <v>30</v>
      </c>
      <c r="K186" s="1" t="s">
        <v>2626</v>
      </c>
      <c r="L186" s="1" t="s">
        <v>2626</v>
      </c>
      <c r="M186" s="1" t="s">
        <v>1544</v>
      </c>
      <c r="N186" s="1" t="s">
        <v>1544</v>
      </c>
      <c r="O186" s="1" t="s">
        <v>1545</v>
      </c>
      <c r="P186" s="1" t="s">
        <v>1546</v>
      </c>
      <c r="Q186" s="1" t="s">
        <v>1547</v>
      </c>
      <c r="R186" s="1" t="s">
        <v>2627</v>
      </c>
      <c r="S186" s="1" t="s">
        <v>1549</v>
      </c>
      <c r="T186" s="1" t="s">
        <v>1550</v>
      </c>
      <c r="U186" s="1" t="s">
        <v>1551</v>
      </c>
      <c r="V186" s="1" t="s">
        <v>1552</v>
      </c>
    </row>
    <row r="187" s="1" customFormat="1" spans="1:22">
      <c r="A187" s="3">
        <v>999225169561855</v>
      </c>
      <c r="B187" s="1" t="s">
        <v>2598</v>
      </c>
      <c r="C187" s="1" t="s">
        <v>2628</v>
      </c>
      <c r="D187" s="1" t="s">
        <v>2629</v>
      </c>
      <c r="E187" s="1" t="s">
        <v>2630</v>
      </c>
      <c r="F187" s="1" t="s">
        <v>2456</v>
      </c>
      <c r="G187" s="1" t="s">
        <v>1540</v>
      </c>
      <c r="H187" s="1" t="s">
        <v>1541</v>
      </c>
      <c r="I187" s="1" t="s">
        <v>2631</v>
      </c>
      <c r="J187" s="1" t="s">
        <v>30</v>
      </c>
      <c r="K187" s="1" t="s">
        <v>2632</v>
      </c>
      <c r="L187" s="1" t="s">
        <v>2632</v>
      </c>
      <c r="M187" s="1" t="s">
        <v>1544</v>
      </c>
      <c r="N187" s="1" t="s">
        <v>1544</v>
      </c>
      <c r="O187" s="1" t="s">
        <v>1545</v>
      </c>
      <c r="P187" s="1" t="s">
        <v>1546</v>
      </c>
      <c r="Q187" s="1" t="s">
        <v>1547</v>
      </c>
      <c r="R187" s="1" t="s">
        <v>2633</v>
      </c>
      <c r="S187" s="1" t="s">
        <v>1549</v>
      </c>
      <c r="T187" s="1" t="s">
        <v>1550</v>
      </c>
      <c r="U187" s="1" t="s">
        <v>1551</v>
      </c>
      <c r="V187" s="1" t="s">
        <v>1552</v>
      </c>
    </row>
    <row r="188" s="1" customFormat="1" spans="1:22">
      <c r="A188" s="3">
        <v>999225169442212</v>
      </c>
      <c r="B188" s="1" t="s">
        <v>2598</v>
      </c>
      <c r="C188" s="1" t="s">
        <v>2634</v>
      </c>
      <c r="D188" s="1" t="s">
        <v>2635</v>
      </c>
      <c r="E188" s="1" t="s">
        <v>2636</v>
      </c>
      <c r="F188" s="1" t="s">
        <v>1536</v>
      </c>
      <c r="G188" s="1" t="s">
        <v>1540</v>
      </c>
      <c r="H188" s="1" t="s">
        <v>1541</v>
      </c>
      <c r="I188" s="1" t="s">
        <v>2637</v>
      </c>
      <c r="J188" s="1" t="s">
        <v>30</v>
      </c>
      <c r="K188" s="1" t="s">
        <v>2638</v>
      </c>
      <c r="L188" s="1" t="s">
        <v>2638</v>
      </c>
      <c r="M188" s="1" t="s">
        <v>1544</v>
      </c>
      <c r="N188" s="1" t="s">
        <v>1544</v>
      </c>
      <c r="O188" s="1" t="s">
        <v>1545</v>
      </c>
      <c r="P188" s="1" t="s">
        <v>1546</v>
      </c>
      <c r="Q188" s="1" t="s">
        <v>1547</v>
      </c>
      <c r="R188" s="1" t="s">
        <v>2639</v>
      </c>
      <c r="S188" s="1" t="s">
        <v>1549</v>
      </c>
      <c r="T188" s="1" t="s">
        <v>1550</v>
      </c>
      <c r="U188" s="1" t="s">
        <v>1551</v>
      </c>
      <c r="V188" s="1" t="s">
        <v>2201</v>
      </c>
    </row>
    <row r="189" s="1" customFormat="1" spans="1:22">
      <c r="A189" s="3">
        <v>999225168874087</v>
      </c>
      <c r="B189" s="1" t="s">
        <v>2598</v>
      </c>
      <c r="C189" s="1" t="s">
        <v>2640</v>
      </c>
      <c r="D189" s="1" t="s">
        <v>2641</v>
      </c>
      <c r="E189" s="1" t="s">
        <v>2642</v>
      </c>
      <c r="F189" s="1" t="s">
        <v>2456</v>
      </c>
      <c r="G189" s="1" t="s">
        <v>1540</v>
      </c>
      <c r="H189" s="1" t="s">
        <v>1541</v>
      </c>
      <c r="I189" s="1" t="s">
        <v>2643</v>
      </c>
      <c r="J189" s="1" t="s">
        <v>30</v>
      </c>
      <c r="K189" s="1" t="s">
        <v>2644</v>
      </c>
      <c r="L189" s="1" t="s">
        <v>2644</v>
      </c>
      <c r="M189" s="1" t="s">
        <v>1544</v>
      </c>
      <c r="N189" s="1" t="s">
        <v>1544</v>
      </c>
      <c r="O189" s="1" t="s">
        <v>1545</v>
      </c>
      <c r="P189" s="1" t="s">
        <v>1546</v>
      </c>
      <c r="Q189" s="1" t="s">
        <v>1547</v>
      </c>
      <c r="R189" s="1" t="s">
        <v>2645</v>
      </c>
      <c r="S189" s="1" t="s">
        <v>1549</v>
      </c>
      <c r="T189" s="1" t="s">
        <v>1550</v>
      </c>
      <c r="U189" s="1" t="s">
        <v>1551</v>
      </c>
      <c r="V189" s="1" t="s">
        <v>1552</v>
      </c>
    </row>
    <row r="190" s="1" customFormat="1" spans="1:22">
      <c r="A190" s="3">
        <v>999225167391158</v>
      </c>
      <c r="B190" s="1" t="s">
        <v>2598</v>
      </c>
      <c r="C190" s="1" t="s">
        <v>2646</v>
      </c>
      <c r="D190" s="1" t="s">
        <v>2647</v>
      </c>
      <c r="E190" s="1" t="s">
        <v>2648</v>
      </c>
      <c r="F190" s="1" t="s">
        <v>1536</v>
      </c>
      <c r="G190" s="1" t="s">
        <v>1540</v>
      </c>
      <c r="H190" s="1" t="s">
        <v>1541</v>
      </c>
      <c r="I190" s="1" t="s">
        <v>2649</v>
      </c>
      <c r="J190" s="1" t="s">
        <v>30</v>
      </c>
      <c r="K190" s="1" t="s">
        <v>2650</v>
      </c>
      <c r="L190" s="1" t="s">
        <v>2650</v>
      </c>
      <c r="M190" s="1" t="s">
        <v>1544</v>
      </c>
      <c r="N190" s="1" t="s">
        <v>1544</v>
      </c>
      <c r="O190" s="1" t="s">
        <v>1545</v>
      </c>
      <c r="P190" s="1" t="s">
        <v>1546</v>
      </c>
      <c r="Q190" s="1" t="s">
        <v>1547</v>
      </c>
      <c r="R190" s="1" t="s">
        <v>2651</v>
      </c>
      <c r="S190" s="1" t="s">
        <v>1549</v>
      </c>
      <c r="T190" s="1" t="s">
        <v>1550</v>
      </c>
      <c r="U190" s="1" t="s">
        <v>1551</v>
      </c>
      <c r="V190" s="1" t="s">
        <v>2652</v>
      </c>
    </row>
    <row r="191" s="1" customFormat="1" spans="1:22">
      <c r="A191" s="3">
        <v>999225166825354</v>
      </c>
      <c r="B191" s="1" t="s">
        <v>2598</v>
      </c>
      <c r="C191" s="1" t="s">
        <v>2653</v>
      </c>
      <c r="D191" s="1" t="s">
        <v>2654</v>
      </c>
      <c r="E191" s="1" t="s">
        <v>2655</v>
      </c>
      <c r="F191" s="1" t="s">
        <v>1536</v>
      </c>
      <c r="G191" s="1" t="s">
        <v>1540</v>
      </c>
      <c r="H191" s="1" t="s">
        <v>1541</v>
      </c>
      <c r="I191" s="1" t="s">
        <v>2656</v>
      </c>
      <c r="J191" s="1" t="s">
        <v>30</v>
      </c>
      <c r="K191" s="1" t="s">
        <v>2657</v>
      </c>
      <c r="L191" s="1" t="s">
        <v>2657</v>
      </c>
      <c r="M191" s="1" t="s">
        <v>1544</v>
      </c>
      <c r="N191" s="1" t="s">
        <v>1544</v>
      </c>
      <c r="O191" s="1" t="s">
        <v>1545</v>
      </c>
      <c r="P191" s="1" t="s">
        <v>1546</v>
      </c>
      <c r="Q191" s="1" t="s">
        <v>1547</v>
      </c>
      <c r="R191" s="1" t="s">
        <v>2658</v>
      </c>
      <c r="S191" s="1" t="s">
        <v>1549</v>
      </c>
      <c r="T191" s="1" t="s">
        <v>1550</v>
      </c>
      <c r="U191" s="1" t="s">
        <v>1551</v>
      </c>
      <c r="V191" s="1" t="s">
        <v>1620</v>
      </c>
    </row>
    <row r="192" s="1" customFormat="1" spans="1:22">
      <c r="A192" s="3">
        <v>999225166509712</v>
      </c>
      <c r="B192" s="1" t="s">
        <v>2598</v>
      </c>
      <c r="C192" s="1" t="s">
        <v>2659</v>
      </c>
      <c r="D192" s="1" t="s">
        <v>2660</v>
      </c>
      <c r="E192" s="1" t="s">
        <v>2661</v>
      </c>
      <c r="F192" s="1" t="s">
        <v>1536</v>
      </c>
      <c r="G192" s="1" t="s">
        <v>1540</v>
      </c>
      <c r="H192" s="1" t="s">
        <v>1541</v>
      </c>
      <c r="I192" s="1" t="s">
        <v>2662</v>
      </c>
      <c r="J192" s="1" t="s">
        <v>30</v>
      </c>
      <c r="K192" s="1" t="s">
        <v>2663</v>
      </c>
      <c r="L192" s="1" t="s">
        <v>2663</v>
      </c>
      <c r="M192" s="1" t="s">
        <v>1544</v>
      </c>
      <c r="N192" s="1" t="s">
        <v>1544</v>
      </c>
      <c r="O192" s="1" t="s">
        <v>1545</v>
      </c>
      <c r="P192" s="1" t="s">
        <v>1546</v>
      </c>
      <c r="Q192" s="1" t="s">
        <v>1547</v>
      </c>
      <c r="R192" s="1" t="s">
        <v>2664</v>
      </c>
      <c r="S192" s="1" t="s">
        <v>1549</v>
      </c>
      <c r="T192" s="1" t="s">
        <v>1550</v>
      </c>
      <c r="U192" s="1" t="s">
        <v>1551</v>
      </c>
      <c r="V192" s="1" t="s">
        <v>2534</v>
      </c>
    </row>
    <row r="193" s="1" customFormat="1" spans="1:22">
      <c r="A193" s="3">
        <v>999225164488675</v>
      </c>
      <c r="B193" s="1" t="s">
        <v>2665</v>
      </c>
      <c r="C193" s="1" t="s">
        <v>2666</v>
      </c>
      <c r="D193" s="1" t="s">
        <v>2667</v>
      </c>
      <c r="E193" s="1" t="s">
        <v>2668</v>
      </c>
      <c r="F193" s="1" t="s">
        <v>1954</v>
      </c>
      <c r="G193" s="1" t="s">
        <v>1540</v>
      </c>
      <c r="H193" s="1" t="s">
        <v>1541</v>
      </c>
      <c r="I193" s="1" t="s">
        <v>2669</v>
      </c>
      <c r="J193" s="1" t="s">
        <v>30</v>
      </c>
      <c r="K193" s="1" t="s">
        <v>2670</v>
      </c>
      <c r="L193" s="1" t="s">
        <v>2670</v>
      </c>
      <c r="M193" s="1" t="s">
        <v>1544</v>
      </c>
      <c r="N193" s="1" t="s">
        <v>1544</v>
      </c>
      <c r="O193" s="1" t="s">
        <v>1545</v>
      </c>
      <c r="P193" s="1" t="s">
        <v>1546</v>
      </c>
      <c r="Q193" s="1" t="s">
        <v>1547</v>
      </c>
      <c r="R193" s="1" t="s">
        <v>2671</v>
      </c>
      <c r="S193" s="1" t="s">
        <v>1549</v>
      </c>
      <c r="T193" s="1" t="s">
        <v>1550</v>
      </c>
      <c r="U193" s="1" t="s">
        <v>1794</v>
      </c>
      <c r="V193" s="1" t="s">
        <v>1787</v>
      </c>
    </row>
    <row r="194" s="1" customFormat="1" spans="1:22">
      <c r="A194" s="3">
        <v>999225162711756</v>
      </c>
      <c r="B194" s="1" t="s">
        <v>2665</v>
      </c>
      <c r="C194" s="1" t="s">
        <v>2672</v>
      </c>
      <c r="D194" s="1" t="s">
        <v>2673</v>
      </c>
      <c r="E194" s="1" t="s">
        <v>2674</v>
      </c>
      <c r="F194" s="1" t="s">
        <v>1536</v>
      </c>
      <c r="G194" s="1" t="s">
        <v>1540</v>
      </c>
      <c r="H194" s="1" t="s">
        <v>1541</v>
      </c>
      <c r="I194" s="1" t="s">
        <v>2675</v>
      </c>
      <c r="J194" s="1" t="s">
        <v>30</v>
      </c>
      <c r="K194" s="1" t="s">
        <v>2676</v>
      </c>
      <c r="L194" s="1" t="s">
        <v>2676</v>
      </c>
      <c r="M194" s="1" t="s">
        <v>1544</v>
      </c>
      <c r="N194" s="1" t="s">
        <v>1544</v>
      </c>
      <c r="O194" s="1" t="s">
        <v>1545</v>
      </c>
      <c r="P194" s="1" t="s">
        <v>1546</v>
      </c>
      <c r="Q194" s="1" t="s">
        <v>1547</v>
      </c>
      <c r="R194" s="1" t="s">
        <v>2677</v>
      </c>
      <c r="S194" s="1" t="s">
        <v>1549</v>
      </c>
      <c r="T194" s="1" t="s">
        <v>1550</v>
      </c>
      <c r="U194" s="1" t="s">
        <v>1551</v>
      </c>
      <c r="V194" s="1" t="s">
        <v>1677</v>
      </c>
    </row>
    <row r="195" s="1" customFormat="1" spans="1:22">
      <c r="A195" s="3">
        <v>999225138734967</v>
      </c>
      <c r="B195" s="1" t="s">
        <v>2678</v>
      </c>
      <c r="C195" s="1" t="s">
        <v>2679</v>
      </c>
      <c r="D195" s="1" t="s">
        <v>2680</v>
      </c>
      <c r="E195" s="1" t="s">
        <v>2681</v>
      </c>
      <c r="F195" s="1" t="s">
        <v>1536</v>
      </c>
      <c r="G195" s="1" t="s">
        <v>1540</v>
      </c>
      <c r="H195" s="1" t="s">
        <v>1541</v>
      </c>
      <c r="I195" s="1" t="s">
        <v>2682</v>
      </c>
      <c r="J195" s="1" t="s">
        <v>30</v>
      </c>
      <c r="K195" s="1" t="s">
        <v>2683</v>
      </c>
      <c r="L195" s="1" t="s">
        <v>2683</v>
      </c>
      <c r="M195" s="1" t="s">
        <v>1544</v>
      </c>
      <c r="N195" s="1" t="s">
        <v>1544</v>
      </c>
      <c r="O195" s="1" t="s">
        <v>1545</v>
      </c>
      <c r="P195" s="1" t="s">
        <v>1546</v>
      </c>
      <c r="Q195" s="1" t="s">
        <v>1547</v>
      </c>
      <c r="R195" s="1" t="s">
        <v>2684</v>
      </c>
      <c r="S195" s="1" t="s">
        <v>1549</v>
      </c>
      <c r="T195" s="1" t="s">
        <v>1550</v>
      </c>
      <c r="U195" s="1" t="s">
        <v>1551</v>
      </c>
      <c r="V195" s="1" t="s">
        <v>1677</v>
      </c>
    </row>
    <row r="196" s="1" customFormat="1" spans="1:22">
      <c r="A196" s="3">
        <v>999225131643323</v>
      </c>
      <c r="B196" s="1" t="s">
        <v>2678</v>
      </c>
      <c r="C196" s="1" t="s">
        <v>2685</v>
      </c>
      <c r="D196" s="1" t="s">
        <v>2686</v>
      </c>
      <c r="E196" s="1" t="s">
        <v>2687</v>
      </c>
      <c r="F196" s="1" t="s">
        <v>1954</v>
      </c>
      <c r="G196" s="1" t="s">
        <v>1540</v>
      </c>
      <c r="H196" s="1" t="s">
        <v>1541</v>
      </c>
      <c r="I196" s="1" t="s">
        <v>2688</v>
      </c>
      <c r="J196" s="1" t="s">
        <v>30</v>
      </c>
      <c r="K196" s="1" t="s">
        <v>2689</v>
      </c>
      <c r="L196" s="1" t="s">
        <v>2689</v>
      </c>
      <c r="M196" s="1" t="s">
        <v>1544</v>
      </c>
      <c r="N196" s="1" t="s">
        <v>1544</v>
      </c>
      <c r="O196" s="1" t="s">
        <v>1545</v>
      </c>
      <c r="P196" s="1" t="s">
        <v>1546</v>
      </c>
      <c r="Q196" s="1" t="s">
        <v>1547</v>
      </c>
      <c r="R196" s="1" t="s">
        <v>2690</v>
      </c>
      <c r="S196" s="1" t="s">
        <v>1549</v>
      </c>
      <c r="T196" s="1" t="s">
        <v>1550</v>
      </c>
      <c r="U196" s="1" t="s">
        <v>1551</v>
      </c>
      <c r="V196" s="1" t="s">
        <v>2534</v>
      </c>
    </row>
    <row r="197" s="1" customFormat="1" spans="1:22">
      <c r="A197" s="3">
        <v>999225124293814</v>
      </c>
      <c r="B197" s="1" t="s">
        <v>2691</v>
      </c>
      <c r="C197" s="1" t="s">
        <v>2692</v>
      </c>
      <c r="D197" s="1" t="s">
        <v>2693</v>
      </c>
      <c r="E197" s="1" t="s">
        <v>2694</v>
      </c>
      <c r="F197" s="1" t="s">
        <v>1536</v>
      </c>
      <c r="G197" s="1" t="s">
        <v>1540</v>
      </c>
      <c r="H197" s="1" t="s">
        <v>1541</v>
      </c>
      <c r="I197" s="1" t="s">
        <v>2695</v>
      </c>
      <c r="J197" s="1" t="s">
        <v>30</v>
      </c>
      <c r="K197" s="1" t="s">
        <v>2696</v>
      </c>
      <c r="L197" s="1" t="s">
        <v>2696</v>
      </c>
      <c r="M197" s="1" t="s">
        <v>1544</v>
      </c>
      <c r="N197" s="1" t="s">
        <v>1544</v>
      </c>
      <c r="O197" s="1" t="s">
        <v>1545</v>
      </c>
      <c r="P197" s="1" t="s">
        <v>1546</v>
      </c>
      <c r="Q197" s="1" t="s">
        <v>1547</v>
      </c>
      <c r="R197" s="1" t="s">
        <v>2697</v>
      </c>
      <c r="S197" s="1" t="s">
        <v>1549</v>
      </c>
      <c r="T197" s="1" t="s">
        <v>1550</v>
      </c>
      <c r="U197" s="1" t="s">
        <v>1551</v>
      </c>
      <c r="V197" s="1" t="s">
        <v>2168</v>
      </c>
    </row>
    <row r="198" s="1" customFormat="1" spans="1:22">
      <c r="A198" s="3">
        <v>999225102694029</v>
      </c>
      <c r="B198" s="1" t="s">
        <v>2698</v>
      </c>
      <c r="C198" s="1" t="s">
        <v>2699</v>
      </c>
      <c r="D198" s="1" t="s">
        <v>2700</v>
      </c>
      <c r="E198" s="1" t="s">
        <v>2701</v>
      </c>
      <c r="F198" s="1" t="s">
        <v>1954</v>
      </c>
      <c r="G198" s="1" t="s">
        <v>1540</v>
      </c>
      <c r="H198" s="1" t="s">
        <v>1541</v>
      </c>
      <c r="I198" s="1" t="s">
        <v>2702</v>
      </c>
      <c r="J198" s="1" t="s">
        <v>30</v>
      </c>
      <c r="K198" s="1" t="s">
        <v>2703</v>
      </c>
      <c r="L198" s="1" t="s">
        <v>2703</v>
      </c>
      <c r="M198" s="1" t="s">
        <v>1544</v>
      </c>
      <c r="N198" s="1" t="s">
        <v>1544</v>
      </c>
      <c r="O198" s="1" t="s">
        <v>1545</v>
      </c>
      <c r="P198" s="1" t="s">
        <v>1546</v>
      </c>
      <c r="Q198" s="1" t="s">
        <v>1547</v>
      </c>
      <c r="R198" s="1" t="s">
        <v>2704</v>
      </c>
      <c r="S198" s="1" t="s">
        <v>1549</v>
      </c>
      <c r="T198" s="1" t="s">
        <v>1550</v>
      </c>
      <c r="U198" s="1" t="s">
        <v>1794</v>
      </c>
      <c r="V198" s="1" t="s">
        <v>1552</v>
      </c>
    </row>
    <row r="199" s="1" customFormat="1" spans="1:22">
      <c r="A199" s="3">
        <v>999225087763237</v>
      </c>
      <c r="B199" s="1" t="s">
        <v>2705</v>
      </c>
      <c r="C199" s="1" t="s">
        <v>2706</v>
      </c>
      <c r="D199" s="1" t="s">
        <v>1943</v>
      </c>
      <c r="E199" s="1" t="s">
        <v>2707</v>
      </c>
      <c r="F199" s="1" t="s">
        <v>1536</v>
      </c>
      <c r="G199" s="1" t="s">
        <v>1540</v>
      </c>
      <c r="H199" s="1" t="s">
        <v>1541</v>
      </c>
      <c r="I199" s="1" t="s">
        <v>2708</v>
      </c>
      <c r="J199" s="1" t="s">
        <v>30</v>
      </c>
      <c r="K199" s="1" t="s">
        <v>2709</v>
      </c>
      <c r="L199" s="1" t="s">
        <v>2709</v>
      </c>
      <c r="M199" s="1" t="s">
        <v>1544</v>
      </c>
      <c r="N199" s="1" t="s">
        <v>1544</v>
      </c>
      <c r="O199" s="1" t="s">
        <v>1545</v>
      </c>
      <c r="P199" s="1" t="s">
        <v>1546</v>
      </c>
      <c r="Q199" s="1" t="s">
        <v>1547</v>
      </c>
      <c r="R199" s="1" t="s">
        <v>2710</v>
      </c>
      <c r="S199" s="1" t="s">
        <v>1549</v>
      </c>
      <c r="T199" s="1" t="s">
        <v>1550</v>
      </c>
      <c r="U199" s="1" t="s">
        <v>1551</v>
      </c>
      <c r="V199" s="1" t="s">
        <v>1948</v>
      </c>
    </row>
    <row r="200" s="1" customFormat="1" spans="1:22">
      <c r="A200" s="3">
        <v>999225086376123</v>
      </c>
      <c r="B200" s="1" t="s">
        <v>2705</v>
      </c>
      <c r="C200" s="1" t="s">
        <v>2711</v>
      </c>
      <c r="D200" s="1" t="s">
        <v>2712</v>
      </c>
      <c r="E200" s="1" t="s">
        <v>2713</v>
      </c>
      <c r="F200" s="1" t="s">
        <v>1536</v>
      </c>
      <c r="G200" s="1" t="s">
        <v>1540</v>
      </c>
      <c r="H200" s="1" t="s">
        <v>1541</v>
      </c>
      <c r="I200" s="1" t="s">
        <v>2714</v>
      </c>
      <c r="J200" s="1" t="s">
        <v>30</v>
      </c>
      <c r="K200" s="1" t="s">
        <v>2715</v>
      </c>
      <c r="L200" s="1" t="s">
        <v>2715</v>
      </c>
      <c r="M200" s="1" t="s">
        <v>1544</v>
      </c>
      <c r="N200" s="1" t="s">
        <v>1544</v>
      </c>
      <c r="O200" s="1" t="s">
        <v>1545</v>
      </c>
      <c r="P200" s="1" t="s">
        <v>1546</v>
      </c>
      <c r="Q200" s="1" t="s">
        <v>1547</v>
      </c>
      <c r="R200" s="1" t="s">
        <v>2716</v>
      </c>
      <c r="S200" s="1" t="s">
        <v>1549</v>
      </c>
      <c r="T200" s="1" t="s">
        <v>1550</v>
      </c>
      <c r="U200" s="1" t="s">
        <v>1551</v>
      </c>
      <c r="V200" s="1" t="s">
        <v>1552</v>
      </c>
    </row>
    <row r="201" s="1" customFormat="1" spans="1:22">
      <c r="A201" s="3">
        <v>999225085868776</v>
      </c>
      <c r="B201" s="1" t="s">
        <v>2705</v>
      </c>
      <c r="C201" s="1" t="s">
        <v>2717</v>
      </c>
      <c r="D201" s="1" t="s">
        <v>2548</v>
      </c>
      <c r="E201" s="1" t="s">
        <v>2718</v>
      </c>
      <c r="F201" s="1" t="s">
        <v>1954</v>
      </c>
      <c r="G201" s="1" t="s">
        <v>1540</v>
      </c>
      <c r="H201" s="1" t="s">
        <v>1541</v>
      </c>
      <c r="I201" s="1" t="s">
        <v>2719</v>
      </c>
      <c r="J201" s="1" t="s">
        <v>30</v>
      </c>
      <c r="K201" s="1" t="s">
        <v>2720</v>
      </c>
      <c r="L201" s="1" t="s">
        <v>2720</v>
      </c>
      <c r="M201" s="1" t="s">
        <v>1544</v>
      </c>
      <c r="N201" s="1" t="s">
        <v>1544</v>
      </c>
      <c r="O201" s="1" t="s">
        <v>1545</v>
      </c>
      <c r="P201" s="1" t="s">
        <v>1546</v>
      </c>
      <c r="Q201" s="1" t="s">
        <v>1547</v>
      </c>
      <c r="R201" s="1" t="s">
        <v>2721</v>
      </c>
      <c r="S201" s="1" t="s">
        <v>1549</v>
      </c>
      <c r="T201" s="1" t="s">
        <v>1550</v>
      </c>
      <c r="U201" s="1" t="s">
        <v>1794</v>
      </c>
      <c r="V201" s="1" t="s">
        <v>1787</v>
      </c>
    </row>
    <row r="202" s="1" customFormat="1" spans="1:22">
      <c r="A202" s="3">
        <v>999225085805102</v>
      </c>
      <c r="B202" s="1" t="s">
        <v>2705</v>
      </c>
      <c r="C202" s="1" t="s">
        <v>2722</v>
      </c>
      <c r="D202" s="1" t="s">
        <v>2548</v>
      </c>
      <c r="E202" s="1" t="s">
        <v>2718</v>
      </c>
      <c r="F202" s="1" t="s">
        <v>1954</v>
      </c>
      <c r="G202" s="1" t="s">
        <v>1540</v>
      </c>
      <c r="H202" s="1" t="s">
        <v>1541</v>
      </c>
      <c r="I202" s="1" t="s">
        <v>2719</v>
      </c>
      <c r="J202" s="1" t="s">
        <v>30</v>
      </c>
      <c r="K202" s="1" t="s">
        <v>2720</v>
      </c>
      <c r="L202" s="1" t="s">
        <v>2720</v>
      </c>
      <c r="M202" s="1" t="s">
        <v>1544</v>
      </c>
      <c r="N202" s="1" t="s">
        <v>1544</v>
      </c>
      <c r="O202" s="1" t="s">
        <v>1545</v>
      </c>
      <c r="P202" s="1" t="s">
        <v>1546</v>
      </c>
      <c r="Q202" s="1" t="s">
        <v>1547</v>
      </c>
      <c r="R202" s="1" t="s">
        <v>2723</v>
      </c>
      <c r="S202" s="1" t="s">
        <v>1549</v>
      </c>
      <c r="T202" s="1" t="s">
        <v>1550</v>
      </c>
      <c r="U202" s="1" t="s">
        <v>1794</v>
      </c>
      <c r="V202" s="1" t="s">
        <v>1787</v>
      </c>
    </row>
    <row r="203" s="1" customFormat="1" spans="1:22">
      <c r="A203" s="3">
        <v>999225076213742</v>
      </c>
      <c r="B203" s="1" t="s">
        <v>2705</v>
      </c>
      <c r="C203" s="1" t="s">
        <v>2724</v>
      </c>
      <c r="D203" s="1" t="s">
        <v>2087</v>
      </c>
      <c r="E203" s="1" t="s">
        <v>2725</v>
      </c>
      <c r="F203" s="1" t="s">
        <v>1536</v>
      </c>
      <c r="G203" s="1" t="s">
        <v>1540</v>
      </c>
      <c r="H203" s="1" t="s">
        <v>1541</v>
      </c>
      <c r="I203" s="1" t="s">
        <v>2726</v>
      </c>
      <c r="J203" s="1" t="s">
        <v>30</v>
      </c>
      <c r="K203" s="1" t="s">
        <v>2727</v>
      </c>
      <c r="L203" s="1" t="s">
        <v>2727</v>
      </c>
      <c r="M203" s="1" t="s">
        <v>1544</v>
      </c>
      <c r="N203" s="1" t="s">
        <v>1544</v>
      </c>
      <c r="O203" s="1" t="s">
        <v>1545</v>
      </c>
      <c r="P203" s="1" t="s">
        <v>1546</v>
      </c>
      <c r="Q203" s="1" t="s">
        <v>1547</v>
      </c>
      <c r="R203" s="1" t="s">
        <v>2728</v>
      </c>
      <c r="S203" s="1" t="s">
        <v>1549</v>
      </c>
      <c r="T203" s="1" t="s">
        <v>1550</v>
      </c>
      <c r="U203" s="1" t="s">
        <v>1551</v>
      </c>
      <c r="V203" s="1" t="s">
        <v>1552</v>
      </c>
    </row>
    <row r="204" s="1" customFormat="1" spans="1:22">
      <c r="A204" s="3">
        <v>999225074593296</v>
      </c>
      <c r="B204" s="1" t="s">
        <v>2705</v>
      </c>
      <c r="C204" s="1" t="s">
        <v>2729</v>
      </c>
      <c r="D204" s="1" t="s">
        <v>2730</v>
      </c>
      <c r="E204" s="1" t="s">
        <v>2731</v>
      </c>
      <c r="F204" s="1" t="s">
        <v>1954</v>
      </c>
      <c r="G204" s="1" t="s">
        <v>1540</v>
      </c>
      <c r="H204" s="1" t="s">
        <v>1541</v>
      </c>
      <c r="I204" s="1" t="s">
        <v>2732</v>
      </c>
      <c r="J204" s="1" t="s">
        <v>30</v>
      </c>
      <c r="K204" s="1" t="s">
        <v>2733</v>
      </c>
      <c r="L204" s="1" t="s">
        <v>2733</v>
      </c>
      <c r="M204" s="1" t="s">
        <v>1544</v>
      </c>
      <c r="N204" s="1" t="s">
        <v>1544</v>
      </c>
      <c r="O204" s="1" t="s">
        <v>1545</v>
      </c>
      <c r="P204" s="1" t="s">
        <v>1546</v>
      </c>
      <c r="Q204" s="1" t="s">
        <v>1547</v>
      </c>
      <c r="R204" s="1" t="s">
        <v>2734</v>
      </c>
      <c r="S204" s="1" t="s">
        <v>1549</v>
      </c>
      <c r="T204" s="1" t="s">
        <v>1550</v>
      </c>
      <c r="U204" s="1" t="s">
        <v>1551</v>
      </c>
      <c r="V204" s="1" t="s">
        <v>2735</v>
      </c>
    </row>
    <row r="205" s="1" customFormat="1" spans="1:22">
      <c r="A205" s="3">
        <v>999225073641347</v>
      </c>
      <c r="B205" s="1" t="s">
        <v>2705</v>
      </c>
      <c r="C205" s="1" t="s">
        <v>2736</v>
      </c>
      <c r="D205" s="1" t="s">
        <v>2737</v>
      </c>
      <c r="E205" s="1" t="s">
        <v>2738</v>
      </c>
      <c r="F205" s="1" t="s">
        <v>1536</v>
      </c>
      <c r="G205" s="1" t="s">
        <v>1540</v>
      </c>
      <c r="H205" s="1" t="s">
        <v>1541</v>
      </c>
      <c r="I205" s="1" t="s">
        <v>2739</v>
      </c>
      <c r="J205" s="1" t="s">
        <v>30</v>
      </c>
      <c r="K205" s="1" t="s">
        <v>2740</v>
      </c>
      <c r="L205" s="1" t="s">
        <v>2740</v>
      </c>
      <c r="M205" s="1" t="s">
        <v>1544</v>
      </c>
      <c r="N205" s="1" t="s">
        <v>1544</v>
      </c>
      <c r="O205" s="1" t="s">
        <v>1545</v>
      </c>
      <c r="P205" s="1" t="s">
        <v>1546</v>
      </c>
      <c r="Q205" s="1" t="s">
        <v>1547</v>
      </c>
      <c r="R205" s="1" t="s">
        <v>2741</v>
      </c>
      <c r="S205" s="1" t="s">
        <v>1549</v>
      </c>
      <c r="T205" s="1" t="s">
        <v>1550</v>
      </c>
      <c r="U205" s="1" t="s">
        <v>1551</v>
      </c>
      <c r="V205" s="1" t="s">
        <v>1761</v>
      </c>
    </row>
    <row r="206" s="1" customFormat="1" spans="1:22">
      <c r="A206" s="3">
        <v>999225073044275</v>
      </c>
      <c r="B206" s="1" t="s">
        <v>2705</v>
      </c>
      <c r="C206" s="1" t="s">
        <v>2742</v>
      </c>
      <c r="D206" s="1" t="s">
        <v>2743</v>
      </c>
      <c r="E206" s="1" t="s">
        <v>2744</v>
      </c>
      <c r="F206" s="1" t="s">
        <v>1536</v>
      </c>
      <c r="G206" s="1" t="s">
        <v>1540</v>
      </c>
      <c r="H206" s="1" t="s">
        <v>1541</v>
      </c>
      <c r="I206" s="1" t="s">
        <v>2745</v>
      </c>
      <c r="J206" s="1" t="s">
        <v>30</v>
      </c>
      <c r="K206" s="1" t="s">
        <v>2746</v>
      </c>
      <c r="L206" s="1" t="s">
        <v>2746</v>
      </c>
      <c r="M206" s="1" t="s">
        <v>1544</v>
      </c>
      <c r="N206" s="1" t="s">
        <v>1544</v>
      </c>
      <c r="O206" s="1" t="s">
        <v>1545</v>
      </c>
      <c r="P206" s="1" t="s">
        <v>1546</v>
      </c>
      <c r="Q206" s="1" t="s">
        <v>1547</v>
      </c>
      <c r="R206" s="1" t="s">
        <v>2747</v>
      </c>
      <c r="S206" s="1" t="s">
        <v>1549</v>
      </c>
      <c r="T206" s="1" t="s">
        <v>1550</v>
      </c>
      <c r="U206" s="1" t="s">
        <v>1551</v>
      </c>
      <c r="V206" s="1" t="s">
        <v>2748</v>
      </c>
    </row>
    <row r="207" s="1" customFormat="1" spans="1:22">
      <c r="A207" s="3">
        <v>999225060476088</v>
      </c>
      <c r="B207" s="1" t="s">
        <v>2749</v>
      </c>
      <c r="C207" s="1" t="s">
        <v>2750</v>
      </c>
      <c r="D207" s="1" t="s">
        <v>2751</v>
      </c>
      <c r="E207" s="1" t="s">
        <v>2752</v>
      </c>
      <c r="F207" s="1" t="s">
        <v>2360</v>
      </c>
      <c r="G207" s="1" t="s">
        <v>1540</v>
      </c>
      <c r="H207" s="1" t="s">
        <v>1541</v>
      </c>
      <c r="I207" s="1" t="s">
        <v>2753</v>
      </c>
      <c r="J207" s="1" t="s">
        <v>30</v>
      </c>
      <c r="K207" s="1" t="s">
        <v>2754</v>
      </c>
      <c r="L207" s="1" t="s">
        <v>2754</v>
      </c>
      <c r="M207" s="1" t="s">
        <v>1544</v>
      </c>
      <c r="N207" s="1" t="s">
        <v>1544</v>
      </c>
      <c r="O207" s="1" t="s">
        <v>1545</v>
      </c>
      <c r="P207" s="1" t="s">
        <v>1546</v>
      </c>
      <c r="Q207" s="1" t="s">
        <v>1547</v>
      </c>
      <c r="R207" s="1" t="s">
        <v>2755</v>
      </c>
      <c r="S207" s="1" t="s">
        <v>1549</v>
      </c>
      <c r="T207" s="1" t="s">
        <v>1550</v>
      </c>
      <c r="U207" s="1" t="s">
        <v>1551</v>
      </c>
      <c r="V207" s="1" t="s">
        <v>2652</v>
      </c>
    </row>
    <row r="208" s="1" customFormat="1" spans="1:22">
      <c r="A208" s="3">
        <v>999225056076721</v>
      </c>
      <c r="B208" s="1" t="s">
        <v>2749</v>
      </c>
      <c r="C208" s="1" t="s">
        <v>2756</v>
      </c>
      <c r="D208" s="1" t="s">
        <v>2757</v>
      </c>
      <c r="E208" s="1" t="s">
        <v>2758</v>
      </c>
      <c r="F208" s="1" t="s">
        <v>1536</v>
      </c>
      <c r="G208" s="1" t="s">
        <v>1540</v>
      </c>
      <c r="H208" s="1" t="s">
        <v>1541</v>
      </c>
      <c r="I208" s="1" t="s">
        <v>2759</v>
      </c>
      <c r="J208" s="1" t="s">
        <v>30</v>
      </c>
      <c r="K208" s="1" t="s">
        <v>2760</v>
      </c>
      <c r="L208" s="1" t="s">
        <v>2760</v>
      </c>
      <c r="M208" s="1" t="s">
        <v>1544</v>
      </c>
      <c r="N208" s="1" t="s">
        <v>1544</v>
      </c>
      <c r="O208" s="1" t="s">
        <v>1545</v>
      </c>
      <c r="P208" s="1" t="s">
        <v>1546</v>
      </c>
      <c r="Q208" s="1" t="s">
        <v>1547</v>
      </c>
      <c r="R208" s="1" t="s">
        <v>2761</v>
      </c>
      <c r="S208" s="1" t="s">
        <v>1549</v>
      </c>
      <c r="T208" s="1" t="s">
        <v>1550</v>
      </c>
      <c r="U208" s="1" t="s">
        <v>1551</v>
      </c>
      <c r="V208" s="1" t="s">
        <v>2748</v>
      </c>
    </row>
    <row r="209" s="1" customFormat="1" spans="1:22">
      <c r="A209" s="3">
        <v>999225053168135</v>
      </c>
      <c r="B209" s="1" t="s">
        <v>2749</v>
      </c>
      <c r="C209" s="1" t="s">
        <v>2762</v>
      </c>
      <c r="D209" s="1" t="s">
        <v>2763</v>
      </c>
      <c r="E209" s="1" t="s">
        <v>2764</v>
      </c>
      <c r="F209" s="1" t="s">
        <v>2360</v>
      </c>
      <c r="G209" s="1" t="s">
        <v>1540</v>
      </c>
      <c r="H209" s="1" t="s">
        <v>1541</v>
      </c>
      <c r="I209" s="1" t="s">
        <v>2765</v>
      </c>
      <c r="J209" s="1" t="s">
        <v>30</v>
      </c>
      <c r="K209" s="1" t="s">
        <v>2766</v>
      </c>
      <c r="L209" s="1" t="s">
        <v>2766</v>
      </c>
      <c r="M209" s="1" t="s">
        <v>1544</v>
      </c>
      <c r="N209" s="1" t="s">
        <v>1544</v>
      </c>
      <c r="O209" s="1" t="s">
        <v>1545</v>
      </c>
      <c r="P209" s="1" t="s">
        <v>1546</v>
      </c>
      <c r="Q209" s="1" t="s">
        <v>1547</v>
      </c>
      <c r="R209" s="1" t="s">
        <v>2767</v>
      </c>
      <c r="S209" s="1" t="s">
        <v>1549</v>
      </c>
      <c r="T209" s="1" t="s">
        <v>1550</v>
      </c>
      <c r="U209" s="1" t="s">
        <v>1551</v>
      </c>
      <c r="V209" s="1" t="s">
        <v>1552</v>
      </c>
    </row>
    <row r="210" s="1" customFormat="1" spans="1:22">
      <c r="A210" s="3">
        <v>999225047951825</v>
      </c>
      <c r="B210" s="1" t="s">
        <v>2768</v>
      </c>
      <c r="C210" s="1" t="s">
        <v>2769</v>
      </c>
      <c r="D210" s="1" t="s">
        <v>2770</v>
      </c>
      <c r="E210" s="1" t="s">
        <v>2771</v>
      </c>
      <c r="F210" s="1" t="s">
        <v>1536</v>
      </c>
      <c r="G210" s="1" t="s">
        <v>1540</v>
      </c>
      <c r="H210" s="1" t="s">
        <v>1541</v>
      </c>
      <c r="I210" s="1" t="s">
        <v>2772</v>
      </c>
      <c r="J210" s="1" t="s">
        <v>30</v>
      </c>
      <c r="K210" s="1" t="s">
        <v>2773</v>
      </c>
      <c r="L210" s="1" t="s">
        <v>2773</v>
      </c>
      <c r="M210" s="1" t="s">
        <v>1544</v>
      </c>
      <c r="N210" s="1" t="s">
        <v>1544</v>
      </c>
      <c r="O210" s="1" t="s">
        <v>1545</v>
      </c>
      <c r="P210" s="1" t="s">
        <v>1546</v>
      </c>
      <c r="Q210" s="1" t="s">
        <v>1547</v>
      </c>
      <c r="R210" s="1" t="s">
        <v>2774</v>
      </c>
      <c r="S210" s="1" t="s">
        <v>1549</v>
      </c>
      <c r="T210" s="1" t="s">
        <v>1550</v>
      </c>
      <c r="U210" s="1" t="s">
        <v>1551</v>
      </c>
      <c r="V210" s="1" t="s">
        <v>1552</v>
      </c>
    </row>
    <row r="211" s="1" customFormat="1" spans="1:22">
      <c r="A211" s="3">
        <v>999225044741567</v>
      </c>
      <c r="B211" s="1" t="s">
        <v>2768</v>
      </c>
      <c r="C211" s="1" t="s">
        <v>2775</v>
      </c>
      <c r="D211" s="1" t="s">
        <v>2776</v>
      </c>
      <c r="E211" s="1" t="s">
        <v>2777</v>
      </c>
      <c r="F211" s="1" t="s">
        <v>1954</v>
      </c>
      <c r="G211" s="1" t="s">
        <v>1540</v>
      </c>
      <c r="H211" s="1" t="s">
        <v>1541</v>
      </c>
      <c r="I211" s="1" t="s">
        <v>2778</v>
      </c>
      <c r="J211" s="1" t="s">
        <v>30</v>
      </c>
      <c r="K211" s="1" t="s">
        <v>2779</v>
      </c>
      <c r="L211" s="1" t="s">
        <v>2779</v>
      </c>
      <c r="M211" s="1" t="s">
        <v>1544</v>
      </c>
      <c r="N211" s="1" t="s">
        <v>1544</v>
      </c>
      <c r="O211" s="1" t="s">
        <v>1545</v>
      </c>
      <c r="P211" s="1" t="s">
        <v>1546</v>
      </c>
      <c r="Q211" s="1" t="s">
        <v>1547</v>
      </c>
      <c r="R211" s="1" t="s">
        <v>2780</v>
      </c>
      <c r="S211" s="1" t="s">
        <v>1549</v>
      </c>
      <c r="T211" s="1" t="s">
        <v>1550</v>
      </c>
      <c r="U211" s="1" t="s">
        <v>1551</v>
      </c>
      <c r="V211" s="1" t="s">
        <v>1552</v>
      </c>
    </row>
    <row r="212" s="1" customFormat="1" spans="1:22">
      <c r="A212" s="3">
        <v>999225034400728</v>
      </c>
      <c r="B212" s="1" t="s">
        <v>2768</v>
      </c>
      <c r="C212" s="1" t="s">
        <v>2781</v>
      </c>
      <c r="D212" s="1" t="s">
        <v>2782</v>
      </c>
      <c r="E212" s="1" t="s">
        <v>2783</v>
      </c>
      <c r="F212" s="1" t="s">
        <v>1536</v>
      </c>
      <c r="G212" s="1" t="s">
        <v>1540</v>
      </c>
      <c r="H212" s="1" t="s">
        <v>1541</v>
      </c>
      <c r="I212" s="1" t="s">
        <v>2784</v>
      </c>
      <c r="J212" s="1" t="s">
        <v>30</v>
      </c>
      <c r="K212" s="1" t="s">
        <v>2785</v>
      </c>
      <c r="L212" s="1" t="s">
        <v>2785</v>
      </c>
      <c r="M212" s="1" t="s">
        <v>1544</v>
      </c>
      <c r="N212" s="1" t="s">
        <v>1544</v>
      </c>
      <c r="O212" s="1" t="s">
        <v>1545</v>
      </c>
      <c r="P212" s="1" t="s">
        <v>1546</v>
      </c>
      <c r="Q212" s="1" t="s">
        <v>1547</v>
      </c>
      <c r="R212" s="1" t="s">
        <v>2786</v>
      </c>
      <c r="S212" s="1" t="s">
        <v>1549</v>
      </c>
      <c r="T212" s="1" t="s">
        <v>1550</v>
      </c>
      <c r="U212" s="1" t="s">
        <v>1551</v>
      </c>
      <c r="V212" s="1" t="s">
        <v>2432</v>
      </c>
    </row>
    <row r="213" s="1" customFormat="1" spans="1:22">
      <c r="A213" s="3">
        <v>999225024185453</v>
      </c>
      <c r="B213" s="1" t="s">
        <v>2787</v>
      </c>
      <c r="C213" s="1" t="s">
        <v>2788</v>
      </c>
      <c r="D213" s="1" t="s">
        <v>2789</v>
      </c>
      <c r="E213" s="1" t="s">
        <v>2790</v>
      </c>
      <c r="F213" s="1" t="s">
        <v>2169</v>
      </c>
      <c r="G213" s="1" t="s">
        <v>1540</v>
      </c>
      <c r="H213" s="1" t="s">
        <v>1541</v>
      </c>
      <c r="I213" s="1" t="s">
        <v>2791</v>
      </c>
      <c r="J213" s="1" t="s">
        <v>30</v>
      </c>
      <c r="K213" s="1" t="s">
        <v>2792</v>
      </c>
      <c r="L213" s="1" t="s">
        <v>2792</v>
      </c>
      <c r="M213" s="1" t="s">
        <v>1544</v>
      </c>
      <c r="N213" s="1" t="s">
        <v>1544</v>
      </c>
      <c r="O213" s="1" t="s">
        <v>1545</v>
      </c>
      <c r="P213" s="1" t="s">
        <v>1546</v>
      </c>
      <c r="Q213" s="1" t="s">
        <v>1547</v>
      </c>
      <c r="R213" s="1" t="s">
        <v>2793</v>
      </c>
      <c r="S213" s="1" t="s">
        <v>1549</v>
      </c>
      <c r="T213" s="1" t="s">
        <v>1550</v>
      </c>
      <c r="U213" s="1" t="s">
        <v>1551</v>
      </c>
      <c r="V213" s="1" t="s">
        <v>2168</v>
      </c>
    </row>
    <row r="214" s="1" customFormat="1" spans="1:22">
      <c r="A214" s="3">
        <v>999225023578118</v>
      </c>
      <c r="B214" s="1" t="s">
        <v>2787</v>
      </c>
      <c r="C214" s="1" t="s">
        <v>2794</v>
      </c>
      <c r="D214" s="1" t="s">
        <v>2763</v>
      </c>
      <c r="E214" s="1" t="s">
        <v>2795</v>
      </c>
      <c r="F214" s="1" t="s">
        <v>2307</v>
      </c>
      <c r="G214" s="1" t="s">
        <v>1540</v>
      </c>
      <c r="H214" s="1" t="s">
        <v>1541</v>
      </c>
      <c r="I214" s="1" t="s">
        <v>2796</v>
      </c>
      <c r="J214" s="1" t="s">
        <v>30</v>
      </c>
      <c r="K214" s="1" t="s">
        <v>2797</v>
      </c>
      <c r="L214" s="1" t="s">
        <v>2797</v>
      </c>
      <c r="M214" s="1" t="s">
        <v>1544</v>
      </c>
      <c r="N214" s="1" t="s">
        <v>1544</v>
      </c>
      <c r="O214" s="1" t="s">
        <v>1545</v>
      </c>
      <c r="P214" s="1" t="s">
        <v>1546</v>
      </c>
      <c r="Q214" s="1" t="s">
        <v>1547</v>
      </c>
      <c r="R214" s="1" t="s">
        <v>2798</v>
      </c>
      <c r="S214" s="1" t="s">
        <v>1549</v>
      </c>
      <c r="T214" s="1" t="s">
        <v>1550</v>
      </c>
      <c r="U214" s="1" t="s">
        <v>1551</v>
      </c>
      <c r="V214" s="1" t="s">
        <v>1552</v>
      </c>
    </row>
    <row r="215" s="1" customFormat="1" spans="1:22">
      <c r="A215" s="3">
        <v>999225020954489</v>
      </c>
      <c r="B215" s="1" t="s">
        <v>2787</v>
      </c>
      <c r="C215" s="1" t="s">
        <v>2799</v>
      </c>
      <c r="D215" s="1" t="s">
        <v>2800</v>
      </c>
      <c r="E215" s="1" t="s">
        <v>2801</v>
      </c>
      <c r="F215" s="1" t="s">
        <v>1536</v>
      </c>
      <c r="G215" s="1" t="s">
        <v>1540</v>
      </c>
      <c r="H215" s="1" t="s">
        <v>1541</v>
      </c>
      <c r="I215" s="1" t="s">
        <v>2802</v>
      </c>
      <c r="J215" s="1" t="s">
        <v>30</v>
      </c>
      <c r="K215" s="1" t="s">
        <v>2803</v>
      </c>
      <c r="L215" s="1" t="s">
        <v>2803</v>
      </c>
      <c r="M215" s="1" t="s">
        <v>1544</v>
      </c>
      <c r="N215" s="1" t="s">
        <v>1544</v>
      </c>
      <c r="O215" s="1" t="s">
        <v>1545</v>
      </c>
      <c r="P215" s="1" t="s">
        <v>1546</v>
      </c>
      <c r="Q215" s="1" t="s">
        <v>1547</v>
      </c>
      <c r="R215" s="1" t="s">
        <v>2804</v>
      </c>
      <c r="S215" s="1" t="s">
        <v>1549</v>
      </c>
      <c r="T215" s="1" t="s">
        <v>1550</v>
      </c>
      <c r="U215" s="1" t="s">
        <v>1551</v>
      </c>
      <c r="V215" s="1" t="s">
        <v>1780</v>
      </c>
    </row>
    <row r="216" s="1" customFormat="1" spans="1:22">
      <c r="A216" s="3">
        <v>999224993297320</v>
      </c>
      <c r="B216" s="1" t="s">
        <v>2805</v>
      </c>
      <c r="C216" s="1" t="s">
        <v>2806</v>
      </c>
      <c r="D216" s="1" t="s">
        <v>2807</v>
      </c>
      <c r="E216" s="1" t="s">
        <v>2808</v>
      </c>
      <c r="F216" s="1" t="s">
        <v>1954</v>
      </c>
      <c r="G216" s="1" t="s">
        <v>1540</v>
      </c>
      <c r="H216" s="1" t="s">
        <v>1541</v>
      </c>
      <c r="I216" s="1" t="s">
        <v>2809</v>
      </c>
      <c r="J216" s="1" t="s">
        <v>30</v>
      </c>
      <c r="K216" s="1" t="s">
        <v>2810</v>
      </c>
      <c r="L216" s="1" t="s">
        <v>2810</v>
      </c>
      <c r="M216" s="1" t="s">
        <v>1544</v>
      </c>
      <c r="N216" s="1" t="s">
        <v>1544</v>
      </c>
      <c r="O216" s="1" t="s">
        <v>1545</v>
      </c>
      <c r="P216" s="1" t="s">
        <v>1546</v>
      </c>
      <c r="Q216" s="1" t="s">
        <v>1547</v>
      </c>
      <c r="R216" s="1" t="s">
        <v>2811</v>
      </c>
      <c r="S216" s="1" t="s">
        <v>1549</v>
      </c>
      <c r="T216" s="1" t="s">
        <v>1550</v>
      </c>
      <c r="U216" s="1" t="s">
        <v>1551</v>
      </c>
      <c r="V216" s="1" t="s">
        <v>1780</v>
      </c>
    </row>
    <row r="217" s="1" customFormat="1" spans="1:22">
      <c r="A217" s="3">
        <v>999224992662436</v>
      </c>
      <c r="B217" s="1" t="s">
        <v>2805</v>
      </c>
      <c r="C217" s="1" t="s">
        <v>2812</v>
      </c>
      <c r="D217" s="1" t="s">
        <v>2813</v>
      </c>
      <c r="E217" s="1" t="s">
        <v>2814</v>
      </c>
      <c r="F217" s="1" t="s">
        <v>1536</v>
      </c>
      <c r="G217" s="1" t="s">
        <v>1540</v>
      </c>
      <c r="H217" s="1" t="s">
        <v>1541</v>
      </c>
      <c r="I217" s="1" t="s">
        <v>2815</v>
      </c>
      <c r="J217" s="1" t="s">
        <v>30</v>
      </c>
      <c r="K217" s="1" t="s">
        <v>2816</v>
      </c>
      <c r="L217" s="1" t="s">
        <v>2816</v>
      </c>
      <c r="M217" s="1" t="s">
        <v>1544</v>
      </c>
      <c r="N217" s="1" t="s">
        <v>1544</v>
      </c>
      <c r="O217" s="1" t="s">
        <v>1545</v>
      </c>
      <c r="P217" s="1" t="s">
        <v>1546</v>
      </c>
      <c r="Q217" s="1" t="s">
        <v>1547</v>
      </c>
      <c r="R217" s="1" t="s">
        <v>2817</v>
      </c>
      <c r="S217" s="1" t="s">
        <v>1549</v>
      </c>
      <c r="T217" s="1" t="s">
        <v>1550</v>
      </c>
      <c r="U217" s="1" t="s">
        <v>1551</v>
      </c>
      <c r="V217" s="1" t="s">
        <v>1780</v>
      </c>
    </row>
    <row r="218" s="1" customFormat="1" spans="1:22">
      <c r="A218" s="3">
        <v>999224985498262</v>
      </c>
      <c r="B218" s="1" t="s">
        <v>2805</v>
      </c>
      <c r="C218" s="1" t="s">
        <v>2818</v>
      </c>
      <c r="D218" s="1" t="s">
        <v>2819</v>
      </c>
      <c r="E218" s="1" t="s">
        <v>2820</v>
      </c>
      <c r="F218" s="1" t="s">
        <v>2307</v>
      </c>
      <c r="G218" s="1" t="s">
        <v>1540</v>
      </c>
      <c r="H218" s="1" t="s">
        <v>1541</v>
      </c>
      <c r="I218" s="1" t="s">
        <v>2821</v>
      </c>
      <c r="J218" s="1" t="s">
        <v>30</v>
      </c>
      <c r="K218" s="1" t="s">
        <v>2822</v>
      </c>
      <c r="L218" s="1" t="s">
        <v>2822</v>
      </c>
      <c r="M218" s="1" t="s">
        <v>1544</v>
      </c>
      <c r="N218" s="1" t="s">
        <v>1544</v>
      </c>
      <c r="O218" s="1" t="s">
        <v>1545</v>
      </c>
      <c r="P218" s="1" t="s">
        <v>1546</v>
      </c>
      <c r="Q218" s="1" t="s">
        <v>1547</v>
      </c>
      <c r="R218" s="1" t="s">
        <v>2823</v>
      </c>
      <c r="S218" s="1" t="s">
        <v>1549</v>
      </c>
      <c r="T218" s="1" t="s">
        <v>1550</v>
      </c>
      <c r="U218" s="1" t="s">
        <v>1551</v>
      </c>
      <c r="V218" s="1" t="s">
        <v>1780</v>
      </c>
    </row>
    <row r="219" s="1" customFormat="1" spans="1:22">
      <c r="A219" s="3">
        <v>999224982423697</v>
      </c>
      <c r="B219" s="1" t="s">
        <v>2805</v>
      </c>
      <c r="C219" s="1" t="s">
        <v>2824</v>
      </c>
      <c r="D219" s="1" t="s">
        <v>2825</v>
      </c>
      <c r="E219" s="1" t="s">
        <v>2826</v>
      </c>
      <c r="F219" s="1" t="s">
        <v>2169</v>
      </c>
      <c r="G219" s="1" t="s">
        <v>1540</v>
      </c>
      <c r="H219" s="1" t="s">
        <v>1541</v>
      </c>
      <c r="I219" s="1" t="s">
        <v>2827</v>
      </c>
      <c r="J219" s="1" t="s">
        <v>30</v>
      </c>
      <c r="K219" s="1" t="s">
        <v>2828</v>
      </c>
      <c r="L219" s="1" t="s">
        <v>2828</v>
      </c>
      <c r="M219" s="1" t="s">
        <v>1544</v>
      </c>
      <c r="N219" s="1" t="s">
        <v>1544</v>
      </c>
      <c r="O219" s="1" t="s">
        <v>1545</v>
      </c>
      <c r="P219" s="1" t="s">
        <v>1546</v>
      </c>
      <c r="Q219" s="1" t="s">
        <v>1547</v>
      </c>
      <c r="R219" s="1" t="s">
        <v>2829</v>
      </c>
      <c r="S219" s="1" t="s">
        <v>1549</v>
      </c>
      <c r="T219" s="1" t="s">
        <v>1550</v>
      </c>
      <c r="U219" s="1" t="s">
        <v>1551</v>
      </c>
      <c r="V219" s="1" t="s">
        <v>1552</v>
      </c>
    </row>
    <row r="220" s="1" customFormat="1" spans="1:22">
      <c r="A220" s="3">
        <v>999224977651553</v>
      </c>
      <c r="B220" s="1" t="s">
        <v>2805</v>
      </c>
      <c r="C220" s="1" t="s">
        <v>2830</v>
      </c>
      <c r="D220" s="1" t="s">
        <v>2831</v>
      </c>
      <c r="E220" s="1" t="s">
        <v>2832</v>
      </c>
      <c r="F220" s="1" t="s">
        <v>1536</v>
      </c>
      <c r="G220" s="1" t="s">
        <v>1540</v>
      </c>
      <c r="H220" s="1" t="s">
        <v>1541</v>
      </c>
      <c r="I220" s="1" t="s">
        <v>2833</v>
      </c>
      <c r="J220" s="1" t="s">
        <v>30</v>
      </c>
      <c r="K220" s="1" t="s">
        <v>2834</v>
      </c>
      <c r="L220" s="1" t="s">
        <v>2834</v>
      </c>
      <c r="M220" s="1" t="s">
        <v>1544</v>
      </c>
      <c r="N220" s="1" t="s">
        <v>1544</v>
      </c>
      <c r="O220" s="1" t="s">
        <v>1545</v>
      </c>
      <c r="P220" s="1" t="s">
        <v>1546</v>
      </c>
      <c r="Q220" s="1" t="s">
        <v>1547</v>
      </c>
      <c r="R220" s="1" t="s">
        <v>2835</v>
      </c>
      <c r="S220" s="1" t="s">
        <v>1549</v>
      </c>
      <c r="T220" s="1" t="s">
        <v>1550</v>
      </c>
      <c r="U220" s="1" t="s">
        <v>1551</v>
      </c>
      <c r="V220" s="1" t="s">
        <v>1780</v>
      </c>
    </row>
    <row r="221" s="1" customFormat="1" spans="1:22">
      <c r="A221" s="3">
        <v>999224976905163</v>
      </c>
      <c r="B221" s="1" t="s">
        <v>2836</v>
      </c>
      <c r="C221" s="1" t="s">
        <v>2837</v>
      </c>
      <c r="D221" s="1" t="s">
        <v>2087</v>
      </c>
      <c r="E221" s="1" t="s">
        <v>2838</v>
      </c>
      <c r="F221" s="1" t="s">
        <v>1954</v>
      </c>
      <c r="G221" s="1" t="s">
        <v>1540</v>
      </c>
      <c r="H221" s="1" t="s">
        <v>1541</v>
      </c>
      <c r="I221" s="1" t="s">
        <v>2839</v>
      </c>
      <c r="J221" s="1" t="s">
        <v>30</v>
      </c>
      <c r="K221" s="1" t="s">
        <v>2840</v>
      </c>
      <c r="L221" s="1" t="s">
        <v>2840</v>
      </c>
      <c r="M221" s="1" t="s">
        <v>1544</v>
      </c>
      <c r="N221" s="1" t="s">
        <v>1544</v>
      </c>
      <c r="O221" s="1" t="s">
        <v>1545</v>
      </c>
      <c r="P221" s="1" t="s">
        <v>1546</v>
      </c>
      <c r="Q221" s="1" t="s">
        <v>1547</v>
      </c>
      <c r="R221" s="1" t="s">
        <v>2841</v>
      </c>
      <c r="S221" s="1" t="s">
        <v>1549</v>
      </c>
      <c r="T221" s="1" t="s">
        <v>1550</v>
      </c>
      <c r="U221" s="1" t="s">
        <v>1551</v>
      </c>
      <c r="V221" s="1" t="s">
        <v>1552</v>
      </c>
    </row>
    <row r="222" s="1" customFormat="1" spans="1:22">
      <c r="A222" s="3">
        <v>999224975793441</v>
      </c>
      <c r="B222" s="1" t="s">
        <v>2836</v>
      </c>
      <c r="C222" s="1" t="s">
        <v>2842</v>
      </c>
      <c r="D222" s="1" t="s">
        <v>2843</v>
      </c>
      <c r="E222" s="1" t="s">
        <v>2844</v>
      </c>
      <c r="F222" s="1" t="s">
        <v>1954</v>
      </c>
      <c r="G222" s="1" t="s">
        <v>1540</v>
      </c>
      <c r="H222" s="1" t="s">
        <v>1541</v>
      </c>
      <c r="I222" s="1" t="s">
        <v>2845</v>
      </c>
      <c r="J222" s="1" t="s">
        <v>30</v>
      </c>
      <c r="K222" s="1" t="s">
        <v>2846</v>
      </c>
      <c r="L222" s="1" t="s">
        <v>2846</v>
      </c>
      <c r="M222" s="1" t="s">
        <v>1544</v>
      </c>
      <c r="N222" s="1" t="s">
        <v>1544</v>
      </c>
      <c r="O222" s="1" t="s">
        <v>1545</v>
      </c>
      <c r="P222" s="1" t="s">
        <v>1546</v>
      </c>
      <c r="Q222" s="1" t="s">
        <v>1547</v>
      </c>
      <c r="R222" s="1" t="s">
        <v>2847</v>
      </c>
      <c r="S222" s="1" t="s">
        <v>1549</v>
      </c>
      <c r="T222" s="1" t="s">
        <v>1550</v>
      </c>
      <c r="U222" s="1" t="s">
        <v>1551</v>
      </c>
      <c r="V222" s="1" t="s">
        <v>1935</v>
      </c>
    </row>
    <row r="223" s="1" customFormat="1" spans="1:22">
      <c r="A223" s="3">
        <v>999224973234297</v>
      </c>
      <c r="B223" s="1" t="s">
        <v>2836</v>
      </c>
      <c r="C223" s="1" t="s">
        <v>2848</v>
      </c>
      <c r="D223" s="1" t="s">
        <v>2849</v>
      </c>
      <c r="E223" s="1" t="s">
        <v>2850</v>
      </c>
      <c r="F223" s="1" t="s">
        <v>2169</v>
      </c>
      <c r="G223" s="1" t="s">
        <v>1540</v>
      </c>
      <c r="H223" s="1" t="s">
        <v>1541</v>
      </c>
      <c r="I223" s="1" t="s">
        <v>2851</v>
      </c>
      <c r="J223" s="1" t="s">
        <v>30</v>
      </c>
      <c r="K223" s="1" t="s">
        <v>2852</v>
      </c>
      <c r="L223" s="1" t="s">
        <v>2852</v>
      </c>
      <c r="M223" s="1" t="s">
        <v>1544</v>
      </c>
      <c r="N223" s="1" t="s">
        <v>1544</v>
      </c>
      <c r="O223" s="1" t="s">
        <v>1545</v>
      </c>
      <c r="P223" s="1" t="s">
        <v>1546</v>
      </c>
      <c r="Q223" s="1" t="s">
        <v>1547</v>
      </c>
      <c r="R223" s="1" t="s">
        <v>2853</v>
      </c>
      <c r="S223" s="1" t="s">
        <v>1549</v>
      </c>
      <c r="T223" s="1" t="s">
        <v>1550</v>
      </c>
      <c r="U223" s="1" t="s">
        <v>1551</v>
      </c>
      <c r="V223" s="1" t="s">
        <v>2201</v>
      </c>
    </row>
    <row r="224" s="1" customFormat="1" spans="1:22">
      <c r="A224" s="3">
        <v>999224960861345</v>
      </c>
      <c r="B224" s="1" t="s">
        <v>2836</v>
      </c>
      <c r="C224" s="1" t="s">
        <v>2854</v>
      </c>
      <c r="D224" s="1" t="s">
        <v>2855</v>
      </c>
      <c r="E224" s="1" t="s">
        <v>2856</v>
      </c>
      <c r="F224" s="1" t="s">
        <v>1536</v>
      </c>
      <c r="G224" s="1" t="s">
        <v>1540</v>
      </c>
      <c r="H224" s="1" t="s">
        <v>1541</v>
      </c>
      <c r="I224" s="1" t="s">
        <v>2857</v>
      </c>
      <c r="J224" s="1" t="s">
        <v>30</v>
      </c>
      <c r="K224" s="1" t="s">
        <v>2858</v>
      </c>
      <c r="L224" s="1" t="s">
        <v>2858</v>
      </c>
      <c r="M224" s="1" t="s">
        <v>1544</v>
      </c>
      <c r="N224" s="1" t="s">
        <v>1544</v>
      </c>
      <c r="O224" s="1" t="s">
        <v>1545</v>
      </c>
      <c r="P224" s="1" t="s">
        <v>1546</v>
      </c>
      <c r="Q224" s="1" t="s">
        <v>1547</v>
      </c>
      <c r="R224" s="1" t="s">
        <v>2859</v>
      </c>
      <c r="S224" s="1" t="s">
        <v>1549</v>
      </c>
      <c r="T224" s="1" t="s">
        <v>1550</v>
      </c>
      <c r="U224" s="1" t="s">
        <v>1551</v>
      </c>
      <c r="V224" s="1" t="s">
        <v>2860</v>
      </c>
    </row>
    <row r="225" s="1" customFormat="1" spans="1:22">
      <c r="A225" s="3">
        <v>999224959624953</v>
      </c>
      <c r="B225" s="1" t="s">
        <v>2861</v>
      </c>
      <c r="C225" s="1" t="s">
        <v>2862</v>
      </c>
      <c r="D225" s="1" t="s">
        <v>2863</v>
      </c>
      <c r="E225" s="1" t="s">
        <v>2864</v>
      </c>
      <c r="F225" s="1" t="s">
        <v>1954</v>
      </c>
      <c r="G225" s="1" t="s">
        <v>1540</v>
      </c>
      <c r="H225" s="1" t="s">
        <v>1541</v>
      </c>
      <c r="I225" s="1" t="s">
        <v>2865</v>
      </c>
      <c r="J225" s="1" t="s">
        <v>30</v>
      </c>
      <c r="K225" s="1" t="s">
        <v>2866</v>
      </c>
      <c r="L225" s="1" t="s">
        <v>2866</v>
      </c>
      <c r="M225" s="1" t="s">
        <v>1544</v>
      </c>
      <c r="N225" s="1" t="s">
        <v>1544</v>
      </c>
      <c r="O225" s="1" t="s">
        <v>1545</v>
      </c>
      <c r="P225" s="1" t="s">
        <v>1546</v>
      </c>
      <c r="Q225" s="1" t="s">
        <v>1547</v>
      </c>
      <c r="R225" s="1" t="s">
        <v>2867</v>
      </c>
      <c r="S225" s="1" t="s">
        <v>1549</v>
      </c>
      <c r="T225" s="1" t="s">
        <v>1550</v>
      </c>
      <c r="U225" s="1" t="s">
        <v>1551</v>
      </c>
      <c r="V225" s="1" t="s">
        <v>1787</v>
      </c>
    </row>
    <row r="226" s="1" customFormat="1" spans="1:22">
      <c r="A226" s="3">
        <v>999224958487383</v>
      </c>
      <c r="B226" s="1" t="s">
        <v>2861</v>
      </c>
      <c r="C226" s="1" t="s">
        <v>2868</v>
      </c>
      <c r="D226" s="1" t="s">
        <v>2869</v>
      </c>
      <c r="E226" s="1" t="s">
        <v>2870</v>
      </c>
      <c r="F226" s="1" t="s">
        <v>1954</v>
      </c>
      <c r="G226" s="1" t="s">
        <v>1540</v>
      </c>
      <c r="H226" s="1" t="s">
        <v>1541</v>
      </c>
      <c r="I226" s="1" t="s">
        <v>2871</v>
      </c>
      <c r="J226" s="1" t="s">
        <v>30</v>
      </c>
      <c r="K226" s="1" t="s">
        <v>2872</v>
      </c>
      <c r="L226" s="1" t="s">
        <v>2872</v>
      </c>
      <c r="M226" s="1" t="s">
        <v>1544</v>
      </c>
      <c r="N226" s="1" t="s">
        <v>1544</v>
      </c>
      <c r="O226" s="1" t="s">
        <v>1545</v>
      </c>
      <c r="P226" s="1" t="s">
        <v>1546</v>
      </c>
      <c r="Q226" s="1" t="s">
        <v>1547</v>
      </c>
      <c r="R226" s="1" t="s">
        <v>2873</v>
      </c>
      <c r="S226" s="1" t="s">
        <v>1549</v>
      </c>
      <c r="T226" s="1" t="s">
        <v>1550</v>
      </c>
      <c r="U226" s="1" t="s">
        <v>1551</v>
      </c>
      <c r="V226" s="1" t="s">
        <v>2652</v>
      </c>
    </row>
    <row r="227" s="1" customFormat="1" spans="1:22">
      <c r="A227" s="3">
        <v>999224947822464</v>
      </c>
      <c r="B227" s="1" t="s">
        <v>2861</v>
      </c>
      <c r="C227" s="1" t="s">
        <v>2874</v>
      </c>
      <c r="D227" s="1" t="s">
        <v>2875</v>
      </c>
      <c r="E227" s="1" t="s">
        <v>2876</v>
      </c>
      <c r="F227" s="1" t="s">
        <v>2169</v>
      </c>
      <c r="G227" s="1" t="s">
        <v>1540</v>
      </c>
      <c r="H227" s="1" t="s">
        <v>1541</v>
      </c>
      <c r="I227" s="1" t="s">
        <v>2877</v>
      </c>
      <c r="J227" s="1" t="s">
        <v>30</v>
      </c>
      <c r="K227" s="1" t="s">
        <v>2878</v>
      </c>
      <c r="L227" s="1" t="s">
        <v>2878</v>
      </c>
      <c r="M227" s="1" t="s">
        <v>1544</v>
      </c>
      <c r="N227" s="1" t="s">
        <v>1544</v>
      </c>
      <c r="O227" s="1" t="s">
        <v>1545</v>
      </c>
      <c r="P227" s="1" t="s">
        <v>1546</v>
      </c>
      <c r="Q227" s="1" t="s">
        <v>1547</v>
      </c>
      <c r="R227" s="1" t="s">
        <v>2879</v>
      </c>
      <c r="S227" s="1" t="s">
        <v>1549</v>
      </c>
      <c r="T227" s="1" t="s">
        <v>1550</v>
      </c>
      <c r="U227" s="1" t="s">
        <v>1794</v>
      </c>
      <c r="V227" s="1" t="s">
        <v>1552</v>
      </c>
    </row>
    <row r="228" s="1" customFormat="1" spans="1:22">
      <c r="A228" s="3">
        <v>999224943304233</v>
      </c>
      <c r="B228" s="1" t="s">
        <v>2861</v>
      </c>
      <c r="C228" s="1" t="s">
        <v>2880</v>
      </c>
      <c r="D228" s="1" t="s">
        <v>2869</v>
      </c>
      <c r="E228" s="1" t="s">
        <v>2881</v>
      </c>
      <c r="F228" s="1" t="s">
        <v>2169</v>
      </c>
      <c r="G228" s="1" t="s">
        <v>1540</v>
      </c>
      <c r="H228" s="1" t="s">
        <v>1541</v>
      </c>
      <c r="I228" s="1" t="s">
        <v>2882</v>
      </c>
      <c r="J228" s="1" t="s">
        <v>30</v>
      </c>
      <c r="K228" s="1" t="s">
        <v>2883</v>
      </c>
      <c r="L228" s="1" t="s">
        <v>2883</v>
      </c>
      <c r="M228" s="1" t="s">
        <v>1544</v>
      </c>
      <c r="N228" s="1" t="s">
        <v>1544</v>
      </c>
      <c r="O228" s="1" t="s">
        <v>1545</v>
      </c>
      <c r="P228" s="1" t="s">
        <v>1546</v>
      </c>
      <c r="Q228" s="1" t="s">
        <v>1547</v>
      </c>
      <c r="R228" s="1" t="s">
        <v>2884</v>
      </c>
      <c r="S228" s="1" t="s">
        <v>1549</v>
      </c>
      <c r="T228" s="1" t="s">
        <v>1550</v>
      </c>
      <c r="U228" s="1" t="s">
        <v>1551</v>
      </c>
      <c r="V228" s="1" t="s">
        <v>2652</v>
      </c>
    </row>
    <row r="229" s="1" customFormat="1" spans="1:22">
      <c r="A229" s="3">
        <v>999224942115413</v>
      </c>
      <c r="B229" s="1" t="s">
        <v>2885</v>
      </c>
      <c r="C229" s="1" t="s">
        <v>2886</v>
      </c>
      <c r="D229" s="1" t="s">
        <v>2548</v>
      </c>
      <c r="E229" s="1" t="s">
        <v>2887</v>
      </c>
      <c r="F229" s="1" t="s">
        <v>1954</v>
      </c>
      <c r="G229" s="1" t="s">
        <v>1540</v>
      </c>
      <c r="H229" s="1" t="s">
        <v>1541</v>
      </c>
      <c r="I229" s="1" t="s">
        <v>2888</v>
      </c>
      <c r="J229" s="1" t="s">
        <v>30</v>
      </c>
      <c r="K229" s="1" t="s">
        <v>2889</v>
      </c>
      <c r="L229" s="1" t="s">
        <v>2889</v>
      </c>
      <c r="M229" s="1" t="s">
        <v>1544</v>
      </c>
      <c r="N229" s="1" t="s">
        <v>1544</v>
      </c>
      <c r="O229" s="1" t="s">
        <v>1545</v>
      </c>
      <c r="P229" s="1" t="s">
        <v>1546</v>
      </c>
      <c r="Q229" s="1" t="s">
        <v>1547</v>
      </c>
      <c r="R229" s="1" t="s">
        <v>2890</v>
      </c>
      <c r="S229" s="1" t="s">
        <v>1549</v>
      </c>
      <c r="T229" s="1" t="s">
        <v>1550</v>
      </c>
      <c r="U229" s="1" t="s">
        <v>1794</v>
      </c>
      <c r="V229" s="1" t="s">
        <v>1787</v>
      </c>
    </row>
    <row r="230" s="1" customFormat="1" spans="1:22">
      <c r="A230" s="3">
        <v>999224938957177</v>
      </c>
      <c r="B230" s="1" t="s">
        <v>2885</v>
      </c>
      <c r="C230" s="1" t="s">
        <v>2891</v>
      </c>
      <c r="D230" s="1" t="s">
        <v>2825</v>
      </c>
      <c r="E230" s="1" t="s">
        <v>2892</v>
      </c>
      <c r="F230" s="1" t="s">
        <v>2169</v>
      </c>
      <c r="G230" s="1" t="s">
        <v>1540</v>
      </c>
      <c r="H230" s="1" t="s">
        <v>1541</v>
      </c>
      <c r="I230" s="1" t="s">
        <v>2893</v>
      </c>
      <c r="J230" s="1" t="s">
        <v>30</v>
      </c>
      <c r="K230" s="1" t="s">
        <v>2894</v>
      </c>
      <c r="L230" s="1" t="s">
        <v>2894</v>
      </c>
      <c r="M230" s="1" t="s">
        <v>1544</v>
      </c>
      <c r="N230" s="1" t="s">
        <v>1544</v>
      </c>
      <c r="O230" s="1" t="s">
        <v>1545</v>
      </c>
      <c r="P230" s="1" t="s">
        <v>1546</v>
      </c>
      <c r="Q230" s="1" t="s">
        <v>1547</v>
      </c>
      <c r="R230" s="1" t="s">
        <v>2895</v>
      </c>
      <c r="S230" s="1" t="s">
        <v>1549</v>
      </c>
      <c r="T230" s="1" t="s">
        <v>1550</v>
      </c>
      <c r="U230" s="1" t="s">
        <v>1551</v>
      </c>
      <c r="V230" s="1" t="s">
        <v>1552</v>
      </c>
    </row>
    <row r="231" s="1" customFormat="1" spans="1:22">
      <c r="A231" s="3">
        <v>999224931271264</v>
      </c>
      <c r="B231" s="1" t="s">
        <v>2885</v>
      </c>
      <c r="C231" s="1" t="s">
        <v>2896</v>
      </c>
      <c r="D231" s="1" t="s">
        <v>2897</v>
      </c>
      <c r="E231" s="1" t="s">
        <v>2898</v>
      </c>
      <c r="F231" s="1" t="s">
        <v>1536</v>
      </c>
      <c r="G231" s="1" t="s">
        <v>1540</v>
      </c>
      <c r="H231" s="1" t="s">
        <v>1541</v>
      </c>
      <c r="I231" s="1" t="s">
        <v>2899</v>
      </c>
      <c r="J231" s="1" t="s">
        <v>30</v>
      </c>
      <c r="K231" s="1" t="s">
        <v>2900</v>
      </c>
      <c r="L231" s="1" t="s">
        <v>2900</v>
      </c>
      <c r="M231" s="1" t="s">
        <v>1544</v>
      </c>
      <c r="N231" s="1" t="s">
        <v>1544</v>
      </c>
      <c r="O231" s="1" t="s">
        <v>1545</v>
      </c>
      <c r="P231" s="1" t="s">
        <v>1546</v>
      </c>
      <c r="Q231" s="1" t="s">
        <v>1547</v>
      </c>
      <c r="R231" s="1" t="s">
        <v>2901</v>
      </c>
      <c r="S231" s="1" t="s">
        <v>1549</v>
      </c>
      <c r="T231" s="1" t="s">
        <v>1550</v>
      </c>
      <c r="U231" s="1" t="s">
        <v>1551</v>
      </c>
      <c r="V231" s="1" t="s">
        <v>2652</v>
      </c>
    </row>
    <row r="232" s="1" customFormat="1" spans="1:22">
      <c r="A232" s="3">
        <v>999224930742226</v>
      </c>
      <c r="B232" s="1" t="s">
        <v>2885</v>
      </c>
      <c r="C232" s="1" t="s">
        <v>2902</v>
      </c>
      <c r="D232" s="1" t="s">
        <v>2863</v>
      </c>
      <c r="E232" s="1" t="s">
        <v>2903</v>
      </c>
      <c r="F232" s="1" t="s">
        <v>1536</v>
      </c>
      <c r="G232" s="1" t="s">
        <v>1540</v>
      </c>
      <c r="H232" s="1" t="s">
        <v>1541</v>
      </c>
      <c r="I232" s="1" t="s">
        <v>2904</v>
      </c>
      <c r="J232" s="1" t="s">
        <v>30</v>
      </c>
      <c r="K232" s="1" t="s">
        <v>2905</v>
      </c>
      <c r="L232" s="1" t="s">
        <v>2905</v>
      </c>
      <c r="M232" s="1" t="s">
        <v>1544</v>
      </c>
      <c r="N232" s="1" t="s">
        <v>1544</v>
      </c>
      <c r="O232" s="1" t="s">
        <v>1545</v>
      </c>
      <c r="P232" s="1" t="s">
        <v>1546</v>
      </c>
      <c r="Q232" s="1" t="s">
        <v>1547</v>
      </c>
      <c r="R232" s="1" t="s">
        <v>2906</v>
      </c>
      <c r="S232" s="1" t="s">
        <v>1549</v>
      </c>
      <c r="T232" s="1" t="s">
        <v>1550</v>
      </c>
      <c r="U232" s="1" t="s">
        <v>1551</v>
      </c>
      <c r="V232" s="1" t="s">
        <v>1787</v>
      </c>
    </row>
    <row r="233" s="1" customFormat="1" spans="1:22">
      <c r="A233" s="3">
        <v>999224903644860</v>
      </c>
      <c r="B233" s="1" t="s">
        <v>2907</v>
      </c>
      <c r="C233" s="1" t="s">
        <v>2908</v>
      </c>
      <c r="D233" s="1" t="s">
        <v>2875</v>
      </c>
      <c r="E233" s="1" t="s">
        <v>2909</v>
      </c>
      <c r="F233" s="1" t="s">
        <v>1954</v>
      </c>
      <c r="G233" s="1" t="s">
        <v>1540</v>
      </c>
      <c r="H233" s="1" t="s">
        <v>1541</v>
      </c>
      <c r="I233" s="1" t="s">
        <v>2910</v>
      </c>
      <c r="J233" s="1" t="s">
        <v>30</v>
      </c>
      <c r="K233" s="1" t="s">
        <v>2911</v>
      </c>
      <c r="L233" s="1" t="s">
        <v>2911</v>
      </c>
      <c r="M233" s="1" t="s">
        <v>1544</v>
      </c>
      <c r="N233" s="1" t="s">
        <v>1544</v>
      </c>
      <c r="O233" s="1" t="s">
        <v>1545</v>
      </c>
      <c r="P233" s="1" t="s">
        <v>1546</v>
      </c>
      <c r="Q233" s="1" t="s">
        <v>1547</v>
      </c>
      <c r="R233" s="1" t="s">
        <v>2912</v>
      </c>
      <c r="S233" s="1" t="s">
        <v>1549</v>
      </c>
      <c r="T233" s="1" t="s">
        <v>1550</v>
      </c>
      <c r="U233" s="1" t="s">
        <v>1551</v>
      </c>
      <c r="V233" s="1" t="s">
        <v>1552</v>
      </c>
    </row>
    <row r="234" s="1" customFormat="1" spans="1:22">
      <c r="A234" s="3">
        <v>999224903622347</v>
      </c>
      <c r="B234" s="1" t="s">
        <v>2907</v>
      </c>
      <c r="C234" s="1" t="s">
        <v>2913</v>
      </c>
      <c r="D234" s="1" t="s">
        <v>2875</v>
      </c>
      <c r="E234" s="1" t="s">
        <v>2914</v>
      </c>
      <c r="F234" s="1" t="s">
        <v>1954</v>
      </c>
      <c r="G234" s="1" t="s">
        <v>1540</v>
      </c>
      <c r="H234" s="1" t="s">
        <v>1541</v>
      </c>
      <c r="I234" s="1" t="s">
        <v>2910</v>
      </c>
      <c r="J234" s="1" t="s">
        <v>30</v>
      </c>
      <c r="K234" s="1" t="s">
        <v>2911</v>
      </c>
      <c r="L234" s="1" t="s">
        <v>2911</v>
      </c>
      <c r="M234" s="1" t="s">
        <v>1544</v>
      </c>
      <c r="N234" s="1" t="s">
        <v>1544</v>
      </c>
      <c r="O234" s="1" t="s">
        <v>1545</v>
      </c>
      <c r="P234" s="1" t="s">
        <v>1546</v>
      </c>
      <c r="Q234" s="1" t="s">
        <v>1547</v>
      </c>
      <c r="R234" s="1" t="s">
        <v>2915</v>
      </c>
      <c r="S234" s="1" t="s">
        <v>1549</v>
      </c>
      <c r="T234" s="1" t="s">
        <v>1550</v>
      </c>
      <c r="U234" s="1" t="s">
        <v>1551</v>
      </c>
      <c r="V234" s="1" t="s">
        <v>1552</v>
      </c>
    </row>
    <row r="235" s="1" customFormat="1" spans="1:22">
      <c r="A235" s="3">
        <v>999224889965832</v>
      </c>
      <c r="B235" s="1" t="s">
        <v>2916</v>
      </c>
      <c r="C235" s="1" t="s">
        <v>2917</v>
      </c>
      <c r="D235" s="1" t="s">
        <v>2918</v>
      </c>
      <c r="E235" s="1" t="s">
        <v>2919</v>
      </c>
      <c r="F235" s="1" t="s">
        <v>2307</v>
      </c>
      <c r="G235" s="1" t="s">
        <v>1540</v>
      </c>
      <c r="H235" s="1" t="s">
        <v>1541</v>
      </c>
      <c r="I235" s="1" t="s">
        <v>2920</v>
      </c>
      <c r="J235" s="1" t="s">
        <v>30</v>
      </c>
      <c r="K235" s="1" t="s">
        <v>2921</v>
      </c>
      <c r="L235" s="1" t="s">
        <v>2921</v>
      </c>
      <c r="M235" s="1" t="s">
        <v>1544</v>
      </c>
      <c r="N235" s="1" t="s">
        <v>1544</v>
      </c>
      <c r="O235" s="1" t="s">
        <v>1545</v>
      </c>
      <c r="P235" s="1" t="s">
        <v>1546</v>
      </c>
      <c r="Q235" s="1" t="s">
        <v>1547</v>
      </c>
      <c r="R235" s="1" t="s">
        <v>2922</v>
      </c>
      <c r="S235" s="1" t="s">
        <v>1549</v>
      </c>
      <c r="T235" s="1" t="s">
        <v>1550</v>
      </c>
      <c r="U235" s="1" t="s">
        <v>1551</v>
      </c>
      <c r="V235" s="1" t="s">
        <v>2748</v>
      </c>
    </row>
    <row r="236" s="1" customFormat="1" spans="1:22">
      <c r="A236" s="3">
        <v>999224888547870</v>
      </c>
      <c r="B236" s="1" t="s">
        <v>2916</v>
      </c>
      <c r="C236" s="1" t="s">
        <v>2923</v>
      </c>
      <c r="D236" s="1" t="s">
        <v>2875</v>
      </c>
      <c r="E236" s="1" t="s">
        <v>2924</v>
      </c>
      <c r="F236" s="1" t="s">
        <v>1954</v>
      </c>
      <c r="G236" s="1" t="s">
        <v>1540</v>
      </c>
      <c r="H236" s="1" t="s">
        <v>1541</v>
      </c>
      <c r="I236" s="1" t="s">
        <v>2925</v>
      </c>
      <c r="J236" s="1" t="s">
        <v>30</v>
      </c>
      <c r="K236" s="1" t="s">
        <v>2926</v>
      </c>
      <c r="L236" s="1" t="s">
        <v>2926</v>
      </c>
      <c r="M236" s="1" t="s">
        <v>1544</v>
      </c>
      <c r="N236" s="1" t="s">
        <v>1544</v>
      </c>
      <c r="O236" s="1" t="s">
        <v>1545</v>
      </c>
      <c r="P236" s="1" t="s">
        <v>1546</v>
      </c>
      <c r="Q236" s="1" t="s">
        <v>1547</v>
      </c>
      <c r="R236" s="1" t="s">
        <v>2927</v>
      </c>
      <c r="S236" s="1" t="s">
        <v>1549</v>
      </c>
      <c r="T236" s="1" t="s">
        <v>1550</v>
      </c>
      <c r="U236" s="1" t="s">
        <v>1551</v>
      </c>
      <c r="V236" s="1" t="s">
        <v>1552</v>
      </c>
    </row>
    <row r="237" s="1" customFormat="1" spans="1:22">
      <c r="A237" s="3">
        <v>999224879741215</v>
      </c>
      <c r="B237" s="1" t="s">
        <v>2916</v>
      </c>
      <c r="C237" s="1" t="s">
        <v>2928</v>
      </c>
      <c r="D237" s="1" t="s">
        <v>2647</v>
      </c>
      <c r="E237" s="1" t="s">
        <v>2929</v>
      </c>
      <c r="F237" s="1" t="s">
        <v>2169</v>
      </c>
      <c r="G237" s="1" t="s">
        <v>1540</v>
      </c>
      <c r="H237" s="1" t="s">
        <v>1541</v>
      </c>
      <c r="I237" s="1" t="s">
        <v>2930</v>
      </c>
      <c r="J237" s="1" t="s">
        <v>30</v>
      </c>
      <c r="K237" s="1" t="s">
        <v>2931</v>
      </c>
      <c r="L237" s="1" t="s">
        <v>2931</v>
      </c>
      <c r="M237" s="1" t="s">
        <v>1544</v>
      </c>
      <c r="N237" s="1" t="s">
        <v>1544</v>
      </c>
      <c r="O237" s="1" t="s">
        <v>1545</v>
      </c>
      <c r="P237" s="1" t="s">
        <v>1546</v>
      </c>
      <c r="Q237" s="1" t="s">
        <v>1547</v>
      </c>
      <c r="R237" s="1" t="s">
        <v>2932</v>
      </c>
      <c r="S237" s="1" t="s">
        <v>1549</v>
      </c>
      <c r="T237" s="1" t="s">
        <v>1550</v>
      </c>
      <c r="U237" s="1" t="s">
        <v>1551</v>
      </c>
      <c r="V237" s="1" t="s">
        <v>2652</v>
      </c>
    </row>
    <row r="238" s="1" customFormat="1" spans="1:22">
      <c r="A238" s="3">
        <v>999224833959558</v>
      </c>
      <c r="B238" s="1" t="s">
        <v>2933</v>
      </c>
      <c r="C238" s="1" t="s">
        <v>2934</v>
      </c>
      <c r="D238" s="1" t="s">
        <v>2548</v>
      </c>
      <c r="E238" s="1" t="s">
        <v>2935</v>
      </c>
      <c r="F238" s="1" t="s">
        <v>1536</v>
      </c>
      <c r="G238" s="1" t="s">
        <v>1540</v>
      </c>
      <c r="H238" s="1" t="s">
        <v>1541</v>
      </c>
      <c r="I238" s="1" t="s">
        <v>2936</v>
      </c>
      <c r="J238" s="1" t="s">
        <v>30</v>
      </c>
      <c r="K238" s="1" t="s">
        <v>2937</v>
      </c>
      <c r="L238" s="1" t="s">
        <v>2937</v>
      </c>
      <c r="M238" s="1" t="s">
        <v>1544</v>
      </c>
      <c r="N238" s="1" t="s">
        <v>1544</v>
      </c>
      <c r="O238" s="1" t="s">
        <v>1545</v>
      </c>
      <c r="P238" s="1" t="s">
        <v>1546</v>
      </c>
      <c r="Q238" s="1" t="s">
        <v>1547</v>
      </c>
      <c r="R238" s="1" t="s">
        <v>2938</v>
      </c>
      <c r="S238" s="1" t="s">
        <v>1549</v>
      </c>
      <c r="T238" s="1" t="s">
        <v>1550</v>
      </c>
      <c r="U238" s="1" t="s">
        <v>1794</v>
      </c>
      <c r="V238" s="1" t="s">
        <v>1787</v>
      </c>
    </row>
    <row r="239" s="1" customFormat="1" spans="1:22">
      <c r="A239" s="3">
        <v>999224833886292</v>
      </c>
      <c r="B239" s="1" t="s">
        <v>2933</v>
      </c>
      <c r="C239" s="1" t="s">
        <v>2939</v>
      </c>
      <c r="D239" s="1" t="s">
        <v>2548</v>
      </c>
      <c r="E239" s="1" t="s">
        <v>2935</v>
      </c>
      <c r="F239" s="1" t="s">
        <v>1536</v>
      </c>
      <c r="G239" s="1" t="s">
        <v>1540</v>
      </c>
      <c r="H239" s="1" t="s">
        <v>1541</v>
      </c>
      <c r="I239" s="1" t="s">
        <v>2936</v>
      </c>
      <c r="J239" s="1" t="s">
        <v>30</v>
      </c>
      <c r="K239" s="1" t="s">
        <v>2937</v>
      </c>
      <c r="L239" s="1" t="s">
        <v>2937</v>
      </c>
      <c r="M239" s="1" t="s">
        <v>1544</v>
      </c>
      <c r="N239" s="1" t="s">
        <v>1544</v>
      </c>
      <c r="O239" s="1" t="s">
        <v>1545</v>
      </c>
      <c r="P239" s="1" t="s">
        <v>1546</v>
      </c>
      <c r="Q239" s="1" t="s">
        <v>1547</v>
      </c>
      <c r="R239" s="1" t="s">
        <v>2940</v>
      </c>
      <c r="S239" s="1" t="s">
        <v>1549</v>
      </c>
      <c r="T239" s="1" t="s">
        <v>1550</v>
      </c>
      <c r="U239" s="1" t="s">
        <v>1794</v>
      </c>
      <c r="V239" s="1" t="s">
        <v>1787</v>
      </c>
    </row>
    <row r="240" s="1" customFormat="1" spans="1:22">
      <c r="A240" s="3">
        <v>999224829811065</v>
      </c>
      <c r="B240" s="1" t="s">
        <v>2933</v>
      </c>
      <c r="C240" s="1" t="s">
        <v>2941</v>
      </c>
      <c r="D240" s="1" t="s">
        <v>2869</v>
      </c>
      <c r="E240" s="1" t="s">
        <v>2942</v>
      </c>
      <c r="F240" s="1" t="s">
        <v>1536</v>
      </c>
      <c r="G240" s="1" t="s">
        <v>1540</v>
      </c>
      <c r="H240" s="1" t="s">
        <v>1541</v>
      </c>
      <c r="I240" s="1" t="s">
        <v>2943</v>
      </c>
      <c r="J240" s="1" t="s">
        <v>30</v>
      </c>
      <c r="K240" s="1" t="s">
        <v>2944</v>
      </c>
      <c r="L240" s="1" t="s">
        <v>2944</v>
      </c>
      <c r="M240" s="1" t="s">
        <v>1544</v>
      </c>
      <c r="N240" s="1" t="s">
        <v>1544</v>
      </c>
      <c r="O240" s="1" t="s">
        <v>1545</v>
      </c>
      <c r="P240" s="1" t="s">
        <v>1546</v>
      </c>
      <c r="Q240" s="1" t="s">
        <v>1547</v>
      </c>
      <c r="R240" s="1" t="s">
        <v>2945</v>
      </c>
      <c r="S240" s="1" t="s">
        <v>1549</v>
      </c>
      <c r="T240" s="1" t="s">
        <v>1550</v>
      </c>
      <c r="U240" s="1" t="s">
        <v>1551</v>
      </c>
      <c r="V240" s="1" t="s">
        <v>2652</v>
      </c>
    </row>
    <row r="241" s="1" customFormat="1" spans="1:22">
      <c r="A241" s="3">
        <v>999224797205252</v>
      </c>
      <c r="B241" s="1" t="s">
        <v>2946</v>
      </c>
      <c r="C241" s="1" t="s">
        <v>2947</v>
      </c>
      <c r="D241" s="1" t="s">
        <v>2948</v>
      </c>
      <c r="E241" s="1" t="s">
        <v>2949</v>
      </c>
      <c r="F241" s="1" t="s">
        <v>2169</v>
      </c>
      <c r="G241" s="1" t="s">
        <v>1540</v>
      </c>
      <c r="H241" s="1" t="s">
        <v>1541</v>
      </c>
      <c r="I241" s="1" t="s">
        <v>2950</v>
      </c>
      <c r="J241" s="1" t="s">
        <v>30</v>
      </c>
      <c r="K241" s="1" t="s">
        <v>2951</v>
      </c>
      <c r="L241" s="1" t="s">
        <v>2951</v>
      </c>
      <c r="M241" s="1" t="s">
        <v>1544</v>
      </c>
      <c r="N241" s="1" t="s">
        <v>1544</v>
      </c>
      <c r="O241" s="1" t="s">
        <v>1545</v>
      </c>
      <c r="P241" s="1" t="s">
        <v>1546</v>
      </c>
      <c r="Q241" s="1" t="s">
        <v>1547</v>
      </c>
      <c r="R241" s="1" t="s">
        <v>2952</v>
      </c>
      <c r="S241" s="1" t="s">
        <v>1549</v>
      </c>
      <c r="T241" s="1" t="s">
        <v>1550</v>
      </c>
      <c r="U241" s="1" t="s">
        <v>1551</v>
      </c>
      <c r="V241" s="1" t="s">
        <v>2463</v>
      </c>
    </row>
    <row r="242" s="1" customFormat="1" spans="1:22">
      <c r="A242" s="3">
        <v>999224753857977</v>
      </c>
      <c r="B242" s="1" t="s">
        <v>2953</v>
      </c>
      <c r="C242" s="1" t="s">
        <v>2954</v>
      </c>
      <c r="D242" s="1" t="s">
        <v>2955</v>
      </c>
      <c r="E242" s="1" t="s">
        <v>2956</v>
      </c>
      <c r="F242" s="1" t="s">
        <v>1536</v>
      </c>
      <c r="G242" s="1" t="s">
        <v>1540</v>
      </c>
      <c r="H242" s="1" t="s">
        <v>1541</v>
      </c>
      <c r="I242" s="1" t="s">
        <v>2957</v>
      </c>
      <c r="J242" s="1" t="s">
        <v>30</v>
      </c>
      <c r="K242" s="1" t="s">
        <v>2958</v>
      </c>
      <c r="L242" s="1" t="s">
        <v>2958</v>
      </c>
      <c r="M242" s="1" t="s">
        <v>1544</v>
      </c>
      <c r="N242" s="1" t="s">
        <v>1544</v>
      </c>
      <c r="O242" s="1" t="s">
        <v>1545</v>
      </c>
      <c r="P242" s="1" t="s">
        <v>1546</v>
      </c>
      <c r="Q242" s="1" t="s">
        <v>1547</v>
      </c>
      <c r="R242" s="1" t="s">
        <v>2959</v>
      </c>
      <c r="S242" s="1" t="s">
        <v>1549</v>
      </c>
      <c r="T242" s="1" t="s">
        <v>1550</v>
      </c>
      <c r="U242" s="1" t="s">
        <v>1551</v>
      </c>
      <c r="V242" s="1" t="s">
        <v>1552</v>
      </c>
    </row>
    <row r="243" s="1" customFormat="1" spans="1:22">
      <c r="A243" s="3">
        <v>999224735642160</v>
      </c>
      <c r="B243" s="1" t="s">
        <v>2960</v>
      </c>
      <c r="C243" s="1" t="s">
        <v>2961</v>
      </c>
      <c r="D243" s="1" t="s">
        <v>2962</v>
      </c>
      <c r="E243" s="1" t="s">
        <v>2963</v>
      </c>
      <c r="F243" s="1" t="s">
        <v>1954</v>
      </c>
      <c r="G243" s="1" t="s">
        <v>1540</v>
      </c>
      <c r="H243" s="1" t="s">
        <v>1541</v>
      </c>
      <c r="I243" s="1" t="s">
        <v>2964</v>
      </c>
      <c r="J243" s="1" t="s">
        <v>30</v>
      </c>
      <c r="K243" s="1" t="s">
        <v>2965</v>
      </c>
      <c r="L243" s="1" t="s">
        <v>2965</v>
      </c>
      <c r="M243" s="1" t="s">
        <v>1544</v>
      </c>
      <c r="N243" s="1" t="s">
        <v>1544</v>
      </c>
      <c r="O243" s="1" t="s">
        <v>1545</v>
      </c>
      <c r="P243" s="1" t="s">
        <v>1546</v>
      </c>
      <c r="Q243" s="1" t="s">
        <v>1547</v>
      </c>
      <c r="R243" s="1" t="s">
        <v>2966</v>
      </c>
      <c r="S243" s="1" t="s">
        <v>1549</v>
      </c>
      <c r="T243" s="1" t="s">
        <v>1550</v>
      </c>
      <c r="U243" s="1" t="s">
        <v>1551</v>
      </c>
      <c r="V243" s="1" t="s">
        <v>1566</v>
      </c>
    </row>
    <row r="244" s="1" customFormat="1" spans="1:22">
      <c r="A244" s="3">
        <v>999224706951708</v>
      </c>
      <c r="B244" s="1" t="s">
        <v>2967</v>
      </c>
      <c r="C244" s="1" t="s">
        <v>2968</v>
      </c>
      <c r="D244" s="1" t="s">
        <v>2969</v>
      </c>
      <c r="E244" s="1" t="s">
        <v>2970</v>
      </c>
      <c r="F244" s="1" t="s">
        <v>1536</v>
      </c>
      <c r="G244" s="1" t="s">
        <v>1540</v>
      </c>
      <c r="H244" s="1" t="s">
        <v>1541</v>
      </c>
      <c r="I244" s="1" t="s">
        <v>2971</v>
      </c>
      <c r="J244" s="1" t="s">
        <v>30</v>
      </c>
      <c r="K244" s="1" t="s">
        <v>2972</v>
      </c>
      <c r="L244" s="1" t="s">
        <v>2972</v>
      </c>
      <c r="M244" s="1" t="s">
        <v>1544</v>
      </c>
      <c r="N244" s="1" t="s">
        <v>1544</v>
      </c>
      <c r="O244" s="1" t="s">
        <v>1545</v>
      </c>
      <c r="P244" s="1" t="s">
        <v>1546</v>
      </c>
      <c r="Q244" s="1" t="s">
        <v>1547</v>
      </c>
      <c r="R244" s="1" t="s">
        <v>2973</v>
      </c>
      <c r="S244" s="1" t="s">
        <v>1549</v>
      </c>
      <c r="T244" s="1" t="s">
        <v>1550</v>
      </c>
      <c r="U244" s="1" t="s">
        <v>1551</v>
      </c>
      <c r="V244" s="1" t="s">
        <v>2748</v>
      </c>
    </row>
    <row r="245" s="1" customFormat="1" spans="1:22">
      <c r="A245" s="3">
        <v>999224690157723</v>
      </c>
      <c r="B245" s="1" t="s">
        <v>2974</v>
      </c>
      <c r="C245" s="1" t="s">
        <v>2975</v>
      </c>
      <c r="D245" s="1" t="s">
        <v>2976</v>
      </c>
      <c r="E245" s="1" t="s">
        <v>2977</v>
      </c>
      <c r="F245" s="1" t="s">
        <v>1536</v>
      </c>
      <c r="G245" s="1" t="s">
        <v>1540</v>
      </c>
      <c r="H245" s="1" t="s">
        <v>1541</v>
      </c>
      <c r="I245" s="1" t="s">
        <v>2978</v>
      </c>
      <c r="J245" s="1" t="s">
        <v>30</v>
      </c>
      <c r="K245" s="1" t="s">
        <v>2979</v>
      </c>
      <c r="L245" s="1" t="s">
        <v>2979</v>
      </c>
      <c r="M245" s="1" t="s">
        <v>1544</v>
      </c>
      <c r="N245" s="1" t="s">
        <v>1544</v>
      </c>
      <c r="O245" s="1" t="s">
        <v>1545</v>
      </c>
      <c r="P245" s="1" t="s">
        <v>1546</v>
      </c>
      <c r="Q245" s="1" t="s">
        <v>1547</v>
      </c>
      <c r="R245" s="1" t="s">
        <v>2980</v>
      </c>
      <c r="S245" s="1" t="s">
        <v>1549</v>
      </c>
      <c r="T245" s="1" t="s">
        <v>1550</v>
      </c>
      <c r="U245" s="1" t="s">
        <v>1551</v>
      </c>
      <c r="V245" s="1" t="s">
        <v>2981</v>
      </c>
    </row>
    <row r="246" s="1" customFormat="1" spans="1:22">
      <c r="A246" s="3">
        <v>999224666908125</v>
      </c>
      <c r="B246" s="1" t="s">
        <v>2982</v>
      </c>
      <c r="C246" s="1" t="s">
        <v>2983</v>
      </c>
      <c r="D246" s="1" t="s">
        <v>2984</v>
      </c>
      <c r="E246" s="1" t="s">
        <v>2985</v>
      </c>
      <c r="F246" s="1" t="s">
        <v>1536</v>
      </c>
      <c r="G246" s="1" t="s">
        <v>1540</v>
      </c>
      <c r="H246" s="1" t="s">
        <v>1541</v>
      </c>
      <c r="I246" s="1" t="s">
        <v>2986</v>
      </c>
      <c r="J246" s="1" t="s">
        <v>30</v>
      </c>
      <c r="K246" s="1" t="s">
        <v>2987</v>
      </c>
      <c r="L246" s="1" t="s">
        <v>2987</v>
      </c>
      <c r="M246" s="1" t="s">
        <v>1544</v>
      </c>
      <c r="N246" s="1" t="s">
        <v>1544</v>
      </c>
      <c r="O246" s="1" t="s">
        <v>1545</v>
      </c>
      <c r="P246" s="1" t="s">
        <v>1546</v>
      </c>
      <c r="Q246" s="1" t="s">
        <v>1547</v>
      </c>
      <c r="R246" s="1" t="s">
        <v>2988</v>
      </c>
      <c r="S246" s="1" t="s">
        <v>1549</v>
      </c>
      <c r="T246" s="1" t="s">
        <v>1550</v>
      </c>
      <c r="U246" s="1" t="s">
        <v>1551</v>
      </c>
      <c r="V246" s="1" t="s">
        <v>2989</v>
      </c>
    </row>
    <row r="247" s="1" customFormat="1" spans="1:22">
      <c r="A247" s="3">
        <v>999224656538393</v>
      </c>
      <c r="B247" s="1" t="s">
        <v>2990</v>
      </c>
      <c r="C247" s="1" t="s">
        <v>2991</v>
      </c>
      <c r="D247" s="1" t="s">
        <v>2875</v>
      </c>
      <c r="E247" s="1" t="s">
        <v>2992</v>
      </c>
      <c r="F247" s="1" t="s">
        <v>2169</v>
      </c>
      <c r="G247" s="1" t="s">
        <v>1540</v>
      </c>
      <c r="H247" s="1" t="s">
        <v>1541</v>
      </c>
      <c r="I247" s="1" t="s">
        <v>2993</v>
      </c>
      <c r="J247" s="1" t="s">
        <v>30</v>
      </c>
      <c r="K247" s="1" t="s">
        <v>2994</v>
      </c>
      <c r="L247" s="1" t="s">
        <v>2994</v>
      </c>
      <c r="M247" s="1" t="s">
        <v>1544</v>
      </c>
      <c r="N247" s="1" t="s">
        <v>1544</v>
      </c>
      <c r="O247" s="1" t="s">
        <v>1545</v>
      </c>
      <c r="P247" s="1" t="s">
        <v>1546</v>
      </c>
      <c r="Q247" s="1" t="s">
        <v>1547</v>
      </c>
      <c r="R247" s="1" t="s">
        <v>2995</v>
      </c>
      <c r="S247" s="1" t="s">
        <v>1549</v>
      </c>
      <c r="T247" s="1" t="s">
        <v>1550</v>
      </c>
      <c r="U247" s="1" t="s">
        <v>1551</v>
      </c>
      <c r="V247" s="1" t="s">
        <v>1552</v>
      </c>
    </row>
    <row r="248" s="1" customFormat="1" spans="1:22">
      <c r="A248" s="3">
        <v>999224643062811</v>
      </c>
      <c r="B248" s="1" t="s">
        <v>2990</v>
      </c>
      <c r="C248" s="1" t="s">
        <v>2996</v>
      </c>
      <c r="D248" s="1" t="s">
        <v>2875</v>
      </c>
      <c r="E248" s="1" t="s">
        <v>2997</v>
      </c>
      <c r="F248" s="1" t="s">
        <v>1954</v>
      </c>
      <c r="G248" s="1" t="s">
        <v>1540</v>
      </c>
      <c r="H248" s="1" t="s">
        <v>1541</v>
      </c>
      <c r="I248" s="1" t="s">
        <v>2998</v>
      </c>
      <c r="J248" s="1" t="s">
        <v>30</v>
      </c>
      <c r="K248" s="1" t="s">
        <v>2872</v>
      </c>
      <c r="L248" s="1" t="s">
        <v>2872</v>
      </c>
      <c r="M248" s="1" t="s">
        <v>1544</v>
      </c>
      <c r="N248" s="1" t="s">
        <v>1544</v>
      </c>
      <c r="O248" s="1" t="s">
        <v>1545</v>
      </c>
      <c r="P248" s="1" t="s">
        <v>1546</v>
      </c>
      <c r="Q248" s="1" t="s">
        <v>1547</v>
      </c>
      <c r="R248" s="1" t="s">
        <v>2999</v>
      </c>
      <c r="S248" s="1" t="s">
        <v>1549</v>
      </c>
      <c r="T248" s="1" t="s">
        <v>1550</v>
      </c>
      <c r="U248" s="1" t="s">
        <v>1551</v>
      </c>
      <c r="V248" s="1" t="s">
        <v>1552</v>
      </c>
    </row>
    <row r="249" s="1" customFormat="1" spans="1:22">
      <c r="A249" s="3">
        <v>999224639313702</v>
      </c>
      <c r="B249" s="1" t="s">
        <v>2990</v>
      </c>
      <c r="C249" s="1" t="s">
        <v>3000</v>
      </c>
      <c r="D249" s="1" t="s">
        <v>2875</v>
      </c>
      <c r="E249" s="1" t="s">
        <v>3001</v>
      </c>
      <c r="F249" s="1" t="s">
        <v>1954</v>
      </c>
      <c r="G249" s="1" t="s">
        <v>1540</v>
      </c>
      <c r="H249" s="1" t="s">
        <v>1541</v>
      </c>
      <c r="I249" s="1" t="s">
        <v>2998</v>
      </c>
      <c r="J249" s="1" t="s">
        <v>30</v>
      </c>
      <c r="K249" s="1" t="s">
        <v>2872</v>
      </c>
      <c r="L249" s="1" t="s">
        <v>2872</v>
      </c>
      <c r="M249" s="1" t="s">
        <v>1544</v>
      </c>
      <c r="N249" s="1" t="s">
        <v>1544</v>
      </c>
      <c r="O249" s="1" t="s">
        <v>1545</v>
      </c>
      <c r="P249" s="1" t="s">
        <v>1546</v>
      </c>
      <c r="Q249" s="1" t="s">
        <v>1547</v>
      </c>
      <c r="R249" s="1" t="s">
        <v>3002</v>
      </c>
      <c r="S249" s="1" t="s">
        <v>1549</v>
      </c>
      <c r="T249" s="1" t="s">
        <v>1550</v>
      </c>
      <c r="U249" s="1" t="s">
        <v>1551</v>
      </c>
      <c r="V249" s="1" t="s">
        <v>1552</v>
      </c>
    </row>
    <row r="250" s="1" customFormat="1" spans="1:22">
      <c r="A250" s="3">
        <v>999224615481184</v>
      </c>
      <c r="B250" s="1" t="s">
        <v>3003</v>
      </c>
      <c r="C250" s="1" t="s">
        <v>3004</v>
      </c>
      <c r="D250" s="1" t="s">
        <v>2875</v>
      </c>
      <c r="E250" s="1" t="s">
        <v>3005</v>
      </c>
      <c r="F250" s="1" t="s">
        <v>2169</v>
      </c>
      <c r="G250" s="1" t="s">
        <v>1540</v>
      </c>
      <c r="H250" s="1" t="s">
        <v>1541</v>
      </c>
      <c r="I250" s="1" t="s">
        <v>3006</v>
      </c>
      <c r="J250" s="1" t="s">
        <v>30</v>
      </c>
      <c r="K250" s="1" t="s">
        <v>3007</v>
      </c>
      <c r="L250" s="1" t="s">
        <v>3007</v>
      </c>
      <c r="M250" s="1" t="s">
        <v>1544</v>
      </c>
      <c r="N250" s="1" t="s">
        <v>1544</v>
      </c>
      <c r="O250" s="1" t="s">
        <v>1545</v>
      </c>
      <c r="P250" s="1" t="s">
        <v>1546</v>
      </c>
      <c r="Q250" s="1" t="s">
        <v>1547</v>
      </c>
      <c r="R250" s="1" t="s">
        <v>3008</v>
      </c>
      <c r="S250" s="1" t="s">
        <v>1549</v>
      </c>
      <c r="T250" s="1" t="s">
        <v>1550</v>
      </c>
      <c r="U250" s="1" t="s">
        <v>1551</v>
      </c>
      <c r="V250" s="1" t="s">
        <v>1552</v>
      </c>
    </row>
    <row r="251" s="1" customFormat="1" spans="1:22">
      <c r="A251" s="3">
        <v>999224608704735</v>
      </c>
      <c r="B251" s="1" t="s">
        <v>3009</v>
      </c>
      <c r="C251" s="1" t="s">
        <v>3010</v>
      </c>
      <c r="D251" s="1" t="s">
        <v>2875</v>
      </c>
      <c r="E251" s="1" t="s">
        <v>3011</v>
      </c>
      <c r="F251" s="1" t="s">
        <v>1954</v>
      </c>
      <c r="G251" s="1" t="s">
        <v>1540</v>
      </c>
      <c r="H251" s="1" t="s">
        <v>1541</v>
      </c>
      <c r="I251" s="1" t="s">
        <v>3012</v>
      </c>
      <c r="J251" s="1" t="s">
        <v>30</v>
      </c>
      <c r="K251" s="1" t="s">
        <v>3013</v>
      </c>
      <c r="L251" s="1" t="s">
        <v>3013</v>
      </c>
      <c r="M251" s="1" t="s">
        <v>1544</v>
      </c>
      <c r="N251" s="1" t="s">
        <v>1544</v>
      </c>
      <c r="O251" s="1" t="s">
        <v>1545</v>
      </c>
      <c r="P251" s="1" t="s">
        <v>1546</v>
      </c>
      <c r="Q251" s="1" t="s">
        <v>1547</v>
      </c>
      <c r="R251" s="1" t="s">
        <v>3014</v>
      </c>
      <c r="S251" s="1" t="s">
        <v>1549</v>
      </c>
      <c r="T251" s="1" t="s">
        <v>1550</v>
      </c>
      <c r="U251" s="1" t="s">
        <v>1551</v>
      </c>
      <c r="V251" s="1" t="s">
        <v>1552</v>
      </c>
    </row>
    <row r="252" s="1" customFormat="1" spans="1:22">
      <c r="A252" s="3">
        <v>999224602601507</v>
      </c>
      <c r="B252" s="1" t="s">
        <v>3015</v>
      </c>
      <c r="C252" s="1" t="s">
        <v>3016</v>
      </c>
      <c r="D252" s="1" t="s">
        <v>3017</v>
      </c>
      <c r="E252" s="1" t="s">
        <v>3018</v>
      </c>
      <c r="F252" s="1" t="s">
        <v>2360</v>
      </c>
      <c r="G252" s="1" t="s">
        <v>1540</v>
      </c>
      <c r="H252" s="1" t="s">
        <v>1541</v>
      </c>
      <c r="I252" s="1" t="s">
        <v>3019</v>
      </c>
      <c r="J252" s="1" t="s">
        <v>30</v>
      </c>
      <c r="K252" s="1" t="s">
        <v>3020</v>
      </c>
      <c r="L252" s="1" t="s">
        <v>3020</v>
      </c>
      <c r="M252" s="1" t="s">
        <v>1544</v>
      </c>
      <c r="N252" s="1" t="s">
        <v>1544</v>
      </c>
      <c r="O252" s="1" t="s">
        <v>1545</v>
      </c>
      <c r="P252" s="1" t="s">
        <v>1546</v>
      </c>
      <c r="Q252" s="1" t="s">
        <v>1547</v>
      </c>
      <c r="R252" s="1" t="s">
        <v>3021</v>
      </c>
      <c r="S252" s="1" t="s">
        <v>1549</v>
      </c>
      <c r="T252" s="1" t="s">
        <v>1550</v>
      </c>
      <c r="U252" s="1" t="s">
        <v>1551</v>
      </c>
      <c r="V252" s="1" t="s">
        <v>1552</v>
      </c>
    </row>
    <row r="253" s="1" customFormat="1" spans="1:22">
      <c r="A253" s="3">
        <v>999224600805450</v>
      </c>
      <c r="B253" s="1" t="s">
        <v>3015</v>
      </c>
      <c r="C253" s="1" t="s">
        <v>3022</v>
      </c>
      <c r="D253" s="1" t="s">
        <v>2875</v>
      </c>
      <c r="E253" s="1" t="s">
        <v>3023</v>
      </c>
      <c r="F253" s="1" t="s">
        <v>1954</v>
      </c>
      <c r="G253" s="1" t="s">
        <v>1540</v>
      </c>
      <c r="H253" s="1" t="s">
        <v>1541</v>
      </c>
      <c r="I253" s="1" t="s">
        <v>3024</v>
      </c>
      <c r="J253" s="1" t="s">
        <v>30</v>
      </c>
      <c r="K253" s="1" t="s">
        <v>3025</v>
      </c>
      <c r="L253" s="1" t="s">
        <v>3025</v>
      </c>
      <c r="M253" s="1" t="s">
        <v>1544</v>
      </c>
      <c r="N253" s="1" t="s">
        <v>1544</v>
      </c>
      <c r="O253" s="1" t="s">
        <v>1545</v>
      </c>
      <c r="P253" s="1" t="s">
        <v>1546</v>
      </c>
      <c r="Q253" s="1" t="s">
        <v>1547</v>
      </c>
      <c r="R253" s="1" t="s">
        <v>3026</v>
      </c>
      <c r="S253" s="1" t="s">
        <v>1549</v>
      </c>
      <c r="T253" s="1" t="s">
        <v>1550</v>
      </c>
      <c r="U253" s="1" t="s">
        <v>1551</v>
      </c>
      <c r="V253" s="1" t="s">
        <v>1552</v>
      </c>
    </row>
    <row r="254" s="1" customFormat="1" spans="1:22">
      <c r="A254" s="3">
        <v>999224600611150</v>
      </c>
      <c r="B254" s="1" t="s">
        <v>3015</v>
      </c>
      <c r="C254" s="1" t="s">
        <v>3027</v>
      </c>
      <c r="D254" s="1" t="s">
        <v>3028</v>
      </c>
      <c r="E254" s="1" t="s">
        <v>3029</v>
      </c>
      <c r="F254" s="1" t="s">
        <v>1954</v>
      </c>
      <c r="G254" s="1" t="s">
        <v>1540</v>
      </c>
      <c r="H254" s="1" t="s">
        <v>1541</v>
      </c>
      <c r="I254" s="1" t="s">
        <v>3030</v>
      </c>
      <c r="J254" s="1" t="s">
        <v>30</v>
      </c>
      <c r="K254" s="1" t="s">
        <v>3031</v>
      </c>
      <c r="L254" s="1" t="s">
        <v>3031</v>
      </c>
      <c r="M254" s="1" t="s">
        <v>1544</v>
      </c>
      <c r="N254" s="1" t="s">
        <v>1544</v>
      </c>
      <c r="O254" s="1" t="s">
        <v>1545</v>
      </c>
      <c r="P254" s="1" t="s">
        <v>1546</v>
      </c>
      <c r="Q254" s="1" t="s">
        <v>1547</v>
      </c>
      <c r="R254" s="1" t="s">
        <v>3032</v>
      </c>
      <c r="S254" s="1" t="s">
        <v>1549</v>
      </c>
      <c r="T254" s="1" t="s">
        <v>1550</v>
      </c>
      <c r="U254" s="1" t="s">
        <v>1551</v>
      </c>
      <c r="V254" s="1" t="s">
        <v>1552</v>
      </c>
    </row>
    <row r="255" s="1" customFormat="1" spans="1:22">
      <c r="A255" s="3">
        <v>999224599371385</v>
      </c>
      <c r="B255" s="1" t="s">
        <v>3015</v>
      </c>
      <c r="C255" s="1" t="s">
        <v>3033</v>
      </c>
      <c r="D255" s="1" t="s">
        <v>2875</v>
      </c>
      <c r="E255" s="1" t="s">
        <v>3034</v>
      </c>
      <c r="F255" s="1" t="s">
        <v>1954</v>
      </c>
      <c r="G255" s="1" t="s">
        <v>1540</v>
      </c>
      <c r="H255" s="1" t="s">
        <v>1541</v>
      </c>
      <c r="I255" s="1" t="s">
        <v>3024</v>
      </c>
      <c r="J255" s="1" t="s">
        <v>30</v>
      </c>
      <c r="K255" s="1" t="s">
        <v>3025</v>
      </c>
      <c r="L255" s="1" t="s">
        <v>3025</v>
      </c>
      <c r="M255" s="1" t="s">
        <v>1544</v>
      </c>
      <c r="N255" s="1" t="s">
        <v>1544</v>
      </c>
      <c r="O255" s="1" t="s">
        <v>1545</v>
      </c>
      <c r="P255" s="1" t="s">
        <v>1546</v>
      </c>
      <c r="Q255" s="1" t="s">
        <v>1547</v>
      </c>
      <c r="R255" s="1" t="s">
        <v>3035</v>
      </c>
      <c r="S255" s="1" t="s">
        <v>1549</v>
      </c>
      <c r="T255" s="1" t="s">
        <v>1550</v>
      </c>
      <c r="U255" s="1" t="s">
        <v>1551</v>
      </c>
      <c r="V255" s="1" t="s">
        <v>1552</v>
      </c>
    </row>
    <row r="256" s="1" customFormat="1" spans="1:22">
      <c r="A256" s="3">
        <v>24597947243</v>
      </c>
      <c r="B256" s="1" t="s">
        <v>3015</v>
      </c>
      <c r="C256" s="1" t="s">
        <v>3036</v>
      </c>
      <c r="D256" s="1" t="s">
        <v>2875</v>
      </c>
      <c r="E256" s="1" t="s">
        <v>3037</v>
      </c>
      <c r="F256" s="1" t="s">
        <v>1954</v>
      </c>
      <c r="G256" s="1" t="s">
        <v>1540</v>
      </c>
      <c r="H256" s="1" t="s">
        <v>1541</v>
      </c>
      <c r="I256" s="1" t="s">
        <v>3024</v>
      </c>
      <c r="J256" s="1" t="s">
        <v>30</v>
      </c>
      <c r="K256" s="1" t="s">
        <v>3025</v>
      </c>
      <c r="L256" s="1" t="s">
        <v>3025</v>
      </c>
      <c r="M256" s="1" t="s">
        <v>1544</v>
      </c>
      <c r="N256" s="1" t="s">
        <v>1544</v>
      </c>
      <c r="O256" s="1" t="s">
        <v>1545</v>
      </c>
      <c r="P256" s="1" t="s">
        <v>1546</v>
      </c>
      <c r="Q256" s="1" t="s">
        <v>1547</v>
      </c>
      <c r="R256" s="1" t="s">
        <v>3038</v>
      </c>
      <c r="S256" s="1" t="s">
        <v>1549</v>
      </c>
      <c r="T256" s="1" t="s">
        <v>1550</v>
      </c>
      <c r="U256" s="1" t="s">
        <v>1551</v>
      </c>
      <c r="V256" s="1" t="s">
        <v>1552</v>
      </c>
    </row>
    <row r="257" s="1" customFormat="1" spans="1:22">
      <c r="A257" s="3">
        <v>999224569845041</v>
      </c>
      <c r="B257" s="1" t="s">
        <v>3039</v>
      </c>
      <c r="C257" s="1" t="s">
        <v>3040</v>
      </c>
      <c r="D257" s="1" t="s">
        <v>3041</v>
      </c>
      <c r="E257" s="1" t="s">
        <v>3042</v>
      </c>
      <c r="F257" s="1" t="s">
        <v>1536</v>
      </c>
      <c r="G257" s="1" t="s">
        <v>1540</v>
      </c>
      <c r="H257" s="1" t="s">
        <v>1541</v>
      </c>
      <c r="I257" s="1" t="s">
        <v>3043</v>
      </c>
      <c r="J257" s="1" t="s">
        <v>30</v>
      </c>
      <c r="K257" s="1" t="s">
        <v>3044</v>
      </c>
      <c r="L257" s="1" t="s">
        <v>3044</v>
      </c>
      <c r="M257" s="1" t="s">
        <v>1544</v>
      </c>
      <c r="N257" s="1" t="s">
        <v>1544</v>
      </c>
      <c r="O257" s="1" t="s">
        <v>1545</v>
      </c>
      <c r="P257" s="1" t="s">
        <v>1546</v>
      </c>
      <c r="Q257" s="1" t="s">
        <v>1547</v>
      </c>
      <c r="R257" s="1" t="s">
        <v>3045</v>
      </c>
      <c r="S257" s="1" t="s">
        <v>1549</v>
      </c>
      <c r="T257" s="1" t="s">
        <v>1550</v>
      </c>
      <c r="U257" s="1" t="s">
        <v>1551</v>
      </c>
      <c r="V257" s="1" t="s">
        <v>1566</v>
      </c>
    </row>
    <row r="258" s="1" customFormat="1" spans="1:22">
      <c r="A258" s="3">
        <v>24553200446</v>
      </c>
      <c r="B258" s="1" t="s">
        <v>3039</v>
      </c>
      <c r="C258" s="1" t="s">
        <v>3046</v>
      </c>
      <c r="D258" s="1" t="s">
        <v>2875</v>
      </c>
      <c r="E258" s="1" t="s">
        <v>3047</v>
      </c>
      <c r="F258" s="1" t="s">
        <v>1954</v>
      </c>
      <c r="G258" s="1" t="s">
        <v>1540</v>
      </c>
      <c r="H258" s="1" t="s">
        <v>1541</v>
      </c>
      <c r="I258" s="1" t="s">
        <v>3048</v>
      </c>
      <c r="J258" s="1" t="s">
        <v>30</v>
      </c>
      <c r="K258" s="1" t="s">
        <v>3049</v>
      </c>
      <c r="L258" s="1" t="s">
        <v>3049</v>
      </c>
      <c r="M258" s="1" t="s">
        <v>1544</v>
      </c>
      <c r="N258" s="1" t="s">
        <v>1544</v>
      </c>
      <c r="O258" s="1" t="s">
        <v>1545</v>
      </c>
      <c r="P258" s="1" t="s">
        <v>1546</v>
      </c>
      <c r="Q258" s="1" t="s">
        <v>1547</v>
      </c>
      <c r="R258" s="1" t="s">
        <v>3050</v>
      </c>
      <c r="S258" s="1" t="s">
        <v>1549</v>
      </c>
      <c r="T258" s="1" t="s">
        <v>1550</v>
      </c>
      <c r="U258" s="1" t="s">
        <v>1551</v>
      </c>
      <c r="V258" s="1" t="s">
        <v>1552</v>
      </c>
    </row>
    <row r="259" s="1" customFormat="1" spans="1:22">
      <c r="A259" s="3">
        <v>999224551271402</v>
      </c>
      <c r="B259" s="1" t="s">
        <v>3039</v>
      </c>
      <c r="C259" s="1" t="s">
        <v>3051</v>
      </c>
      <c r="D259" s="1" t="s">
        <v>2875</v>
      </c>
      <c r="E259" s="1" t="s">
        <v>3052</v>
      </c>
      <c r="F259" s="1" t="s">
        <v>2169</v>
      </c>
      <c r="G259" s="1" t="s">
        <v>1540</v>
      </c>
      <c r="H259" s="1" t="s">
        <v>1541</v>
      </c>
      <c r="I259" s="1" t="s">
        <v>3053</v>
      </c>
      <c r="J259" s="1" t="s">
        <v>30</v>
      </c>
      <c r="K259" s="1" t="s">
        <v>3054</v>
      </c>
      <c r="L259" s="1" t="s">
        <v>3054</v>
      </c>
      <c r="M259" s="1" t="s">
        <v>1544</v>
      </c>
      <c r="N259" s="1" t="s">
        <v>1544</v>
      </c>
      <c r="O259" s="1" t="s">
        <v>1545</v>
      </c>
      <c r="P259" s="1" t="s">
        <v>1546</v>
      </c>
      <c r="Q259" s="1" t="s">
        <v>1547</v>
      </c>
      <c r="R259" s="1" t="s">
        <v>3055</v>
      </c>
      <c r="S259" s="1" t="s">
        <v>1549</v>
      </c>
      <c r="T259" s="1" t="s">
        <v>1550</v>
      </c>
      <c r="U259" s="1" t="s">
        <v>1551</v>
      </c>
      <c r="V259" s="1" t="s">
        <v>1552</v>
      </c>
    </row>
    <row r="260" s="1" customFormat="1" spans="1:22">
      <c r="A260" s="3">
        <v>999224550345815</v>
      </c>
      <c r="B260" s="1" t="s">
        <v>3039</v>
      </c>
      <c r="C260" s="1" t="s">
        <v>3056</v>
      </c>
      <c r="D260" s="1" t="s">
        <v>3057</v>
      </c>
      <c r="E260" s="1" t="s">
        <v>3058</v>
      </c>
      <c r="F260" s="1" t="s">
        <v>1954</v>
      </c>
      <c r="G260" s="1" t="s">
        <v>1540</v>
      </c>
      <c r="H260" s="1" t="s">
        <v>1541</v>
      </c>
      <c r="I260" s="1" t="s">
        <v>3059</v>
      </c>
      <c r="J260" s="1" t="s">
        <v>30</v>
      </c>
      <c r="K260" s="1" t="s">
        <v>3060</v>
      </c>
      <c r="L260" s="1" t="s">
        <v>3060</v>
      </c>
      <c r="M260" s="1" t="s">
        <v>1544</v>
      </c>
      <c r="N260" s="1" t="s">
        <v>1544</v>
      </c>
      <c r="O260" s="1" t="s">
        <v>1545</v>
      </c>
      <c r="P260" s="1" t="s">
        <v>1546</v>
      </c>
      <c r="Q260" s="1" t="s">
        <v>1547</v>
      </c>
      <c r="R260" s="1" t="s">
        <v>3061</v>
      </c>
      <c r="S260" s="1" t="s">
        <v>1549</v>
      </c>
      <c r="T260" s="1" t="s">
        <v>1550</v>
      </c>
      <c r="U260" s="1" t="s">
        <v>1794</v>
      </c>
      <c r="V260" s="1" t="s">
        <v>1552</v>
      </c>
    </row>
    <row r="261" s="1" customFormat="1" spans="1:22">
      <c r="A261" s="3">
        <v>999224523352377</v>
      </c>
      <c r="B261" s="1" t="s">
        <v>3062</v>
      </c>
      <c r="C261" s="1" t="s">
        <v>3063</v>
      </c>
      <c r="D261" s="1" t="s">
        <v>2875</v>
      </c>
      <c r="E261" s="1" t="s">
        <v>3064</v>
      </c>
      <c r="F261" s="1" t="s">
        <v>1954</v>
      </c>
      <c r="G261" s="1" t="s">
        <v>1540</v>
      </c>
      <c r="H261" s="1" t="s">
        <v>1541</v>
      </c>
      <c r="I261" s="1" t="s">
        <v>3065</v>
      </c>
      <c r="J261" s="1" t="s">
        <v>30</v>
      </c>
      <c r="K261" s="1" t="s">
        <v>2965</v>
      </c>
      <c r="L261" s="1" t="s">
        <v>2965</v>
      </c>
      <c r="M261" s="1" t="s">
        <v>1544</v>
      </c>
      <c r="N261" s="1" t="s">
        <v>1544</v>
      </c>
      <c r="O261" s="1" t="s">
        <v>1545</v>
      </c>
      <c r="P261" s="1" t="s">
        <v>1546</v>
      </c>
      <c r="Q261" s="1" t="s">
        <v>1547</v>
      </c>
      <c r="R261" s="1" t="s">
        <v>3066</v>
      </c>
      <c r="S261" s="1" t="s">
        <v>1549</v>
      </c>
      <c r="T261" s="1" t="s">
        <v>1550</v>
      </c>
      <c r="U261" s="1" t="s">
        <v>1551</v>
      </c>
      <c r="V261" s="1" t="s">
        <v>1552</v>
      </c>
    </row>
    <row r="262" s="1" customFormat="1" spans="1:22">
      <c r="A262" s="3">
        <v>999224518560903</v>
      </c>
      <c r="B262" s="1" t="s">
        <v>3062</v>
      </c>
      <c r="C262" s="1" t="s">
        <v>3067</v>
      </c>
      <c r="D262" s="1" t="s">
        <v>3068</v>
      </c>
      <c r="E262" s="1" t="s">
        <v>3069</v>
      </c>
      <c r="F262" s="1" t="s">
        <v>2307</v>
      </c>
      <c r="G262" s="1" t="s">
        <v>1540</v>
      </c>
      <c r="H262" s="1" t="s">
        <v>1541</v>
      </c>
      <c r="I262" s="1" t="s">
        <v>3070</v>
      </c>
      <c r="J262" s="1" t="s">
        <v>30</v>
      </c>
      <c r="K262" s="1" t="s">
        <v>3071</v>
      </c>
      <c r="L262" s="1" t="s">
        <v>3071</v>
      </c>
      <c r="M262" s="1" t="s">
        <v>1544</v>
      </c>
      <c r="N262" s="1" t="s">
        <v>1544</v>
      </c>
      <c r="O262" s="1" t="s">
        <v>1545</v>
      </c>
      <c r="P262" s="1" t="s">
        <v>1546</v>
      </c>
      <c r="Q262" s="1" t="s">
        <v>1547</v>
      </c>
      <c r="R262" s="1" t="s">
        <v>3072</v>
      </c>
      <c r="S262" s="1" t="s">
        <v>1549</v>
      </c>
      <c r="T262" s="1" t="s">
        <v>1550</v>
      </c>
      <c r="U262" s="1" t="s">
        <v>1551</v>
      </c>
      <c r="V262" s="1" t="s">
        <v>1566</v>
      </c>
    </row>
    <row r="263" s="1" customFormat="1" spans="1:22">
      <c r="A263" s="3">
        <v>999224492853796</v>
      </c>
      <c r="B263" s="1" t="s">
        <v>3073</v>
      </c>
      <c r="C263" s="1" t="s">
        <v>3074</v>
      </c>
      <c r="D263" s="1" t="s">
        <v>3075</v>
      </c>
      <c r="E263" s="1" t="s">
        <v>3076</v>
      </c>
      <c r="F263" s="1" t="s">
        <v>1536</v>
      </c>
      <c r="G263" s="1" t="s">
        <v>1540</v>
      </c>
      <c r="H263" s="1" t="s">
        <v>1541</v>
      </c>
      <c r="I263" s="1" t="s">
        <v>3077</v>
      </c>
      <c r="J263" s="1" t="s">
        <v>30</v>
      </c>
      <c r="K263" s="1" t="s">
        <v>3078</v>
      </c>
      <c r="L263" s="1" t="s">
        <v>3078</v>
      </c>
      <c r="M263" s="1" t="s">
        <v>1544</v>
      </c>
      <c r="N263" s="1" t="s">
        <v>1544</v>
      </c>
      <c r="O263" s="1" t="s">
        <v>1545</v>
      </c>
      <c r="P263" s="1" t="s">
        <v>1546</v>
      </c>
      <c r="Q263" s="1" t="s">
        <v>1547</v>
      </c>
      <c r="R263" s="1" t="s">
        <v>3079</v>
      </c>
      <c r="S263" s="1" t="s">
        <v>1549</v>
      </c>
      <c r="T263" s="1" t="s">
        <v>1550</v>
      </c>
      <c r="U263" s="1" t="s">
        <v>1551</v>
      </c>
      <c r="V263" s="1" t="s">
        <v>1761</v>
      </c>
    </row>
    <row r="264" s="1" customFormat="1" spans="1:22">
      <c r="A264" s="3">
        <v>999224466600951</v>
      </c>
      <c r="B264" s="1" t="s">
        <v>3080</v>
      </c>
      <c r="C264" s="1" t="s">
        <v>3081</v>
      </c>
      <c r="D264" s="1" t="s">
        <v>3082</v>
      </c>
      <c r="E264" s="1" t="s">
        <v>3083</v>
      </c>
      <c r="F264" s="1" t="s">
        <v>2169</v>
      </c>
      <c r="G264" s="1" t="s">
        <v>1540</v>
      </c>
      <c r="H264" s="1" t="s">
        <v>1541</v>
      </c>
      <c r="I264" s="1" t="s">
        <v>3084</v>
      </c>
      <c r="J264" s="1" t="s">
        <v>30</v>
      </c>
      <c r="K264" s="1" t="s">
        <v>3085</v>
      </c>
      <c r="L264" s="1" t="s">
        <v>3085</v>
      </c>
      <c r="M264" s="1" t="s">
        <v>1544</v>
      </c>
      <c r="N264" s="1" t="s">
        <v>1544</v>
      </c>
      <c r="O264" s="1" t="s">
        <v>1545</v>
      </c>
      <c r="P264" s="1" t="s">
        <v>1546</v>
      </c>
      <c r="Q264" s="1" t="s">
        <v>1547</v>
      </c>
      <c r="R264" s="1" t="s">
        <v>3086</v>
      </c>
      <c r="S264" s="1" t="s">
        <v>1549</v>
      </c>
      <c r="T264" s="1" t="s">
        <v>1550</v>
      </c>
      <c r="U264" s="1" t="s">
        <v>1551</v>
      </c>
      <c r="V264" s="1" t="s">
        <v>2652</v>
      </c>
    </row>
    <row r="265" s="1" customFormat="1" spans="1:22">
      <c r="A265" s="3">
        <v>999224455147731</v>
      </c>
      <c r="B265" s="1" t="s">
        <v>3087</v>
      </c>
      <c r="C265" s="1" t="s">
        <v>3088</v>
      </c>
      <c r="D265" s="1" t="s">
        <v>2190</v>
      </c>
      <c r="E265" s="1" t="s">
        <v>3089</v>
      </c>
      <c r="F265" s="1" t="s">
        <v>1954</v>
      </c>
      <c r="G265" s="1" t="s">
        <v>1540</v>
      </c>
      <c r="H265" s="1" t="s">
        <v>1541</v>
      </c>
      <c r="I265" s="1" t="s">
        <v>3090</v>
      </c>
      <c r="J265" s="1" t="s">
        <v>30</v>
      </c>
      <c r="K265" s="1" t="s">
        <v>3091</v>
      </c>
      <c r="L265" s="1" t="s">
        <v>3091</v>
      </c>
      <c r="M265" s="1" t="s">
        <v>1544</v>
      </c>
      <c r="N265" s="1" t="s">
        <v>1544</v>
      </c>
      <c r="O265" s="1" t="s">
        <v>1545</v>
      </c>
      <c r="P265" s="1" t="s">
        <v>1546</v>
      </c>
      <c r="Q265" s="1" t="s">
        <v>1547</v>
      </c>
      <c r="R265" s="1" t="s">
        <v>3092</v>
      </c>
      <c r="S265" s="1" t="s">
        <v>1549</v>
      </c>
      <c r="T265" s="1" t="s">
        <v>1550</v>
      </c>
      <c r="U265" s="1" t="s">
        <v>1551</v>
      </c>
      <c r="V265" s="1" t="s">
        <v>1935</v>
      </c>
    </row>
    <row r="266" s="1" customFormat="1" spans="1:22">
      <c r="A266" s="3">
        <v>999224425959275</v>
      </c>
      <c r="B266" s="1" t="s">
        <v>3093</v>
      </c>
      <c r="C266" s="1" t="s">
        <v>3094</v>
      </c>
      <c r="D266" s="1" t="s">
        <v>3095</v>
      </c>
      <c r="E266" s="1" t="s">
        <v>3096</v>
      </c>
      <c r="F266" s="1" t="s">
        <v>2169</v>
      </c>
      <c r="G266" s="1" t="s">
        <v>1540</v>
      </c>
      <c r="H266" s="1" t="s">
        <v>1541</v>
      </c>
      <c r="I266" s="1" t="s">
        <v>3097</v>
      </c>
      <c r="J266" s="1" t="s">
        <v>30</v>
      </c>
      <c r="K266" s="1" t="s">
        <v>3098</v>
      </c>
      <c r="L266" s="1" t="s">
        <v>3098</v>
      </c>
      <c r="M266" s="1" t="s">
        <v>1544</v>
      </c>
      <c r="N266" s="1" t="s">
        <v>1544</v>
      </c>
      <c r="O266" s="1" t="s">
        <v>1545</v>
      </c>
      <c r="P266" s="1" t="s">
        <v>1546</v>
      </c>
      <c r="Q266" s="1" t="s">
        <v>1547</v>
      </c>
      <c r="R266" s="1" t="s">
        <v>3099</v>
      </c>
      <c r="S266" s="1" t="s">
        <v>1549</v>
      </c>
      <c r="T266" s="1" t="s">
        <v>1550</v>
      </c>
      <c r="U266" s="1" t="s">
        <v>1551</v>
      </c>
      <c r="V266" s="1" t="s">
        <v>1677</v>
      </c>
    </row>
    <row r="267" s="1" customFormat="1" spans="1:22">
      <c r="A267" s="3">
        <v>999224172520710</v>
      </c>
      <c r="B267" s="1" t="s">
        <v>3100</v>
      </c>
      <c r="C267" s="1" t="s">
        <v>3101</v>
      </c>
      <c r="D267" s="1" t="s">
        <v>3102</v>
      </c>
      <c r="E267" s="1" t="s">
        <v>3103</v>
      </c>
      <c r="F267" s="1" t="s">
        <v>2546</v>
      </c>
      <c r="G267" s="1" t="s">
        <v>1540</v>
      </c>
      <c r="H267" s="1" t="s">
        <v>1541</v>
      </c>
      <c r="I267" s="1" t="s">
        <v>3104</v>
      </c>
      <c r="J267" s="1" t="s">
        <v>30</v>
      </c>
      <c r="K267" s="1" t="s">
        <v>3105</v>
      </c>
      <c r="L267" s="1" t="s">
        <v>3105</v>
      </c>
      <c r="M267" s="1" t="s">
        <v>1544</v>
      </c>
      <c r="N267" s="1" t="s">
        <v>1544</v>
      </c>
      <c r="O267" s="1" t="s">
        <v>1545</v>
      </c>
      <c r="P267" s="1" t="s">
        <v>1546</v>
      </c>
      <c r="Q267" s="1" t="s">
        <v>1547</v>
      </c>
      <c r="R267" s="1" t="s">
        <v>3106</v>
      </c>
      <c r="S267" s="1" t="s">
        <v>1549</v>
      </c>
      <c r="T267" s="1" t="s">
        <v>1550</v>
      </c>
      <c r="U267" s="1" t="s">
        <v>1794</v>
      </c>
      <c r="V267" s="1" t="s">
        <v>1552</v>
      </c>
    </row>
    <row r="268" s="1" customFormat="1" spans="1:22">
      <c r="A268" s="3">
        <v>999224149724437</v>
      </c>
      <c r="B268" s="1" t="s">
        <v>3107</v>
      </c>
      <c r="C268" s="1" t="s">
        <v>3108</v>
      </c>
      <c r="D268" s="1" t="s">
        <v>3109</v>
      </c>
      <c r="E268" s="1" t="s">
        <v>3110</v>
      </c>
      <c r="F268" s="1" t="s">
        <v>2169</v>
      </c>
      <c r="G268" s="1" t="s">
        <v>1540</v>
      </c>
      <c r="H268" s="1" t="s">
        <v>1541</v>
      </c>
      <c r="I268" s="1" t="s">
        <v>3111</v>
      </c>
      <c r="J268" s="1" t="s">
        <v>30</v>
      </c>
      <c r="K268" s="1" t="s">
        <v>3112</v>
      </c>
      <c r="L268" s="1" t="s">
        <v>3112</v>
      </c>
      <c r="M268" s="1" t="s">
        <v>1544</v>
      </c>
      <c r="N268" s="1" t="s">
        <v>1544</v>
      </c>
      <c r="O268" s="1" t="s">
        <v>1545</v>
      </c>
      <c r="P268" s="1" t="s">
        <v>1546</v>
      </c>
      <c r="Q268" s="1" t="s">
        <v>1547</v>
      </c>
      <c r="R268" s="1" t="s">
        <v>3113</v>
      </c>
      <c r="S268" s="1" t="s">
        <v>1549</v>
      </c>
      <c r="T268" s="1" t="s">
        <v>1550</v>
      </c>
      <c r="U268" s="1" t="s">
        <v>1794</v>
      </c>
      <c r="V268" s="1" t="s">
        <v>1552</v>
      </c>
    </row>
    <row r="269" s="1" customFormat="1" spans="1:22">
      <c r="A269" s="3">
        <v>999224081168178</v>
      </c>
      <c r="B269" s="1" t="s">
        <v>3114</v>
      </c>
      <c r="C269" s="1" t="s">
        <v>3115</v>
      </c>
      <c r="D269" s="1" t="s">
        <v>3116</v>
      </c>
      <c r="E269" s="1" t="s">
        <v>3117</v>
      </c>
      <c r="F269" s="1" t="s">
        <v>1536</v>
      </c>
      <c r="G269" s="1" t="s">
        <v>1540</v>
      </c>
      <c r="H269" s="1" t="s">
        <v>1541</v>
      </c>
      <c r="I269" s="1" t="s">
        <v>3118</v>
      </c>
      <c r="J269" s="1" t="s">
        <v>30</v>
      </c>
      <c r="K269" s="1" t="s">
        <v>3119</v>
      </c>
      <c r="L269" s="1" t="s">
        <v>3119</v>
      </c>
      <c r="M269" s="1" t="s">
        <v>1544</v>
      </c>
      <c r="N269" s="1" t="s">
        <v>1544</v>
      </c>
      <c r="O269" s="1" t="s">
        <v>1545</v>
      </c>
      <c r="P269" s="1" t="s">
        <v>1546</v>
      </c>
      <c r="Q269" s="1" t="s">
        <v>1547</v>
      </c>
      <c r="R269" s="1" t="s">
        <v>3120</v>
      </c>
      <c r="S269" s="1" t="s">
        <v>1549</v>
      </c>
      <c r="T269" s="1" t="s">
        <v>1550</v>
      </c>
      <c r="U269" s="1" t="s">
        <v>1551</v>
      </c>
      <c r="V269" s="1" t="s">
        <v>1552</v>
      </c>
    </row>
    <row r="270" s="1" customFormat="1" spans="1:22">
      <c r="A270" s="3">
        <v>999224058628023</v>
      </c>
      <c r="B270" s="1" t="s">
        <v>3121</v>
      </c>
      <c r="C270" s="1" t="s">
        <v>3122</v>
      </c>
      <c r="D270" s="1" t="s">
        <v>3123</v>
      </c>
      <c r="E270" s="1" t="s">
        <v>3124</v>
      </c>
      <c r="F270" s="1" t="s">
        <v>2307</v>
      </c>
      <c r="G270" s="1" t="s">
        <v>1540</v>
      </c>
      <c r="H270" s="1" t="s">
        <v>1541</v>
      </c>
      <c r="I270" s="1" t="s">
        <v>3125</v>
      </c>
      <c r="J270" s="1" t="s">
        <v>30</v>
      </c>
      <c r="K270" s="1" t="s">
        <v>3126</v>
      </c>
      <c r="L270" s="1" t="s">
        <v>3126</v>
      </c>
      <c r="M270" s="1" t="s">
        <v>1544</v>
      </c>
      <c r="N270" s="1" t="s">
        <v>1544</v>
      </c>
      <c r="O270" s="1" t="s">
        <v>1545</v>
      </c>
      <c r="P270" s="1" t="s">
        <v>1546</v>
      </c>
      <c r="Q270" s="1" t="s">
        <v>1547</v>
      </c>
      <c r="R270" s="1" t="s">
        <v>3127</v>
      </c>
      <c r="S270" s="1" t="s">
        <v>1549</v>
      </c>
      <c r="T270" s="1" t="s">
        <v>1550</v>
      </c>
      <c r="U270" s="1" t="s">
        <v>1551</v>
      </c>
      <c r="V270" s="1" t="s">
        <v>1552</v>
      </c>
    </row>
    <row r="271" s="1" customFormat="1" spans="1:22">
      <c r="A271" s="3">
        <v>24015512576</v>
      </c>
      <c r="B271" s="1" t="s">
        <v>3128</v>
      </c>
      <c r="C271" s="1" t="s">
        <v>3129</v>
      </c>
      <c r="D271" s="1" t="s">
        <v>3130</v>
      </c>
      <c r="E271" s="1" t="s">
        <v>3131</v>
      </c>
      <c r="F271" s="1" t="s">
        <v>2169</v>
      </c>
      <c r="G271" s="1" t="s">
        <v>1540</v>
      </c>
      <c r="H271" s="1" t="s">
        <v>1541</v>
      </c>
      <c r="I271" s="1" t="s">
        <v>3132</v>
      </c>
      <c r="J271" s="1" t="s">
        <v>30</v>
      </c>
      <c r="K271" s="1" t="s">
        <v>3133</v>
      </c>
      <c r="L271" s="1" t="s">
        <v>3133</v>
      </c>
      <c r="M271" s="1" t="s">
        <v>1544</v>
      </c>
      <c r="N271" s="1" t="s">
        <v>1544</v>
      </c>
      <c r="O271" s="1" t="s">
        <v>1545</v>
      </c>
      <c r="P271" s="1" t="s">
        <v>1546</v>
      </c>
      <c r="Q271" s="1" t="s">
        <v>1547</v>
      </c>
      <c r="R271" s="1" t="s">
        <v>3134</v>
      </c>
      <c r="S271" s="1" t="s">
        <v>1549</v>
      </c>
      <c r="T271" s="1" t="s">
        <v>1550</v>
      </c>
      <c r="U271" s="1" t="s">
        <v>1551</v>
      </c>
      <c r="V271" s="1" t="s">
        <v>1780</v>
      </c>
    </row>
    <row r="272" s="1" customFormat="1" spans="1:22">
      <c r="A272" s="3">
        <v>999223797093719</v>
      </c>
      <c r="B272" s="1" t="s">
        <v>3135</v>
      </c>
      <c r="C272" s="1" t="s">
        <v>3136</v>
      </c>
      <c r="D272" s="1" t="s">
        <v>3137</v>
      </c>
      <c r="E272" s="1" t="s">
        <v>3138</v>
      </c>
      <c r="F272" s="1" t="s">
        <v>2360</v>
      </c>
      <c r="G272" s="1" t="s">
        <v>1540</v>
      </c>
      <c r="H272" s="1" t="s">
        <v>1541</v>
      </c>
      <c r="I272" s="1" t="s">
        <v>3139</v>
      </c>
      <c r="J272" s="1" t="s">
        <v>30</v>
      </c>
      <c r="K272" s="1" t="s">
        <v>3140</v>
      </c>
      <c r="L272" s="1" t="s">
        <v>3140</v>
      </c>
      <c r="M272" s="1" t="s">
        <v>1544</v>
      </c>
      <c r="N272" s="1" t="s">
        <v>1544</v>
      </c>
      <c r="O272" s="1" t="s">
        <v>1545</v>
      </c>
      <c r="P272" s="1" t="s">
        <v>1546</v>
      </c>
      <c r="Q272" s="1" t="s">
        <v>1547</v>
      </c>
      <c r="R272" s="1" t="s">
        <v>3141</v>
      </c>
      <c r="S272" s="1" t="s">
        <v>1549</v>
      </c>
      <c r="T272" s="1" t="s">
        <v>1550</v>
      </c>
      <c r="U272" s="1" t="s">
        <v>1794</v>
      </c>
      <c r="V272" s="1" t="s">
        <v>1552</v>
      </c>
    </row>
    <row r="273" s="1" customFormat="1" spans="1:22">
      <c r="A273" s="3">
        <v>999223246681259</v>
      </c>
      <c r="B273" s="1" t="s">
        <v>3142</v>
      </c>
      <c r="C273" s="1" t="s">
        <v>3143</v>
      </c>
      <c r="D273" s="1" t="s">
        <v>3144</v>
      </c>
      <c r="E273" s="1" t="s">
        <v>3145</v>
      </c>
      <c r="F273" s="1" t="s">
        <v>2169</v>
      </c>
      <c r="G273" s="1" t="s">
        <v>1540</v>
      </c>
      <c r="H273" s="1" t="s">
        <v>1541</v>
      </c>
      <c r="I273" s="1" t="s">
        <v>3146</v>
      </c>
      <c r="J273" s="1" t="s">
        <v>30</v>
      </c>
      <c r="K273" s="1" t="s">
        <v>3147</v>
      </c>
      <c r="L273" s="1" t="s">
        <v>3147</v>
      </c>
      <c r="M273" s="1" t="s">
        <v>1544</v>
      </c>
      <c r="N273" s="1" t="s">
        <v>1544</v>
      </c>
      <c r="O273" s="1" t="s">
        <v>1545</v>
      </c>
      <c r="P273" s="1" t="s">
        <v>1546</v>
      </c>
      <c r="Q273" s="1" t="s">
        <v>1547</v>
      </c>
      <c r="R273" s="1" t="s">
        <v>3148</v>
      </c>
      <c r="S273" s="1" t="s">
        <v>1549</v>
      </c>
      <c r="T273" s="1" t="s">
        <v>1550</v>
      </c>
      <c r="U273" s="1" t="s">
        <v>1551</v>
      </c>
      <c r="V273" s="1" t="s">
        <v>1566</v>
      </c>
    </row>
    <row r="274" s="1" customFormat="1" spans="1:22">
      <c r="A274" s="3">
        <v>999222752148880</v>
      </c>
      <c r="B274" s="1" t="s">
        <v>3149</v>
      </c>
      <c r="C274" s="1" t="s">
        <v>3150</v>
      </c>
      <c r="D274" s="1" t="s">
        <v>3151</v>
      </c>
      <c r="E274" s="1" t="s">
        <v>3152</v>
      </c>
      <c r="F274" s="1" t="s">
        <v>1536</v>
      </c>
      <c r="G274" s="1" t="s">
        <v>1540</v>
      </c>
      <c r="H274" s="1" t="s">
        <v>1541</v>
      </c>
      <c r="I274" s="1" t="s">
        <v>3153</v>
      </c>
      <c r="J274" s="1" t="s">
        <v>30</v>
      </c>
      <c r="K274" s="1" t="s">
        <v>3154</v>
      </c>
      <c r="L274" s="1" t="s">
        <v>3154</v>
      </c>
      <c r="M274" s="1" t="s">
        <v>1544</v>
      </c>
      <c r="N274" s="1" t="s">
        <v>1544</v>
      </c>
      <c r="O274" s="1" t="s">
        <v>1545</v>
      </c>
      <c r="P274" s="1" t="s">
        <v>1546</v>
      </c>
      <c r="Q274" s="1" t="s">
        <v>1547</v>
      </c>
      <c r="R274" s="1" t="s">
        <v>3155</v>
      </c>
      <c r="S274" s="1" t="s">
        <v>1549</v>
      </c>
      <c r="T274" s="1" t="s">
        <v>1550</v>
      </c>
      <c r="U274" s="1" t="s">
        <v>1551</v>
      </c>
      <c r="V274" s="1" t="s">
        <v>2168</v>
      </c>
    </row>
    <row r="275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2023-07-19T00:40:40Z</dcterms:created>
  <dcterms:modified xsi:type="dcterms:W3CDTF">2023-07-19T00:57:28Z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CE715F8056E34110AF893CF440A1A115_12</vt:lpwstr>
  </property>
  <property fmtid="{D5CDD505-2E9C-101B-9397-08002B2CF9AE}" pid="3" name="KSOProductBuildVer">
    <vt:lpwstr>2052-11.1.0.14309</vt:lpwstr>
  </property>
</Properties>
</file>