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<sst xmlns="http://schemas.openxmlformats.org/spreadsheetml/2006/main" count="255" uniqueCount="145">
  <si>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</si>
  <si>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</si>
  <si>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</si>
  <si>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</si>
  <si>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</si>
  <si>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</si>
  <si>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</si>
  <si>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</si>
  <si>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</si>
  <si>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</si>
  <si>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</si>
  <si>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</si>
  <si>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</si>
  <si>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</si>
  <si>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</si>
  <si>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</si>
  <si>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</si>
  <si>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</si>
  <si>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</si>
  <si>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</si>
  <si>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</si>
  <si>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</si>
  <si>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</si>
  <si>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</si>
  <si>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</si>
  <si>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999224753188880	</t>
  </si>
  <si>
    <t>Ctrip</t>
  </si>
  <si>
    <t>正常</t>
  </si>
  <si>
    <t>[Batu Buruk]报春花海滩酒店(Primula Beach Hotel)(44803498)</t>
  </si>
  <si>
    <t>豪华双床房&lt;2人入住&gt;&lt;不退款&gt;&lt;早餐&gt;</t>
  </si>
  <si>
    <t>USD</t>
  </si>
  <si>
    <t>Roslan/Phisya,Roslan/Phisya</t>
  </si>
  <si>
    <t>CA5326230719USD</t>
  </si>
  <si>
    <t>未提现</t>
  </si>
  <si>
    <t>携程开票</t>
  </si>
  <si>
    <t xml:space="preserve">3500435	</t>
  </si>
  <si>
    <t xml:space="preserve">127082	</t>
  </si>
  <si>
    <t xml:space="preserve">999224772679491	</t>
  </si>
  <si>
    <t>[乔治市]槟城皇家朱兰酒店(Royale Chulan Penang)(37204098)</t>
  </si>
  <si>
    <t>高级房&lt;2人入住&gt;&lt;不退款&gt;</t>
  </si>
  <si>
    <t>FUJIMOTO/YUICHI</t>
  </si>
  <si>
    <t xml:space="preserve">3504860	</t>
  </si>
  <si>
    <t xml:space="preserve">8947219	</t>
  </si>
  <si>
    <t xml:space="preserve">999224841459780	</t>
  </si>
  <si>
    <t>[长滩岛]长滩岛金凤凰酒店(Golden Phoenix Hotel Boracay)(44793533)</t>
  </si>
  <si>
    <t>豪华双床房&lt;2人入住&gt;&lt;不退款&gt;</t>
  </si>
  <si>
    <t>Penaranda/Daisy</t>
  </si>
  <si>
    <t xml:space="preserve">3522471	</t>
  </si>
  <si>
    <t xml:space="preserve">2306190008	</t>
  </si>
  <si>
    <t xml:space="preserve">999224896782768	</t>
  </si>
  <si>
    <t>Durna/Danielle Anne</t>
  </si>
  <si>
    <t xml:space="preserve">3535625	</t>
  </si>
  <si>
    <t xml:space="preserve">2306220004	</t>
  </si>
  <si>
    <t xml:space="preserve">999225021261635	</t>
  </si>
  <si>
    <t>[乔治市]槟城乔治敦图恩酒店(Tune Hotel Georgetown Penang)(39035338)</t>
  </si>
  <si>
    <t>大床房（无窗）1&lt;2人入住&gt;&lt;不退款&gt;</t>
  </si>
  <si>
    <t>SIVA/YOGESWARAN</t>
  </si>
  <si>
    <t xml:space="preserve">3566612	</t>
  </si>
  <si>
    <t xml:space="preserve">139699	</t>
  </si>
  <si>
    <t xml:space="preserve">999225194533103	</t>
  </si>
  <si>
    <t>[三宝垄]三宝拢格兰蒂卡酒店(Grandhika Hotel Semarang)(44809098)</t>
  </si>
  <si>
    <t>豪华房&lt;2人入住&gt;&lt;不退款&gt;</t>
  </si>
  <si>
    <t>Widiaty/Amalia,Widiaty/Amalia,Widiaty/Amalia,Widiaty/Amalia</t>
  </si>
  <si>
    <t xml:space="preserve">3607586	</t>
  </si>
  <si>
    <t xml:space="preserve">8181730（客房1）8181731（客房2）	</t>
  </si>
  <si>
    <t>,</t>
  </si>
  <si>
    <t>USD305.28</t>
  </si>
  <si>
    <t>A230719090816911</t>
  </si>
  <si>
    <t>A230719090908911</t>
  </si>
  <si>
    <t>USD / HKD 当前参考汇率: 7.81364</t>
  </si>
  <si>
    <t>总计：305.28 USD/
2385.35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</si>
  <si>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</si>
  <si>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</si>
  <si>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</si>
  <si>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</si>
  <si>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</si>
  <si>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</si>
  <si>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</si>
  <si>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</si>
  <si>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</si>
  <si>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</si>
  <si>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</si>
  <si>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</si>
  <si>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</si>
  <si>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</si>
  <si>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</si>
  <si>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</si>
  <si>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</si>
  <si>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</si>
  <si>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</si>
  <si>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2023-07-08</t>
  </si>
  <si>
    <t>3607586</t>
  </si>
  <si>
    <t>三宝拢格兰蒂卡酒店</t>
  </si>
  <si>
    <t>Widiaty Amalia,Widiaty Amalia,Widiaty Amalia,Widiaty Amalia</t>
  </si>
  <si>
    <t>2023-07-15</t>
  </si>
  <si>
    <t>2023-07-16</t>
  </si>
  <si>
    <t>退房日周结</t>
  </si>
  <si>
    <t>597.69</t>
  </si>
  <si>
    <t>82.52</t>
  </si>
  <si>
    <t>0</t>
  </si>
  <si>
    <t>0.00</t>
  </si>
  <si>
    <t>携程盛景国际直连</t>
  </si>
  <si>
    <t>01.010677</t>
  </si>
  <si>
    <t>2023-07-08 12:26:49</t>
  </si>
  <si>
    <t>否</t>
  </si>
  <si>
    <t>汇智国际旅游发展有限公司</t>
  </si>
  <si>
    <t>直连</t>
  </si>
  <si>
    <t>印度尼西亚</t>
  </si>
  <si>
    <t>2023-06-29</t>
  </si>
  <si>
    <t>3566612</t>
  </si>
  <si>
    <t>槟城市途恩酒店</t>
  </si>
  <si>
    <t>SIVA YOGESWARAN</t>
  </si>
  <si>
    <t>279.95</t>
  </si>
  <si>
    <t>38.56</t>
  </si>
  <si>
    <t>2023-06-29 11:40:25</t>
  </si>
  <si>
    <t>直采</t>
  </si>
  <si>
    <t>马来西亚</t>
  </si>
  <si>
    <t>2023-06-22</t>
  </si>
  <si>
    <t>3535625</t>
  </si>
  <si>
    <t>长滩岛金凤凰酒店</t>
  </si>
  <si>
    <t>Durna Danielle Anne</t>
  </si>
  <si>
    <t>269.98</t>
  </si>
  <si>
    <t>37.49</t>
  </si>
  <si>
    <t>2023-06-22 08:53:18</t>
  </si>
  <si>
    <t>菲律宾</t>
  </si>
  <si>
    <t>2023-06-18</t>
  </si>
  <si>
    <t>3522471</t>
  </si>
  <si>
    <t>Penaranda Daisy</t>
  </si>
  <si>
    <t>268.02</t>
  </si>
  <si>
    <t>37.51</t>
  </si>
  <si>
    <t>2023-06-19 08:27:46</t>
  </si>
  <si>
    <t>2023-06-14</t>
  </si>
  <si>
    <t>3504860</t>
  </si>
  <si>
    <t>槟城皇家朱兰酒店</t>
  </si>
  <si>
    <t>FUJIMOTO YUICHI</t>
  </si>
  <si>
    <t>410.03</t>
  </si>
  <si>
    <t>57.14</t>
  </si>
  <si>
    <t>2023-06-15 11:39:36</t>
  </si>
  <si>
    <t>2023-06-13</t>
  </si>
  <si>
    <t>3500435</t>
  </si>
  <si>
    <t>报春花海滩酒店</t>
  </si>
  <si>
    <t>Roslan Phisya,Roslan Phisya</t>
  </si>
  <si>
    <t>372.97</t>
  </si>
  <si>
    <t>52.06</t>
  </si>
  <si>
    <t>2023-06-14 08:29:08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</si>
</sst>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655320</xdr:colOff>
      <xdr:row>8</xdr:row>
      <xdr:rowOff>68580</xdr:rowOff>
    </xdr:from>
    <xdr:to>
      <xdr:col>19</xdr:col>
      <xdr:colOff>593090</xdr:colOff>
      <xdr:row>36</xdr:row>
      <xdr:rowOff>29210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03320" y="1531620"/>
          <a:ext cx="10224770" cy="508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15240</xdr:colOff>
      <xdr:row>0</xdr:row>
      <xdr:rowOff>46990</xdr:rowOff>
    </xdr:from>
    <xdr:to>
      <xdr:col>23</xdr:col>
      <xdr:colOff>205740</xdr:colOff>
      <xdr:row>8</xdr:row>
      <xdr:rowOff>85090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92240" y="46990"/>
          <a:ext cx="9791700" cy="1501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10" defaultRowHeight="14.4" outlineLevelRow="6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45122</v>
      </c>
      <c r="G2" s="6">
        <v>45123</v>
      </c>
      <c r="H2" s="4">
        <v>1</v>
      </c>
      <c r="I2" s="4">
        <v>1</v>
      </c>
      <c r="J2" s="4">
        <v>1</v>
      </c>
      <c r="K2" s="4" t="s">
        <v>30</v>
      </c>
      <c r="L2" s="4">
        <v>52.06</v>
      </c>
      <c r="M2" s="4">
        <v>52.06</v>
      </c>
      <c r="N2" s="4" t="s">
        <v>31</v>
      </c>
      <c r="O2" s="4" t="s">
        <v>32</v>
      </c>
      <c r="P2" s="4" t="s">
        <v>33</v>
      </c>
      <c r="Q2" s="4">
        <v>0</v>
      </c>
      <c r="R2" s="7">
        <v>45090.0000115741</v>
      </c>
      <c r="S2" s="6">
        <v>45126</v>
      </c>
      <c r="T2" s="4" t="s">
        <v>34</v>
      </c>
      <c r="U2" s="4">
        <v>52.06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45122</v>
      </c>
      <c r="G3" s="6">
        <v>45123</v>
      </c>
      <c r="H3" s="4">
        <v>1</v>
      </c>
      <c r="I3" s="4">
        <v>1</v>
      </c>
      <c r="J3" s="4">
        <v>1</v>
      </c>
      <c r="K3" s="4" t="s">
        <v>30</v>
      </c>
      <c r="L3" s="4">
        <v>57.14</v>
      </c>
      <c r="M3" s="4">
        <v>57.14</v>
      </c>
      <c r="N3" s="4" t="s">
        <v>40</v>
      </c>
      <c r="O3" s="4" t="s">
        <v>32</v>
      </c>
      <c r="P3" s="4" t="s">
        <v>33</v>
      </c>
      <c r="Q3" s="4">
        <v>0</v>
      </c>
      <c r="R3" s="7">
        <v>45091</v>
      </c>
      <c r="S3" s="6">
        <v>45126</v>
      </c>
      <c r="T3" s="4" t="s">
        <v>34</v>
      </c>
      <c r="U3" s="4">
        <v>57.14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45122</v>
      </c>
      <c r="G4" s="6">
        <v>45123</v>
      </c>
      <c r="H4" s="4">
        <v>1</v>
      </c>
      <c r="I4" s="4">
        <v>1</v>
      </c>
      <c r="J4" s="4">
        <v>1</v>
      </c>
      <c r="K4" s="4" t="s">
        <v>30</v>
      </c>
      <c r="L4" s="4">
        <v>37.51</v>
      </c>
      <c r="M4" s="4">
        <v>37.51</v>
      </c>
      <c r="N4" s="4" t="s">
        <v>46</v>
      </c>
      <c r="O4" s="4" t="s">
        <v>32</v>
      </c>
      <c r="P4" s="4" t="s">
        <v>33</v>
      </c>
      <c r="Q4" s="4">
        <v>0</v>
      </c>
      <c r="R4" s="7">
        <v>45095</v>
      </c>
      <c r="S4" s="6">
        <v>45126</v>
      </c>
      <c r="T4" s="4" t="s">
        <v>34</v>
      </c>
      <c r="U4" s="4">
        <v>37.51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45122</v>
      </c>
      <c r="G5" s="6">
        <v>45123</v>
      </c>
      <c r="H5" s="4">
        <v>1</v>
      </c>
      <c r="I5" s="4">
        <v>1</v>
      </c>
      <c r="J5" s="4">
        <v>1</v>
      </c>
      <c r="K5" s="4" t="s">
        <v>30</v>
      </c>
      <c r="L5" s="4">
        <v>37.49</v>
      </c>
      <c r="M5" s="4">
        <v>37.49</v>
      </c>
      <c r="N5" s="4" t="s">
        <v>50</v>
      </c>
      <c r="O5" s="4" t="s">
        <v>32</v>
      </c>
      <c r="P5" s="4" t="s">
        <v>33</v>
      </c>
      <c r="Q5" s="4">
        <v>0</v>
      </c>
      <c r="R5" s="7">
        <v>45099</v>
      </c>
      <c r="S5" s="6">
        <v>45126</v>
      </c>
      <c r="T5" s="4" t="s">
        <v>34</v>
      </c>
      <c r="U5" s="4">
        <v>37.49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45122</v>
      </c>
      <c r="G6" s="6">
        <v>45123</v>
      </c>
      <c r="H6" s="4">
        <v>2</v>
      </c>
      <c r="I6" s="4">
        <v>1</v>
      </c>
      <c r="J6" s="4">
        <v>2</v>
      </c>
      <c r="K6" s="4" t="s">
        <v>30</v>
      </c>
      <c r="L6" s="4">
        <v>38.56</v>
      </c>
      <c r="M6" s="4">
        <v>38.56</v>
      </c>
      <c r="N6" s="4" t="s">
        <v>56</v>
      </c>
      <c r="O6" s="4" t="s">
        <v>32</v>
      </c>
      <c r="P6" s="4" t="s">
        <v>33</v>
      </c>
      <c r="Q6" s="4">
        <v>0</v>
      </c>
      <c r="R6" s="7">
        <v>45106</v>
      </c>
      <c r="S6" s="6">
        <v>45126</v>
      </c>
      <c r="T6" s="4" t="s">
        <v>34</v>
      </c>
      <c r="U6" s="4">
        <v>38.56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45122</v>
      </c>
      <c r="G7" s="6">
        <v>45123</v>
      </c>
      <c r="H7" s="4">
        <v>2</v>
      </c>
      <c r="I7" s="4">
        <v>1</v>
      </c>
      <c r="J7" s="4">
        <v>2</v>
      </c>
      <c r="K7" s="4" t="s">
        <v>30</v>
      </c>
      <c r="L7" s="4">
        <v>82.52</v>
      </c>
      <c r="M7" s="4">
        <v>82.52</v>
      </c>
      <c r="N7" s="4" t="s">
        <v>62</v>
      </c>
      <c r="O7" s="4" t="s">
        <v>32</v>
      </c>
      <c r="P7" s="4" t="s">
        <v>33</v>
      </c>
      <c r="Q7" s="4">
        <v>0</v>
      </c>
      <c r="R7" s="7">
        <v>45115</v>
      </c>
      <c r="S7" s="6">
        <v>45126</v>
      </c>
      <c r="T7" s="4" t="s">
        <v>34</v>
      </c>
      <c r="U7" s="4">
        <v>82.52</v>
      </c>
      <c r="V7" s="4">
        <v>0</v>
      </c>
      <c r="W7" s="4">
        <v>0</v>
      </c>
      <c r="X7" s="4" t="s">
        <v>63</v>
      </c>
      <c r="Y7" s="4" t="s">
        <v>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D18" sqref="D18"/>
    </sheetView>
  </sheetViews>
  <sheetFormatPr defaultColWidth="10" defaultRowHeight="14.4"/>
  <cols>
    <col min="1" max="1" width="12.8888888888889" style="4"/>
    <col min="2" max="3" width="10.7777777777778" style="4"/>
    <col min="4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5">
        <v>999224753188880</v>
      </c>
      <c r="B2" s="6">
        <v>45122</v>
      </c>
      <c r="C2" s="6">
        <v>45123</v>
      </c>
      <c r="D2" s="4">
        <v>52.06</v>
      </c>
      <c r="E2" s="4" t="str">
        <f>VLOOKUP(A2,HOP!A:L,12,0)</f>
        <v>52.06</v>
      </c>
      <c r="F2" s="4" t="str">
        <f>VLOOKUP(A2,HOP!A:C,3,0)</f>
        <v>3500435</v>
      </c>
      <c r="G2" s="4">
        <f>D2-E2</f>
        <v>0</v>
      </c>
      <c r="H2" s="4" t="str">
        <f>$H$1&amp;F2</f>
        <v>,3500435</v>
      </c>
      <c r="I2" s="4" t="str">
        <f>VLOOKUP(A2,HOP!A:U,21,0)</f>
        <v>直采</v>
      </c>
    </row>
    <row r="3" s="4" customFormat="1" spans="1:9">
      <c r="A3" s="5">
        <v>999224772679491</v>
      </c>
      <c r="B3" s="6">
        <v>45122</v>
      </c>
      <c r="C3" s="6">
        <v>45123</v>
      </c>
      <c r="D3" s="4">
        <v>57.14</v>
      </c>
      <c r="E3" s="4" t="str">
        <f>VLOOKUP(A3,HOP!A:L,12,0)</f>
        <v>57.14</v>
      </c>
      <c r="F3" s="4" t="str">
        <f>VLOOKUP(A3,HOP!A:C,3,0)</f>
        <v>3504860</v>
      </c>
      <c r="G3" s="4">
        <f>D3-E3</f>
        <v>0</v>
      </c>
      <c r="H3" s="4" t="str">
        <f>$H$1&amp;F3</f>
        <v>,3504860</v>
      </c>
      <c r="I3" s="4" t="str">
        <f>VLOOKUP(A3,HOP!A:U,21,0)</f>
        <v>直采</v>
      </c>
    </row>
    <row r="4" s="4" customFormat="1" spans="1:9">
      <c r="A4" s="5">
        <v>999224841459780</v>
      </c>
      <c r="B4" s="6">
        <v>45122</v>
      </c>
      <c r="C4" s="6">
        <v>45123</v>
      </c>
      <c r="D4" s="4">
        <v>37.51</v>
      </c>
      <c r="E4" s="4" t="str">
        <f>VLOOKUP(A4,HOP!A:L,12,0)</f>
        <v>37.51</v>
      </c>
      <c r="F4" s="4" t="str">
        <f>VLOOKUP(A4,HOP!A:C,3,0)</f>
        <v>3522471</v>
      </c>
      <c r="G4" s="4">
        <f>D4-E4</f>
        <v>0</v>
      </c>
      <c r="H4" s="4" t="str">
        <f>$H$1&amp;F4</f>
        <v>,3522471</v>
      </c>
      <c r="I4" s="4" t="str">
        <f>VLOOKUP(A4,HOP!A:U,21,0)</f>
        <v>直采</v>
      </c>
    </row>
    <row r="5" s="4" customFormat="1" spans="1:9">
      <c r="A5" s="5">
        <v>999224896782768</v>
      </c>
      <c r="B5" s="6">
        <v>45122</v>
      </c>
      <c r="C5" s="6">
        <v>45123</v>
      </c>
      <c r="D5" s="4">
        <v>37.49</v>
      </c>
      <c r="E5" s="4" t="str">
        <f>VLOOKUP(A5,HOP!A:L,12,0)</f>
        <v>37.49</v>
      </c>
      <c r="F5" s="4" t="str">
        <f>VLOOKUP(A5,HOP!A:C,3,0)</f>
        <v>3535625</v>
      </c>
      <c r="G5" s="4">
        <f>D5-E5</f>
        <v>0</v>
      </c>
      <c r="H5" s="4" t="str">
        <f>$H$1&amp;F5</f>
        <v>,3535625</v>
      </c>
      <c r="I5" s="4" t="str">
        <f>VLOOKUP(A5,HOP!A:U,21,0)</f>
        <v>直采</v>
      </c>
    </row>
    <row r="6" s="4" customFormat="1" spans="1:9">
      <c r="A6" s="5">
        <v>999225021261635</v>
      </c>
      <c r="B6" s="6">
        <v>45122</v>
      </c>
      <c r="C6" s="6">
        <v>45123</v>
      </c>
      <c r="D6" s="4">
        <v>38.56</v>
      </c>
      <c r="E6" s="4" t="str">
        <f>VLOOKUP(A6,HOP!A:L,12,0)</f>
        <v>38.56</v>
      </c>
      <c r="F6" s="4" t="str">
        <f>VLOOKUP(A6,HOP!A:C,3,0)</f>
        <v>3566612</v>
      </c>
      <c r="G6" s="4">
        <f>D6-E6</f>
        <v>0</v>
      </c>
      <c r="H6" s="4" t="str">
        <f>$H$1&amp;F6</f>
        <v>,3566612</v>
      </c>
      <c r="I6" s="4" t="str">
        <f>VLOOKUP(A6,HOP!A:U,21,0)</f>
        <v>直采</v>
      </c>
    </row>
    <row r="7" s="4" customFormat="1" spans="1:9">
      <c r="A7" s="5">
        <v>999225194533103</v>
      </c>
      <c r="B7" s="6">
        <v>45122</v>
      </c>
      <c r="C7" s="6">
        <v>45123</v>
      </c>
      <c r="D7" s="4">
        <v>82.52</v>
      </c>
      <c r="E7" s="4" t="str">
        <f>VLOOKUP(A7,HOP!A:L,12,0)</f>
        <v>82.52</v>
      </c>
      <c r="F7" s="4" t="str">
        <f>VLOOKUP(A7,HOP!A:C,3,0)</f>
        <v>3607586</v>
      </c>
      <c r="G7" s="4">
        <f>D7-E7</f>
        <v>0</v>
      </c>
      <c r="H7" s="4" t="str">
        <f>$H$1&amp;F7</f>
        <v>,3607586</v>
      </c>
      <c r="I7" s="4" t="str">
        <f>VLOOKUP(A7,HOP!A:U,21,0)</f>
        <v>直连</v>
      </c>
    </row>
    <row r="9" spans="4:4">
      <c r="D9" s="4">
        <f>SUM(D2:D8)</f>
        <v>305.28</v>
      </c>
    </row>
    <row r="10" spans="4:4">
      <c r="D10" s="4" t="s">
        <v>66</v>
      </c>
    </row>
    <row r="12" spans="1:3">
      <c r="A12" s="4" t="s">
        <v>67</v>
      </c>
      <c r="B12" s="4">
        <v>222.76</v>
      </c>
      <c r="C12" s="4">
        <v>1740.57</v>
      </c>
    </row>
    <row r="13" spans="1:3">
      <c r="A13" s="4" t="s">
        <v>68</v>
      </c>
      <c r="B13" s="4">
        <v>82.52</v>
      </c>
      <c r="C13" s="4">
        <v>644.78</v>
      </c>
    </row>
    <row r="14" spans="1:3">
      <c r="A14" s="4" t="s">
        <v>69</v>
      </c>
      <c r="B14" s="4">
        <f>SUM(B12:B13)</f>
        <v>305.28</v>
      </c>
      <c r="C14" s="4">
        <f>SUM(C12:C13)</f>
        <v>2385.35</v>
      </c>
    </row>
    <row r="15" spans="1:1">
      <c r="A15" s="4" t="s">
        <v>70</v>
      </c>
    </row>
  </sheetData>
  <autoFilter ref="A1:X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.88888888888889" defaultRowHeight="13.2" outlineLevelRow="6"/>
  <cols>
    <col min="1" max="1" width="12.8888888888889" style="1"/>
    <col min="2" max="16383" width="8.88888888888889" style="1"/>
  </cols>
  <sheetData>
    <row r="1" s="1" customFormat="1" spans="1:22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  <c r="U1" s="2" t="s">
        <v>88</v>
      </c>
      <c r="V1" s="2" t="s">
        <v>89</v>
      </c>
    </row>
    <row r="2" s="1" customFormat="1" spans="1:22">
      <c r="A2" s="3">
        <v>999225194533103</v>
      </c>
      <c r="B2" s="1" t="s">
        <v>90</v>
      </c>
      <c r="C2" s="1" t="s">
        <v>91</v>
      </c>
      <c r="D2" s="1" t="s">
        <v>92</v>
      </c>
      <c r="E2" s="1" t="s">
        <v>93</v>
      </c>
      <c r="F2" s="1" t="s">
        <v>94</v>
      </c>
      <c r="G2" s="1" t="s">
        <v>95</v>
      </c>
      <c r="H2" s="1" t="s">
        <v>96</v>
      </c>
      <c r="I2" s="1" t="s">
        <v>97</v>
      </c>
      <c r="J2" s="1" t="s">
        <v>30</v>
      </c>
      <c r="K2" s="1" t="s">
        <v>98</v>
      </c>
      <c r="L2" s="1" t="s">
        <v>98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  <c r="U2" s="1" t="s">
        <v>106</v>
      </c>
      <c r="V2" s="1" t="s">
        <v>107</v>
      </c>
    </row>
    <row r="3" s="1" customFormat="1" spans="1:22">
      <c r="A3" s="3">
        <v>999225021261635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94</v>
      </c>
      <c r="G3" s="1" t="s">
        <v>95</v>
      </c>
      <c r="H3" s="1" t="s">
        <v>96</v>
      </c>
      <c r="I3" s="1" t="s">
        <v>112</v>
      </c>
      <c r="J3" s="1" t="s">
        <v>30</v>
      </c>
      <c r="K3" s="1" t="s">
        <v>113</v>
      </c>
      <c r="L3" s="1" t="s">
        <v>113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114</v>
      </c>
      <c r="S3" s="1" t="s">
        <v>104</v>
      </c>
      <c r="T3" s="1" t="s">
        <v>105</v>
      </c>
      <c r="U3" s="1" t="s">
        <v>115</v>
      </c>
      <c r="V3" s="1" t="s">
        <v>116</v>
      </c>
    </row>
    <row r="4" s="1" customFormat="1" spans="1:22">
      <c r="A4" s="3">
        <v>999224896782768</v>
      </c>
      <c r="B4" s="1" t="s">
        <v>117</v>
      </c>
      <c r="C4" s="1" t="s">
        <v>118</v>
      </c>
      <c r="D4" s="1" t="s">
        <v>119</v>
      </c>
      <c r="E4" s="1" t="s">
        <v>120</v>
      </c>
      <c r="F4" s="1" t="s">
        <v>94</v>
      </c>
      <c r="G4" s="1" t="s">
        <v>95</v>
      </c>
      <c r="H4" s="1" t="s">
        <v>96</v>
      </c>
      <c r="I4" s="1" t="s">
        <v>121</v>
      </c>
      <c r="J4" s="1" t="s">
        <v>30</v>
      </c>
      <c r="K4" s="1" t="s">
        <v>122</v>
      </c>
      <c r="L4" s="1" t="s">
        <v>122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102</v>
      </c>
      <c r="R4" s="1" t="s">
        <v>123</v>
      </c>
      <c r="S4" s="1" t="s">
        <v>104</v>
      </c>
      <c r="T4" s="1" t="s">
        <v>105</v>
      </c>
      <c r="U4" s="1" t="s">
        <v>115</v>
      </c>
      <c r="V4" s="1" t="s">
        <v>124</v>
      </c>
    </row>
    <row r="5" s="1" customFormat="1" spans="1:22">
      <c r="A5" s="3">
        <v>999224841459780</v>
      </c>
      <c r="B5" s="1" t="s">
        <v>125</v>
      </c>
      <c r="C5" s="1" t="s">
        <v>126</v>
      </c>
      <c r="D5" s="1" t="s">
        <v>119</v>
      </c>
      <c r="E5" s="1" t="s">
        <v>127</v>
      </c>
      <c r="F5" s="1" t="s">
        <v>94</v>
      </c>
      <c r="G5" s="1" t="s">
        <v>95</v>
      </c>
      <c r="H5" s="1" t="s">
        <v>96</v>
      </c>
      <c r="I5" s="1" t="s">
        <v>128</v>
      </c>
      <c r="J5" s="1" t="s">
        <v>30</v>
      </c>
      <c r="K5" s="1" t="s">
        <v>129</v>
      </c>
      <c r="L5" s="1" t="s">
        <v>129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130</v>
      </c>
      <c r="S5" s="1" t="s">
        <v>104</v>
      </c>
      <c r="T5" s="1" t="s">
        <v>105</v>
      </c>
      <c r="U5" s="1" t="s">
        <v>115</v>
      </c>
      <c r="V5" s="1" t="s">
        <v>124</v>
      </c>
    </row>
    <row r="6" s="1" customFormat="1" spans="1:22">
      <c r="A6" s="3">
        <v>999224772679491</v>
      </c>
      <c r="B6" s="1" t="s">
        <v>131</v>
      </c>
      <c r="C6" s="1" t="s">
        <v>132</v>
      </c>
      <c r="D6" s="1" t="s">
        <v>133</v>
      </c>
      <c r="E6" s="1" t="s">
        <v>134</v>
      </c>
      <c r="F6" s="1" t="s">
        <v>94</v>
      </c>
      <c r="G6" s="1" t="s">
        <v>95</v>
      </c>
      <c r="H6" s="1" t="s">
        <v>96</v>
      </c>
      <c r="I6" s="1" t="s">
        <v>135</v>
      </c>
      <c r="J6" s="1" t="s">
        <v>30</v>
      </c>
      <c r="K6" s="1" t="s">
        <v>136</v>
      </c>
      <c r="L6" s="1" t="s">
        <v>136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102</v>
      </c>
      <c r="R6" s="1" t="s">
        <v>137</v>
      </c>
      <c r="S6" s="1" t="s">
        <v>104</v>
      </c>
      <c r="T6" s="1" t="s">
        <v>105</v>
      </c>
      <c r="U6" s="1" t="s">
        <v>115</v>
      </c>
      <c r="V6" s="1" t="s">
        <v>116</v>
      </c>
    </row>
    <row r="7" s="1" customFormat="1" spans="1:22">
      <c r="A7" s="3">
        <v>999224753188880</v>
      </c>
      <c r="B7" s="1" t="s">
        <v>138</v>
      </c>
      <c r="C7" s="1" t="s">
        <v>139</v>
      </c>
      <c r="D7" s="1" t="s">
        <v>140</v>
      </c>
      <c r="E7" s="1" t="s">
        <v>141</v>
      </c>
      <c r="F7" s="1" t="s">
        <v>94</v>
      </c>
      <c r="G7" s="1" t="s">
        <v>95</v>
      </c>
      <c r="H7" s="1" t="s">
        <v>96</v>
      </c>
      <c r="I7" s="1" t="s">
        <v>142</v>
      </c>
      <c r="J7" s="1" t="s">
        <v>30</v>
      </c>
      <c r="K7" s="1" t="s">
        <v>143</v>
      </c>
      <c r="L7" s="1" t="s">
        <v>143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102</v>
      </c>
      <c r="R7" s="1" t="s">
        <v>144</v>
      </c>
      <c r="S7" s="1" t="s">
        <v>104</v>
      </c>
      <c r="T7" s="1" t="s">
        <v>105</v>
      </c>
      <c r="U7" s="1" t="s">
        <v>115</v>
      </c>
      <c r="V7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2023-07-19T00:57:54Z</dcterms:created>
  <dcterms:modified xsi:type="dcterms:W3CDTF">2023-07-19T01:13:01Z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532312E23800469BA24730FE03A420CB_12</vt:lpwstr>
  </property>
  <property fmtid="{D5CDD505-2E9C-101B-9397-08002B2CF9AE}" pid="3" name="KSOProductBuildVer">
    <vt:lpwstr>2052-11.1.0.14309</vt:lpwstr>
  </property>
</Properties>
</file>