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对账!$A$1:$X$5</definedName>
  </definedNames>
  <calcPr calcId="144525"/>
</workbook>
</file>

<file path=xl/sharedStrings.xml><?xml version="1.0" encoding="utf-8"?>
<sst xmlns="http://schemas.openxmlformats.org/spreadsheetml/2006/main" count="188" uniqueCount="121">
  <si>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</si>
  <si>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</si>
  <si>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</si>
  <si>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</si>
  <si>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</si>
  <si>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</si>
  <si>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</si>
  <si>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</si>
  <si>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</si>
  <si>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</si>
  <si>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</si>
  <si>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</si>
  <si>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</si>
  <si>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</si>
  <si>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</si>
  <si>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</si>
  <si>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</si>
  <si>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</si>
  <si>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</si>
  <si>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</si>
  <si>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</si>
  <si>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</si>
  <si>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</si>
  <si>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</si>
  <si>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</si>
  <si>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999224190253393	</t>
  </si>
  <si>
    <t>Ctrip</t>
  </si>
  <si>
    <t>正常</t>
  </si>
  <si>
    <t>[吉隆坡]吉隆坡四季酒店(Four Seasons Hotel Kuala Lumpur)(40721593)</t>
  </si>
  <si>
    <t>尊贵公园景观房&lt;2人入住&gt;&lt;不退款&gt;</t>
  </si>
  <si>
    <t>USD</t>
  </si>
  <si>
    <t>LI/WENFEI,ZHANG/HAO</t>
  </si>
  <si>
    <t>CA5326230720USD</t>
  </si>
  <si>
    <t>未提现</t>
  </si>
  <si>
    <t>携程开票</t>
  </si>
  <si>
    <t xml:space="preserve">3382956	</t>
  </si>
  <si>
    <t xml:space="preserve">3198434	</t>
  </si>
  <si>
    <t xml:space="preserve">999224803438235	</t>
  </si>
  <si>
    <t>[首尔]三井酒店(Hotel Samjung)(37236514)</t>
  </si>
  <si>
    <t>标准双人房&lt;2人入住&gt;&lt;不退款&gt;</t>
  </si>
  <si>
    <t>KIM/HWAJA</t>
  </si>
  <si>
    <t xml:space="preserve">3511716	</t>
  </si>
  <si>
    <t xml:space="preserve">23048532	</t>
  </si>
  <si>
    <t xml:space="preserve">999224819898793	</t>
  </si>
  <si>
    <t>[Batu Buruk]报春花海滩酒店(Primula Beach Hotel)(44803498)</t>
  </si>
  <si>
    <t>豪华双床房&lt;2人入住&gt;&lt;不退款&gt;&lt;早餐&gt;</t>
  </si>
  <si>
    <t>SHAM/ROHANA</t>
  </si>
  <si>
    <t xml:space="preserve">3516165	</t>
  </si>
  <si>
    <t xml:space="preserve">127221	</t>
  </si>
  <si>
    <t xml:space="preserve">999224912509647	</t>
  </si>
  <si>
    <t>[吉隆坡]吉隆坡市中心智选假日酒店(Holiday Inn Express Kuala Lumpur City Centre, an IHG Hotel)(40724199)</t>
  </si>
  <si>
    <t>标准房&lt;2人入住&gt;&lt;不退款&gt;&lt;早餐&gt;</t>
  </si>
  <si>
    <t>YANG/SOHEE,LEE/KYUNGYEON</t>
  </si>
  <si>
    <t xml:space="preserve">3539503	</t>
  </si>
  <si>
    <t xml:space="preserve">378219	</t>
  </si>
  <si>
    <t>,</t>
  </si>
  <si>
    <t>USD 827.17</t>
  </si>
  <si>
    <t>A230720091507911</t>
  </si>
  <si>
    <t>USD / HKD 当前参考汇率: 7.80889</t>
  </si>
  <si>
    <t>总计：827.17 USD/
6459.28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</si>
  <si>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</si>
  <si>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</si>
  <si>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</si>
  <si>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</si>
  <si>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</si>
  <si>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</si>
  <si>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</si>
  <si>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</si>
  <si>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</si>
  <si>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</si>
  <si>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</si>
  <si>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</si>
  <si>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</si>
  <si>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</si>
  <si>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</si>
  <si>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</si>
  <si>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</si>
  <si>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</si>
  <si>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</si>
  <si>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2023-06-22</t>
  </si>
  <si>
    <t>3539503</t>
  </si>
  <si>
    <t>吉隆坡市中心智选假日酒店</t>
  </si>
  <si>
    <t>YANG SOHEE,LEE KYUNGYEON</t>
  </si>
  <si>
    <t>2023-07-13</t>
  </si>
  <si>
    <t>2023-07-17</t>
  </si>
  <si>
    <t>退房日周结</t>
  </si>
  <si>
    <t>1349.99</t>
  </si>
  <si>
    <t>187.58</t>
  </si>
  <si>
    <t>0</t>
  </si>
  <si>
    <t>0.00</t>
  </si>
  <si>
    <t>携程盛景国际直连</t>
  </si>
  <si>
    <t>01.010677</t>
  </si>
  <si>
    <t>2023-06-23 10:30:39</t>
  </si>
  <si>
    <t>否</t>
  </si>
  <si>
    <t>汇智国际旅游发展有限公司</t>
  </si>
  <si>
    <t>直采</t>
  </si>
  <si>
    <t>马来西亚</t>
  </si>
  <si>
    <t>2023-06-17</t>
  </si>
  <si>
    <t>3516165</t>
  </si>
  <si>
    <t>报春花海滩酒店</t>
  </si>
  <si>
    <t>SHAM ROHANA</t>
  </si>
  <si>
    <t>2023-07-15</t>
  </si>
  <si>
    <t>746.06</t>
  </si>
  <si>
    <t>104.42</t>
  </si>
  <si>
    <t>2023-06-17 17:06:30</t>
  </si>
  <si>
    <t>2023-06-16</t>
  </si>
  <si>
    <t>3511716</t>
  </si>
  <si>
    <t>首尔三井酒店</t>
  </si>
  <si>
    <t>KIM HWAJA</t>
  </si>
  <si>
    <t>2023-07-16</t>
  </si>
  <si>
    <t>551.98</t>
  </si>
  <si>
    <t>77.17</t>
  </si>
  <si>
    <t>2023-06-17 08:20:37</t>
  </si>
  <si>
    <t>韩国</t>
  </si>
  <si>
    <t>2023-05-16</t>
  </si>
  <si>
    <t>3382956</t>
  </si>
  <si>
    <t>吉隆坡四季酒店</t>
  </si>
  <si>
    <t>LI WENFEI,ZHANG HAO</t>
  </si>
  <si>
    <t>3192.40</t>
  </si>
  <si>
    <t>458.00</t>
  </si>
  <si>
    <t>2023-05-17 12:29:32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</si>
</sst>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686435</xdr:colOff>
      <xdr:row>6</xdr:row>
      <xdr:rowOff>0</xdr:rowOff>
    </xdr:from>
    <xdr:to>
      <xdr:col>19</xdr:col>
      <xdr:colOff>549275</xdr:colOff>
      <xdr:row>33</xdr:row>
      <xdr:rowOff>144780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0" y="1097280"/>
          <a:ext cx="10150475" cy="50825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workbookViewId="0">
      <selection activeCell="A1" sqref="$A1:$XFD1048576"/>
    </sheetView>
  </sheetViews>
  <sheetFormatPr defaultColWidth="10" defaultRowHeight="14.4" outlineLevelRow="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45122</v>
      </c>
      <c r="G2" s="6">
        <v>45124</v>
      </c>
      <c r="H2" s="4">
        <v>1</v>
      </c>
      <c r="I2" s="4">
        <v>2</v>
      </c>
      <c r="J2" s="4">
        <v>2</v>
      </c>
      <c r="K2" s="4" t="s">
        <v>30</v>
      </c>
      <c r="L2" s="4">
        <v>458</v>
      </c>
      <c r="M2" s="4">
        <v>458</v>
      </c>
      <c r="N2" s="4" t="s">
        <v>31</v>
      </c>
      <c r="O2" s="4" t="s">
        <v>32</v>
      </c>
      <c r="P2" s="4" t="s">
        <v>33</v>
      </c>
      <c r="Q2" s="4">
        <v>0</v>
      </c>
      <c r="R2" s="7">
        <v>45062</v>
      </c>
      <c r="S2" s="6">
        <v>45127</v>
      </c>
      <c r="T2" s="4" t="s">
        <v>34</v>
      </c>
      <c r="U2" s="4">
        <v>458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45123</v>
      </c>
      <c r="G3" s="6">
        <v>45124</v>
      </c>
      <c r="H3" s="4">
        <v>1</v>
      </c>
      <c r="I3" s="4">
        <v>1</v>
      </c>
      <c r="J3" s="4">
        <v>1</v>
      </c>
      <c r="K3" s="4" t="s">
        <v>30</v>
      </c>
      <c r="L3" s="4">
        <v>77.17</v>
      </c>
      <c r="M3" s="4">
        <v>77.17</v>
      </c>
      <c r="N3" s="4" t="s">
        <v>40</v>
      </c>
      <c r="O3" s="4" t="s">
        <v>32</v>
      </c>
      <c r="P3" s="4" t="s">
        <v>33</v>
      </c>
      <c r="Q3" s="4">
        <v>0</v>
      </c>
      <c r="R3" s="7">
        <v>45093</v>
      </c>
      <c r="S3" s="6">
        <v>45127</v>
      </c>
      <c r="T3" s="4" t="s">
        <v>34</v>
      </c>
      <c r="U3" s="4">
        <v>77.17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45122</v>
      </c>
      <c r="G4" s="6">
        <v>45124</v>
      </c>
      <c r="H4" s="4">
        <v>1</v>
      </c>
      <c r="I4" s="4">
        <v>2</v>
      </c>
      <c r="J4" s="4">
        <v>2</v>
      </c>
      <c r="K4" s="4" t="s">
        <v>30</v>
      </c>
      <c r="L4" s="4">
        <v>104.42</v>
      </c>
      <c r="M4" s="4">
        <v>104.42</v>
      </c>
      <c r="N4" s="4" t="s">
        <v>46</v>
      </c>
      <c r="O4" s="4" t="s">
        <v>32</v>
      </c>
      <c r="P4" s="4" t="s">
        <v>33</v>
      </c>
      <c r="Q4" s="4">
        <v>0</v>
      </c>
      <c r="R4" s="7">
        <v>45094</v>
      </c>
      <c r="S4" s="6">
        <v>45127</v>
      </c>
      <c r="T4" s="4" t="s">
        <v>34</v>
      </c>
      <c r="U4" s="4">
        <v>104.42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45120</v>
      </c>
      <c r="G5" s="6">
        <v>45124</v>
      </c>
      <c r="H5" s="4">
        <v>1</v>
      </c>
      <c r="I5" s="4">
        <v>4</v>
      </c>
      <c r="J5" s="4">
        <v>4</v>
      </c>
      <c r="K5" s="4" t="s">
        <v>30</v>
      </c>
      <c r="L5" s="4">
        <v>187.58</v>
      </c>
      <c r="M5" s="4">
        <v>187.58</v>
      </c>
      <c r="N5" s="4" t="s">
        <v>52</v>
      </c>
      <c r="O5" s="4" t="s">
        <v>32</v>
      </c>
      <c r="P5" s="4" t="s">
        <v>33</v>
      </c>
      <c r="Q5" s="4">
        <v>0</v>
      </c>
      <c r="R5" s="7">
        <v>45099</v>
      </c>
      <c r="S5" s="6">
        <v>45127</v>
      </c>
      <c r="T5" s="4" t="s">
        <v>34</v>
      </c>
      <c r="U5" s="4">
        <v>187.58</v>
      </c>
      <c r="V5" s="4">
        <v>0</v>
      </c>
      <c r="W5" s="4">
        <v>0</v>
      </c>
      <c r="X5" s="4" t="s">
        <v>53</v>
      </c>
      <c r="Y5" s="4" t="s">
        <v>54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A10" sqref="A10:C12"/>
    </sheetView>
  </sheetViews>
  <sheetFormatPr defaultColWidth="10" defaultRowHeight="14.4"/>
  <cols>
    <col min="1" max="1" width="12.8888888888889" style="4"/>
    <col min="2" max="3" width="10.7777777777778" style="4"/>
    <col min="4" max="16362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55</v>
      </c>
    </row>
    <row r="2" s="4" customFormat="1" spans="1:9">
      <c r="A2" s="5">
        <v>999224190253393</v>
      </c>
      <c r="B2" s="6">
        <v>45122</v>
      </c>
      <c r="C2" s="6">
        <v>45124</v>
      </c>
      <c r="D2" s="4">
        <v>458</v>
      </c>
      <c r="E2" s="4" t="str">
        <f>VLOOKUP(A2,HOP!A:L,12,0)</f>
        <v>458.00</v>
      </c>
      <c r="F2" s="4" t="str">
        <f>VLOOKUP(A2,HOP!A:C,3,0)</f>
        <v>3382956</v>
      </c>
      <c r="G2" s="4">
        <f>D2-E2</f>
        <v>0</v>
      </c>
      <c r="H2" s="4" t="str">
        <f>$H$1&amp;F2</f>
        <v>,3382956</v>
      </c>
      <c r="I2" s="4" t="str">
        <f>VLOOKUP(A2,HOP!A:U,21,0)</f>
        <v>直采</v>
      </c>
    </row>
    <row r="3" s="4" customFormat="1" spans="1:9">
      <c r="A3" s="5">
        <v>999224803438235</v>
      </c>
      <c r="B3" s="6">
        <v>45123</v>
      </c>
      <c r="C3" s="6">
        <v>45124</v>
      </c>
      <c r="D3" s="4">
        <v>77.17</v>
      </c>
      <c r="E3" s="4" t="str">
        <f>VLOOKUP(A3,HOP!A:L,12,0)</f>
        <v>77.17</v>
      </c>
      <c r="F3" s="4" t="str">
        <f>VLOOKUP(A3,HOP!A:C,3,0)</f>
        <v>3511716</v>
      </c>
      <c r="G3" s="4">
        <f>D3-E3</f>
        <v>0</v>
      </c>
      <c r="H3" s="4" t="str">
        <f>$H$1&amp;F3</f>
        <v>,3511716</v>
      </c>
      <c r="I3" s="4" t="str">
        <f>VLOOKUP(A3,HOP!A:U,21,0)</f>
        <v>直采</v>
      </c>
    </row>
    <row r="4" s="4" customFormat="1" spans="1:9">
      <c r="A4" s="5">
        <v>999224819898793</v>
      </c>
      <c r="B4" s="6">
        <v>45122</v>
      </c>
      <c r="C4" s="6">
        <v>45124</v>
      </c>
      <c r="D4" s="4">
        <v>104.42</v>
      </c>
      <c r="E4" s="4" t="str">
        <f>VLOOKUP(A4,HOP!A:L,12,0)</f>
        <v>104.42</v>
      </c>
      <c r="F4" s="4" t="str">
        <f>VLOOKUP(A4,HOP!A:C,3,0)</f>
        <v>3516165</v>
      </c>
      <c r="G4" s="4">
        <f>D4-E4</f>
        <v>0</v>
      </c>
      <c r="H4" s="4" t="str">
        <f>$H$1&amp;F4</f>
        <v>,3516165</v>
      </c>
      <c r="I4" s="4" t="str">
        <f>VLOOKUP(A4,HOP!A:U,21,0)</f>
        <v>直采</v>
      </c>
    </row>
    <row r="5" s="4" customFormat="1" spans="1:9">
      <c r="A5" s="5">
        <v>999224912509647</v>
      </c>
      <c r="B5" s="6">
        <v>45120</v>
      </c>
      <c r="C5" s="6">
        <v>45124</v>
      </c>
      <c r="D5" s="4">
        <v>187.58</v>
      </c>
      <c r="E5" s="4" t="str">
        <f>VLOOKUP(A5,HOP!A:L,12,0)</f>
        <v>187.58</v>
      </c>
      <c r="F5" s="4" t="str">
        <f>VLOOKUP(A5,HOP!A:C,3,0)</f>
        <v>3539503</v>
      </c>
      <c r="G5" s="4">
        <f>D5-E5</f>
        <v>0</v>
      </c>
      <c r="H5" s="4" t="str">
        <f>$H$1&amp;F5</f>
        <v>,3539503</v>
      </c>
      <c r="I5" s="4" t="str">
        <f>VLOOKUP(A5,HOP!A:U,21,0)</f>
        <v>直采</v>
      </c>
    </row>
    <row r="7" spans="4:4">
      <c r="D7" s="4">
        <f>SUM(D2:D6)</f>
        <v>827.17</v>
      </c>
    </row>
    <row r="8" spans="4:4">
      <c r="D8" s="4" t="s">
        <v>56</v>
      </c>
    </row>
    <row r="10" spans="1:3">
      <c r="A10" s="4" t="s">
        <v>57</v>
      </c>
      <c r="B10" s="4">
        <v>827.17</v>
      </c>
      <c r="C10" s="4">
        <v>6459.28</v>
      </c>
    </row>
    <row r="11" spans="1:1">
      <c r="A11" s="4" t="s">
        <v>58</v>
      </c>
    </row>
    <row r="12" spans="1:1">
      <c r="A12" s="4" t="s">
        <v>59</v>
      </c>
    </row>
  </sheetData>
  <autoFilter ref="A1:X5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"/>
  <sheetViews>
    <sheetView workbookViewId="0">
      <selection activeCell="A2" sqref="A2:A1048576"/>
    </sheetView>
  </sheetViews>
  <sheetFormatPr defaultColWidth="8.88888888888889" defaultRowHeight="13.2" outlineLevelRow="4"/>
  <cols>
    <col min="1" max="1" width="12.8888888888889" style="1"/>
    <col min="2" max="16383" width="8.88888888888889" style="1"/>
  </cols>
  <sheetData>
    <row r="1" s="1" customFormat="1" spans="1:22">
      <c r="A1" s="2" t="s">
        <v>60</v>
      </c>
      <c r="B1" s="2" t="s">
        <v>61</v>
      </c>
      <c r="C1" s="2" t="s">
        <v>62</v>
      </c>
      <c r="D1" s="2" t="s">
        <v>63</v>
      </c>
      <c r="E1" s="2" t="s">
        <v>13</v>
      </c>
      <c r="F1" s="2" t="s">
        <v>5</v>
      </c>
      <c r="G1" s="2" t="s">
        <v>6</v>
      </c>
      <c r="H1" s="2" t="s">
        <v>64</v>
      </c>
      <c r="I1" s="2" t="s">
        <v>65</v>
      </c>
      <c r="J1" s="2" t="s">
        <v>66</v>
      </c>
      <c r="K1" s="2" t="s">
        <v>67</v>
      </c>
      <c r="L1" s="2" t="s">
        <v>68</v>
      </c>
      <c r="M1" s="2" t="s">
        <v>69</v>
      </c>
      <c r="N1" s="2" t="s">
        <v>70</v>
      </c>
      <c r="O1" s="2" t="s">
        <v>71</v>
      </c>
      <c r="P1" s="2" t="s">
        <v>72</v>
      </c>
      <c r="Q1" s="2" t="s">
        <v>73</v>
      </c>
      <c r="R1" s="2" t="s">
        <v>74</v>
      </c>
      <c r="S1" s="2" t="s">
        <v>75</v>
      </c>
      <c r="T1" s="2" t="s">
        <v>76</v>
      </c>
      <c r="U1" s="2" t="s">
        <v>77</v>
      </c>
      <c r="V1" s="2" t="s">
        <v>78</v>
      </c>
    </row>
    <row r="2" s="1" customFormat="1" spans="1:22">
      <c r="A2" s="3">
        <v>999224912509647</v>
      </c>
      <c r="B2" s="1" t="s">
        <v>79</v>
      </c>
      <c r="C2" s="1" t="s">
        <v>80</v>
      </c>
      <c r="D2" s="1" t="s">
        <v>81</v>
      </c>
      <c r="E2" s="1" t="s">
        <v>82</v>
      </c>
      <c r="F2" s="1" t="s">
        <v>83</v>
      </c>
      <c r="G2" s="1" t="s">
        <v>84</v>
      </c>
      <c r="H2" s="1" t="s">
        <v>85</v>
      </c>
      <c r="I2" s="1" t="s">
        <v>86</v>
      </c>
      <c r="J2" s="1" t="s">
        <v>30</v>
      </c>
      <c r="K2" s="1" t="s">
        <v>87</v>
      </c>
      <c r="L2" s="1" t="s">
        <v>87</v>
      </c>
      <c r="M2" s="1" t="s">
        <v>88</v>
      </c>
      <c r="N2" s="1" t="s">
        <v>88</v>
      </c>
      <c r="O2" s="1" t="s">
        <v>89</v>
      </c>
      <c r="P2" s="1" t="s">
        <v>90</v>
      </c>
      <c r="Q2" s="1" t="s">
        <v>91</v>
      </c>
      <c r="R2" s="1" t="s">
        <v>92</v>
      </c>
      <c r="S2" s="1" t="s">
        <v>93</v>
      </c>
      <c r="T2" s="1" t="s">
        <v>94</v>
      </c>
      <c r="U2" s="1" t="s">
        <v>95</v>
      </c>
      <c r="V2" s="1" t="s">
        <v>96</v>
      </c>
    </row>
    <row r="3" s="1" customFormat="1" spans="1:22">
      <c r="A3" s="3">
        <v>999224819898793</v>
      </c>
      <c r="B3" s="1" t="s">
        <v>97</v>
      </c>
      <c r="C3" s="1" t="s">
        <v>98</v>
      </c>
      <c r="D3" s="1" t="s">
        <v>99</v>
      </c>
      <c r="E3" s="1" t="s">
        <v>100</v>
      </c>
      <c r="F3" s="1" t="s">
        <v>101</v>
      </c>
      <c r="G3" s="1" t="s">
        <v>84</v>
      </c>
      <c r="H3" s="1" t="s">
        <v>85</v>
      </c>
      <c r="I3" s="1" t="s">
        <v>102</v>
      </c>
      <c r="J3" s="1" t="s">
        <v>30</v>
      </c>
      <c r="K3" s="1" t="s">
        <v>103</v>
      </c>
      <c r="L3" s="1" t="s">
        <v>103</v>
      </c>
      <c r="M3" s="1" t="s">
        <v>88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104</v>
      </c>
      <c r="S3" s="1" t="s">
        <v>93</v>
      </c>
      <c r="T3" s="1" t="s">
        <v>94</v>
      </c>
      <c r="U3" s="1" t="s">
        <v>95</v>
      </c>
      <c r="V3" s="1" t="s">
        <v>96</v>
      </c>
    </row>
    <row r="4" s="1" customFormat="1" spans="1:22">
      <c r="A4" s="3">
        <v>999224803438235</v>
      </c>
      <c r="B4" s="1" t="s">
        <v>105</v>
      </c>
      <c r="C4" s="1" t="s">
        <v>106</v>
      </c>
      <c r="D4" s="1" t="s">
        <v>107</v>
      </c>
      <c r="E4" s="1" t="s">
        <v>108</v>
      </c>
      <c r="F4" s="1" t="s">
        <v>109</v>
      </c>
      <c r="G4" s="1" t="s">
        <v>84</v>
      </c>
      <c r="H4" s="1" t="s">
        <v>85</v>
      </c>
      <c r="I4" s="1" t="s">
        <v>110</v>
      </c>
      <c r="J4" s="1" t="s">
        <v>30</v>
      </c>
      <c r="K4" s="1" t="s">
        <v>111</v>
      </c>
      <c r="L4" s="1" t="s">
        <v>111</v>
      </c>
      <c r="M4" s="1" t="s">
        <v>88</v>
      </c>
      <c r="N4" s="1" t="s">
        <v>88</v>
      </c>
      <c r="O4" s="1" t="s">
        <v>89</v>
      </c>
      <c r="P4" s="1" t="s">
        <v>90</v>
      </c>
      <c r="Q4" s="1" t="s">
        <v>91</v>
      </c>
      <c r="R4" s="1" t="s">
        <v>112</v>
      </c>
      <c r="S4" s="1" t="s">
        <v>93</v>
      </c>
      <c r="T4" s="1" t="s">
        <v>94</v>
      </c>
      <c r="U4" s="1" t="s">
        <v>95</v>
      </c>
      <c r="V4" s="1" t="s">
        <v>113</v>
      </c>
    </row>
    <row r="5" s="1" customFormat="1" spans="1:22">
      <c r="A5" s="3">
        <v>999224190253393</v>
      </c>
      <c r="B5" s="1" t="s">
        <v>114</v>
      </c>
      <c r="C5" s="1" t="s">
        <v>115</v>
      </c>
      <c r="D5" s="1" t="s">
        <v>116</v>
      </c>
      <c r="E5" s="1" t="s">
        <v>117</v>
      </c>
      <c r="F5" s="1" t="s">
        <v>101</v>
      </c>
      <c r="G5" s="1" t="s">
        <v>84</v>
      </c>
      <c r="H5" s="1" t="s">
        <v>85</v>
      </c>
      <c r="I5" s="1" t="s">
        <v>118</v>
      </c>
      <c r="J5" s="1" t="s">
        <v>30</v>
      </c>
      <c r="K5" s="1" t="s">
        <v>119</v>
      </c>
      <c r="L5" s="1" t="s">
        <v>119</v>
      </c>
      <c r="M5" s="1" t="s">
        <v>88</v>
      </c>
      <c r="N5" s="1" t="s">
        <v>88</v>
      </c>
      <c r="O5" s="1" t="s">
        <v>89</v>
      </c>
      <c r="P5" s="1" t="s">
        <v>90</v>
      </c>
      <c r="Q5" s="1" t="s">
        <v>91</v>
      </c>
      <c r="R5" s="1" t="s">
        <v>120</v>
      </c>
      <c r="S5" s="1" t="s">
        <v>93</v>
      </c>
      <c r="T5" s="1" t="s">
        <v>94</v>
      </c>
      <c r="U5" s="1" t="s">
        <v>95</v>
      </c>
      <c r="V5" s="1" t="s">
        <v>96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2023-07-20T01:08:22Z</dcterms:created>
  <dcterms:modified xsi:type="dcterms:W3CDTF">2023-07-20T01:16:09Z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03AD550A27904114836D6232A84D694F_12</vt:lpwstr>
  </property>
  <property fmtid="{D5CDD505-2E9C-101B-9397-08002B2CF9AE}" pid="3" name="KSOProductBuildVer">
    <vt:lpwstr>2052-11.1.0.14309</vt:lpwstr>
  </property>
</Properties>
</file>