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对账!$A$1:$X$186</definedName>
  </definedNames>
  <calcPr calcId="144525"/>
</workbook>
</file>

<file path=xl/sharedStrings.xml><?xml version="1.0" encoding="utf-8"?>
<sst xmlns="http://schemas.openxmlformats.org/spreadsheetml/2006/main" count="6241" uniqueCount="2066">
  <si>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</si>
  <si>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</si>
  <si>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</si>
  <si>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</si>
  <si>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</si>
  <si>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</si>
  <si>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</si>
  <si>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</si>
  <si>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</si>
  <si>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</si>
  <si>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</si>
  <si>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</si>
  <si>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</si>
  <si>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</si>
  <si>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</si>
  <si>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</si>
  <si>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</si>
  <si>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</si>
  <si>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</si>
  <si>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</si>
  <si>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</si>
  <si>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</si>
  <si>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</si>
  <si>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</si>
  <si>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</si>
  <si>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999223902389246	</t>
  </si>
  <si>
    <t>Ctrip</t>
  </si>
  <si>
    <t>正常</t>
  </si>
  <si>
    <t>[卡姆登]皇家国家酒店(Royal National Hotel)(55452169)</t>
  </si>
  <si>
    <t>双人床或双床房&lt;2人入住&gt;&lt;不退款&gt;</t>
  </si>
  <si>
    <t>HKD</t>
  </si>
  <si>
    <t>Ho/Wai Chung</t>
  </si>
  <si>
    <t>CA13030230721HKD</t>
  </si>
  <si>
    <t>未提现</t>
  </si>
  <si>
    <t>携程开票</t>
  </si>
  <si>
    <t xml:space="preserve">	</t>
  </si>
  <si>
    <t xml:space="preserve">999224044951582	</t>
  </si>
  <si>
    <t>[曼谷]曼谷日航酒店(Hotel Nikko Bangkok)(55320951)</t>
  </si>
  <si>
    <t>高级大床房&lt;2人入住&gt;&lt;早餐&gt;</t>
  </si>
  <si>
    <t>PANG/CHI MING LOUIS,NG/WAI MAN</t>
  </si>
  <si>
    <t xml:space="preserve">3338747	</t>
  </si>
  <si>
    <t xml:space="preserve">230607	</t>
  </si>
  <si>
    <t xml:space="preserve">999224083848744	</t>
  </si>
  <si>
    <t>[普吉岛]普吉岛卡塔坦尼海滩度假村(Katathani Phuket Beach Resort)(68545403)</t>
  </si>
  <si>
    <t>精致套房(坦尼楼)&lt;2人入住&gt;&lt;早餐&gt;</t>
  </si>
  <si>
    <t>YUAN/YUHUA</t>
  </si>
  <si>
    <t xml:space="preserve">3351490	</t>
  </si>
  <si>
    <t xml:space="preserve">10853793	</t>
  </si>
  <si>
    <t xml:space="preserve">999224090801229	</t>
  </si>
  <si>
    <t>YING/JIABIN,Lin/Xiaoyu</t>
  </si>
  <si>
    <t xml:space="preserve">3352679	</t>
  </si>
  <si>
    <t xml:space="preserve">10853801	</t>
  </si>
  <si>
    <t>取消</t>
  </si>
  <si>
    <t xml:space="preserve">999224114866208	</t>
  </si>
  <si>
    <t>天丽翼至尊套房 坦尼楼&lt;2人入住&gt;&lt;早餐&gt;</t>
  </si>
  <si>
    <t>YUAN/YUHUA,ZHANG/CHAOJIE</t>
  </si>
  <si>
    <t xml:space="preserve">3360558	</t>
  </si>
  <si>
    <t xml:space="preserve">Acknowledged	</t>
  </si>
  <si>
    <t xml:space="preserve">999224116632584	</t>
  </si>
  <si>
    <t>Lin/Xiaoyu,YING/JIABIN</t>
  </si>
  <si>
    <t xml:space="preserve">3361160	</t>
  </si>
  <si>
    <t xml:space="preserve">10855131	</t>
  </si>
  <si>
    <t xml:space="preserve">999224116568762	</t>
  </si>
  <si>
    <t>WU/YUANJIE,ZHANG/YAN</t>
  </si>
  <si>
    <t xml:space="preserve">3361137	</t>
  </si>
  <si>
    <t xml:space="preserve">999224442694169	</t>
  </si>
  <si>
    <t>[圣地亚哥]拉霍亚埃斯坦守Spa酒店(Estancia La Jolla Hotel &amp; Spa)(55733175)</t>
  </si>
  <si>
    <t>豪华特大床房&lt;2人入住&gt;</t>
  </si>
  <si>
    <t>CHEN/FEIFEI</t>
  </si>
  <si>
    <t xml:space="preserve">3428311	</t>
  </si>
  <si>
    <t xml:space="preserve">999224578500423	</t>
  </si>
  <si>
    <t>[巴厘岛]哈里斯酒店塞米亚克(Harris Hotel Seminyak)(56196410)</t>
  </si>
  <si>
    <t>哈里斯房&lt;2人入住&gt;&lt;早餐&gt;</t>
  </si>
  <si>
    <t>Yin/Rong</t>
  </si>
  <si>
    <t xml:space="preserve">999224625435625	</t>
  </si>
  <si>
    <t>[巴厘岛]穆利雅度假村 - CHSE 认证(Mulia Resort - Chse Certified)(56206285)</t>
  </si>
  <si>
    <t>穆利雅豪华房&lt;2人入住&gt;&lt;不退款&gt;&lt;早餐&gt;</t>
  </si>
  <si>
    <t>WANG/JIAQI</t>
  </si>
  <si>
    <t xml:space="preserve">3470080	</t>
  </si>
  <si>
    <t xml:space="preserve">2005776	</t>
  </si>
  <si>
    <t xml:space="preserve">999224634275810	</t>
  </si>
  <si>
    <t>[曼谷]曼谷暹罗智选假日酒店(Holiday Inn Express Bangkok Siam, an IHG Hotel)(55312484)</t>
  </si>
  <si>
    <t>Standard Room&lt;2人入住&gt;&lt;早餐&gt;</t>
  </si>
  <si>
    <t>XIE/YU,YUAN/TINGTING</t>
  </si>
  <si>
    <t xml:space="preserve">3471065	</t>
  </si>
  <si>
    <t xml:space="preserve">999224693172076	</t>
  </si>
  <si>
    <t>Kyaw/Swar Lin,Su/Su Htwe</t>
  </si>
  <si>
    <t xml:space="preserve">3483092	</t>
  </si>
  <si>
    <t xml:space="preserve">HTL-WBD-417360465#82506237	</t>
  </si>
  <si>
    <t xml:space="preserve">999224751562256	</t>
  </si>
  <si>
    <t>[芭堤雅]芭堤雅U中天酒店(U Jomtien Pattaya)(55380518)</t>
  </si>
  <si>
    <t>豪华间&lt;2人入住&gt;&lt;不退款&gt;</t>
  </si>
  <si>
    <t>HEMHONGSA/SIRIBONGKOTCH,SUKCHAROEN/SORAWIT</t>
  </si>
  <si>
    <t xml:space="preserve">3500086	</t>
  </si>
  <si>
    <t xml:space="preserve">70030	</t>
  </si>
  <si>
    <t xml:space="preserve">999224784733817	</t>
  </si>
  <si>
    <t>[大阪]大阪都喜来登酒店(Sheraton Miyako Hotel Osaka)(55439710)</t>
  </si>
  <si>
    <t>舒适双床房&lt;2人入住&gt;</t>
  </si>
  <si>
    <t>JIN/MINGJIE,JIN/HONGLIN</t>
  </si>
  <si>
    <t xml:space="preserve">3507400	</t>
  </si>
  <si>
    <t xml:space="preserve">233928052	</t>
  </si>
  <si>
    <t xml:space="preserve">999224824471492	</t>
  </si>
  <si>
    <t>[曼谷]曼谷盛泰乐水门酒店(Centara Watergate Pavillion Hotel Bangkok)(55967850)</t>
  </si>
  <si>
    <t>城景高级双床房&lt;2人入住&gt;&lt;不退款&gt;</t>
  </si>
  <si>
    <t>LAM/CHEUK PUI</t>
  </si>
  <si>
    <t xml:space="preserve">3517200	</t>
  </si>
  <si>
    <t xml:space="preserve">SH16616615	</t>
  </si>
  <si>
    <t xml:space="preserve">999224835791150	</t>
  </si>
  <si>
    <t>[浦安市]东京湾舒适全套房酒店(Comfort Suites Tokyo Bay)(90202144)</t>
  </si>
  <si>
    <t>2张大床房(无烟)&lt;2人入住&gt;</t>
  </si>
  <si>
    <t>Zhu/Cong,Gu/Beibei</t>
  </si>
  <si>
    <t xml:space="preserve">3520339	</t>
  </si>
  <si>
    <t xml:space="preserve">999224850937538	</t>
  </si>
  <si>
    <t>[釜山]釜山站温德姆安可华美达酒店(Ramada Encore by Wyndham Busan Station)(97259775)</t>
  </si>
  <si>
    <t>豪华双人房&lt;2人入住&gt;</t>
  </si>
  <si>
    <t>LEE/HONGYING</t>
  </si>
  <si>
    <t xml:space="preserve">3524452	</t>
  </si>
  <si>
    <t xml:space="preserve">999224873241400	</t>
  </si>
  <si>
    <t>Double room King bed - Superior - City View&lt;2人入住&gt;&lt;不退款&gt;</t>
  </si>
  <si>
    <t>LEE/CHIN LIN</t>
  </si>
  <si>
    <t xml:space="preserve">3530777	</t>
  </si>
  <si>
    <t xml:space="preserve">SH16649157	</t>
  </si>
  <si>
    <t xml:space="preserve">999224878468906	</t>
  </si>
  <si>
    <t>[卡珀累]奥拉尼迪士尼度假酒店(Aulani, A Disney Resort &amp; Spa)(55680567)</t>
  </si>
  <si>
    <t>园景岛屿房&lt;2人入住&gt;</t>
  </si>
  <si>
    <t>Yamazaki/Chihiro</t>
  </si>
  <si>
    <t xml:space="preserve">3531374	</t>
  </si>
  <si>
    <t xml:space="preserve">153171184781	</t>
  </si>
  <si>
    <t xml:space="preserve">999224888677350	</t>
  </si>
  <si>
    <t xml:space="preserve">3534352	</t>
  </si>
  <si>
    <t xml:space="preserve">999224894405318	</t>
  </si>
  <si>
    <t>DAI/XUEYAN</t>
  </si>
  <si>
    <t xml:space="preserve">3535364	</t>
  </si>
  <si>
    <t xml:space="preserve">999224901112359	</t>
  </si>
  <si>
    <t>[塞纳河畔伊夫里]基里亚德巴黎波特伊芙酒店(Comfort Hotel Paris Porte d'Ivry)(55391340)</t>
  </si>
  <si>
    <t>客房（1张双人床，无障碍）&lt;2人入住&gt;</t>
  </si>
  <si>
    <t>Li/Liying</t>
  </si>
  <si>
    <t xml:space="preserve">3536721	</t>
  </si>
  <si>
    <t xml:space="preserve">GN6M03241X1SB1#75732663	</t>
  </si>
  <si>
    <t xml:space="preserve">999224902506710	</t>
  </si>
  <si>
    <t>[旧金山]泰姬坎普顿广场酒店(Taj Campton Place)(55720189)</t>
  </si>
  <si>
    <t>加利福尼亚特大床房&lt;2人入住&gt;&lt;早餐&gt;</t>
  </si>
  <si>
    <t>CHEN/GE</t>
  </si>
  <si>
    <t xml:space="preserve">3537282	</t>
  </si>
  <si>
    <t xml:space="preserve">999224925592112	</t>
  </si>
  <si>
    <t>Double room King bed - Superior - City View&lt;2人入住&gt;&lt;不退款&gt;&lt;早餐&gt;</t>
  </si>
  <si>
    <t>Mehra/Ashwani,Mehra/Ashwani</t>
  </si>
  <si>
    <t xml:space="preserve">3543356	</t>
  </si>
  <si>
    <t xml:space="preserve">SH16685437	</t>
  </si>
  <si>
    <t xml:space="preserve">999224969903924	</t>
  </si>
  <si>
    <t>[南雅加达]1O1雅加达塞达郁达玛瓦伽萨酒店(THE 1O1 Jakarta Sedayu Darmawangsa)(55439270)</t>
  </si>
  <si>
    <t>豪华房&lt;2人入住&gt;&lt;不退款&gt;</t>
  </si>
  <si>
    <t>YANG/HYUNSU</t>
  </si>
  <si>
    <t xml:space="preserve">3553848	</t>
  </si>
  <si>
    <t xml:space="preserve">133741	</t>
  </si>
  <si>
    <t xml:space="preserve">999224975455287	</t>
  </si>
  <si>
    <t>[苏黎世]索丽尔苏黎伯格酒店(Sorell Hotel Zürichberg)(55270212)</t>
  </si>
  <si>
    <t>标准大床房&lt;2人入住&gt;&lt;不退款&gt;</t>
  </si>
  <si>
    <t>YAN/JINGLIN,YU/XIAOYING,FENG/YAN,HUA/LI,YANG/ZIXIN,PENG/YIMENG,LIANG/YANJUN,YIU/TINYAN</t>
  </si>
  <si>
    <t xml:space="preserve">3555334	</t>
  </si>
  <si>
    <t xml:space="preserve">395762/399865 /399864/399868	</t>
  </si>
  <si>
    <t xml:space="preserve">999224976791892	</t>
  </si>
  <si>
    <t>精致双人房&lt;2人入住&gt;&lt;不退款&gt;&lt;早餐&gt;</t>
  </si>
  <si>
    <t>LI/XIANG</t>
  </si>
  <si>
    <t xml:space="preserve">3555902	</t>
  </si>
  <si>
    <t xml:space="preserve">2402SE028655-14	</t>
  </si>
  <si>
    <t xml:space="preserve">999224976818605	</t>
  </si>
  <si>
    <t>CHEN/DONG,SUN/MENG</t>
  </si>
  <si>
    <t xml:space="preserve">3555912	</t>
  </si>
  <si>
    <t xml:space="preserve">24989747780	</t>
  </si>
  <si>
    <t xml:space="preserve">3558563	</t>
  </si>
  <si>
    <t xml:space="preserve">GN6R0813JXSN91#76875005	</t>
  </si>
  <si>
    <t xml:space="preserve">24990556607	</t>
  </si>
  <si>
    <t>[普吉岛]感官度假村和泳池别墅(The Senses Resort &amp; Pool Villas)(55439548)</t>
  </si>
  <si>
    <t>Deluxe Sea View Room with Pool Access&lt;2人入住&gt;&lt;不退款&gt;&lt;早餐&gt;</t>
  </si>
  <si>
    <t>PAN/SUDI,CHEN/YUXIAO</t>
  </si>
  <si>
    <t xml:space="preserve">3558873	</t>
  </si>
  <si>
    <t xml:space="preserve">999224001144576	</t>
  </si>
  <si>
    <t>ZHANG/NA</t>
  </si>
  <si>
    <t xml:space="preserve">3326048	</t>
  </si>
  <si>
    <t xml:space="preserve">999224992680790	</t>
  </si>
  <si>
    <t>[大阪]THE 皇家花园酒店 Iconic 大阪御堂筋(The Royal Park Hotel Iconic Osaka Midosuji)(77372294)</t>
  </si>
  <si>
    <t>舒适双人床房&lt;2人入住&gt;</t>
  </si>
  <si>
    <t>TANG/YONGYI,ZHOU/XUAN</t>
  </si>
  <si>
    <t xml:space="preserve">3559931	</t>
  </si>
  <si>
    <t xml:space="preserve">20230627651094717	</t>
  </si>
  <si>
    <t xml:space="preserve">999224997690258	</t>
  </si>
  <si>
    <t>[三帕兰]自豪酒店(The Pride)(90401077)</t>
  </si>
  <si>
    <t>三人间&lt;2人入住&gt;&lt;不退款&gt;</t>
  </si>
  <si>
    <t>Witchayacheewin/Darika,Witchayacheewin/Darika</t>
  </si>
  <si>
    <t xml:space="preserve">3560665	</t>
  </si>
  <si>
    <t xml:space="preserve">1077099501	</t>
  </si>
  <si>
    <t xml:space="preserve">999224999443783	</t>
  </si>
  <si>
    <t>[洛杉矶]洛杉矶国际机场索内斯塔酒店(Sonesta Los Angeles Airport LAX)(55299106)</t>
  </si>
  <si>
    <t>豪华特大床房&lt;2人入住&gt;&lt;不退款&gt;</t>
  </si>
  <si>
    <t>Acharya/Jitendra</t>
  </si>
  <si>
    <t xml:space="preserve">3561032	</t>
  </si>
  <si>
    <t xml:space="preserve">999225017288172	</t>
  </si>
  <si>
    <t>[凯恩塔]凯恩塔纪念碑山谷酒店(Kayenta Monument Valley Inn)(70393288)</t>
  </si>
  <si>
    <t>无障碍房(1张特大床)&lt;2人入住&gt;</t>
  </si>
  <si>
    <t>Olive/Jason</t>
  </si>
  <si>
    <t xml:space="preserve">3565539	</t>
  </si>
  <si>
    <t xml:space="preserve">-37371885	</t>
  </si>
  <si>
    <t xml:space="preserve">999225035476730	</t>
  </si>
  <si>
    <t>[东京]小田急世纪南悦酒店(Odakyu Hotel Century Southern Tower)(55841897)</t>
  </si>
  <si>
    <t>双人房（2 张单人床）, 无烟房, 城市景观 (Scenic)&lt;2人入住&gt;</t>
  </si>
  <si>
    <t>FU/JINXIU,FU/JINMEI</t>
  </si>
  <si>
    <t xml:space="preserve">3571611	</t>
  </si>
  <si>
    <t xml:space="preserve">999225054115471	</t>
  </si>
  <si>
    <t>[曼谷]曼谷lyf素坤逸8巷-雅诗阁管理(Lyf Sukhumvit 8 Bangkok Managed by The Ascott Limited)(102527128)</t>
  </si>
  <si>
    <t>ONE OF A KIND (STUDIO DOUBLE)&lt;2人入住&gt;</t>
  </si>
  <si>
    <t>Ng/Weihong</t>
  </si>
  <si>
    <t xml:space="preserve">3575664	</t>
  </si>
  <si>
    <t xml:space="preserve">999225063283173	</t>
  </si>
  <si>
    <t>[利兹]利兹便捷酒店(EasyHotel Leeds)(89935295)</t>
  </si>
  <si>
    <t>标准间2张双床&lt;2人入住&gt;&lt;不退款&gt;</t>
  </si>
  <si>
    <t>HALIM/AMRIN SUSILO,PHIN/TAN KUI</t>
  </si>
  <si>
    <t xml:space="preserve">3578734	</t>
  </si>
  <si>
    <t xml:space="preserve">-39220592	</t>
  </si>
  <si>
    <t xml:space="preserve">999225075339488	</t>
  </si>
  <si>
    <t>[哈德利]月升酒店(The Moonrise Hotel)(55280863)</t>
  </si>
  <si>
    <t>高级2张大床房&lt;2人入住&gt;</t>
  </si>
  <si>
    <t>Monterosso/Christine</t>
  </si>
  <si>
    <t xml:space="preserve">3580716	</t>
  </si>
  <si>
    <t xml:space="preserve">XPKAGPYZB	</t>
  </si>
  <si>
    <t xml:space="preserve">999225084835452	</t>
  </si>
  <si>
    <t>[奈良]奈良酒店(Nara Hotel)(55337253)</t>
  </si>
  <si>
    <t>标准双床房 (Hollywood, New Wing)&lt;2人入住&gt;</t>
  </si>
  <si>
    <t>LIANG/TIANYI,WU/XUEPING</t>
  </si>
  <si>
    <t xml:space="preserve">3582855	</t>
  </si>
  <si>
    <t xml:space="preserve">20230702653357572	</t>
  </si>
  <si>
    <t xml:space="preserve">999225105340939	</t>
  </si>
  <si>
    <t>[曼谷]曼谷新通凯宾斯基酒店(Sindhorn Kempinski Hotel Bangkok  Certified)(91812382)</t>
  </si>
  <si>
    <t>至尊豪华双床房&lt;2人入住&gt;&lt;不退款&gt;&lt;早餐&gt;</t>
  </si>
  <si>
    <t>YU/YANG</t>
  </si>
  <si>
    <t xml:space="preserve">3588068	</t>
  </si>
  <si>
    <t xml:space="preserve">4037400	</t>
  </si>
  <si>
    <t xml:space="preserve">999225107869440	</t>
  </si>
  <si>
    <t>[曼谷]曼谷麦卡桑美居酒店(Mercure Bangkok Makkasan)(55611810)</t>
  </si>
  <si>
    <t>高级特大床房&lt;2人入住&gt;&lt;不退款&gt;</t>
  </si>
  <si>
    <t>HUANG/HUAN SEN</t>
  </si>
  <si>
    <t xml:space="preserve">3588717	</t>
  </si>
  <si>
    <t xml:space="preserve">989535	</t>
  </si>
  <si>
    <t xml:space="preserve">999225109699720	</t>
  </si>
  <si>
    <t>[首尔]拉维拉酒店(La Villa Hotel)(77368569)</t>
  </si>
  <si>
    <t>标准双人间&lt;2人入住&gt;</t>
  </si>
  <si>
    <t>JIANG/XIAOZHEN</t>
  </si>
  <si>
    <t xml:space="preserve">3589437	</t>
  </si>
  <si>
    <t xml:space="preserve">999225110565949	</t>
  </si>
  <si>
    <t>[迈阿密]迈阿密国际机场酒店(Miami International Airport Hotel)(55694594)</t>
  </si>
  <si>
    <t>标准大号床房&lt;2人入住&gt;</t>
  </si>
  <si>
    <t>Dewan/Karan veer,Dewan/Deval</t>
  </si>
  <si>
    <t xml:space="preserve">3589911	</t>
  </si>
  <si>
    <t xml:space="preserve">LLKDT1BJDW	</t>
  </si>
  <si>
    <t xml:space="preserve">999225114049731	</t>
  </si>
  <si>
    <t>[阿纳海姆]阿纳海姆度假村区索内斯塔酒店(Sonesta Anaheim Resort Area)(55872353)</t>
  </si>
  <si>
    <t>HIGUCHI/AKIKO</t>
  </si>
  <si>
    <t xml:space="preserve">3590037	</t>
  </si>
  <si>
    <t xml:space="preserve">999225138759086	</t>
  </si>
  <si>
    <t>[曼谷]UHG四分之一隆齐酒店(The Quarter Ploenchit by Uhg)(90402440)</t>
  </si>
  <si>
    <t>高级双人床房&lt;2人入住&gt;&lt;不退款&gt;</t>
  </si>
  <si>
    <t>NIU/SHISHI,XIE/KUN</t>
  </si>
  <si>
    <t xml:space="preserve">3596635	</t>
  </si>
  <si>
    <t xml:space="preserve">41703770	</t>
  </si>
  <si>
    <t xml:space="preserve">999225143961530	</t>
  </si>
  <si>
    <t>[普吉岛]皇家普吉城市酒店(Royal Phuket City Hotel)(55426586)</t>
  </si>
  <si>
    <t>Premier Superior&lt;2人入住&gt;&lt;不退款&gt;</t>
  </si>
  <si>
    <t>ZENG/PINGTING,ZHANG/LILING</t>
  </si>
  <si>
    <t xml:space="preserve">3597298	</t>
  </si>
  <si>
    <t xml:space="preserve">9141718842439	</t>
  </si>
  <si>
    <t xml:space="preserve">999225152406126	</t>
  </si>
  <si>
    <t>[曼谷]曼谷素坤逸 15 瑞享饭店(Mövenpick Hotel Sukhumvit 15 Bangkok)(55666067)</t>
  </si>
  <si>
    <t>高级双床房 禁烟&lt;2人入住&gt;&lt;不退款&gt;&lt;早餐&gt;</t>
  </si>
  <si>
    <t>LAM/CHING YEE,LEE/PO YIN</t>
  </si>
  <si>
    <t xml:space="preserve">3599761	</t>
  </si>
  <si>
    <t xml:space="preserve">727365	</t>
  </si>
  <si>
    <t xml:space="preserve">999225163225718	</t>
  </si>
  <si>
    <t>[呵叻]乐索酒店(Leosor Hotel)(90387308)</t>
  </si>
  <si>
    <t>高级双人间&lt;2人入住&gt;</t>
  </si>
  <si>
    <t>NONPHALA/DARUNI</t>
  </si>
  <si>
    <t xml:space="preserve">3601306	</t>
  </si>
  <si>
    <t xml:space="preserve">|42457569	</t>
  </si>
  <si>
    <t xml:space="preserve">999225178162366	</t>
  </si>
  <si>
    <t>[巴厘岛]库塔巴厘岛温纳别墅假日酒店(Wina Holiday Villa Kuta Bali)(55452217)</t>
  </si>
  <si>
    <t>池景高级房&lt;2人入住&gt;&lt;不退款&gt;&lt;早餐&gt;</t>
  </si>
  <si>
    <t>MULLER/MIGHAEL ROBERT FREDERICK</t>
  </si>
  <si>
    <t xml:space="preserve">3604355	</t>
  </si>
  <si>
    <t xml:space="preserve">RSBN700308	</t>
  </si>
  <si>
    <t xml:space="preserve">999225185125711	</t>
  </si>
  <si>
    <t>[慕尼黑]Maseven慕尼黑特鲁德灵展会酒店(Maseven München Messe Trudering)(110040262)</t>
  </si>
  <si>
    <t>双人床卓越房&lt;2人入住&gt;&lt;不退款&gt;</t>
  </si>
  <si>
    <t>Kalpenieks/Ivo</t>
  </si>
  <si>
    <t xml:space="preserve">3606147	</t>
  </si>
  <si>
    <t xml:space="preserve">RLPIDEEH-1	</t>
  </si>
  <si>
    <t xml:space="preserve">999225185472049	</t>
  </si>
  <si>
    <t>[芭堤雅]康帕斯酒店集团芭堤雅诺华快捷酒店(De Mandarin Nova Express Hotel)(55862159)</t>
  </si>
  <si>
    <t>经典客房&lt;2人入住&gt;</t>
  </si>
  <si>
    <t>Adigond/Sachin</t>
  </si>
  <si>
    <t xml:space="preserve">3606195	</t>
  </si>
  <si>
    <t xml:space="preserve">999225185530600	</t>
  </si>
  <si>
    <t>Shriram/shreedhar</t>
  </si>
  <si>
    <t xml:space="preserve">3606210	</t>
  </si>
  <si>
    <t xml:space="preserve">1829	</t>
  </si>
  <si>
    <t xml:space="preserve">999225186981014	</t>
  </si>
  <si>
    <t>[塞里布群岛]波普！克拉帕加丁酒店(Pop! Hotel Kelapa Gading)(55831944)</t>
  </si>
  <si>
    <t>流行房&lt;2人入住&gt;&lt;不退款&gt;</t>
  </si>
  <si>
    <t>ABDILLAH/ZAHRONI</t>
  </si>
  <si>
    <t xml:space="preserve">3606829	</t>
  </si>
  <si>
    <t xml:space="preserve">999225193014680	</t>
  </si>
  <si>
    <t>[新加坡]新加坡81酒店 - 黄金(Hotel 81 Gold)(55694743)</t>
  </si>
  <si>
    <t>Superior Queen&lt;2人入住&gt;</t>
  </si>
  <si>
    <t>LI/CHENCHEN,CHEN/WENWEN</t>
  </si>
  <si>
    <t xml:space="preserve">3607325	</t>
  </si>
  <si>
    <t xml:space="preserve">322-1895430	</t>
  </si>
  <si>
    <t xml:space="preserve">999225194823944	</t>
  </si>
  <si>
    <t>[帕赛市]马尼拉青柠度假村(Lime Resort Manila)(104397379)</t>
  </si>
  <si>
    <t>Deluxe twin Bayview&lt;2人入住&gt;&lt;早餐&gt;</t>
  </si>
  <si>
    <t>DE LA ROCA/MARCIA</t>
  </si>
  <si>
    <t xml:space="preserve">3607623	</t>
  </si>
  <si>
    <t xml:space="preserve">999225198014058	</t>
  </si>
  <si>
    <t>[曼谷]曼谷林布兰套房酒店(Rembrandt Hotel and Suites Bangkok)(55452251)</t>
  </si>
  <si>
    <t>高级房&lt;2人入住&gt;&lt;不退款&gt;</t>
  </si>
  <si>
    <t>Yeeun/Baek</t>
  </si>
  <si>
    <t xml:space="preserve">3608377	</t>
  </si>
  <si>
    <t xml:space="preserve">127876006	</t>
  </si>
  <si>
    <t xml:space="preserve">999225210807361	</t>
  </si>
  <si>
    <t>[坎莫尔]坎莫尔套房酒店(Canmore Inn &amp; Suites)(56196604)</t>
  </si>
  <si>
    <t>Deluxe Double Room, 2 Queen Beds (Railway View)&lt;2人入住&gt;</t>
  </si>
  <si>
    <t>Bond/Marcy</t>
  </si>
  <si>
    <t xml:space="preserve">3610627	</t>
  </si>
  <si>
    <t xml:space="preserve">43985432	</t>
  </si>
  <si>
    <t xml:space="preserve">999225211115302	</t>
  </si>
  <si>
    <t>[里尔]大陆酒店(Hotel Continental)(80332301)</t>
  </si>
  <si>
    <t>双人床房&lt;2人入住&gt;&lt;不退款&gt;</t>
  </si>
  <si>
    <t>Millet /Chloe</t>
  </si>
  <si>
    <t xml:space="preserve">3610685	</t>
  </si>
  <si>
    <t xml:space="preserve">44035411	</t>
  </si>
  <si>
    <t xml:space="preserve">999225211487777	</t>
  </si>
  <si>
    <t>[Haymarket]悉尼南部大酒店(Great Southern Hotel Sydney)(55665945)</t>
  </si>
  <si>
    <t>标准房 (Standard Room with no Housekeeping )&lt;2人入住&gt;</t>
  </si>
  <si>
    <t>ROSZKOWSKI/SIMON MARK</t>
  </si>
  <si>
    <t xml:space="preserve">3610768	</t>
  </si>
  <si>
    <t xml:space="preserve">-44093360	</t>
  </si>
  <si>
    <t xml:space="preserve">999225215643555	</t>
  </si>
  <si>
    <t>[巴厘岛]巴厘岛水明漾避风港酒店(The Haven Bali Seminyak)(55414057)</t>
  </si>
  <si>
    <t>泳池景一卧室套房带阳台&lt;2人入住&gt;&lt;不退款&gt;&lt;早餐&gt;</t>
  </si>
  <si>
    <t>LUZZA/ROBERT</t>
  </si>
  <si>
    <t xml:space="preserve">3611565	</t>
  </si>
  <si>
    <t xml:space="preserve">-44229285	</t>
  </si>
  <si>
    <t xml:space="preserve">999225219479953	</t>
  </si>
  <si>
    <t>[会安]桑树系列丝绸乡村酒店(Mulberry Collection Silk Village)(55439526)</t>
  </si>
  <si>
    <t>池景魅力别墅套房&lt;2人入住&gt;&lt;不退款&gt;&lt;早餐&gt;</t>
  </si>
  <si>
    <t>MOON/SUNGWOOK,MOON/SUNGWOOK</t>
  </si>
  <si>
    <t xml:space="preserve">3612409	</t>
  </si>
  <si>
    <t xml:space="preserve">999225220097755	</t>
  </si>
  <si>
    <t>[普吉岛]普吉岛迈考美利亚酒店(MELIÁ Phuket Mai Khao)(95084604)</t>
  </si>
  <si>
    <t>一卧室别墅（带私人泳池）&lt;2人入住&gt;&lt;不退款&gt;&lt;早餐&gt;</t>
  </si>
  <si>
    <t>LEUNG/WAI LING ADELAIDE,KAR/LAP YEE RACHEL</t>
  </si>
  <si>
    <t xml:space="preserve">3612595	</t>
  </si>
  <si>
    <t xml:space="preserve">57252	</t>
  </si>
  <si>
    <t xml:space="preserve">999225221538291	</t>
  </si>
  <si>
    <t>[安纳西]基里亚德安奈斯克朗杰维耶酒店(Kyriad Annecy Cran-Gevrier)(89916946)</t>
  </si>
  <si>
    <t>标准双人床房&lt;2人入住&gt;&lt;早餐&gt;</t>
  </si>
  <si>
    <t>Courdavault/Christine</t>
  </si>
  <si>
    <t xml:space="preserve">3613136	</t>
  </si>
  <si>
    <t xml:space="preserve">036795	</t>
  </si>
  <si>
    <t xml:space="preserve">999225223158023	</t>
  </si>
  <si>
    <t>[都柏林]都柏林葛雷斯罕里乌广场酒店(Riu Plaza the Gresham Dublin)(55733275)</t>
  </si>
  <si>
    <t>标准房, 2 张单人床&lt;2人入住&gt;&lt;早餐&gt;</t>
  </si>
  <si>
    <t>Ryan/Joanne</t>
  </si>
  <si>
    <t xml:space="preserve">3613690	</t>
  </si>
  <si>
    <t xml:space="preserve">999225223500092	</t>
  </si>
  <si>
    <t>[巴厘岛]圣登巴萨奎斯特酒店 - 阿斯顿(Quest San Hotel Denpasar Bali by Aston)(55281335)</t>
  </si>
  <si>
    <t>Superior Room&lt;2人入住&gt;&lt;不退款&gt;</t>
  </si>
  <si>
    <t>CHAMDAN SAFII/M RIZAL</t>
  </si>
  <si>
    <t xml:space="preserve">3613891	</t>
  </si>
  <si>
    <t xml:space="preserve">111828	</t>
  </si>
  <si>
    <t xml:space="preserve">999225223749405	</t>
  </si>
  <si>
    <t>[新加坡]新加坡悦乐樟宜酒店(Village Hotel Changi by Far East Hospitality)(54503353)</t>
  </si>
  <si>
    <t>豪华双床房&lt;2人入住&gt;</t>
  </si>
  <si>
    <t>ZHAN/LI,LI/PING,GAO/YUHAN</t>
  </si>
  <si>
    <t xml:space="preserve">3613977	</t>
  </si>
  <si>
    <t xml:space="preserve">296442168	</t>
  </si>
  <si>
    <t xml:space="preserve">999225230237989	</t>
  </si>
  <si>
    <t>[爱丁堡]爱丁堡中心南桥 - 皇家大道宜必思酒店(Ibis Edinburgh Centre South Bridge – Royal Mile)(70391188)</t>
  </si>
  <si>
    <t>双人房&lt;2人入住&gt;&lt;不退款&gt;&lt;早餐&gt;</t>
  </si>
  <si>
    <t>CHEN/QIANYU</t>
  </si>
  <si>
    <t xml:space="preserve">3614595	</t>
  </si>
  <si>
    <t xml:space="preserve">999225235073457	</t>
  </si>
  <si>
    <t>[曼谷]曼谷安納塔拉暹邏酒店(Anantara Siam Bangkok Hotel)(55269836)</t>
  </si>
  <si>
    <t>CHEN/SHUANG</t>
  </si>
  <si>
    <t xml:space="preserve">3615636	</t>
  </si>
  <si>
    <t xml:space="preserve">999225236753996	</t>
  </si>
  <si>
    <t>[雪邦]国际机场 KLIA-KLIA2途恩酒店(Tune Hotel KLIA-KLIA2)(60514018)</t>
  </si>
  <si>
    <t>双床房&lt;2人入住&gt;&lt;不退款&gt;&lt;早餐&gt;</t>
  </si>
  <si>
    <t>WU/LIYAN</t>
  </si>
  <si>
    <t xml:space="preserve">3616078	</t>
  </si>
  <si>
    <t xml:space="preserve">272771229	</t>
  </si>
  <si>
    <t xml:space="preserve">999225238698340	</t>
  </si>
  <si>
    <t xml:space="preserve">3616636	</t>
  </si>
  <si>
    <t xml:space="preserve">999225246497038	</t>
  </si>
  <si>
    <t>[南旧金山]公园角酒店(Park Pointe Hotel)(56185587)</t>
  </si>
  <si>
    <t>华丽客房, 2 张双人床&lt;2人入住&gt;</t>
  </si>
  <si>
    <t>HU/YINGJIE</t>
  </si>
  <si>
    <t xml:space="preserve">3618438	</t>
  </si>
  <si>
    <t xml:space="preserve">133938355	</t>
  </si>
  <si>
    <t xml:space="preserve">999225246564369	</t>
  </si>
  <si>
    <t>[曼谷]曼谷帕那空盛泰乐中心酒店(Centra by Centara Hotel Bangkok Phra Nakhon)(109174758)</t>
  </si>
  <si>
    <t>高级房（特大床）&lt;2人入住&gt;&lt;不退款&gt;&lt;早餐&gt;</t>
  </si>
  <si>
    <t>HOOSAIN/TERREY BROOKE,AYDIN/MUSTAFA CINAR</t>
  </si>
  <si>
    <t xml:space="preserve">3618450	</t>
  </si>
  <si>
    <t xml:space="preserve">38374SE027003	</t>
  </si>
  <si>
    <t xml:space="preserve">999225249617075	</t>
  </si>
  <si>
    <t>[瓦伦西亚]中央公园理事酒店(Senator Parque Central Hotel)(55289999)</t>
  </si>
  <si>
    <t>标准房&lt;2人入住&gt;&lt;不退款&gt;</t>
  </si>
  <si>
    <t>CHENG/FANG CHE</t>
  </si>
  <si>
    <t xml:space="preserve">3619062	</t>
  </si>
  <si>
    <t xml:space="preserve">999225249691820	</t>
  </si>
  <si>
    <t>[卡尔弗城]洛杉矶西区万怡酒店(Courtyard by Marriott Los Angeles Westside)(55367755)</t>
  </si>
  <si>
    <t>客房, 1 张特大床和 1 张沙发床, 无障碍, 无烟房 (Mobility &amp; Hearing w/ Tub)&lt;2人入住&gt;&lt;不退款&gt;</t>
  </si>
  <si>
    <t>Tian/Shen</t>
  </si>
  <si>
    <t xml:space="preserve">3619093	</t>
  </si>
  <si>
    <t xml:space="preserve">90471334	</t>
  </si>
  <si>
    <t xml:space="preserve">999225251375646	</t>
  </si>
  <si>
    <t>[那空那育]姜图拉度假村及酒店(Juntra Resort and Hotel)(95388770)</t>
  </si>
  <si>
    <t>豪华间&lt;2人入住&gt;&lt;早餐&gt;</t>
  </si>
  <si>
    <t>KONGCHEEN /CHAKKARAT</t>
  </si>
  <si>
    <t xml:space="preserve">3619474	</t>
  </si>
  <si>
    <t xml:space="preserve">|45500314	</t>
  </si>
  <si>
    <t xml:space="preserve">999225257297720	</t>
  </si>
  <si>
    <t>[普吉岛]KK - 卡隆卡塔精品酒店(KK Karon Kata Boutique Hotel)(110040330)</t>
  </si>
  <si>
    <t>高级三人间&lt;2人入住&gt;&lt;不退款&gt;</t>
  </si>
  <si>
    <t>LIU/XIAO</t>
  </si>
  <si>
    <t xml:space="preserve">3621133	</t>
  </si>
  <si>
    <t xml:space="preserve">2930	</t>
  </si>
  <si>
    <t xml:space="preserve">999225265913764	</t>
  </si>
  <si>
    <t>[卡尔卡松]骑士索威尔酒店(Sowell Hotels les Chevaliers)(89931595)</t>
  </si>
  <si>
    <t>标准双床间&lt;2人入住&gt;&lt;不退款&gt;</t>
  </si>
  <si>
    <t>NEWPORT/NICOLA</t>
  </si>
  <si>
    <t xml:space="preserve">3622571	</t>
  </si>
  <si>
    <t xml:space="preserve">45759204	</t>
  </si>
  <si>
    <t xml:space="preserve">999225266145677	</t>
  </si>
  <si>
    <t>[阿维尼翁]欧洲酒店(Hotel d'Europe)(55439705)</t>
  </si>
  <si>
    <t>LIU/LINGLING</t>
  </si>
  <si>
    <t xml:space="preserve">3622600	</t>
  </si>
  <si>
    <t xml:space="preserve">45764312	</t>
  </si>
  <si>
    <t xml:space="preserve">999225270244015	</t>
  </si>
  <si>
    <t>[柏林]柏林中央火车站A&amp;O经济型连锁酒店(a&amp;o Berlin Hauptbahnhof)(55320746)</t>
  </si>
  <si>
    <t>Twin/Double room&lt;2人入住&gt;&lt;不退款&gt;</t>
  </si>
  <si>
    <t>PEI/CHENYU</t>
  </si>
  <si>
    <t xml:space="preserve">3623652	</t>
  </si>
  <si>
    <t xml:space="preserve">999225270349965	</t>
  </si>
  <si>
    <t>[纽约]纽约中央凯悦大酒店(Hyatt Grand Central New York)(55862047)</t>
  </si>
  <si>
    <t>两张大床房&lt;2人入住&gt;&lt;不退款&gt;</t>
  </si>
  <si>
    <t>HE/LING,GAO/ZHAN</t>
  </si>
  <si>
    <t xml:space="preserve">3623727	</t>
  </si>
  <si>
    <t xml:space="preserve">HUS-87G8Q22F+RF-E00	</t>
  </si>
  <si>
    <t xml:space="preserve">999225270733329	</t>
  </si>
  <si>
    <t>[斯德哥尔摩]斯德哥尔摩创造者旅舍(Generator Stockholm)(55280438)</t>
  </si>
  <si>
    <t>高级双床房&lt;2人入住&gt;&lt;不退款&gt;</t>
  </si>
  <si>
    <t>ZAINAL/NUR HANISAH</t>
  </si>
  <si>
    <t xml:space="preserve">3623861	</t>
  </si>
  <si>
    <t xml:space="preserve">-46149337	</t>
  </si>
  <si>
    <t xml:space="preserve">999225272346934	</t>
  </si>
  <si>
    <t>[Kuala Kuantan]诺佳纳酒店(Rocana Hotel)(89931180)</t>
  </si>
  <si>
    <t>高级房 (King)&lt;2人入住&gt;&lt;早餐&gt;</t>
  </si>
  <si>
    <t>ABDUL SAMAD/AZRUL ASWAT</t>
  </si>
  <si>
    <t xml:space="preserve">3624333	</t>
  </si>
  <si>
    <t xml:space="preserve">|46251347	</t>
  </si>
  <si>
    <t xml:space="preserve">999225278513587	</t>
  </si>
  <si>
    <t>甄选大床房&lt;1人入住&gt;&lt;不退款&gt;&lt;早餐&gt;</t>
  </si>
  <si>
    <t>LUO/DAIXING</t>
  </si>
  <si>
    <t xml:space="preserve">3625161	</t>
  </si>
  <si>
    <t xml:space="preserve">273009444	</t>
  </si>
  <si>
    <t xml:space="preserve">999225288736937	</t>
  </si>
  <si>
    <t>[曼谷]素坤逸通罗一号拉珀蒂特莎丽尔酒店(La Petite Salil Sukhumvit Thonglor 1)(55665907)</t>
  </si>
  <si>
    <t>高级房&lt;2人入住&gt;&lt;早餐&gt;</t>
  </si>
  <si>
    <t>Chen/Haolin</t>
  </si>
  <si>
    <t xml:space="preserve">3627535	</t>
  </si>
  <si>
    <t xml:space="preserve">84568	</t>
  </si>
  <si>
    <t xml:space="preserve">999225288921018	</t>
  </si>
  <si>
    <t>[吉隆坡]吉隆坡美利亚酒店(Meliá Kuala Lumpur)(55665890)</t>
  </si>
  <si>
    <t>美利亚房&lt;2人入住&gt;&lt;不退款&gt;</t>
  </si>
  <si>
    <t>AMIN/AMIN KHAIRI ROSLI</t>
  </si>
  <si>
    <t xml:space="preserve">3627559	</t>
  </si>
  <si>
    <t xml:space="preserve">723807	</t>
  </si>
  <si>
    <t xml:space="preserve">999225289646291	</t>
  </si>
  <si>
    <t>[曼谷]拉差达 CMYK 我的酒店(Myhotel Cmyk@Ratchada)(95139441)</t>
  </si>
  <si>
    <t>LI/MENGZHU</t>
  </si>
  <si>
    <t xml:space="preserve">3627712	</t>
  </si>
  <si>
    <t xml:space="preserve">999225290779155	</t>
  </si>
  <si>
    <t>[曼谷]曼谷千禧希尔顿酒店(Millennium Hilton Bangkok)(55269931)</t>
  </si>
  <si>
    <t>行政特大床房&lt;2人入住&gt;&lt;不退款&gt;&lt;早餐&gt;</t>
  </si>
  <si>
    <t>SU/BAOMIN,XU/YUHONG</t>
  </si>
  <si>
    <t xml:space="preserve">3628050	</t>
  </si>
  <si>
    <t xml:space="preserve">HTH-7P52PGH6+C4-E00	</t>
  </si>
  <si>
    <t xml:space="preserve">999225290928869	</t>
  </si>
  <si>
    <t>[南太浩湖]罗德威娱乐场中心酒店(Quality Inn South Lake Tahoe)(55573119)</t>
  </si>
  <si>
    <t>大床房&lt;2人入住&gt;&lt;不退款&gt;</t>
  </si>
  <si>
    <t>ANODARD/PHASAKORN</t>
  </si>
  <si>
    <t xml:space="preserve">3628197	</t>
  </si>
  <si>
    <t xml:space="preserve">80393786	</t>
  </si>
  <si>
    <t xml:space="preserve">999225291141776	</t>
  </si>
  <si>
    <t>[纽约]纽约柏宁酒店(Park Lane New York)(55281240)</t>
  </si>
  <si>
    <t>公园景特大床房&lt;2人入住&gt;&lt;不退款&gt;</t>
  </si>
  <si>
    <t>Roth/Robert</t>
  </si>
  <si>
    <t xml:space="preserve">3628323	</t>
  </si>
  <si>
    <t xml:space="preserve">999225291204586	</t>
  </si>
  <si>
    <t>[拉斯维加斯]OYO拉斯维加斯娱乐场酒店(OYO Hotel and Casino Las Vegas)(60493870)</t>
  </si>
  <si>
    <t>Standard Room with 2 Double Beds&lt;2人入住&gt;</t>
  </si>
  <si>
    <t>Sanders/Sierra</t>
  </si>
  <si>
    <t xml:space="preserve">3628378	</t>
  </si>
  <si>
    <t xml:space="preserve">999225291613572	</t>
  </si>
  <si>
    <t>[普吉岛]蒂瓦娜芭东温泉度假酒店(Deevana Patong Resort &amp; Spa)(55585945)</t>
  </si>
  <si>
    <t>高级园景房&lt;2人入住&gt;&lt;不退款&gt;&lt;早餐&gt;</t>
  </si>
  <si>
    <t>JIANG/LIANG,MAO/JIAOER</t>
  </si>
  <si>
    <t xml:space="preserve">3628570	</t>
  </si>
  <si>
    <t xml:space="preserve">46922778	</t>
  </si>
  <si>
    <t xml:space="preserve">999225300561559	</t>
  </si>
  <si>
    <t>[新加坡]银河胶囊旅馆@唐人街(Galaxy Pods @ Chinatown)(55599160)</t>
  </si>
  <si>
    <t>双人胶囊房&lt;2人入住&gt;&lt;不退款&gt;</t>
  </si>
  <si>
    <t>ABALO/MICHELLE,LEUTERIO JR/IRENEO</t>
  </si>
  <si>
    <t xml:space="preserve">3629561	</t>
  </si>
  <si>
    <t xml:space="preserve">101797076	</t>
  </si>
  <si>
    <t xml:space="preserve">999225300838787	</t>
  </si>
  <si>
    <t>[伯明翰]希尔顿伯明翰大街欢朋酒店(Hampton by Hilton Birmingham Broad Street)(55426513)</t>
  </si>
  <si>
    <t>双床房无烟&lt;2人入住&gt;&lt;不退款&gt;&lt;早餐&gt;</t>
  </si>
  <si>
    <t>HAO/GUOJIAN</t>
  </si>
  <si>
    <t xml:space="preserve">3629663	</t>
  </si>
  <si>
    <t xml:space="preserve">HGB-9C4WF3GP+39-E00	</t>
  </si>
  <si>
    <t xml:space="preserve">999225302007062	</t>
  </si>
  <si>
    <t>[梳邦再也]双威金字塔酒店(Sunway Pyramid Hotel)(69451915)</t>
  </si>
  <si>
    <t>豪华特大床房&lt;1人入住&gt;&lt;不退款&gt;&lt;早餐&gt;</t>
  </si>
  <si>
    <t>BI/YAOKUN</t>
  </si>
  <si>
    <t xml:space="preserve">3629937	</t>
  </si>
  <si>
    <t xml:space="preserve">999225302974649	</t>
  </si>
  <si>
    <t>DUAN/CHANGAN</t>
  </si>
  <si>
    <t xml:space="preserve">3630185	</t>
  </si>
  <si>
    <t xml:space="preserve">273151251	</t>
  </si>
  <si>
    <t xml:space="preserve">999225305136763	</t>
  </si>
  <si>
    <t>[乔治市]槟城尼奥酒店(Neo+ Penang)(55665849)</t>
  </si>
  <si>
    <t>猎户座房&lt;2人入住&gt;&lt;不退款&gt;</t>
  </si>
  <si>
    <t>WEN/QIRUI</t>
  </si>
  <si>
    <t xml:space="preserve">3630634	</t>
  </si>
  <si>
    <t xml:space="preserve">RZ-47115588	</t>
  </si>
  <si>
    <t xml:space="preserve">999225306285088	</t>
  </si>
  <si>
    <t>[TT. Sa Pa]宝沙巴休闲酒店(Pao's Sapa Leisure Hotel)(77363892)</t>
  </si>
  <si>
    <t>红瑶套房&lt;2人入住&gt;&lt;不退款&gt;&lt;早餐&gt;</t>
  </si>
  <si>
    <t>SHEN/YI MIN</t>
  </si>
  <si>
    <t xml:space="preserve">3630931	</t>
  </si>
  <si>
    <t xml:space="preserve">HO06FA1689246674	</t>
  </si>
  <si>
    <t xml:space="preserve">999225309567641	</t>
  </si>
  <si>
    <t>[多伦多]伍德拜恩酒店&amp;套房(Woodbine Hotel &amp; Suites)(92027630)</t>
  </si>
  <si>
    <t>标准房, 1 张大床, 无烟房&lt;2人入住&gt;&lt;早餐&gt;</t>
  </si>
  <si>
    <t>Ashish/Ashish</t>
  </si>
  <si>
    <t xml:space="preserve">3631974	</t>
  </si>
  <si>
    <t xml:space="preserve">8216951	</t>
  </si>
  <si>
    <t xml:space="preserve">999225310674958	</t>
  </si>
  <si>
    <t>[普吉岛]普吉岛机场酒店(Phuket Airport Hotel)(55653200)</t>
  </si>
  <si>
    <t>NI/SHENGNAN</t>
  </si>
  <si>
    <t xml:space="preserve">3632254	</t>
  </si>
  <si>
    <t xml:space="preserve">47293064	</t>
  </si>
  <si>
    <t xml:space="preserve">999225311231912	</t>
  </si>
  <si>
    <t>[肯辛顿-切尔西区]梅里特肯辛顿酒店(Merit Kensington Hotel)(110132773)</t>
  </si>
  <si>
    <t>Twin room - Classic&lt;2人入住&gt;&lt;不退款&gt;</t>
  </si>
  <si>
    <t>Zhang/Xinjia</t>
  </si>
  <si>
    <t xml:space="preserve">3632542	</t>
  </si>
  <si>
    <t xml:space="preserve">999225311297467	</t>
  </si>
  <si>
    <t>[因斯布鲁克]赛勒酒店(Hotel Sailer)(55694487)</t>
  </si>
  <si>
    <t>Eco Comfort Room&lt;2人入住&gt;</t>
  </si>
  <si>
    <t>Bourque/Jimmy Joseph</t>
  </si>
  <si>
    <t xml:space="preserve">3632577	</t>
  </si>
  <si>
    <t xml:space="preserve">-47421408	</t>
  </si>
  <si>
    <t xml:space="preserve">999225314637559	</t>
  </si>
  <si>
    <t>城景两张大床房&lt;4人入住&gt;&lt;不退款&gt;</t>
  </si>
  <si>
    <t>ZHAO/ZHIMING</t>
  </si>
  <si>
    <t xml:space="preserve">3632751	</t>
  </si>
  <si>
    <t xml:space="preserve">999225316670848	</t>
  </si>
  <si>
    <t>[巴淡岛]星球度假酒店(Planet Holiday Hotel &amp; Residence)(55380408)</t>
  </si>
  <si>
    <t>豪华客房&lt;2人入住&gt;&lt;早餐&gt;</t>
  </si>
  <si>
    <t>SIAH/RICKY</t>
  </si>
  <si>
    <t xml:space="preserve">3632936	</t>
  </si>
  <si>
    <t xml:space="preserve">999225317728993	</t>
  </si>
  <si>
    <t>[帕赛市]马尼拉萨沃伊酒店(Savoy Hotel Manila)(56140523)</t>
  </si>
  <si>
    <t>Essential客房(双床)&lt;2人入住&gt;&lt;不退款&gt;&lt;早餐&gt;</t>
  </si>
  <si>
    <t>BALLESTEROS/NICOLE HINGADA</t>
  </si>
  <si>
    <t xml:space="preserve">3633096	</t>
  </si>
  <si>
    <t xml:space="preserve">酒店前台marie女士确认	</t>
  </si>
  <si>
    <t xml:space="preserve">999225318308296	</t>
  </si>
  <si>
    <t>[马德里]阿托查宫殿酷客房(CoolRooms Palacio de Atocha)(92030914)</t>
  </si>
  <si>
    <t>高级套房, 2 间卧室, 双浴室&lt;2人入住&gt;&lt;不退款&gt;</t>
  </si>
  <si>
    <t>WANG/ZHIXU</t>
  </si>
  <si>
    <t xml:space="preserve">3633152	</t>
  </si>
  <si>
    <t xml:space="preserve">-47648749	</t>
  </si>
  <si>
    <t xml:space="preserve">999225318311961	</t>
  </si>
  <si>
    <t>Eldogan/Jemile,Eldogan/Yakup</t>
  </si>
  <si>
    <t xml:space="preserve">3633153	</t>
  </si>
  <si>
    <t xml:space="preserve">31849SE424509	</t>
  </si>
  <si>
    <t xml:space="preserve">999225319973832	</t>
  </si>
  <si>
    <t>标准房 (Standard Room with no Housekeeping )&lt;2人入住&gt;&lt;不退款&gt;</t>
  </si>
  <si>
    <t>ZHAO/YUTONG</t>
  </si>
  <si>
    <t xml:space="preserve">3633550	</t>
  </si>
  <si>
    <t xml:space="preserve">47692026	</t>
  </si>
  <si>
    <t xml:space="preserve">999225322784646	</t>
  </si>
  <si>
    <t>[曼谷]皇家总统酒店(Royal President Bangkok)(55680412)</t>
  </si>
  <si>
    <t>LUO/YUN</t>
  </si>
  <si>
    <t xml:space="preserve">3634155	</t>
  </si>
  <si>
    <t xml:space="preserve">-47742404	</t>
  </si>
  <si>
    <t xml:space="preserve">999225323622332	</t>
  </si>
  <si>
    <t>[马卡蒂]马卡蒂阿莫索洛红色星球酒店(Red Planet Makati Amorsolo)(55884294)</t>
  </si>
  <si>
    <t>MO/XIANHUA</t>
  </si>
  <si>
    <t xml:space="preserve">3634411	</t>
  </si>
  <si>
    <t xml:space="preserve">129168	</t>
  </si>
  <si>
    <t xml:space="preserve">999225328013386	</t>
  </si>
  <si>
    <t>[吉隆坡]怡保路酒店(Ipoh Road Hotel)(90400060)</t>
  </si>
  <si>
    <t>标准间&lt;2人入住&gt;&lt;不退款&gt;</t>
  </si>
  <si>
    <t>MOHD IDRUS/MOHD HATTA</t>
  </si>
  <si>
    <t xml:space="preserve">3635559	</t>
  </si>
  <si>
    <t xml:space="preserve">|47839108	</t>
  </si>
  <si>
    <t xml:space="preserve">999225330417909	</t>
  </si>
  <si>
    <t>[吉隆坡]吉隆坡嘉登斯圣吉尔斯签名酒店及公寓(The Gardens – A St Giles Signature Hotel &amp; Residences, Kuala Lumpur)(55478344)</t>
  </si>
  <si>
    <t>酒店翼豪华双床房&lt;2人入住&gt;&lt;不退款&gt;&lt;早餐&gt;</t>
  </si>
  <si>
    <t>ABDULLAH/MOHD FAROUK</t>
  </si>
  <si>
    <t xml:space="preserve">3636404	</t>
  </si>
  <si>
    <t xml:space="preserve">999225335312465	</t>
  </si>
  <si>
    <t>[首尔]美利来酒店首尔明洞.(Migliore Hotel Seoul Myeongdong)(55312270)</t>
  </si>
  <si>
    <t>奢华双床房&lt;2人入住&gt;&lt;不退款&gt;</t>
  </si>
  <si>
    <t>SHI/JUANPING</t>
  </si>
  <si>
    <t xml:space="preserve">3636672	</t>
  </si>
  <si>
    <t xml:space="preserve">报客人姓名办理入住	</t>
  </si>
  <si>
    <t xml:space="preserve">999225337572206	</t>
  </si>
  <si>
    <t>[希什利]伊斯坦布尔哈比皇冠假日酒店(Crowne Plaza Istanbul Harbiye, an IHG Hotel)(55439689)</t>
  </si>
  <si>
    <t>总统套房&lt;2人入住&gt;&lt;不退款&gt;&lt;早餐&gt;</t>
  </si>
  <si>
    <t>YANG/YUEZHOU</t>
  </si>
  <si>
    <t xml:space="preserve">3636958	</t>
  </si>
  <si>
    <t xml:space="preserve">999225337860465	</t>
  </si>
  <si>
    <t>[奥兰多]希尔顿逸林酒店 - 奥兰多环球影城入口(DoubleTree by Hilton at The Entrance to Universal Orlando)(70391323)</t>
  </si>
  <si>
    <t>双大床房&lt;2人入住&gt;&lt;不退款&gt;</t>
  </si>
  <si>
    <t>Whitehead /Barakan</t>
  </si>
  <si>
    <t xml:space="preserve">3637002	</t>
  </si>
  <si>
    <t xml:space="preserve">88256618	</t>
  </si>
  <si>
    <t xml:space="preserve">999225338128181	</t>
  </si>
  <si>
    <t>[南旧金山]旧金山机场北旅客之家酒店(Travelodge by Wyndham San Francisco Airport North)(70792150)</t>
  </si>
  <si>
    <t>1 King Bed Non-Smoking&lt;2人入住&gt;&lt;不退款&gt;</t>
  </si>
  <si>
    <t>CHO/MINGKING</t>
  </si>
  <si>
    <t xml:space="preserve">3637091	</t>
  </si>
  <si>
    <t xml:space="preserve">999225338578023	</t>
  </si>
  <si>
    <t>[卡尔加里]河滨会议广场中央卡尔加里机场酒店(Divya Sutra Riviera Plaza and Conference Centre Calgary Airport)(91544989)</t>
  </si>
  <si>
    <t>标准特大床房&lt;2人入住&gt;</t>
  </si>
  <si>
    <t>Arora/Prashant</t>
  </si>
  <si>
    <t xml:space="preserve">3637192	</t>
  </si>
  <si>
    <t xml:space="preserve">22268841	</t>
  </si>
  <si>
    <t xml:space="preserve">999225339772028	</t>
  </si>
  <si>
    <t>[八打灵再也]八打灵再也阿玛达酒店(Hotel Armada Petaling Jaya)(56185568)</t>
  </si>
  <si>
    <t>新豪华双床房&lt;2人入住&gt;&lt;不退款&gt;</t>
  </si>
  <si>
    <t>LIU/YUYU</t>
  </si>
  <si>
    <t xml:space="preserve">3637461	</t>
  </si>
  <si>
    <t xml:space="preserve">502900000009562	</t>
  </si>
  <si>
    <t xml:space="preserve">999225341687641	</t>
  </si>
  <si>
    <t>[格伦代尔]洛杉矶格伦代尔快捷酒店(Glendale Express Hotel Los Angeles)(55707806)</t>
  </si>
  <si>
    <t>两张双人床房&lt;2人入住&gt;&lt;不退款&gt;</t>
  </si>
  <si>
    <t>RAMOS/PERLA</t>
  </si>
  <si>
    <t xml:space="preserve">3637837	</t>
  </si>
  <si>
    <t xml:space="preserve">VDTM8993297247	</t>
  </si>
  <si>
    <t xml:space="preserve">999225342237776	</t>
  </si>
  <si>
    <t>[奥斯汀]温德姆麦克罗特韦汉姆奥斯汀机场酒店(Microtel Inn &amp; Suites by Wyndham Austin Airport)(70792040)</t>
  </si>
  <si>
    <t>大号床间 - 带两张大号床&lt;2人入住&gt;&lt;不退款&gt;&lt;早餐&gt;</t>
  </si>
  <si>
    <t>KOU/FENG,Shi/Difei</t>
  </si>
  <si>
    <t xml:space="preserve">3638013	</t>
  </si>
  <si>
    <t xml:space="preserve">999225345967316	</t>
  </si>
  <si>
    <t>[普吉岛]普吉岛佛基拉诺富特城市酒店(Novotel Phuket City Phokeethra)(55611845)</t>
  </si>
  <si>
    <t>高级双床房&lt;2人入住&gt;&lt;不退款&gt;&lt;早餐&gt;</t>
  </si>
  <si>
    <t>zhou/ping,Ma/jingyi,DENG/JIANZHEN,ZHANG/JUAN</t>
  </si>
  <si>
    <t xml:space="preserve">3638824	</t>
  </si>
  <si>
    <t xml:space="preserve"> 466283	</t>
  </si>
  <si>
    <t xml:space="preserve">999225346200120	</t>
  </si>
  <si>
    <t>[Lam Kaen]拷叻卡里玛度假村及别墅(Kalima Resort &amp; Villas Khaolak)(55572796)</t>
  </si>
  <si>
    <t>至尊豪华房&lt;2人入住&gt;&lt;不退款&gt;&lt;早餐&gt;</t>
  </si>
  <si>
    <t>TIAOTRAKUN/NATTAWAT,KRIUDOM/PARINYADA</t>
  </si>
  <si>
    <t xml:space="preserve">3638849	</t>
  </si>
  <si>
    <t xml:space="preserve">57646	</t>
  </si>
  <si>
    <t xml:space="preserve">999225348732233	</t>
  </si>
  <si>
    <t>[巴黎]马格兰酒店(Hôtel Magellan)(90352926)</t>
  </si>
  <si>
    <t>花园景双人间&lt;2人入住&gt;&lt;不退款&gt;</t>
  </si>
  <si>
    <t>Liu/MiaoQing</t>
  </si>
  <si>
    <t xml:space="preserve">3639599	</t>
  </si>
  <si>
    <t xml:space="preserve">48455992	</t>
  </si>
  <si>
    <t xml:space="preserve">999225349245190	</t>
  </si>
  <si>
    <t>[马尔默]时光酒店(Moment Hotels)(91810344)</t>
  </si>
  <si>
    <t>标准双人房&lt;2人入住&gt;&lt;不退款&gt;&lt;早餐&gt;</t>
  </si>
  <si>
    <t>SENTJENS/ROB</t>
  </si>
  <si>
    <t xml:space="preserve">3639809	</t>
  </si>
  <si>
    <t xml:space="preserve">999225349365475	</t>
  </si>
  <si>
    <t>[罗马]巴瑟罗阿伦玛堤娜酒店(Barceló Aran Mantegna)(55478358)</t>
  </si>
  <si>
    <t>DI PAOLO/TOMMASO</t>
  </si>
  <si>
    <t xml:space="preserve">3639829	</t>
  </si>
  <si>
    <t xml:space="preserve">999225349616066	</t>
  </si>
  <si>
    <t>LIU/DAHAI,LI/LINA</t>
  </si>
  <si>
    <t xml:space="preserve">3639874	</t>
  </si>
  <si>
    <t xml:space="preserve">999225354676755	</t>
  </si>
  <si>
    <t>[Racha Thewa]德维拉素万那普酒店(Dwella Suvarnabhumi)(55465025)</t>
  </si>
  <si>
    <t>Superior Double Bed No Airport Transfer&lt;2人入住&gt;&lt;不退款&gt;</t>
  </si>
  <si>
    <t>THONGRAT/KULLANIT</t>
  </si>
  <si>
    <t xml:space="preserve">3640505	</t>
  </si>
  <si>
    <t xml:space="preserve">HGUConf48511103	</t>
  </si>
  <si>
    <t xml:space="preserve">999225356150967	</t>
  </si>
  <si>
    <t>[帕尔马马洛卡]科隆酒店(Hotel Colon)(97594909)</t>
  </si>
  <si>
    <t>Huber/Marcel Jason</t>
  </si>
  <si>
    <t xml:space="preserve">3640761	</t>
  </si>
  <si>
    <t xml:space="preserve">999225357938039	</t>
  </si>
  <si>
    <t>[芝加哥]国会广场酒店及会议中心(The Congress Plaza Hotel &amp; Convention Center)(55465062)</t>
  </si>
  <si>
    <t>标准双大床房&lt;2人入住&gt;&lt;不退款&gt;</t>
  </si>
  <si>
    <t>ABBAS/GHASSAN</t>
  </si>
  <si>
    <t xml:space="preserve">3640938	</t>
  </si>
  <si>
    <t xml:space="preserve">999225358129217	</t>
  </si>
  <si>
    <t>[仁川]顺化阁楼酒店(Hotel Hue Loft)(55801137)</t>
  </si>
  <si>
    <t>标准双床房&lt;2人入住&gt;&lt;不退款&gt;</t>
  </si>
  <si>
    <t>LIANG/YUXUAN,GUO/SONGLIU</t>
  </si>
  <si>
    <t xml:space="preserve">3640966	</t>
  </si>
  <si>
    <t xml:space="preserve">CMS__48565280	</t>
  </si>
  <si>
    <t xml:space="preserve">999225359644750	</t>
  </si>
  <si>
    <t>标准两张双人床房&lt;2人入住&gt;&lt;不退款&gt;</t>
  </si>
  <si>
    <t>ALRUBAYEE/ABBAS</t>
  </si>
  <si>
    <t xml:space="preserve">3641201	</t>
  </si>
  <si>
    <t xml:space="preserve">999225361331535	</t>
  </si>
  <si>
    <t>[巴厘岛]巴厘岛贝诺瓦索尔沙滩别墅美利亚酒店(Sol by Meliá Benoa Bali All Inclusive)(55312398)</t>
  </si>
  <si>
    <t>索尔房&lt;2人入住&gt;&lt;不退款&gt;&lt;早餐&gt;</t>
  </si>
  <si>
    <t>SVIRIDOVA/NATALIA</t>
  </si>
  <si>
    <t xml:space="preserve">3641623	</t>
  </si>
  <si>
    <t xml:space="preserve">999225362963923	</t>
  </si>
  <si>
    <t>[芭堤雅]芭堤雅发现海滩酒店(Pattaya Discovery Beach Hotel)(55451694)</t>
  </si>
  <si>
    <t>高级房&lt;2人入住&gt;&lt;不退款&gt;&lt;早餐&gt;</t>
  </si>
  <si>
    <t>HUNG/MAN CHEONG</t>
  </si>
  <si>
    <t xml:space="preserve">3641971	</t>
  </si>
  <si>
    <t xml:space="preserve">999225365322339	</t>
  </si>
  <si>
    <t>[北雅加达]雅加达东荟城智选假日酒店(Holiday Inn Express Jakarta Pluit Citygate, an IHG Hotel)(55426409)</t>
  </si>
  <si>
    <t>大号床房&lt;2人入住&gt;&lt;不退款&gt;&lt;早餐&gt;</t>
  </si>
  <si>
    <t>LIN/CHUNG CHENG</t>
  </si>
  <si>
    <t xml:space="preserve">3642624	</t>
  </si>
  <si>
    <t xml:space="preserve">62668593	</t>
  </si>
  <si>
    <t xml:space="preserve">999225365398200	</t>
  </si>
  <si>
    <t>[圣地亚哥]都市精品酒店(Urban Boutique Hotel)(55414092)</t>
  </si>
  <si>
    <t>Triqueneaux/Laurent</t>
  </si>
  <si>
    <t xml:space="preserve">3642632	</t>
  </si>
  <si>
    <t xml:space="preserve">-48934240	</t>
  </si>
  <si>
    <t xml:space="preserve">999225367534515	</t>
  </si>
  <si>
    <t>[弗雷斯诺]弗雷斯诺机场品质酒店(Quality Inn Fresno Airport)(91809676)</t>
  </si>
  <si>
    <t>双人间 - 带2张双人床&lt;2人入住&gt;&lt;不退款&gt;&lt;早餐&gt;</t>
  </si>
  <si>
    <t>GENG/JUN,LI/WEI,GENG/LI</t>
  </si>
  <si>
    <t xml:space="preserve">3643315	</t>
  </si>
  <si>
    <t xml:space="preserve">999225367948300	</t>
  </si>
  <si>
    <t>[吉隆坡]富丽华国际管理大酒店(Furama Bukit Bintang, Kuala Lumpur)(55478192)</t>
  </si>
  <si>
    <t>KWAN/HARYANTO</t>
  </si>
  <si>
    <t xml:space="preserve">3643405	</t>
  </si>
  <si>
    <t xml:space="preserve">3021676	</t>
  </si>
  <si>
    <t xml:space="preserve">999225368013474	</t>
  </si>
  <si>
    <t>[丹戎本雅]洪腾海滨酒店(Hompton Hotel by The Beach)(68031154)</t>
  </si>
  <si>
    <t>CERATO/JAN GREGORY</t>
  </si>
  <si>
    <t xml:space="preserve">3643421	</t>
  </si>
  <si>
    <t xml:space="preserve">I8CBLN	</t>
  </si>
  <si>
    <t xml:space="preserve">999225368729258	</t>
  </si>
  <si>
    <t>[布兰森]布兰森大道凯艺酒店(Quality Inn Branson on The Strip)(95390123)</t>
  </si>
  <si>
    <t>商务特大床间 禁烟&lt;2人入住&gt;&lt;不退款&gt;&lt;早餐&gt;</t>
  </si>
  <si>
    <t>BURHOOP/WYATT</t>
  </si>
  <si>
    <t xml:space="preserve">3643669	</t>
  </si>
  <si>
    <t xml:space="preserve">HUS-8688JPPH+W7-E00	</t>
  </si>
  <si>
    <t xml:space="preserve">999225369087783	</t>
  </si>
  <si>
    <t>Adams/Rissa May</t>
  </si>
  <si>
    <t xml:space="preserve">3643848	</t>
  </si>
  <si>
    <t xml:space="preserve">329306	</t>
  </si>
  <si>
    <t xml:space="preserve">999225369796926	</t>
  </si>
  <si>
    <t>[曼谷]曼谷贵都酒店(S Ratchada Hotel Bangkok)(100679738)</t>
  </si>
  <si>
    <t>直通泳池房&lt;2人入住&gt;&lt;不退款&gt;&lt;早餐&gt;</t>
  </si>
  <si>
    <t>HUA/WEI</t>
  </si>
  <si>
    <t xml:space="preserve">3644116	</t>
  </si>
  <si>
    <t xml:space="preserve">999225369941726	</t>
  </si>
  <si>
    <t>[迪拜]迪拜地标至尊酒店(Landmark Premier Hotel Dubai)(77366175)</t>
  </si>
  <si>
    <t>标准房(双床)&lt;2人入住&gt;&lt;不退款&gt;</t>
  </si>
  <si>
    <t>SOFI/SHAKAR YASEEN,KHOSHNAW/KAWA JALAL</t>
  </si>
  <si>
    <t xml:space="preserve">3644149	</t>
  </si>
  <si>
    <t xml:space="preserve">999225372591886	</t>
  </si>
  <si>
    <t>[新山]KSL度假酒店(KSL Hotel &amp; Resort)(55680499)</t>
  </si>
  <si>
    <t>豪华大号床客房&lt;2人入住&gt;&lt;不退款&gt;&lt;早餐&gt;</t>
  </si>
  <si>
    <t>TEO/HAU TAT</t>
  </si>
  <si>
    <t xml:space="preserve">3644410	</t>
  </si>
  <si>
    <t xml:space="preserve">DEB230716202150908	</t>
  </si>
  <si>
    <t xml:space="preserve">999225373854912	</t>
  </si>
  <si>
    <t>[米兰]米兰大教堂B&amp;B酒店(B&amp;B Hotel Milano Duomo)(91907652)</t>
  </si>
  <si>
    <t>Double Room&lt;2人入住&gt;&lt;不退款&gt;</t>
  </si>
  <si>
    <t>Reddy/Prateek</t>
  </si>
  <si>
    <t xml:space="preserve">3644503	</t>
  </si>
  <si>
    <t xml:space="preserve">999225374037590	</t>
  </si>
  <si>
    <t>[吉隆坡]奥克伍德酒店及公寓吉隆坡(Oakwood Hotel and Residence Kuala Lumpur)(55851894)</t>
  </si>
  <si>
    <t>豪华一卧室公寓&lt;2人入住&gt;&lt;不退款&gt;</t>
  </si>
  <si>
    <t>AHMAD/ZUREENA</t>
  </si>
  <si>
    <t xml:space="preserve">3644655	</t>
  </si>
  <si>
    <t xml:space="preserve">41249SE006954	</t>
  </si>
  <si>
    <t xml:space="preserve">999225374985184	</t>
  </si>
  <si>
    <t>[巴厘岛]巴厘岛机场希尔顿花园酒店(Hilton Garden Inn Bali Ngurah Rai Airport)(55290459)</t>
  </si>
  <si>
    <t>双床房&lt;2人入住&gt;&lt;不退款&gt;</t>
  </si>
  <si>
    <t>ZHANG/ZIMIN,ZHANG/HAI HUA</t>
  </si>
  <si>
    <t xml:space="preserve">3644751	</t>
  </si>
  <si>
    <t xml:space="preserve">HID-6P3Q754C+GC-E00	</t>
  </si>
  <si>
    <t xml:space="preserve">999225375206532	</t>
  </si>
  <si>
    <t>[百利科内尔]斯利福罗赛尔酒店(Slieve Russell Hotel)(110039099)</t>
  </si>
  <si>
    <t>标准房（双床）&lt;2人入住&gt;&lt;不退款&gt;&lt;早餐&gt;</t>
  </si>
  <si>
    <t>Wilson/Gary Heather</t>
  </si>
  <si>
    <t xml:space="preserve">3644786	</t>
  </si>
  <si>
    <t xml:space="preserve">999225375548447	</t>
  </si>
  <si>
    <t>[福斯－杜伊瓜苏]伊瓜苏夫兹酒店(Hotel Foz do Iguaçu)(77366794)</t>
  </si>
  <si>
    <t>标准双床房&lt;2人入住&gt;&lt;不退款&gt;&lt;早餐&gt;</t>
  </si>
  <si>
    <t>Oliverio Junior/Vicente Joao</t>
  </si>
  <si>
    <t xml:space="preserve">3645001	</t>
  </si>
  <si>
    <t xml:space="preserve">RES009251-10035	</t>
  </si>
  <si>
    <t xml:space="preserve">999225375662954	</t>
  </si>
  <si>
    <t>[曼谷]沙吞帕维纳酒店(Parvena Hotel Sathorn)(89919976)</t>
  </si>
  <si>
    <t>标准客房&lt;2人入住&gt;&lt;不退款&gt;</t>
  </si>
  <si>
    <t>Zhou/Bo</t>
  </si>
  <si>
    <t xml:space="preserve">3645013	</t>
  </si>
  <si>
    <t xml:space="preserve">27	</t>
  </si>
  <si>
    <t xml:space="preserve">999225376153395	</t>
  </si>
  <si>
    <t>[新加坡]新加坡富丽敦海湾酒店(The Fullerton Bay Hotel Singapore)(68545159)</t>
  </si>
  <si>
    <t>湾景房&lt;2人入住&gt;&lt;不退款&gt;&lt;早餐&gt;</t>
  </si>
  <si>
    <t>SHEN/SI</t>
  </si>
  <si>
    <t xml:space="preserve">3645098	</t>
  </si>
  <si>
    <t xml:space="preserve">5574269	</t>
  </si>
  <si>
    <t xml:space="preserve">999225376740769	</t>
  </si>
  <si>
    <t>[埃弗里特]安可波士顿港酒店(Encore Boston Harbor)(94361987)</t>
  </si>
  <si>
    <t>尊贵双人床房&lt;2人入住&gt;&lt;不退款&gt;</t>
  </si>
  <si>
    <t>chen/Gang</t>
  </si>
  <si>
    <t xml:space="preserve">3645267	</t>
  </si>
  <si>
    <t xml:space="preserve">702085	</t>
  </si>
  <si>
    <t xml:space="preserve">999225376998945	</t>
  </si>
  <si>
    <t>[济州市]济州岛梅生格拉德酒店(Maison Glad Jeju)(69338174)</t>
  </si>
  <si>
    <t>豪华双床房&lt;2人入住&gt;&lt;不退款&gt;</t>
  </si>
  <si>
    <t>ZHANG/JING,ZHANG/YUMIN</t>
  </si>
  <si>
    <t xml:space="preserve">3645316	</t>
  </si>
  <si>
    <t xml:space="preserve">23256133	</t>
  </si>
  <si>
    <t xml:space="preserve">999225377326309	</t>
  </si>
  <si>
    <t>[马贾伦卡区]马贾伦卡 FITRA 酒店(Fitra Hotel Majalengka)(94360405)</t>
  </si>
  <si>
    <t>高级双人标准间&lt;2人入住&gt;&lt;不退款&gt;&lt;早餐&gt;</t>
  </si>
  <si>
    <t>KRISTIAWATI/RISA HINDA</t>
  </si>
  <si>
    <t xml:space="preserve">3645370	</t>
  </si>
  <si>
    <t xml:space="preserve">00104632	</t>
  </si>
  <si>
    <t xml:space="preserve">999225378380077	</t>
  </si>
  <si>
    <t>[阿布扎比]阿布扎比市中心金色郁金香酒店(Golden Tulip Downtown Abu Dhabi)(55439573)</t>
  </si>
  <si>
    <t>城景标准双床房&lt;2人入住&gt;&lt;不退款&gt;</t>
  </si>
  <si>
    <t>MURLYK/YURIY</t>
  </si>
  <si>
    <t xml:space="preserve">3645575	</t>
  </si>
  <si>
    <t xml:space="preserve">999225378549570	</t>
  </si>
  <si>
    <t>[芭堤雅]09 区海滩酒店(Quarter 09 Beach)(69451975)</t>
  </si>
  <si>
    <t>Q09一室房&lt;2人入住&gt;&lt;不退款&gt;</t>
  </si>
  <si>
    <t>THUPTISSAN/DUSSADEE</t>
  </si>
  <si>
    <t xml:space="preserve">3645628	</t>
  </si>
  <si>
    <t xml:space="preserve">RR2305228	</t>
  </si>
  <si>
    <t xml:space="preserve">999225379079045	</t>
  </si>
  <si>
    <t>ZHANG/SHENG,XING/XUAN</t>
  </si>
  <si>
    <t xml:space="preserve">3645804	</t>
  </si>
  <si>
    <t xml:space="preserve">999225379518154	</t>
  </si>
  <si>
    <t>[拉斯·罗萨斯·德·马德里]拉斯罗萨斯阿提卡 21 号大酒店(Gran Hotel Attica21 Las Rozas)(55653145)</t>
  </si>
  <si>
    <t>双人房&lt;2人入住&gt;&lt;不退款&gt;</t>
  </si>
  <si>
    <t>Tian/Li,Pan/Zong</t>
  </si>
  <si>
    <t xml:space="preserve">3645892	</t>
  </si>
  <si>
    <t xml:space="preserve">999225379834034	</t>
  </si>
  <si>
    <t>基本双床房2&lt;2人入住&gt;&lt;不退款&gt;&lt;早餐&gt;</t>
  </si>
  <si>
    <t>BANGALAO/CRESLITO DELOS REYES</t>
  </si>
  <si>
    <t xml:space="preserve">3645995	</t>
  </si>
  <si>
    <t xml:space="preserve">329545	</t>
  </si>
  <si>
    <t xml:space="preserve">999225380027965	</t>
  </si>
  <si>
    <t>[巴厘岛]时尚爱情F酒店(Fashion Hotel Legian)(55812315)</t>
  </si>
  <si>
    <t>Guo/JINGJING,SHI/JINYANG</t>
  </si>
  <si>
    <t xml:space="preserve">3646037	</t>
  </si>
  <si>
    <t xml:space="preserve">999225381803064	</t>
  </si>
  <si>
    <t>[湾湖]迪士尼珀普世纪度假村(Disney's Pop Century Resort)(55280471)</t>
  </si>
  <si>
    <t>客房&lt;2人入住&gt;&lt;不退款&gt;</t>
  </si>
  <si>
    <t>COLLINS/AMY</t>
  </si>
  <si>
    <t xml:space="preserve">3646443	</t>
  </si>
  <si>
    <t xml:space="preserve">999225382966813	</t>
  </si>
  <si>
    <t>[墨累]米德瓦利水晶套房酒店(Crystal Inn Hotel &amp; Suites - Midvalley)(55299427)</t>
  </si>
  <si>
    <t>Queen Room with Two Queen Beds - Non-Smoking&lt;2人入住&gt;&lt;不退款&gt;&lt;早餐&gt;</t>
  </si>
  <si>
    <t>MIAO/KAI X</t>
  </si>
  <si>
    <t xml:space="preserve">3646715	</t>
  </si>
  <si>
    <t xml:space="preserve">134356130	</t>
  </si>
  <si>
    <t xml:space="preserve">999225383463343	</t>
  </si>
  <si>
    <t>[曼谷]金家素万那普机场酒店(Golden Foyer Suvarnabhumi Airport Hotel)(55733576)</t>
  </si>
  <si>
    <t>Triple Room with R/Trip Airport Transfer&lt;2人入住&gt;&lt;不退款&gt;&lt;早餐&gt;</t>
  </si>
  <si>
    <t>FANG/yANWEN</t>
  </si>
  <si>
    <t xml:space="preserve">3646772	</t>
  </si>
  <si>
    <t xml:space="preserve">HGUConf49506190	</t>
  </si>
  <si>
    <t xml:space="preserve">999225384521785	</t>
  </si>
  <si>
    <t>[班贾尔马辛]阿斯顿巴努阿班贾尔马辛酒店及会议中心(ASTON Banua Banjarmasin Hotel &amp; Convention Center)(70165221)</t>
  </si>
  <si>
    <t>豪华房&lt;2人入住&gt;&lt;不退款&gt;&lt;早餐&gt;</t>
  </si>
  <si>
    <t>Lestari/Yana</t>
  </si>
  <si>
    <t xml:space="preserve">3647201	</t>
  </si>
  <si>
    <t xml:space="preserve">8239113	</t>
  </si>
  <si>
    <t xml:space="preserve">999225385027737	</t>
  </si>
  <si>
    <t>[华沙]普洛斯卡住宅拱门酒店(Arche Hotel Puławska Residence)(55254469)</t>
  </si>
  <si>
    <t>LING/CHEN</t>
  </si>
  <si>
    <t xml:space="preserve">3647301	</t>
  </si>
  <si>
    <t xml:space="preserve">999225385074870	</t>
  </si>
  <si>
    <t>[普吉岛]安达凯拉酒店(Andakira Hotel)(55414163)</t>
  </si>
  <si>
    <t>NALOENG/KOTCHAKORN</t>
  </si>
  <si>
    <t xml:space="preserve">3647312	</t>
  </si>
  <si>
    <t xml:space="preserve">-49539120	</t>
  </si>
  <si>
    <t xml:space="preserve">999225385935923	</t>
  </si>
  <si>
    <t>[班加罗尔]班加罗尔里士满路迎宾酒店 - ITC 酒店集团(Welcomhotel by ITC Hotels, Richmond Road, Bengaluru)(55547009)</t>
  </si>
  <si>
    <t>豪华双床房&lt;2人入住&gt;&lt;不退款&gt;&lt;早餐&gt;</t>
  </si>
  <si>
    <t>Agarwal/Shakun</t>
  </si>
  <si>
    <t xml:space="preserve">3647565	</t>
  </si>
  <si>
    <t xml:space="preserve">30178SE086171	</t>
  </si>
  <si>
    <t xml:space="preserve">999225386365136	</t>
  </si>
  <si>
    <t>[曼谷]素坤逸索罗快捷 81 号酒店(Solo Express Sukhumvit 81)(56185625)</t>
  </si>
  <si>
    <t>Superior Double Room&lt;2人入住&gt;&lt;不退款&gt;</t>
  </si>
  <si>
    <t>Bogomolova/Olga</t>
  </si>
  <si>
    <t xml:space="preserve">3647746	</t>
  </si>
  <si>
    <t xml:space="preserve">SOEX001415	</t>
  </si>
  <si>
    <t xml:space="preserve">999225386550916	</t>
  </si>
  <si>
    <t>[墨西哥城]格拉瑞亚瑞福玛广场酒店(Galeria Plaza Reforma)(55439192)</t>
  </si>
  <si>
    <t>XIE/SUOWEN</t>
  </si>
  <si>
    <t xml:space="preserve">999225386815450	</t>
  </si>
  <si>
    <t>[迪拜]时间玛瑙酒店公寓(Time Onyx Hotel Apartments)(97965486)</t>
  </si>
  <si>
    <t>一室房&lt;2人入住&gt;&lt;不退款&gt;&lt;早餐&gt;</t>
  </si>
  <si>
    <t>NIKALJE/HARSHAL</t>
  </si>
  <si>
    <t xml:space="preserve">999225392510876	</t>
  </si>
  <si>
    <t>[乌隆他尼]昆考乌东酒店(Kumkaew Udon)(92030847)</t>
  </si>
  <si>
    <t>Nguyen/Kim Ngoc</t>
  </si>
  <si>
    <t xml:space="preserve">3648291	</t>
  </si>
  <si>
    <t xml:space="preserve">|49615352	</t>
  </si>
  <si>
    <t xml:space="preserve">999225392896188	</t>
  </si>
  <si>
    <t>[安地]万隆帕斯科耶洛酒店(Yello Hotel Paskal Bandung)(55337077)</t>
  </si>
  <si>
    <t>客房（yello）&lt;2人入住&gt;&lt;不退款&gt;&lt;早餐&gt;</t>
  </si>
  <si>
    <t>SIYULAN/LINDA,RUNUDALIE/BUDI</t>
  </si>
  <si>
    <t xml:space="preserve">3648330	</t>
  </si>
  <si>
    <t xml:space="preserve">25393246232	</t>
  </si>
  <si>
    <t>[丹戎本雅]天堂沙滩度假村(Rainbow Paradise Beach Resort)(55312110)</t>
  </si>
  <si>
    <t>Deluxe Studio King&lt;2人入住&gt;&lt;不退款&gt;</t>
  </si>
  <si>
    <t>LIU/QIULI</t>
  </si>
  <si>
    <t xml:space="preserve">3648507	</t>
  </si>
  <si>
    <t xml:space="preserve">999225393307468	</t>
  </si>
  <si>
    <t>[利兹]利兹发现酒店(Discovery Inn - Leeds)(92029348)</t>
  </si>
  <si>
    <t>双床间&lt;2人入住&gt;&lt;不退款&gt;</t>
  </si>
  <si>
    <t>ZHU/YI</t>
  </si>
  <si>
    <t xml:space="preserve">3648515	</t>
  </si>
  <si>
    <t xml:space="preserve">|49630066	</t>
  </si>
  <si>
    <t xml:space="preserve">999225393784933	</t>
  </si>
  <si>
    <t>[普吉岛]普吉岛芭东心爱度假酒店(Duangjitt Resort &amp; Spa)(56196619)</t>
  </si>
  <si>
    <t>尊贵豪华房&lt;1人入住&gt;&lt;不退款&gt;&lt;早餐&gt;</t>
  </si>
  <si>
    <t>LIU/ZHAOJIA</t>
  </si>
  <si>
    <t xml:space="preserve">3648596	</t>
  </si>
  <si>
    <t xml:space="preserve">-49638156	</t>
  </si>
  <si>
    <t xml:space="preserve">999225393797178	</t>
  </si>
  <si>
    <t>[哥打京那巴鲁]和谐酒店-1婆罗洲哥打京那巴鲁(Tune Hotel - 1Borneo Kota Kinabalu)(55956488)</t>
  </si>
  <si>
    <t>双人房(无窗)&lt;2人入住&gt;&lt;不退款&gt;</t>
  </si>
  <si>
    <t>CENNEY/FENNELY</t>
  </si>
  <si>
    <t xml:space="preserve">3648598	</t>
  </si>
  <si>
    <t xml:space="preserve">999225394740929	</t>
  </si>
  <si>
    <t>[巴黎]蒙马特莱吉纳酒店(Hotel Regina Montmartre)(55572914)</t>
  </si>
  <si>
    <t>双人床房&lt;2人入住&gt;&lt;不退款&gt;&lt;早餐&gt;</t>
  </si>
  <si>
    <t>XXX/ARMAN</t>
  </si>
  <si>
    <t xml:space="preserve">3648833	</t>
  </si>
  <si>
    <t xml:space="preserve">21764	</t>
  </si>
  <si>
    <t xml:space="preserve">999225394752351	</t>
  </si>
  <si>
    <t>[克里斯蒂安]蔻娜奇奥安比恩特度假酒店(Conacul Ambient)(110133083)</t>
  </si>
  <si>
    <t>行政双床房&lt;2人入住&gt;&lt;不退款&gt;&lt;早餐&gt;</t>
  </si>
  <si>
    <t>GOTTESMAN/JOSEPH J</t>
  </si>
  <si>
    <t xml:space="preserve">3648835	</t>
  </si>
  <si>
    <t xml:space="preserve">999225395250038	</t>
  </si>
  <si>
    <t>[迪拜]玛立纳比布鲁斯酒店(Marina Byblos Hotel)(90399599)</t>
  </si>
  <si>
    <t>城市景观标准间&lt;2人入住&gt;&lt;不退款&gt;</t>
  </si>
  <si>
    <t>Simpson/Tyler michael</t>
  </si>
  <si>
    <t xml:space="preserve">3648909	</t>
  </si>
  <si>
    <t xml:space="preserve">2140822	</t>
  </si>
  <si>
    <t xml:space="preserve">999225395403839	</t>
  </si>
  <si>
    <t>[曼谷]曼谷NRC公寓素旺纳普酒店(Nrc Residence Suvarnabhumi Bangkok)(95083839)</t>
  </si>
  <si>
    <t>MONKHAI/SUKRIT</t>
  </si>
  <si>
    <t xml:space="preserve">3649036	</t>
  </si>
  <si>
    <t xml:space="preserve">432713355	</t>
  </si>
  <si>
    <t xml:space="preserve">999225396216394	</t>
  </si>
  <si>
    <t>Yu/yukang</t>
  </si>
  <si>
    <t xml:space="preserve">3649141	</t>
  </si>
  <si>
    <t xml:space="preserve">432729795	</t>
  </si>
  <si>
    <t xml:space="preserve">999225396244858	</t>
  </si>
  <si>
    <t>[马德里]马德里瑰丽别墅(Rosewood Villa Magna)(55733458)</t>
  </si>
  <si>
    <t>尊贵房&lt;2人入住&gt;&lt;不退款&gt;</t>
  </si>
  <si>
    <t>SU/RUIZHI</t>
  </si>
  <si>
    <t xml:space="preserve">3649149	</t>
  </si>
  <si>
    <t xml:space="preserve">999225396262473	</t>
  </si>
  <si>
    <t>[法兰克福]萨沃伊酒店(Savoy Hotel)(56206297)</t>
  </si>
  <si>
    <t>标准单人房&lt;1人入住&gt;&lt;不退款&gt;</t>
  </si>
  <si>
    <t>LEUNG/KAI MING</t>
  </si>
  <si>
    <t xml:space="preserve">3649153	</t>
  </si>
  <si>
    <t xml:space="preserve">999225396874275	</t>
  </si>
  <si>
    <t>[迪尔伯恩]绿色田野村落舒适酒店(Comfort Inn Near Greenfield Village)(91809158)</t>
  </si>
  <si>
    <t>Green/Denis</t>
  </si>
  <si>
    <t xml:space="preserve">3649364	</t>
  </si>
  <si>
    <t xml:space="preserve">999225290457199	</t>
  </si>
  <si>
    <t>退单</t>
  </si>
  <si>
    <t>[纽约]现代豪斯苏荷酒店(ModernHaus SoHo)(55281261)</t>
  </si>
  <si>
    <t>苏荷豪华特大床房&lt;2人入住&gt;&lt;不退款&gt;</t>
  </si>
  <si>
    <t>Goodman/Melissa</t>
  </si>
  <si>
    <t xml:space="preserve">3627910	</t>
  </si>
  <si>
    <t xml:space="preserve">34822186-1	</t>
  </si>
  <si>
    <t xml:space="preserve">999224694541254	</t>
  </si>
  <si>
    <t>[哥打京那巴鲁]哥打京那巴鲁香格里拉酒店(Hotel Shangri-la Kota Kinabalu)(55884423)</t>
  </si>
  <si>
    <t>城景豪华大床房&lt;2人入住&gt;</t>
  </si>
  <si>
    <t>HUANG/YINGJIE</t>
  </si>
  <si>
    <t xml:space="preserve">3483444	</t>
  </si>
  <si>
    <t xml:space="preserve">HBD-169997-320-2442161	</t>
  </si>
  <si>
    <t>,</t>
  </si>
  <si>
    <t>3627910-999225290457199此单多收5247.72元退回</t>
  </si>
  <si>
    <t>出入账0</t>
  </si>
  <si>
    <t>HKD 280048.07</t>
  </si>
  <si>
    <t>A230721093148911</t>
  </si>
  <si>
    <t>A230721093222911</t>
  </si>
  <si>
    <t>A230721093401925</t>
  </si>
  <si>
    <t>总计：HKD 280048.07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</si>
  <si>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</si>
  <si>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</si>
  <si>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</si>
  <si>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</si>
  <si>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</si>
  <si>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</si>
  <si>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</si>
  <si>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</si>
  <si>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</si>
  <si>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</si>
  <si>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</si>
  <si>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</si>
  <si>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</si>
  <si>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</si>
  <si>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</si>
  <si>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</si>
  <si>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</si>
  <si>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</si>
  <si>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</si>
  <si>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2023-07-17</t>
  </si>
  <si>
    <t>3649364</t>
  </si>
  <si>
    <t>绿色田野村落舒适酒店</t>
  </si>
  <si>
    <t>Green Denis</t>
  </si>
  <si>
    <t>2023-07-18</t>
  </si>
  <si>
    <t>退房日周结</t>
  </si>
  <si>
    <t>923.40</t>
  </si>
  <si>
    <t>1007.97</t>
  </si>
  <si>
    <t>0</t>
  </si>
  <si>
    <t>0.00</t>
  </si>
  <si>
    <t>携程汇智国际直连</t>
  </si>
  <si>
    <t>925</t>
  </si>
  <si>
    <t>2023-07-17 22:12:02</t>
  </si>
  <si>
    <t>否</t>
  </si>
  <si>
    <t>汇智国际旅游发展有限公司</t>
  </si>
  <si>
    <t>直连</t>
  </si>
  <si>
    <t>美国</t>
  </si>
  <si>
    <t>3649153</t>
  </si>
  <si>
    <t xml:space="preserve">萨沃伊酒店  </t>
  </si>
  <si>
    <t>LEUNG KAI MING</t>
  </si>
  <si>
    <t>298.82</t>
  </si>
  <si>
    <t>326.19</t>
  </si>
  <si>
    <t>2023-07-17 21:42:29</t>
  </si>
  <si>
    <t>德国</t>
  </si>
  <si>
    <t>3649141</t>
  </si>
  <si>
    <t>曼谷NRC公寓素旺纳普酒店</t>
  </si>
  <si>
    <t>Yu yukang</t>
  </si>
  <si>
    <t>126.44</t>
  </si>
  <si>
    <t>138.02</t>
  </si>
  <si>
    <t>2023-07-17 21:40:22</t>
  </si>
  <si>
    <t>泰国</t>
  </si>
  <si>
    <t>3649036</t>
  </si>
  <si>
    <t>MONKHAI SUKRIT</t>
  </si>
  <si>
    <t>2023-07-17 21:01:34</t>
  </si>
  <si>
    <t>3648909</t>
  </si>
  <si>
    <t>玛立纳比布鲁斯酒店</t>
  </si>
  <si>
    <t>Simpson Tyler michael</t>
  </si>
  <si>
    <t>348.40</t>
  </si>
  <si>
    <t>380.31</t>
  </si>
  <si>
    <t>2023-07-17 20:53:54</t>
  </si>
  <si>
    <t>阿拉伯联合酋长国</t>
  </si>
  <si>
    <t>3648835</t>
  </si>
  <si>
    <t>蔻娜奇奥安比恩特度假酒店</t>
  </si>
  <si>
    <t>GOTTESMAN JOSEPH J</t>
  </si>
  <si>
    <t>890.01</t>
  </si>
  <si>
    <t>971.52</t>
  </si>
  <si>
    <t>2023-07-17 20:29:04</t>
  </si>
  <si>
    <t>罗马尼亚</t>
  </si>
  <si>
    <t>3648833</t>
  </si>
  <si>
    <t>蒙马特莱吉纳酒店</t>
  </si>
  <si>
    <t>XXX ARMAN</t>
  </si>
  <si>
    <t>645.98</t>
  </si>
  <si>
    <t>705.14</t>
  </si>
  <si>
    <t>2023-07-17 20:28:29</t>
  </si>
  <si>
    <t>法国</t>
  </si>
  <si>
    <t>3648596</t>
  </si>
  <si>
    <t>普吉岛巴东心爱度假酒店</t>
  </si>
  <si>
    <t>LIU ZHAOJIA</t>
  </si>
  <si>
    <t>584.29</t>
  </si>
  <si>
    <t>637.80</t>
  </si>
  <si>
    <t>2023-07-17 19:39:24</t>
  </si>
  <si>
    <t>3648515</t>
  </si>
  <si>
    <t>利兹发现酒店</t>
  </si>
  <si>
    <t>ZHU YI</t>
  </si>
  <si>
    <t>825.45</t>
  </si>
  <si>
    <t>901.05</t>
  </si>
  <si>
    <t>2023-07-17 19:17:15</t>
  </si>
  <si>
    <t>英国</t>
  </si>
  <si>
    <t>3648507</t>
  </si>
  <si>
    <t>槟城彩虹天堂海滩度假村酒店</t>
  </si>
  <si>
    <t>LIU QIULI</t>
  </si>
  <si>
    <t>232.19</t>
  </si>
  <si>
    <t>253.45</t>
  </si>
  <si>
    <t>2023-07-17 19:11:36</t>
  </si>
  <si>
    <t>马来西亚</t>
  </si>
  <si>
    <t>3648330</t>
  </si>
  <si>
    <t>万隆帕斯科耶洛酒店</t>
  </si>
  <si>
    <t>SIYULAN LINDA,RUNUDALIE BUDI</t>
  </si>
  <si>
    <t>510.18</t>
  </si>
  <si>
    <t>556.90</t>
  </si>
  <si>
    <t>2023-07-17 18:52:46</t>
  </si>
  <si>
    <t>印度尼西亚</t>
  </si>
  <si>
    <t>3648291</t>
  </si>
  <si>
    <t>昆考乌东酒店</t>
  </si>
  <si>
    <t>Nguyen Kim Ngoc</t>
  </si>
  <si>
    <t>66.72</t>
  </si>
  <si>
    <t>72.83</t>
  </si>
  <si>
    <t>2023-07-17 18:34:08</t>
  </si>
  <si>
    <t>3647827</t>
  </si>
  <si>
    <t>时间玛瑙酒店公寓</t>
  </si>
  <si>
    <t>NIKALJE HARSHAL</t>
  </si>
  <si>
    <t>300.76</t>
  </si>
  <si>
    <t>328.30</t>
  </si>
  <si>
    <t>2023-07-17 17:06:06</t>
  </si>
  <si>
    <t>3647779</t>
  </si>
  <si>
    <t>格拉瑞亚瑞福玛广场酒店</t>
  </si>
  <si>
    <t>XIE SUOWEN</t>
  </si>
  <si>
    <t>926.52</t>
  </si>
  <si>
    <t>1011.37</t>
  </si>
  <si>
    <t>2023-07-17 16:48:48</t>
  </si>
  <si>
    <t>墨西哥</t>
  </si>
  <si>
    <t>3647746</t>
  </si>
  <si>
    <t>曼谷索罗快捷81酒店</t>
  </si>
  <si>
    <t>Bogomolova Olga</t>
  </si>
  <si>
    <t>130.33</t>
  </si>
  <si>
    <t>142.27</t>
  </si>
  <si>
    <t>2023-07-17 16:16:03</t>
  </si>
  <si>
    <t>3647565</t>
  </si>
  <si>
    <t>班加罗尔里士满路迎宾酒店 - ITC 酒店集团</t>
  </si>
  <si>
    <t>Agarwal Shakun</t>
  </si>
  <si>
    <t>797.45</t>
  </si>
  <si>
    <t>870.48</t>
  </si>
  <si>
    <t>2023-07-17 15:48:27</t>
  </si>
  <si>
    <t>印度</t>
  </si>
  <si>
    <t>3647312</t>
  </si>
  <si>
    <t>安达凯拉酒店</t>
  </si>
  <si>
    <t>NALOENG KOTCHAKORN</t>
  </si>
  <si>
    <t>444.84</t>
  </si>
  <si>
    <t>485.58</t>
  </si>
  <si>
    <t>2023-07-17 14:45:23</t>
  </si>
  <si>
    <t>3647301</t>
  </si>
  <si>
    <t>普拉维斯卡酒店</t>
  </si>
  <si>
    <t>LING CHEN</t>
  </si>
  <si>
    <t>370.40</t>
  </si>
  <si>
    <t>404.32</t>
  </si>
  <si>
    <t>2023-07-17 14:39:10</t>
  </si>
  <si>
    <t>波兰</t>
  </si>
  <si>
    <t>3647201</t>
  </si>
  <si>
    <t>阿斯顿巴努阿班贾尔马辛酒店及会议中心</t>
  </si>
  <si>
    <t>Lestari Yana</t>
  </si>
  <si>
    <t>231.25</t>
  </si>
  <si>
    <t>252.43</t>
  </si>
  <si>
    <t>2023-07-17 14:06:43</t>
  </si>
  <si>
    <t>3646772</t>
  </si>
  <si>
    <t>金家素万那普机场酒店</t>
  </si>
  <si>
    <t>FANG yANWEN</t>
  </si>
  <si>
    <t>235.02</t>
  </si>
  <si>
    <t>256.54</t>
  </si>
  <si>
    <t>2023-07-17 12:53:52</t>
  </si>
  <si>
    <t>3646715</t>
  </si>
  <si>
    <t>墨累米德瓦利水晶套房酒店</t>
  </si>
  <si>
    <t>MIAO KAI X</t>
  </si>
  <si>
    <t>857.18</t>
  </si>
  <si>
    <t>935.68</t>
  </si>
  <si>
    <t>2023-07-17 12:19:38</t>
  </si>
  <si>
    <t>3646443</t>
  </si>
  <si>
    <t>迪士尼珀普世纪度假村</t>
  </si>
  <si>
    <t>COLLINS AMY</t>
  </si>
  <si>
    <t>1594.34</t>
  </si>
  <si>
    <t>1740.36</t>
  </si>
  <si>
    <t>2023-07-17 11:19:12</t>
  </si>
  <si>
    <t>3646037</t>
  </si>
  <si>
    <t>时尚爱情F酒店</t>
  </si>
  <si>
    <t>Guo JINGJING,SHI JINYANG</t>
  </si>
  <si>
    <t>191.58</t>
  </si>
  <si>
    <t>209.13</t>
  </si>
  <si>
    <t>2023-07-17 09:26:41</t>
  </si>
  <si>
    <t>3645995</t>
  </si>
  <si>
    <t>马尼拉萨沃伊酒店</t>
  </si>
  <si>
    <t>BANGALAO CRESLITO DELOS REYES</t>
  </si>
  <si>
    <t>468.65</t>
  </si>
  <si>
    <t>511.57</t>
  </si>
  <si>
    <t>2023-07-17 09:10:34</t>
  </si>
  <si>
    <t>菲律宾</t>
  </si>
  <si>
    <t>3645892</t>
  </si>
  <si>
    <t>拉斯罗萨斯阿提卡 21 号大酒店</t>
  </si>
  <si>
    <t>Tian Li,Pan Zong</t>
  </si>
  <si>
    <t>602.91</t>
  </si>
  <si>
    <t>658.13</t>
  </si>
  <si>
    <t>2023-07-17 08:40:03</t>
  </si>
  <si>
    <t>西班牙</t>
  </si>
  <si>
    <t>3645804</t>
  </si>
  <si>
    <t>奥克伍德酒店及公寓吉隆坡</t>
  </si>
  <si>
    <t>ZHANG SHENG,XING XUAN</t>
  </si>
  <si>
    <t>401.07</t>
  </si>
  <si>
    <t>437.80</t>
  </si>
  <si>
    <t>2023-07-17 07:40:43</t>
  </si>
  <si>
    <t>3645628</t>
  </si>
  <si>
    <t>09 区海滩酒店</t>
  </si>
  <si>
    <t>THUPTISSAN DUSSADEE</t>
  </si>
  <si>
    <t>137.57</t>
  </si>
  <si>
    <t>150.17</t>
  </si>
  <si>
    <t>2023-07-17 03:47:51</t>
  </si>
  <si>
    <t>3645575</t>
  </si>
  <si>
    <t>阿布扎比市中心金色郁金香酒店</t>
  </si>
  <si>
    <t>MURLYK YURIY</t>
  </si>
  <si>
    <t>278.12</t>
  </si>
  <si>
    <t>303.59</t>
  </si>
  <si>
    <t>2023-07-17 02:35:07</t>
  </si>
  <si>
    <t>3645370</t>
  </si>
  <si>
    <t>马贾伦卡 FITRA 酒店</t>
  </si>
  <si>
    <t>KRISTIAWATI RISA HINDA</t>
  </si>
  <si>
    <t>181.15</t>
  </si>
  <si>
    <t>197.74</t>
  </si>
  <si>
    <t>2023-07-17 00:04:29</t>
  </si>
  <si>
    <t>2023-07-16</t>
  </si>
  <si>
    <t>3645316</t>
  </si>
  <si>
    <t>济州岛梅生格拉德酒店</t>
  </si>
  <si>
    <t>ZHANG JING,ZHANG YUMIN</t>
  </si>
  <si>
    <t>664.35</t>
  </si>
  <si>
    <t>725.19</t>
  </si>
  <si>
    <t>2023-07-16 23:40:33</t>
  </si>
  <si>
    <t>韩国</t>
  </si>
  <si>
    <t>3645267</t>
  </si>
  <si>
    <t>安可波士顿港酒店</t>
  </si>
  <si>
    <t>chen Gang</t>
  </si>
  <si>
    <t>3330.24</t>
  </si>
  <si>
    <t>3635.24</t>
  </si>
  <si>
    <t>2023-07-16 23:23:48</t>
  </si>
  <si>
    <t>3645098</t>
  </si>
  <si>
    <t>新加坡富丽敦海湾酒店</t>
  </si>
  <si>
    <t>SHEN SI</t>
  </si>
  <si>
    <t>5211.69</t>
  </si>
  <si>
    <t>5689.00</t>
  </si>
  <si>
    <t>2023-07-16 22:49:14</t>
  </si>
  <si>
    <t>新加坡</t>
  </si>
  <si>
    <t>3645013</t>
  </si>
  <si>
    <t>沙吞帕维纳酒店</t>
  </si>
  <si>
    <t>Zhou Bo</t>
  </si>
  <si>
    <t>194.03</t>
  </si>
  <si>
    <t>211.80</t>
  </si>
  <si>
    <t>2023-07-16 22:22:49</t>
  </si>
  <si>
    <t>3645001</t>
  </si>
  <si>
    <t>伊瓜苏夫兹酒店</t>
  </si>
  <si>
    <t>Oliverio Junior Vicente Joao</t>
  </si>
  <si>
    <t>1106.91</t>
  </si>
  <si>
    <t>1208.28</t>
  </si>
  <si>
    <t>2023-07-16 22:18:28</t>
  </si>
  <si>
    <t>巴西</t>
  </si>
  <si>
    <t>3644786</t>
  </si>
  <si>
    <t>斯利福罗赛尔酒店</t>
  </si>
  <si>
    <t>Wilson Gary Heather</t>
  </si>
  <si>
    <t>2090.74</t>
  </si>
  <si>
    <t>2282.22</t>
  </si>
  <si>
    <t>2023-07-16 21:58:28</t>
  </si>
  <si>
    <t>爱尔兰</t>
  </si>
  <si>
    <t>3644751</t>
  </si>
  <si>
    <t>巴厘岛伍拉·赖国际机场希尔顿花园酒店</t>
  </si>
  <si>
    <t>ZHANG ZIMIN,ZHANG HAI HUA</t>
  </si>
  <si>
    <t>421.20</t>
  </si>
  <si>
    <t>459.78</t>
  </si>
  <si>
    <t>2023-07-16 21:46:46</t>
  </si>
  <si>
    <t>3644655</t>
  </si>
  <si>
    <t>AHMAD ZUREENA</t>
  </si>
  <si>
    <t>397.26</t>
  </si>
  <si>
    <t>433.64</t>
  </si>
  <si>
    <t>2023-07-16 21:06:54</t>
  </si>
  <si>
    <t>3644503</t>
  </si>
  <si>
    <t>米兰大教堂B&amp;B酒店</t>
  </si>
  <si>
    <t>Reddy Prateek</t>
  </si>
  <si>
    <t>2543.57</t>
  </si>
  <si>
    <t>2776.52</t>
  </si>
  <si>
    <t>2023-07-16 20:59:25</t>
  </si>
  <si>
    <t>意大利</t>
  </si>
  <si>
    <t>3644410</t>
  </si>
  <si>
    <t>KSL度假酒店</t>
  </si>
  <si>
    <t>TEO HAU TAT</t>
  </si>
  <si>
    <t>356.38</t>
  </si>
  <si>
    <t>389.02</t>
  </si>
  <si>
    <t>2023-07-16 20:21:52</t>
  </si>
  <si>
    <t>3644149</t>
  </si>
  <si>
    <t>迪拜地标至尊酒店</t>
  </si>
  <si>
    <t>SOFI SHAKAR YASEEN,KHOSHNAW KAWA JALAL</t>
  </si>
  <si>
    <t>461.11</t>
  </si>
  <si>
    <t>503.34</t>
  </si>
  <si>
    <t>2023-07-16 19:31:04</t>
  </si>
  <si>
    <t>3644116</t>
  </si>
  <si>
    <t>曼谷贵都酒店</t>
  </si>
  <si>
    <t>HUA WEI</t>
  </si>
  <si>
    <t>1076.42</t>
  </si>
  <si>
    <t>1175.00</t>
  </si>
  <si>
    <t>2023-07-16 19:13:46</t>
  </si>
  <si>
    <t>3643848</t>
  </si>
  <si>
    <t>Adams Rissa May</t>
  </si>
  <si>
    <t>2023-07-16 18:11:57</t>
  </si>
  <si>
    <t>3643669</t>
  </si>
  <si>
    <t>布兰森大道凯艺酒店</t>
  </si>
  <si>
    <t>BURHOOP WYATT</t>
  </si>
  <si>
    <t>645.68</t>
  </si>
  <si>
    <t>704.81</t>
  </si>
  <si>
    <t>2023-07-16 17:43:30</t>
  </si>
  <si>
    <t>3643421</t>
  </si>
  <si>
    <t>槟城海滩汉普敦酒店</t>
  </si>
  <si>
    <t>CERATO JAN GREGORY</t>
  </si>
  <si>
    <t>923.06</t>
  </si>
  <si>
    <t>1007.60</t>
  </si>
  <si>
    <t>2023-07-16 16:47:30</t>
  </si>
  <si>
    <t>3643405</t>
  </si>
  <si>
    <t>富丽华国际管理大酒店</t>
  </si>
  <si>
    <t>KWAN HARYANTO</t>
  </si>
  <si>
    <t>303.85</t>
  </si>
  <si>
    <t>331.68</t>
  </si>
  <si>
    <t>2023-07-16 16:42:21</t>
  </si>
  <si>
    <t>3643315</t>
  </si>
  <si>
    <t>弗雷斯诺机场品质酒店</t>
  </si>
  <si>
    <t>GENG JUN,LI WEI,GENG LI</t>
  </si>
  <si>
    <t>1979.82</t>
  </si>
  <si>
    <t>2161.14</t>
  </si>
  <si>
    <t>2023-07-16 16:09:27</t>
  </si>
  <si>
    <t>3642632</t>
  </si>
  <si>
    <t>都市精品酒店</t>
  </si>
  <si>
    <t>Triqueneaux Laurent</t>
  </si>
  <si>
    <t>1122.12</t>
  </si>
  <si>
    <t>1224.89</t>
  </si>
  <si>
    <t>2023-07-16 13:52:52</t>
  </si>
  <si>
    <t>3642624</t>
  </si>
  <si>
    <t>雅加达东荟城智选假日酒店</t>
  </si>
  <si>
    <t>LIN CHUNG CHENG</t>
  </si>
  <si>
    <t>306.40</t>
  </si>
  <si>
    <t>334.46</t>
  </si>
  <si>
    <t>2023-07-16 13:15:30</t>
  </si>
  <si>
    <t>3641971</t>
  </si>
  <si>
    <t>芭堤雅发现海滩酒店</t>
  </si>
  <si>
    <t>HUNG MAN CHEONG</t>
  </si>
  <si>
    <t>972.31</t>
  </si>
  <si>
    <t>1061.36</t>
  </si>
  <si>
    <t>2023-07-16 10:54:19</t>
  </si>
  <si>
    <t>3641623</t>
  </si>
  <si>
    <t>巴厘岛贝诺瓦索尔沙滩别墅美利亚酒店 - CHSE 认证</t>
  </si>
  <si>
    <t>SVIRIDOVA NATALIA</t>
  </si>
  <si>
    <t>1625.97</t>
  </si>
  <si>
    <t>1774.88</t>
  </si>
  <si>
    <t>2023-07-16 08:47:01</t>
  </si>
  <si>
    <t>3641201</t>
  </si>
  <si>
    <t>国会广场酒店及会议中心</t>
  </si>
  <si>
    <t>ALRUBAYEE ABBAS</t>
  </si>
  <si>
    <t>968.22</t>
  </si>
  <si>
    <t>1056.89</t>
  </si>
  <si>
    <t>2023-07-16 01:44:08</t>
  </si>
  <si>
    <t>2023-07-15</t>
  </si>
  <si>
    <t>3640966</t>
  </si>
  <si>
    <t>顺化仁川机场酒店</t>
  </si>
  <si>
    <t>LIANG YUXUAN,GUO SONGLIU</t>
  </si>
  <si>
    <t>341.24</t>
  </si>
  <si>
    <t>372.66</t>
  </si>
  <si>
    <t>2023-07-15 23:36:11</t>
  </si>
  <si>
    <t>3640938</t>
  </si>
  <si>
    <t>ABBAS GHASSAN</t>
  </si>
  <si>
    <t>967.79</t>
  </si>
  <si>
    <t>2023-07-15 23:25:49</t>
  </si>
  <si>
    <t>3640761</t>
  </si>
  <si>
    <t>科隆酒店</t>
  </si>
  <si>
    <t>Huber Marcel Jason</t>
  </si>
  <si>
    <t>887.37</t>
  </si>
  <si>
    <t>969.06</t>
  </si>
  <si>
    <t>2023-07-15 22:14:07</t>
  </si>
  <si>
    <t>3640505</t>
  </si>
  <si>
    <t>德维拉素万那普酒店</t>
  </si>
  <si>
    <t>THONGRAT KULLANIT</t>
  </si>
  <si>
    <t>138.53</t>
  </si>
  <si>
    <t>151.28</t>
  </si>
  <si>
    <t>2023-07-15 21:39:33</t>
  </si>
  <si>
    <t>3639874</t>
  </si>
  <si>
    <t>希尔顿伯明翰大街欢朋酒店</t>
  </si>
  <si>
    <t>LIU DAHAI,LI LINA</t>
  </si>
  <si>
    <t>478.11</t>
  </si>
  <si>
    <t>522.12</t>
  </si>
  <si>
    <t>2023-07-15 19:34:42</t>
  </si>
  <si>
    <t>3639829</t>
  </si>
  <si>
    <t>巴瑟罗阿伦玛堤娜酒店</t>
  </si>
  <si>
    <t>DI PAOLO TOMMASO</t>
  </si>
  <si>
    <t>909.33</t>
  </si>
  <si>
    <t>993.04</t>
  </si>
  <si>
    <t>2023-07-15 19:16:48</t>
  </si>
  <si>
    <t>3639809</t>
  </si>
  <si>
    <t>时光酒店</t>
  </si>
  <si>
    <t>SENTJENS ROB</t>
  </si>
  <si>
    <t>631.31</t>
  </si>
  <si>
    <t>689.43</t>
  </si>
  <si>
    <t>2023-07-15 19:08:04</t>
  </si>
  <si>
    <t>瑞典</t>
  </si>
  <si>
    <t>3639599</t>
  </si>
  <si>
    <t>马格兰酒店</t>
  </si>
  <si>
    <t>Liu MiaoQing</t>
  </si>
  <si>
    <t>1144.30</t>
  </si>
  <si>
    <t>1249.64</t>
  </si>
  <si>
    <t>2023-07-15 18:32:39</t>
  </si>
  <si>
    <t>3638849</t>
  </si>
  <si>
    <t>考拉卡里玛别墅度假村 (SHA Plus+)</t>
  </si>
  <si>
    <t>TIAOTRAKUN NATTAWAT,KRIUDOM PARINYADA</t>
  </si>
  <si>
    <t>420.00</t>
  </si>
  <si>
    <t>458.67</t>
  </si>
  <si>
    <t>2023-07-16 16:00:50</t>
  </si>
  <si>
    <t>直采</t>
  </si>
  <si>
    <t>3638824</t>
  </si>
  <si>
    <t>普吉岛佛基拉诺富特城市酒店(SHA Extra Plus)</t>
  </si>
  <si>
    <t>zhou ping,Ma jingyi,DENG JIANZHEN,ZHANG JUAN</t>
  </si>
  <si>
    <t>1864.00</t>
  </si>
  <si>
    <t>2035.60</t>
  </si>
  <si>
    <t>2023-07-15 15:55:20</t>
  </si>
  <si>
    <t>3638013</t>
  </si>
  <si>
    <t>温德姆麦克罗特韦汉姆奥斯汀机场酒店</t>
  </si>
  <si>
    <t>KOU FENG,Shi Difei</t>
  </si>
  <si>
    <t>1884.07</t>
  </si>
  <si>
    <t>2057.52</t>
  </si>
  <si>
    <t>2023-07-15 12:07:36</t>
  </si>
  <si>
    <t>3637837</t>
  </si>
  <si>
    <t>洛杉矶格伦代尔快捷酒店</t>
  </si>
  <si>
    <t>RAMOS PERLA</t>
  </si>
  <si>
    <t>1993.75</t>
  </si>
  <si>
    <t>2177.30</t>
  </si>
  <si>
    <t>2023-07-15 11:42:06</t>
  </si>
  <si>
    <t>3637461</t>
  </si>
  <si>
    <t>八打灵再也阿玛达酒店</t>
  </si>
  <si>
    <t>LIU YUYU</t>
  </si>
  <si>
    <t>897.01</t>
  </si>
  <si>
    <t>979.59</t>
  </si>
  <si>
    <t>2023-07-15 09:42:56</t>
  </si>
  <si>
    <t>3637192</t>
  </si>
  <si>
    <t>河滨会议广场中央卡尔加里机场酒店</t>
  </si>
  <si>
    <t>Arora Prashant</t>
  </si>
  <si>
    <t>508.34</t>
  </si>
  <si>
    <t>555.14</t>
  </si>
  <si>
    <t>2023-07-15 07:49:30</t>
  </si>
  <si>
    <t>加拿大</t>
  </si>
  <si>
    <t>3637091</t>
  </si>
  <si>
    <t>旧金山机场北旅客之家酒店</t>
  </si>
  <si>
    <t>CHO MINGKING</t>
  </si>
  <si>
    <t>2069.12</t>
  </si>
  <si>
    <t>2259.60</t>
  </si>
  <si>
    <t>2023-07-15 05:55:37</t>
  </si>
  <si>
    <t>3637002</t>
  </si>
  <si>
    <t>希尔顿逸林酒店 - 奥兰多环球影城入口</t>
  </si>
  <si>
    <t>Whitehead Barakan</t>
  </si>
  <si>
    <t>1225.10</t>
  </si>
  <si>
    <t>1337.88</t>
  </si>
  <si>
    <t>2023-07-15 03:49:00</t>
  </si>
  <si>
    <t>3636958</t>
  </si>
  <si>
    <t>伊斯坦布尔哈比皇冠假日酒店</t>
  </si>
  <si>
    <t>YANG YUEZHOU</t>
  </si>
  <si>
    <t>4211.80</t>
  </si>
  <si>
    <t>4599.54</t>
  </si>
  <si>
    <t>2023-07-15 02:38:52</t>
  </si>
  <si>
    <t>土耳其</t>
  </si>
  <si>
    <t>2023-07-14</t>
  </si>
  <si>
    <t>3636672</t>
  </si>
  <si>
    <t>首尔明洞美利来酒店</t>
  </si>
  <si>
    <t>SHI JUANPING</t>
  </si>
  <si>
    <t>1577.96</t>
  </si>
  <si>
    <t>1722.66</t>
  </si>
  <si>
    <t>2023-07-14 23:56:29</t>
  </si>
  <si>
    <t>3636404</t>
  </si>
  <si>
    <t>吉隆坡嘉登斯圣吉尔斯签名酒店及公寓</t>
  </si>
  <si>
    <t>ABDULLAH MOHD FAROUK</t>
  </si>
  <si>
    <t>641.54</t>
  </si>
  <si>
    <t>700.37</t>
  </si>
  <si>
    <t>2023-07-14 22:21:26</t>
  </si>
  <si>
    <t>3635559</t>
  </si>
  <si>
    <t>怡保路酒店</t>
  </si>
  <si>
    <t>MOHD IDRUS MOHD HATTA</t>
  </si>
  <si>
    <t>111.99</t>
  </si>
  <si>
    <t>122.26</t>
  </si>
  <si>
    <t>2023-07-14 20:00:45</t>
  </si>
  <si>
    <t>3634411</t>
  </si>
  <si>
    <t>马卡蒂阿莫索洛红色星球酒店</t>
  </si>
  <si>
    <t>MO XIANHUA</t>
  </si>
  <si>
    <t>212.18</t>
  </si>
  <si>
    <t>231.64</t>
  </si>
  <si>
    <t>2023-07-14 15:28:04</t>
  </si>
  <si>
    <t>3633550</t>
  </si>
  <si>
    <t>悉尼南部大酒店</t>
  </si>
  <si>
    <t>ZHAO YUTONG</t>
  </si>
  <si>
    <t>775.09</t>
  </si>
  <si>
    <t>846.17</t>
  </si>
  <si>
    <t>2023-07-14 12:19:40</t>
  </si>
  <si>
    <t>澳大利亚</t>
  </si>
  <si>
    <t>3633153</t>
  </si>
  <si>
    <t>洛杉矶国际机场索内斯塔酒店</t>
  </si>
  <si>
    <t>Eldogan Jemile,Eldogan Yakup</t>
  </si>
  <si>
    <t>4569.26</t>
  </si>
  <si>
    <t>4988.28</t>
  </si>
  <si>
    <t>2023-07-14 11:19:33</t>
  </si>
  <si>
    <t>3633152</t>
  </si>
  <si>
    <t>阿托查宫殿酷客房</t>
  </si>
  <si>
    <t>WANG ZHIXU</t>
  </si>
  <si>
    <t>7524.25</t>
  </si>
  <si>
    <t>8214.25</t>
  </si>
  <si>
    <t>2023-07-14 10:47:52</t>
  </si>
  <si>
    <t>3633096</t>
  </si>
  <si>
    <t>BALLESTEROS NICOLE HINGADA</t>
  </si>
  <si>
    <t>467.62</t>
  </si>
  <si>
    <t>510.50</t>
  </si>
  <si>
    <t>2023-07-14 10:19:01</t>
  </si>
  <si>
    <t>3632936</t>
  </si>
  <si>
    <t>星球度假酒店</t>
  </si>
  <si>
    <t>SIAH RICKY</t>
  </si>
  <si>
    <t>254.00</t>
  </si>
  <si>
    <t>277.29</t>
  </si>
  <si>
    <t>2023-07-14 09:22:11</t>
  </si>
  <si>
    <t>3632751</t>
  </si>
  <si>
    <t>纽约柏宁酒店</t>
  </si>
  <si>
    <t>ZHAO ZHIMING</t>
  </si>
  <si>
    <t>2880.44</t>
  </si>
  <si>
    <t>3144.58</t>
  </si>
  <si>
    <t>2023-07-14 07:42:03</t>
  </si>
  <si>
    <t>3632577</t>
  </si>
  <si>
    <t>赛勒酒店</t>
  </si>
  <si>
    <t>Bourque Jimmy Joseph</t>
  </si>
  <si>
    <t>2268.49</t>
  </si>
  <si>
    <t>2476.52</t>
  </si>
  <si>
    <t>2023-07-14 03:57:27</t>
  </si>
  <si>
    <t>奥地利</t>
  </si>
  <si>
    <t>3632254</t>
  </si>
  <si>
    <t>普吉岛机场酒店</t>
  </si>
  <si>
    <t>NI SHENGNAN</t>
  </si>
  <si>
    <t>284.74</t>
  </si>
  <si>
    <t>310.51</t>
  </si>
  <si>
    <t>2023-07-14 00:22:50</t>
  </si>
  <si>
    <t>2023-07-13</t>
  </si>
  <si>
    <t>3630931</t>
  </si>
  <si>
    <t>宝沙巴休闲酒店</t>
  </si>
  <si>
    <t>SHEN YI MIN</t>
  </si>
  <si>
    <t>1611.28</t>
  </si>
  <si>
    <t>1757.12</t>
  </si>
  <si>
    <t>2023-07-13 19:03:37</t>
  </si>
  <si>
    <t>越南</t>
  </si>
  <si>
    <t>3630634</t>
  </si>
  <si>
    <t>槟城尼奥酒店</t>
  </si>
  <si>
    <t>WEN QIRUI</t>
  </si>
  <si>
    <t>1149.13</t>
  </si>
  <si>
    <t>1253.14</t>
  </si>
  <si>
    <t>2023-07-13 18:02:22</t>
  </si>
  <si>
    <t>3630185</t>
  </si>
  <si>
    <t>国际机场 KLIA-KLIA2途恩酒店</t>
  </si>
  <si>
    <t>DUAN CHANGAN</t>
  </si>
  <si>
    <t>575.00</t>
  </si>
  <si>
    <t>627.04</t>
  </si>
  <si>
    <t>2023-07-13 16:14:01</t>
  </si>
  <si>
    <t>3629937</t>
  </si>
  <si>
    <t>双威金字塔酒店</t>
  </si>
  <si>
    <t>BI YAOKUN</t>
  </si>
  <si>
    <t>1290.69</t>
  </si>
  <si>
    <t>1407.51</t>
  </si>
  <si>
    <t>2023-07-13 15:21:13</t>
  </si>
  <si>
    <t>3629663</t>
  </si>
  <si>
    <t>HAO GUOJIAN</t>
  </si>
  <si>
    <t>475.95</t>
  </si>
  <si>
    <t>519.03</t>
  </si>
  <si>
    <t>2023-07-13 14:16:07</t>
  </si>
  <si>
    <t>3629561</t>
  </si>
  <si>
    <t>银河胶囊旅馆@唐人街</t>
  </si>
  <si>
    <t>ABALO MICHELLE,LEUTERIO JR IRENEO</t>
  </si>
  <si>
    <t>393.51</t>
  </si>
  <si>
    <t>429.13</t>
  </si>
  <si>
    <t>2023-07-13 14:01:09</t>
  </si>
  <si>
    <t>3628570</t>
  </si>
  <si>
    <t>蒂瓦娜芭东温泉度假酒店</t>
  </si>
  <si>
    <t>JIANG LIANG,MAO JIAOER</t>
  </si>
  <si>
    <t>1097.39</t>
  </si>
  <si>
    <t>1196.72</t>
  </si>
  <si>
    <t>2023-07-13 09:44:25</t>
  </si>
  <si>
    <t>3628378</t>
  </si>
  <si>
    <t>OYO拉斯维加斯娱乐场酒店</t>
  </si>
  <si>
    <t>Sanders Sierra</t>
  </si>
  <si>
    <t>190.94</t>
  </si>
  <si>
    <t>208.22</t>
  </si>
  <si>
    <t>2023-07-13 08:05:51</t>
  </si>
  <si>
    <t>3628323</t>
  </si>
  <si>
    <t>Roth Robert</t>
  </si>
  <si>
    <t>5588.27</t>
  </si>
  <si>
    <t>6094.08</t>
  </si>
  <si>
    <t>2023-07-13 07:47:51</t>
  </si>
  <si>
    <t>3628197</t>
  </si>
  <si>
    <t>罗德威娱乐场中心酒店</t>
  </si>
  <si>
    <t>ANODARD PHASAKORN</t>
  </si>
  <si>
    <t>1079.18</t>
  </si>
  <si>
    <t>1176.86</t>
  </si>
  <si>
    <t>2023-07-13 05:48:39</t>
  </si>
  <si>
    <t>3628050</t>
  </si>
  <si>
    <t>曼谷千禧希尔顿酒店</t>
  </si>
  <si>
    <t>SU BAOMIN,XU YUHONG</t>
  </si>
  <si>
    <t>5707.63</t>
  </si>
  <si>
    <t>6224.24</t>
  </si>
  <si>
    <t>2023-07-13 02:47:07</t>
  </si>
  <si>
    <t>2023-07-12</t>
  </si>
  <si>
    <t>3627712</t>
  </si>
  <si>
    <t>CMYK我的酒店@拉查达店</t>
  </si>
  <si>
    <t>LI MENGZHU</t>
  </si>
  <si>
    <t>425.99</t>
  </si>
  <si>
    <t>461.38</t>
  </si>
  <si>
    <t>2023-07-12 23:33:23</t>
  </si>
  <si>
    <t>3627559</t>
  </si>
  <si>
    <t>吉隆坡美利亚酒店</t>
  </si>
  <si>
    <t>AMIN AMIN KHAIRI ROSLI</t>
  </si>
  <si>
    <t>931.85</t>
  </si>
  <si>
    <t>1009.26</t>
  </si>
  <si>
    <t>2023-07-12 22:37:35</t>
  </si>
  <si>
    <t>3627535</t>
  </si>
  <si>
    <t>素坤逸通罗一号拉珀蒂特莎丽尔酒店</t>
  </si>
  <si>
    <t>Chen Haolin</t>
  </si>
  <si>
    <t>633.99</t>
  </si>
  <si>
    <t>686.66</t>
  </si>
  <si>
    <t>2023-07-13 11:23:37</t>
  </si>
  <si>
    <t>3625161</t>
  </si>
  <si>
    <t>LUO DAIXING</t>
  </si>
  <si>
    <t>622.77</t>
  </si>
  <si>
    <t>2023-07-12 13:45:19</t>
  </si>
  <si>
    <t>3624333</t>
  </si>
  <si>
    <t>诺佳纳酒店</t>
  </si>
  <si>
    <t>ABDUL SAMAD AZRUL ASWAT</t>
  </si>
  <si>
    <t>326.77</t>
  </si>
  <si>
    <t>353.92</t>
  </si>
  <si>
    <t>2023-07-12 10:54:26</t>
  </si>
  <si>
    <t>3623861</t>
  </si>
  <si>
    <t>斯德哥尔摩创造者旅舍</t>
  </si>
  <si>
    <t>ZAINAL NUR HANISAH</t>
  </si>
  <si>
    <t>598.36</t>
  </si>
  <si>
    <t>648.07</t>
  </si>
  <si>
    <t>2023-07-12 07:56:12</t>
  </si>
  <si>
    <t>3623727</t>
  </si>
  <si>
    <t>纽约中央凯悦大酒店</t>
  </si>
  <si>
    <t>HE LING,GAO ZHAN</t>
  </si>
  <si>
    <t>1467.76</t>
  </si>
  <si>
    <t>1589.69</t>
  </si>
  <si>
    <t>2023-07-12 05:38:08</t>
  </si>
  <si>
    <t>3623652</t>
  </si>
  <si>
    <t>柏林中央火车站A&amp;O旅馆</t>
  </si>
  <si>
    <t>PEI CHENYU</t>
  </si>
  <si>
    <t>893.42</t>
  </si>
  <si>
    <t>967.64</t>
  </si>
  <si>
    <t>2023-07-12 03:52:41</t>
  </si>
  <si>
    <t>2023-07-11</t>
  </si>
  <si>
    <t>3622600</t>
  </si>
  <si>
    <t>欧洲酒店</t>
  </si>
  <si>
    <t>LIU LINGLING</t>
  </si>
  <si>
    <t>2918.28</t>
  </si>
  <si>
    <t>3153.53</t>
  </si>
  <si>
    <t>2023-07-11 21:18:48</t>
  </si>
  <si>
    <t>3622571</t>
  </si>
  <si>
    <t>骑士索威尔酒店</t>
  </si>
  <si>
    <t>NEWPORT NICOLA</t>
  </si>
  <si>
    <t>841.14</t>
  </si>
  <si>
    <t>908.95</t>
  </si>
  <si>
    <t>2023-07-11 21:09:12</t>
  </si>
  <si>
    <t>24990556607，</t>
  </si>
  <si>
    <t>3621203</t>
  </si>
  <si>
    <t>感官度假村和泳池别墅 (SHA Extra Plus)</t>
  </si>
  <si>
    <t>PAN SUDI,CHEN YUXIAO</t>
  </si>
  <si>
    <t>RMB</t>
  </si>
  <si>
    <t>2023-07-11 17:04:39</t>
  </si>
  <si>
    <t>3621133</t>
  </si>
  <si>
    <t>卡隆卡塔精品型酒店</t>
  </si>
  <si>
    <t>LIU XIAO</t>
  </si>
  <si>
    <t>531.81</t>
  </si>
  <si>
    <t>574.68</t>
  </si>
  <si>
    <t>2023-07-11 16:28:01</t>
  </si>
  <si>
    <t>3619474</t>
  </si>
  <si>
    <t>姜图拉度假村及酒店</t>
  </si>
  <si>
    <t>KONGCHEEN CHAKKARAT</t>
  </si>
  <si>
    <t>607.72</t>
  </si>
  <si>
    <t>656.71</t>
  </si>
  <si>
    <t>2023-07-11 10:01:55</t>
  </si>
  <si>
    <t>3619093</t>
  </si>
  <si>
    <t>洛杉矶西区万怡酒店</t>
  </si>
  <si>
    <t>Tian Shen</t>
  </si>
  <si>
    <t>10568.44</t>
  </si>
  <si>
    <t>11420.40</t>
  </si>
  <si>
    <t>2023-07-11 06:21:39</t>
  </si>
  <si>
    <t>3619062</t>
  </si>
  <si>
    <t>中央公园理事酒店</t>
  </si>
  <si>
    <t>CHENG FANG CHE</t>
  </si>
  <si>
    <t>491.57</t>
  </si>
  <si>
    <t>531.20</t>
  </si>
  <si>
    <t>2023-07-11 05:45:48</t>
  </si>
  <si>
    <t>2023-07-10</t>
  </si>
  <si>
    <t>3618450</t>
  </si>
  <si>
    <t>曼谷帕那空盛泰乐中心酒店</t>
  </si>
  <si>
    <t>HOOSAIN TERREY BROOKE,AYDIN MUSTAFA CINAR</t>
  </si>
  <si>
    <t>492.47</t>
  </si>
  <si>
    <t>532.23</t>
  </si>
  <si>
    <t>2023-07-10 22:31:35</t>
  </si>
  <si>
    <t>3618438</t>
  </si>
  <si>
    <t>公园角酒店</t>
  </si>
  <si>
    <t>HU YINGJIE</t>
  </si>
  <si>
    <t>541.90</t>
  </si>
  <si>
    <t>585.65</t>
  </si>
  <si>
    <t>2023-07-10 22:31:28</t>
  </si>
  <si>
    <t>3616078</t>
  </si>
  <si>
    <t>WU LIYAN</t>
  </si>
  <si>
    <t>485.00</t>
  </si>
  <si>
    <t>524.15</t>
  </si>
  <si>
    <t>2023-07-10 14:15:34</t>
  </si>
  <si>
    <t>3614595</t>
  </si>
  <si>
    <t>爱丁堡中心南桥 - 皇家大道宜必思酒店</t>
  </si>
  <si>
    <t>CHEN QIANYU</t>
  </si>
  <si>
    <t>1193.19</t>
  </si>
  <si>
    <t>1289.52</t>
  </si>
  <si>
    <t>2023-07-10 04:21:33</t>
  </si>
  <si>
    <t>2023-07-09</t>
  </si>
  <si>
    <t>3613977</t>
  </si>
  <si>
    <t>新加坡悦乐樟宜酒店 (政府卫生认证)</t>
  </si>
  <si>
    <t>ZHAN LI,LI PING,GAO YUHAN</t>
  </si>
  <si>
    <t>3115.20</t>
  </si>
  <si>
    <t>3366.69</t>
  </si>
  <si>
    <t>2023-07-09 22:30:57</t>
  </si>
  <si>
    <t>3613891</t>
  </si>
  <si>
    <t>圣登巴萨奎斯特酒店 - 阿斯顿 - CHSE 认证</t>
  </si>
  <si>
    <t>CHAMDAN SAFII M RIZAL</t>
  </si>
  <si>
    <t>129.03</t>
  </si>
  <si>
    <t>139.45</t>
  </si>
  <si>
    <t>2023-07-09 22:05:48</t>
  </si>
  <si>
    <t>3613136</t>
  </si>
  <si>
    <t>基里亚德安奈斯克朗杰维耶酒店</t>
  </si>
  <si>
    <t>Courdavault Christine</t>
  </si>
  <si>
    <t>541.17</t>
  </si>
  <si>
    <t>584.86</t>
  </si>
  <si>
    <t>2023-07-09 19:33:25</t>
  </si>
  <si>
    <t>3612595</t>
  </si>
  <si>
    <t>普吉岛迈考美丽亚酒店(SHA Extra Plus)</t>
  </si>
  <si>
    <t>LEUNG WAI LING ADELAIDE,KAR LAP YEE RACHEL</t>
  </si>
  <si>
    <t>4506.01</t>
  </si>
  <si>
    <t>4869.78</t>
  </si>
  <si>
    <t>2023-07-10 11:23:08</t>
  </si>
  <si>
    <t>3612409</t>
  </si>
  <si>
    <t>桑树系列丝绸乡村酒店</t>
  </si>
  <si>
    <t>MOON SUNGWOOK,MOON SUNGWOOK</t>
  </si>
  <si>
    <t>1493.57</t>
  </si>
  <si>
    <t>1614.15</t>
  </si>
  <si>
    <t>2023-07-09 16:42:59</t>
  </si>
  <si>
    <t>3611565</t>
  </si>
  <si>
    <t>巴厘岛水明漾避风港酒店 - CHSE 认证</t>
  </si>
  <si>
    <t>LUZZA ROBERT</t>
  </si>
  <si>
    <t>2617.83</t>
  </si>
  <si>
    <t>2829.17</t>
  </si>
  <si>
    <t>2023-07-09 12:46:52</t>
  </si>
  <si>
    <t>3610768</t>
  </si>
  <si>
    <t>ROSZKOWSKI SIMON MARK</t>
  </si>
  <si>
    <t>3022.02</t>
  </si>
  <si>
    <t>3265.99</t>
  </si>
  <si>
    <t>2023-07-09 07:13:23</t>
  </si>
  <si>
    <t>3610685</t>
  </si>
  <si>
    <t>大陆酒店</t>
  </si>
  <si>
    <t>Millet Chloe</t>
  </si>
  <si>
    <t>313.04</t>
  </si>
  <si>
    <t>338.31</t>
  </si>
  <si>
    <t>2023-07-09 05:08:13</t>
  </si>
  <si>
    <t>3610627</t>
  </si>
  <si>
    <t>坎莫尔套房酒店</t>
  </si>
  <si>
    <t>Bond Marcy</t>
  </si>
  <si>
    <t>1836.38</t>
  </si>
  <si>
    <t>1984.63</t>
  </si>
  <si>
    <t>2023-07-09 03:26:59</t>
  </si>
  <si>
    <t>2023-07-08</t>
  </si>
  <si>
    <t>3608377</t>
  </si>
  <si>
    <t>曼谷瑞博朗得酒店</t>
  </si>
  <si>
    <t>Yeeun Baek</t>
  </si>
  <si>
    <t>652.00</t>
  </si>
  <si>
    <t>704.86</t>
  </si>
  <si>
    <t>2023-07-09 18:55:20</t>
  </si>
  <si>
    <t>3607623</t>
  </si>
  <si>
    <t>马尼拉利姆度假村</t>
  </si>
  <si>
    <t>DE LA ROCA MARCIA</t>
  </si>
  <si>
    <t>1053.83</t>
  </si>
  <si>
    <t>1139.28</t>
  </si>
  <si>
    <t>2023-07-08 12:41:20</t>
  </si>
  <si>
    <t>3607325</t>
  </si>
  <si>
    <t>新加坡81酒店-黄金</t>
  </si>
  <si>
    <t>LI CHENCHEN,CHEN WENWEN</t>
  </si>
  <si>
    <t>443.30</t>
  </si>
  <si>
    <t>479.24</t>
  </si>
  <si>
    <t>2023-07-08 11:15:44</t>
  </si>
  <si>
    <t>3606829</t>
  </si>
  <si>
    <t>波普！克拉帕加丁酒店</t>
  </si>
  <si>
    <t>ABDILLAH ZAHRONI</t>
  </si>
  <si>
    <t>170.69</t>
  </si>
  <si>
    <t>184.53</t>
  </si>
  <si>
    <t>2023-07-08 08:07:02</t>
  </si>
  <si>
    <t>2023-07-07</t>
  </si>
  <si>
    <t>3606210</t>
  </si>
  <si>
    <t>康帕斯酒店集团芭堤雅诺华快捷酒店</t>
  </si>
  <si>
    <t>Shriram shreedhar</t>
  </si>
  <si>
    <t>327.04</t>
  </si>
  <si>
    <t>2023-07-07 23:33:40</t>
  </si>
  <si>
    <t>3606195</t>
  </si>
  <si>
    <t>Adigond Sachin</t>
  </si>
  <si>
    <t>2023-07-07 23:28:46</t>
  </si>
  <si>
    <t>3606147</t>
  </si>
  <si>
    <t>Maseven慕尼黑特鲁德灵展会酒店</t>
  </si>
  <si>
    <t>Kalpenieks Ivo</t>
  </si>
  <si>
    <t>2515.07</t>
  </si>
  <si>
    <t>2707.00</t>
  </si>
  <si>
    <t>2023-07-07 23:05:08</t>
  </si>
  <si>
    <t>3604355</t>
  </si>
  <si>
    <t>库塔巴厘岛温纳别墅假日酒店</t>
  </si>
  <si>
    <t>MULLER MIGHAEL ROBERT FREDERICK</t>
  </si>
  <si>
    <t>612.48</t>
  </si>
  <si>
    <t>659.22</t>
  </si>
  <si>
    <t>2023-07-07 16:37:33</t>
  </si>
  <si>
    <t>2023-07-06</t>
  </si>
  <si>
    <t>3601306</t>
  </si>
  <si>
    <t>乐索酒店</t>
  </si>
  <si>
    <t>NONPHALA DARUNI</t>
  </si>
  <si>
    <t>352.98</t>
  </si>
  <si>
    <t>379.88</t>
  </si>
  <si>
    <t>2023-07-06 21:21:41</t>
  </si>
  <si>
    <t>3599761</t>
  </si>
  <si>
    <t>曼谷素坤逸 15 瑞享饭店 (SHA Plus+)</t>
  </si>
  <si>
    <t>LAM CHING YEE,LEE PO YIN</t>
  </si>
  <si>
    <t>1739.99</t>
  </si>
  <si>
    <t>1872.57</t>
  </si>
  <si>
    <t>2023-07-06 19:14:39</t>
  </si>
  <si>
    <t>2023-07-05</t>
  </si>
  <si>
    <t>3597298</t>
  </si>
  <si>
    <t>皇家普吉城市酒店(SHA Plus+)</t>
  </si>
  <si>
    <t>ZENG PINGTING,ZHANG LILING</t>
  </si>
  <si>
    <t>328.04</t>
  </si>
  <si>
    <t>355.25</t>
  </si>
  <si>
    <t>2023-07-05 22:32:50</t>
  </si>
  <si>
    <t>3596635</t>
  </si>
  <si>
    <t>UHG四分之一隆齐酒店</t>
  </si>
  <si>
    <t>NIU SHISHI,XIE KUN</t>
  </si>
  <si>
    <t>1234.82</t>
  </si>
  <si>
    <t>1337.25</t>
  </si>
  <si>
    <t>2023-07-05 20:21:49</t>
  </si>
  <si>
    <t>2023-07-04</t>
  </si>
  <si>
    <t>3590037</t>
  </si>
  <si>
    <t>阿纳海姆度假村区索内斯塔酒店</t>
  </si>
  <si>
    <t>HIGUCHI AKIKO</t>
  </si>
  <si>
    <t>4477.74</t>
  </si>
  <si>
    <t>4831.40</t>
  </si>
  <si>
    <t>2023-07-04 12:59:13</t>
  </si>
  <si>
    <t>3589911</t>
  </si>
  <si>
    <t>迈阿密国际机场酒店</t>
  </si>
  <si>
    <t>Dewan Karan veer,Dewan Deval</t>
  </si>
  <si>
    <t>1040.03</t>
  </si>
  <si>
    <t>1122.17</t>
  </si>
  <si>
    <t>2023-07-04 12:13:14</t>
  </si>
  <si>
    <t>3588717</t>
  </si>
  <si>
    <t>曼谷麦卡桑美居酒店</t>
  </si>
  <si>
    <t>HUANG HUAN SEN</t>
  </si>
  <si>
    <t>363.00</t>
  </si>
  <si>
    <t>391.29</t>
  </si>
  <si>
    <t>2023-07-04 14:41:31</t>
  </si>
  <si>
    <t>2023-07-03</t>
  </si>
  <si>
    <t>3588068</t>
  </si>
  <si>
    <t>曼谷辛德霍恩凯宾斯基</t>
  </si>
  <si>
    <t>YU YANG</t>
  </si>
  <si>
    <t>6774.01</t>
  </si>
  <si>
    <t>7301.94</t>
  </si>
  <si>
    <t>2023-07-04 14:18:10</t>
  </si>
  <si>
    <t>2023-07-02</t>
  </si>
  <si>
    <t>3580716</t>
  </si>
  <si>
    <t>月升酒店</t>
  </si>
  <si>
    <t>Monterosso Christine</t>
  </si>
  <si>
    <t>1028.23</t>
  </si>
  <si>
    <t>1108.36</t>
  </si>
  <si>
    <t>2023-07-02 09:32:54</t>
  </si>
  <si>
    <t>2023-07-01</t>
  </si>
  <si>
    <t>3578734</t>
  </si>
  <si>
    <t>利兹便捷酒店</t>
  </si>
  <si>
    <t>HALIM AMRIN SUSILO,PHIN TAN KUI</t>
  </si>
  <si>
    <t>552.31</t>
  </si>
  <si>
    <t>595.10</t>
  </si>
  <si>
    <t>2023-07-01 18:37:44</t>
  </si>
  <si>
    <t>2023-06-30</t>
  </si>
  <si>
    <t>3571611</t>
  </si>
  <si>
    <t>世纪南悦酒店</t>
  </si>
  <si>
    <t>FU JINXIU,FU JINMEI</t>
  </si>
  <si>
    <t>5599.46</t>
  </si>
  <si>
    <t>6042.36</t>
  </si>
  <si>
    <t>2023-06-30 08:36:35</t>
  </si>
  <si>
    <t>日本</t>
  </si>
  <si>
    <t>2023-06-29</t>
  </si>
  <si>
    <t>3565539</t>
  </si>
  <si>
    <t>凯恩塔纪念碑山谷酒店</t>
  </si>
  <si>
    <t>Olive Jason</t>
  </si>
  <si>
    <t>1048.63</t>
  </si>
  <si>
    <t>1135.37</t>
  </si>
  <si>
    <t>2023-06-29 00:22:42</t>
  </si>
  <si>
    <t>2023-06-28</t>
  </si>
  <si>
    <t>3561032</t>
  </si>
  <si>
    <t>Acharya Jitendra</t>
  </si>
  <si>
    <t>1075.79</t>
  </si>
  <si>
    <t>1164.78</t>
  </si>
  <si>
    <t>2023-06-28 02:00:23</t>
  </si>
  <si>
    <t>2023-06-27</t>
  </si>
  <si>
    <t>3560665</t>
  </si>
  <si>
    <t>自豪酒店</t>
  </si>
  <si>
    <t>Witchayacheewin Darika,Witchayacheewin Darika</t>
  </si>
  <si>
    <t>267.96</t>
  </si>
  <si>
    <t>289.22</t>
  </si>
  <si>
    <t>2023-06-27 23:38:40</t>
  </si>
  <si>
    <t>3559931</t>
  </si>
  <si>
    <t>THE 皇家花园酒店 Iconic 大阪御堂筋</t>
  </si>
  <si>
    <t>TANG YONGYI,ZHOU XUAN</t>
  </si>
  <si>
    <t>4321.28</t>
  </si>
  <si>
    <t>4664.09</t>
  </si>
  <si>
    <t>2023-06-27 21:01:14</t>
  </si>
  <si>
    <t>3558873</t>
  </si>
  <si>
    <t>2632.70</t>
  </si>
  <si>
    <t>2841.55</t>
  </si>
  <si>
    <t>2023-07-11 16:57:32</t>
  </si>
  <si>
    <t>3558563</t>
  </si>
  <si>
    <t>东京湾舒适全套房酒店</t>
  </si>
  <si>
    <t>Zhu Cong,Gu Beibei</t>
  </si>
  <si>
    <t>477.59</t>
  </si>
  <si>
    <t>515.48</t>
  </si>
  <si>
    <t>2023-06-27 16:13:18</t>
  </si>
  <si>
    <t>2023-06-26</t>
  </si>
  <si>
    <t>3555902</t>
  </si>
  <si>
    <t>索丽尔苏黎伯格酒店</t>
  </si>
  <si>
    <t>LI XIANG</t>
  </si>
  <si>
    <t>2280.05</t>
  </si>
  <si>
    <t>2477.51</t>
  </si>
  <si>
    <t>2023-06-26 23:29:57</t>
  </si>
  <si>
    <t>瑞士</t>
  </si>
  <si>
    <t>3555334</t>
  </si>
  <si>
    <t>YAN JINGLIN,YU XIAOYING,FENG YAN,HUA LI,YANG ZIXIN,PENG YIMENG,LIANG YANJUN,YIU TINYAN</t>
  </si>
  <si>
    <t>10873.38</t>
  </si>
  <si>
    <t>11815.04</t>
  </si>
  <si>
    <t>2023-06-26 20:53:11</t>
  </si>
  <si>
    <t>3553848</t>
  </si>
  <si>
    <t>雅加达塞达尤达尔玛旺萨101酒店</t>
  </si>
  <si>
    <t>YANG HYUNSU</t>
  </si>
  <si>
    <t>1196.91</t>
  </si>
  <si>
    <t>1300.56</t>
  </si>
  <si>
    <t>2023-06-26 15:08:09</t>
  </si>
  <si>
    <t>2023-06-23</t>
  </si>
  <si>
    <t>3543356</t>
  </si>
  <si>
    <t>曼谷盛泰乐水门酒店</t>
  </si>
  <si>
    <t>Mehra Ashwani,Mehra Ashwani</t>
  </si>
  <si>
    <t>1538.22</t>
  </si>
  <si>
    <t>1674.16</t>
  </si>
  <si>
    <t>2023-06-23 20:51:08</t>
  </si>
  <si>
    <t>2023-06-22</t>
  </si>
  <si>
    <t>3536721</t>
  </si>
  <si>
    <t>基里亚德巴黎波特伊芙酒店</t>
  </si>
  <si>
    <t>Li Liying</t>
  </si>
  <si>
    <t>559.75</t>
  </si>
  <si>
    <t>609.02</t>
  </si>
  <si>
    <t>2023-06-22 11:24:43</t>
  </si>
  <si>
    <t>2023-06-21</t>
  </si>
  <si>
    <t>3531374</t>
  </si>
  <si>
    <t>奥拉尼迪士尼水疗度假</t>
  </si>
  <si>
    <t>Yamazaki Chihiro</t>
  </si>
  <si>
    <t>12260.98</t>
  </si>
  <si>
    <t>13353.28</t>
  </si>
  <si>
    <t>2023-06-21 00:27:58</t>
  </si>
  <si>
    <t>2023-06-20</t>
  </si>
  <si>
    <t>3530777</t>
  </si>
  <si>
    <t>LEE CHIN LIN</t>
  </si>
  <si>
    <t>1723.13</t>
  </si>
  <si>
    <t>1876.64</t>
  </si>
  <si>
    <t>2023-06-20 22:18:20</t>
  </si>
  <si>
    <t>2023-06-17</t>
  </si>
  <si>
    <t>3517200</t>
  </si>
  <si>
    <t>LAM CHEUK PUI</t>
  </si>
  <si>
    <t>2466.40</t>
  </si>
  <si>
    <t>2700.54</t>
  </si>
  <si>
    <t>2023-06-17 20:40:44</t>
  </si>
  <si>
    <t>2023-06-15</t>
  </si>
  <si>
    <t>3507400</t>
  </si>
  <si>
    <t>大阪都喜来登酒店</t>
  </si>
  <si>
    <t>JIN MINGJIE,JIN HONGLIN</t>
  </si>
  <si>
    <t>9344.14</t>
  </si>
  <si>
    <t>10215.52</t>
  </si>
  <si>
    <t>2023-06-15 14:34:03</t>
  </si>
  <si>
    <t>2023-06-13</t>
  </si>
  <si>
    <t>3500086</t>
  </si>
  <si>
    <t>芭堤雅U中天酒店</t>
  </si>
  <si>
    <t>HEMHONGSA SIRIBONGKOTCH,SUKCHAROEN SORAWIT</t>
  </si>
  <si>
    <t>698.21</t>
  </si>
  <si>
    <t>763.74</t>
  </si>
  <si>
    <t>2023-06-13 19:19:42</t>
  </si>
  <si>
    <t>2023-06-09</t>
  </si>
  <si>
    <t>3483092</t>
  </si>
  <si>
    <t>曼谷暹罗智选假日酒店</t>
  </si>
  <si>
    <t>Kyaw Swar Lin,Su Su Htwe</t>
  </si>
  <si>
    <t>2274.75</t>
  </si>
  <si>
    <t>2500.00</t>
  </si>
  <si>
    <t>2023-06-09 20:36:01</t>
  </si>
  <si>
    <t>2023-06-06</t>
  </si>
  <si>
    <t>3470080</t>
  </si>
  <si>
    <t>巴厘岛穆丽雅度假村</t>
  </si>
  <si>
    <t>WANG JIAQI</t>
  </si>
  <si>
    <t>3865.18</t>
  </si>
  <si>
    <t>4254.00</t>
  </si>
  <si>
    <t>2023-06-06 20:15:12</t>
  </si>
  <si>
    <t>2023-05-27</t>
  </si>
  <si>
    <t>3428311</t>
  </si>
  <si>
    <t>佐拉埃斯坦守Spa酒店</t>
  </si>
  <si>
    <t>CHEN FEIFEI</t>
  </si>
  <si>
    <t>4826.09</t>
  </si>
  <si>
    <t>5338.00</t>
  </si>
  <si>
    <t>2023-05-27 18:12:32</t>
  </si>
  <si>
    <t>2023-05-14</t>
  </si>
  <si>
    <t>3370924</t>
  </si>
  <si>
    <t>普吉岛卡塔坦尼海滩度假村(SHA Extra Plus)</t>
  </si>
  <si>
    <t>YU SHUNQI,LYU BINGTING</t>
  </si>
  <si>
    <t>2023-07-01 11:35:37</t>
  </si>
  <si>
    <t>2023-05-12</t>
  </si>
  <si>
    <t>3363457</t>
  </si>
  <si>
    <t>XU KAN</t>
  </si>
  <si>
    <t>2023-06-28 12:08:20</t>
  </si>
  <si>
    <t>3361160</t>
  </si>
  <si>
    <t>Lin Xiaoyu,YING JIABIN</t>
  </si>
  <si>
    <t>5386.13</t>
  </si>
  <si>
    <t>6060.00</t>
  </si>
  <si>
    <t>2023-05-13 06:54:16</t>
  </si>
  <si>
    <t>3361137</t>
  </si>
  <si>
    <t>WU YUANJIE,ZHANG YAN</t>
  </si>
  <si>
    <t>2023-05-12 18:47:08</t>
  </si>
  <si>
    <t>2023-05-10</t>
  </si>
  <si>
    <t>3351418</t>
  </si>
  <si>
    <t>Lee Dohan</t>
  </si>
  <si>
    <t>2023-07-05 09:51:09</t>
  </si>
  <si>
    <t>2023-05-07</t>
  </si>
  <si>
    <t>3338747</t>
  </si>
  <si>
    <t>曼谷日航酒店</t>
  </si>
  <si>
    <t>PANG CHI MING LOUIS,NG WAI MAN</t>
  </si>
  <si>
    <t>5079.27</t>
  </si>
  <si>
    <t>5766.00</t>
  </si>
  <si>
    <t>2023-05-07 20:51:41</t>
  </si>
  <si>
    <t>2023-05-04</t>
  </si>
  <si>
    <t>3326048</t>
  </si>
  <si>
    <t>ZHANG NA</t>
  </si>
  <si>
    <t>4159.87</t>
  </si>
  <si>
    <t>4710.00</t>
  </si>
  <si>
    <t>2023-05-05 17:21:02</t>
  </si>
  <si>
    <t>2023-04-28</t>
  </si>
  <si>
    <t>3302768</t>
  </si>
  <si>
    <t>皇家国家酒店</t>
  </si>
  <si>
    <t>Ho Wai Chung</t>
  </si>
  <si>
    <t>6176.65</t>
  </si>
  <si>
    <t>6984.00</t>
  </si>
  <si>
    <t>2023-04-28 23:25:42</t>
  </si>
  <si>
    <t>999225182695298;,</t>
  </si>
  <si>
    <t>2023-02-27</t>
  </si>
  <si>
    <t>3071301</t>
  </si>
  <si>
    <t>GU XILING</t>
  </si>
  <si>
    <t>2023-07-10 20:16:53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</si>
</sst>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10"/>
  <sheetViews>
    <sheetView workbookViewId="0">
      <selection activeCell="A1" sqref="$A1:$XFD1048576"/>
    </sheetView>
  </sheetViews>
  <sheetFormatPr defaultColWidth="10" defaultRowHeight="14.4"/>
  <cols>
    <col min="1" max="16384" width="10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45119</v>
      </c>
      <c r="G2" s="7">
        <v>45125</v>
      </c>
      <c r="H2" s="5">
        <v>1</v>
      </c>
      <c r="I2" s="5">
        <v>6</v>
      </c>
      <c r="J2" s="5">
        <v>6</v>
      </c>
      <c r="K2" s="5" t="s">
        <v>30</v>
      </c>
      <c r="L2" s="5">
        <v>6984</v>
      </c>
      <c r="M2" s="5">
        <v>6984</v>
      </c>
      <c r="N2" s="5" t="s">
        <v>31</v>
      </c>
      <c r="O2" s="5" t="s">
        <v>32</v>
      </c>
      <c r="P2" s="5" t="s">
        <v>33</v>
      </c>
      <c r="Q2" s="5">
        <v>0</v>
      </c>
      <c r="R2" s="11">
        <v>45044</v>
      </c>
      <c r="S2" s="7">
        <v>45128</v>
      </c>
      <c r="T2" s="5" t="s">
        <v>34</v>
      </c>
      <c r="U2" s="5">
        <v>6984</v>
      </c>
      <c r="V2" s="5">
        <v>0</v>
      </c>
      <c r="W2" s="5">
        <v>0</v>
      </c>
      <c r="X2" s="5" t="s">
        <v>35</v>
      </c>
      <c r="Y2" s="5" t="s">
        <v>35</v>
      </c>
    </row>
    <row r="3" s="5" customFormat="1" spans="1:25">
      <c r="A3" s="5" t="s">
        <v>36</v>
      </c>
      <c r="B3" s="5" t="s">
        <v>26</v>
      </c>
      <c r="C3" s="5" t="s">
        <v>27</v>
      </c>
      <c r="D3" s="5" t="s">
        <v>37</v>
      </c>
      <c r="E3" s="5" t="s">
        <v>38</v>
      </c>
      <c r="F3" s="7">
        <v>45119</v>
      </c>
      <c r="G3" s="7">
        <v>45125</v>
      </c>
      <c r="H3" s="5">
        <v>1</v>
      </c>
      <c r="I3" s="5">
        <v>6</v>
      </c>
      <c r="J3" s="5">
        <v>6</v>
      </c>
      <c r="K3" s="5" t="s">
        <v>30</v>
      </c>
      <c r="L3" s="5">
        <v>5766</v>
      </c>
      <c r="M3" s="5">
        <v>5766</v>
      </c>
      <c r="N3" s="5" t="s">
        <v>39</v>
      </c>
      <c r="O3" s="5" t="s">
        <v>32</v>
      </c>
      <c r="P3" s="5" t="s">
        <v>33</v>
      </c>
      <c r="Q3" s="5">
        <v>0</v>
      </c>
      <c r="R3" s="11">
        <v>45053</v>
      </c>
      <c r="S3" s="7">
        <v>45128</v>
      </c>
      <c r="T3" s="5" t="s">
        <v>34</v>
      </c>
      <c r="U3" s="5">
        <v>5766</v>
      </c>
      <c r="V3" s="5">
        <v>0</v>
      </c>
      <c r="W3" s="5">
        <v>0</v>
      </c>
      <c r="X3" s="5" t="s">
        <v>40</v>
      </c>
      <c r="Y3" s="5" t="s">
        <v>41</v>
      </c>
    </row>
    <row r="4" s="5" customFormat="1" spans="1:25">
      <c r="A4" s="5" t="s">
        <v>42</v>
      </c>
      <c r="B4" s="5" t="s">
        <v>26</v>
      </c>
      <c r="C4" s="5" t="s">
        <v>27</v>
      </c>
      <c r="D4" s="5" t="s">
        <v>43</v>
      </c>
      <c r="E4" s="5" t="s">
        <v>44</v>
      </c>
      <c r="F4" s="7">
        <v>45121</v>
      </c>
      <c r="G4" s="7">
        <v>45125</v>
      </c>
      <c r="H4" s="5">
        <v>1</v>
      </c>
      <c r="I4" s="5">
        <v>4</v>
      </c>
      <c r="J4" s="5">
        <v>4</v>
      </c>
      <c r="K4" s="5" t="s">
        <v>30</v>
      </c>
      <c r="L4" s="5">
        <v>4968</v>
      </c>
      <c r="M4" s="5">
        <v>4968</v>
      </c>
      <c r="N4" s="5" t="s">
        <v>45</v>
      </c>
      <c r="O4" s="5" t="s">
        <v>32</v>
      </c>
      <c r="P4" s="5" t="s">
        <v>33</v>
      </c>
      <c r="Q4" s="5">
        <v>0</v>
      </c>
      <c r="R4" s="11">
        <v>45056</v>
      </c>
      <c r="S4" s="7">
        <v>45128</v>
      </c>
      <c r="T4" s="5" t="s">
        <v>34</v>
      </c>
      <c r="U4" s="5">
        <v>4968</v>
      </c>
      <c r="V4" s="5">
        <v>0</v>
      </c>
      <c r="W4" s="5">
        <v>0</v>
      </c>
      <c r="X4" s="5" t="s">
        <v>46</v>
      </c>
      <c r="Y4" s="5" t="s">
        <v>47</v>
      </c>
    </row>
    <row r="5" s="5" customFormat="1" spans="1:25">
      <c r="A5" s="5" t="s">
        <v>48</v>
      </c>
      <c r="B5" s="5" t="s">
        <v>26</v>
      </c>
      <c r="C5" s="5" t="s">
        <v>27</v>
      </c>
      <c r="D5" s="5" t="s">
        <v>43</v>
      </c>
      <c r="E5" s="5" t="s">
        <v>44</v>
      </c>
      <c r="F5" s="7">
        <v>45121</v>
      </c>
      <c r="G5" s="7">
        <v>45125</v>
      </c>
      <c r="H5" s="5">
        <v>1</v>
      </c>
      <c r="I5" s="5">
        <v>4</v>
      </c>
      <c r="J5" s="5">
        <v>4</v>
      </c>
      <c r="K5" s="5" t="s">
        <v>30</v>
      </c>
      <c r="L5" s="5">
        <v>4968</v>
      </c>
      <c r="M5" s="5">
        <v>4968</v>
      </c>
      <c r="N5" s="5" t="s">
        <v>49</v>
      </c>
      <c r="O5" s="5" t="s">
        <v>32</v>
      </c>
      <c r="P5" s="5" t="s">
        <v>33</v>
      </c>
      <c r="Q5" s="5">
        <v>0</v>
      </c>
      <c r="R5" s="11">
        <v>45056</v>
      </c>
      <c r="S5" s="7">
        <v>45128</v>
      </c>
      <c r="T5" s="5" t="s">
        <v>34</v>
      </c>
      <c r="U5" s="5">
        <v>4968</v>
      </c>
      <c r="V5" s="5">
        <v>0</v>
      </c>
      <c r="W5" s="5">
        <v>0</v>
      </c>
      <c r="X5" s="5" t="s">
        <v>50</v>
      </c>
      <c r="Y5" s="5" t="s">
        <v>51</v>
      </c>
    </row>
    <row r="6" s="5" customFormat="1" spans="1:25">
      <c r="A6" s="5" t="s">
        <v>42</v>
      </c>
      <c r="B6" s="5" t="s">
        <v>26</v>
      </c>
      <c r="C6" s="5" t="s">
        <v>52</v>
      </c>
      <c r="D6" s="5" t="s">
        <v>43</v>
      </c>
      <c r="E6" s="5" t="s">
        <v>44</v>
      </c>
      <c r="F6" s="7">
        <v>45121</v>
      </c>
      <c r="G6" s="7">
        <v>45125</v>
      </c>
      <c r="H6" s="5">
        <v>1</v>
      </c>
      <c r="I6" s="5">
        <v>4</v>
      </c>
      <c r="J6" s="5">
        <v>4</v>
      </c>
      <c r="K6" s="5" t="s">
        <v>30</v>
      </c>
      <c r="L6" s="5">
        <v>-4968</v>
      </c>
      <c r="M6" s="5">
        <v>-4968</v>
      </c>
      <c r="N6" s="5" t="s">
        <v>45</v>
      </c>
      <c r="O6" s="5" t="s">
        <v>32</v>
      </c>
      <c r="P6" s="5" t="s">
        <v>33</v>
      </c>
      <c r="Q6" s="5">
        <v>0</v>
      </c>
      <c r="R6" s="11">
        <v>45056</v>
      </c>
      <c r="S6" s="7">
        <v>45128</v>
      </c>
      <c r="T6" s="5" t="s">
        <v>34</v>
      </c>
      <c r="U6" s="5">
        <v>-4968</v>
      </c>
      <c r="V6" s="5">
        <v>0</v>
      </c>
      <c r="W6" s="5">
        <v>0</v>
      </c>
      <c r="X6" s="5" t="s">
        <v>46</v>
      </c>
      <c r="Y6" s="5" t="s">
        <v>47</v>
      </c>
    </row>
    <row r="7" s="5" customFormat="1" spans="1:25">
      <c r="A7" s="5" t="s">
        <v>48</v>
      </c>
      <c r="B7" s="5" t="s">
        <v>26</v>
      </c>
      <c r="C7" s="5" t="s">
        <v>52</v>
      </c>
      <c r="D7" s="5" t="s">
        <v>43</v>
      </c>
      <c r="E7" s="5" t="s">
        <v>44</v>
      </c>
      <c r="F7" s="7">
        <v>45121</v>
      </c>
      <c r="G7" s="7">
        <v>45125</v>
      </c>
      <c r="H7" s="5">
        <v>1</v>
      </c>
      <c r="I7" s="5">
        <v>4</v>
      </c>
      <c r="J7" s="5">
        <v>4</v>
      </c>
      <c r="K7" s="5" t="s">
        <v>30</v>
      </c>
      <c r="L7" s="5">
        <v>-4968</v>
      </c>
      <c r="M7" s="5">
        <v>-4968</v>
      </c>
      <c r="N7" s="5" t="s">
        <v>49</v>
      </c>
      <c r="O7" s="5" t="s">
        <v>32</v>
      </c>
      <c r="P7" s="5" t="s">
        <v>33</v>
      </c>
      <c r="Q7" s="5">
        <v>0</v>
      </c>
      <c r="R7" s="11">
        <v>45056</v>
      </c>
      <c r="S7" s="7">
        <v>45128</v>
      </c>
      <c r="T7" s="5" t="s">
        <v>34</v>
      </c>
      <c r="U7" s="5">
        <v>-4968</v>
      </c>
      <c r="V7" s="5">
        <v>0</v>
      </c>
      <c r="W7" s="5">
        <v>0</v>
      </c>
      <c r="X7" s="5" t="s">
        <v>50</v>
      </c>
      <c r="Y7" s="5" t="s">
        <v>51</v>
      </c>
    </row>
    <row r="8" s="5" customFormat="1" spans="1:25">
      <c r="A8" s="5" t="s">
        <v>53</v>
      </c>
      <c r="B8" s="5" t="s">
        <v>26</v>
      </c>
      <c r="C8" s="5" t="s">
        <v>27</v>
      </c>
      <c r="D8" s="5" t="s">
        <v>43</v>
      </c>
      <c r="E8" s="5" t="s">
        <v>54</v>
      </c>
      <c r="F8" s="7">
        <v>45121</v>
      </c>
      <c r="G8" s="7">
        <v>45125</v>
      </c>
      <c r="H8" s="5">
        <v>1</v>
      </c>
      <c r="I8" s="5">
        <v>4</v>
      </c>
      <c r="J8" s="5">
        <v>4</v>
      </c>
      <c r="K8" s="5" t="s">
        <v>30</v>
      </c>
      <c r="L8" s="5">
        <v>6060</v>
      </c>
      <c r="M8" s="5">
        <v>6060</v>
      </c>
      <c r="N8" s="5" t="s">
        <v>55</v>
      </c>
      <c r="O8" s="5" t="s">
        <v>32</v>
      </c>
      <c r="P8" s="5" t="s">
        <v>33</v>
      </c>
      <c r="Q8" s="5">
        <v>0</v>
      </c>
      <c r="R8" s="11">
        <v>45058</v>
      </c>
      <c r="S8" s="7">
        <v>45128</v>
      </c>
      <c r="T8" s="5" t="s">
        <v>34</v>
      </c>
      <c r="U8" s="5">
        <v>6060</v>
      </c>
      <c r="V8" s="5">
        <v>0</v>
      </c>
      <c r="W8" s="5">
        <v>0</v>
      </c>
      <c r="X8" s="5" t="s">
        <v>56</v>
      </c>
      <c r="Y8" s="5" t="s">
        <v>57</v>
      </c>
    </row>
    <row r="9" s="5" customFormat="1" spans="1:25">
      <c r="A9" s="5" t="s">
        <v>58</v>
      </c>
      <c r="B9" s="5" t="s">
        <v>26</v>
      </c>
      <c r="C9" s="5" t="s">
        <v>27</v>
      </c>
      <c r="D9" s="5" t="s">
        <v>43</v>
      </c>
      <c r="E9" s="5" t="s">
        <v>54</v>
      </c>
      <c r="F9" s="7">
        <v>45121</v>
      </c>
      <c r="G9" s="7">
        <v>45125</v>
      </c>
      <c r="H9" s="5">
        <v>1</v>
      </c>
      <c r="I9" s="5">
        <v>4</v>
      </c>
      <c r="J9" s="5">
        <v>4</v>
      </c>
      <c r="K9" s="5" t="s">
        <v>30</v>
      </c>
      <c r="L9" s="5">
        <v>6060</v>
      </c>
      <c r="M9" s="5">
        <v>6060</v>
      </c>
      <c r="N9" s="5" t="s">
        <v>59</v>
      </c>
      <c r="O9" s="5" t="s">
        <v>32</v>
      </c>
      <c r="P9" s="5" t="s">
        <v>33</v>
      </c>
      <c r="Q9" s="5">
        <v>0</v>
      </c>
      <c r="R9" s="11">
        <v>45058</v>
      </c>
      <c r="S9" s="7">
        <v>45128</v>
      </c>
      <c r="T9" s="5" t="s">
        <v>34</v>
      </c>
      <c r="U9" s="5">
        <v>6060</v>
      </c>
      <c r="V9" s="5">
        <v>0</v>
      </c>
      <c r="W9" s="5">
        <v>0</v>
      </c>
      <c r="X9" s="5" t="s">
        <v>60</v>
      </c>
      <c r="Y9" s="5" t="s">
        <v>61</v>
      </c>
    </row>
    <row r="10" s="5" customFormat="1" spans="1:25">
      <c r="A10" s="5" t="s">
        <v>62</v>
      </c>
      <c r="B10" s="5" t="s">
        <v>26</v>
      </c>
      <c r="C10" s="5" t="s">
        <v>27</v>
      </c>
      <c r="D10" s="5" t="s">
        <v>43</v>
      </c>
      <c r="E10" s="5" t="s">
        <v>54</v>
      </c>
      <c r="F10" s="7">
        <v>45121</v>
      </c>
      <c r="G10" s="7">
        <v>45125</v>
      </c>
      <c r="H10" s="5">
        <v>1</v>
      </c>
      <c r="I10" s="5">
        <v>4</v>
      </c>
      <c r="J10" s="5">
        <v>4</v>
      </c>
      <c r="K10" s="5" t="s">
        <v>30</v>
      </c>
      <c r="L10" s="5">
        <v>6060</v>
      </c>
      <c r="M10" s="5">
        <v>6060</v>
      </c>
      <c r="N10" s="5" t="s">
        <v>63</v>
      </c>
      <c r="O10" s="5" t="s">
        <v>32</v>
      </c>
      <c r="P10" s="5" t="s">
        <v>33</v>
      </c>
      <c r="Q10" s="5">
        <v>0</v>
      </c>
      <c r="R10" s="11">
        <v>45058</v>
      </c>
      <c r="S10" s="7">
        <v>45128</v>
      </c>
      <c r="T10" s="5" t="s">
        <v>34</v>
      </c>
      <c r="U10" s="5">
        <v>6060</v>
      </c>
      <c r="V10" s="5">
        <v>0</v>
      </c>
      <c r="W10" s="5">
        <v>0</v>
      </c>
      <c r="X10" s="5" t="s">
        <v>64</v>
      </c>
      <c r="Y10" s="5" t="s">
        <v>64</v>
      </c>
    </row>
    <row r="11" s="5" customFormat="1" spans="1:25">
      <c r="A11" s="5" t="s">
        <v>53</v>
      </c>
      <c r="B11" s="5" t="s">
        <v>26</v>
      </c>
      <c r="C11" s="5" t="s">
        <v>52</v>
      </c>
      <c r="D11" s="5" t="s">
        <v>43</v>
      </c>
      <c r="E11" s="5" t="s">
        <v>54</v>
      </c>
      <c r="F11" s="7">
        <v>45121</v>
      </c>
      <c r="G11" s="7">
        <v>45125</v>
      </c>
      <c r="H11" s="5">
        <v>1</v>
      </c>
      <c r="I11" s="5">
        <v>4</v>
      </c>
      <c r="J11" s="5">
        <v>4</v>
      </c>
      <c r="K11" s="5" t="s">
        <v>30</v>
      </c>
      <c r="L11" s="5">
        <v>-6060</v>
      </c>
      <c r="M11" s="5">
        <v>-6060</v>
      </c>
      <c r="N11" s="5" t="s">
        <v>55</v>
      </c>
      <c r="O11" s="5" t="s">
        <v>32</v>
      </c>
      <c r="P11" s="5" t="s">
        <v>33</v>
      </c>
      <c r="Q11" s="5">
        <v>0</v>
      </c>
      <c r="R11" s="11">
        <v>45058</v>
      </c>
      <c r="S11" s="7">
        <v>45128</v>
      </c>
      <c r="T11" s="5" t="s">
        <v>34</v>
      </c>
      <c r="U11" s="5">
        <v>-6060</v>
      </c>
      <c r="V11" s="5">
        <v>0</v>
      </c>
      <c r="W11" s="5">
        <v>0</v>
      </c>
      <c r="X11" s="5" t="s">
        <v>56</v>
      </c>
      <c r="Y11" s="5" t="s">
        <v>57</v>
      </c>
    </row>
    <row r="12" s="5" customFormat="1" spans="1:25">
      <c r="A12" s="5" t="s">
        <v>65</v>
      </c>
      <c r="B12" s="5" t="s">
        <v>26</v>
      </c>
      <c r="C12" s="5" t="s">
        <v>27</v>
      </c>
      <c r="D12" s="5" t="s">
        <v>66</v>
      </c>
      <c r="E12" s="5" t="s">
        <v>67</v>
      </c>
      <c r="F12" s="7">
        <v>45123</v>
      </c>
      <c r="G12" s="7">
        <v>45125</v>
      </c>
      <c r="H12" s="5">
        <v>1</v>
      </c>
      <c r="I12" s="5">
        <v>2</v>
      </c>
      <c r="J12" s="5">
        <v>2</v>
      </c>
      <c r="K12" s="5" t="s">
        <v>30</v>
      </c>
      <c r="L12" s="5">
        <v>5338</v>
      </c>
      <c r="M12" s="5">
        <v>5338</v>
      </c>
      <c r="N12" s="5" t="s">
        <v>68</v>
      </c>
      <c r="O12" s="5" t="s">
        <v>32</v>
      </c>
      <c r="P12" s="5" t="s">
        <v>33</v>
      </c>
      <c r="Q12" s="5">
        <v>0</v>
      </c>
      <c r="R12" s="11">
        <v>45073</v>
      </c>
      <c r="S12" s="7">
        <v>45128</v>
      </c>
      <c r="T12" s="5" t="s">
        <v>34</v>
      </c>
      <c r="U12" s="5">
        <v>5338</v>
      </c>
      <c r="V12" s="5">
        <v>0</v>
      </c>
      <c r="W12" s="5">
        <v>0</v>
      </c>
      <c r="X12" s="5" t="s">
        <v>69</v>
      </c>
      <c r="Y12" s="5" t="s">
        <v>35</v>
      </c>
    </row>
    <row r="13" s="5" customFormat="1" spans="1:25">
      <c r="A13" s="5" t="s">
        <v>70</v>
      </c>
      <c r="B13" s="5" t="s">
        <v>26</v>
      </c>
      <c r="C13" s="5" t="s">
        <v>27</v>
      </c>
      <c r="D13" s="5" t="s">
        <v>71</v>
      </c>
      <c r="E13" s="5" t="s">
        <v>72</v>
      </c>
      <c r="F13" s="7">
        <v>45120</v>
      </c>
      <c r="G13" s="7">
        <v>45125</v>
      </c>
      <c r="H13" s="5">
        <v>1</v>
      </c>
      <c r="I13" s="5">
        <v>5</v>
      </c>
      <c r="J13" s="5">
        <v>5</v>
      </c>
      <c r="K13" s="5" t="s">
        <v>30</v>
      </c>
      <c r="L13" s="5">
        <v>1455</v>
      </c>
      <c r="M13" s="5">
        <v>1455</v>
      </c>
      <c r="N13" s="5" t="s">
        <v>73</v>
      </c>
      <c r="O13" s="5" t="s">
        <v>32</v>
      </c>
      <c r="P13" s="5" t="s">
        <v>33</v>
      </c>
      <c r="Q13" s="5">
        <v>0</v>
      </c>
      <c r="R13" s="11">
        <v>45080</v>
      </c>
      <c r="S13" s="7">
        <v>45128</v>
      </c>
      <c r="T13" s="5" t="s">
        <v>34</v>
      </c>
      <c r="U13" s="5">
        <v>1455</v>
      </c>
      <c r="V13" s="5">
        <v>0</v>
      </c>
      <c r="W13" s="5">
        <v>0</v>
      </c>
      <c r="X13" s="5" t="s">
        <v>35</v>
      </c>
      <c r="Y13" s="5" t="s">
        <v>35</v>
      </c>
    </row>
    <row r="14" s="5" customFormat="1" spans="1:25">
      <c r="A14" s="5" t="s">
        <v>70</v>
      </c>
      <c r="B14" s="5" t="s">
        <v>26</v>
      </c>
      <c r="C14" s="5" t="s">
        <v>52</v>
      </c>
      <c r="D14" s="5" t="s">
        <v>71</v>
      </c>
      <c r="E14" s="5" t="s">
        <v>72</v>
      </c>
      <c r="F14" s="7">
        <v>45120</v>
      </c>
      <c r="G14" s="7">
        <v>45125</v>
      </c>
      <c r="H14" s="5">
        <v>1</v>
      </c>
      <c r="I14" s="5">
        <v>5</v>
      </c>
      <c r="J14" s="5">
        <v>5</v>
      </c>
      <c r="K14" s="5" t="s">
        <v>30</v>
      </c>
      <c r="L14" s="5">
        <v>-1455</v>
      </c>
      <c r="M14" s="5">
        <v>-1455</v>
      </c>
      <c r="N14" s="5" t="s">
        <v>73</v>
      </c>
      <c r="O14" s="5" t="s">
        <v>32</v>
      </c>
      <c r="P14" s="5" t="s">
        <v>33</v>
      </c>
      <c r="Q14" s="5">
        <v>0</v>
      </c>
      <c r="R14" s="11">
        <v>45080</v>
      </c>
      <c r="S14" s="7">
        <v>45128</v>
      </c>
      <c r="T14" s="5" t="s">
        <v>34</v>
      </c>
      <c r="U14" s="5">
        <v>-1455</v>
      </c>
      <c r="V14" s="5">
        <v>0</v>
      </c>
      <c r="W14" s="5">
        <v>0</v>
      </c>
      <c r="X14" s="5" t="s">
        <v>35</v>
      </c>
      <c r="Y14" s="5" t="s">
        <v>35</v>
      </c>
    </row>
    <row r="15" s="5" customFormat="1" spans="1:25">
      <c r="A15" s="5" t="s">
        <v>74</v>
      </c>
      <c r="B15" s="5" t="s">
        <v>26</v>
      </c>
      <c r="C15" s="5" t="s">
        <v>27</v>
      </c>
      <c r="D15" s="5" t="s">
        <v>75</v>
      </c>
      <c r="E15" s="5" t="s">
        <v>76</v>
      </c>
      <c r="F15" s="7">
        <v>45122</v>
      </c>
      <c r="G15" s="7">
        <v>45125</v>
      </c>
      <c r="H15" s="5">
        <v>1</v>
      </c>
      <c r="I15" s="5">
        <v>3</v>
      </c>
      <c r="J15" s="5">
        <v>3</v>
      </c>
      <c r="K15" s="5" t="s">
        <v>30</v>
      </c>
      <c r="L15" s="5">
        <v>4254</v>
      </c>
      <c r="M15" s="5">
        <v>4254</v>
      </c>
      <c r="N15" s="5" t="s">
        <v>77</v>
      </c>
      <c r="O15" s="5" t="s">
        <v>32</v>
      </c>
      <c r="P15" s="5" t="s">
        <v>33</v>
      </c>
      <c r="Q15" s="5">
        <v>0</v>
      </c>
      <c r="R15" s="11">
        <v>45083</v>
      </c>
      <c r="S15" s="7">
        <v>45128</v>
      </c>
      <c r="T15" s="5" t="s">
        <v>34</v>
      </c>
      <c r="U15" s="5">
        <v>4254</v>
      </c>
      <c r="V15" s="5">
        <v>0</v>
      </c>
      <c r="W15" s="5">
        <v>0</v>
      </c>
      <c r="X15" s="5" t="s">
        <v>78</v>
      </c>
      <c r="Y15" s="5" t="s">
        <v>79</v>
      </c>
    </row>
    <row r="16" s="5" customFormat="1" spans="1:25">
      <c r="A16" s="5" t="s">
        <v>80</v>
      </c>
      <c r="B16" s="5" t="s">
        <v>26</v>
      </c>
      <c r="C16" s="5" t="s">
        <v>27</v>
      </c>
      <c r="D16" s="5" t="s">
        <v>81</v>
      </c>
      <c r="E16" s="5" t="s">
        <v>82</v>
      </c>
      <c r="F16" s="7">
        <v>45121</v>
      </c>
      <c r="G16" s="7">
        <v>45125</v>
      </c>
      <c r="H16" s="5">
        <v>1</v>
      </c>
      <c r="I16" s="5">
        <v>4</v>
      </c>
      <c r="J16" s="5">
        <v>4</v>
      </c>
      <c r="K16" s="5" t="s">
        <v>30</v>
      </c>
      <c r="L16" s="5">
        <v>2036</v>
      </c>
      <c r="M16" s="5">
        <v>2036</v>
      </c>
      <c r="N16" s="5" t="s">
        <v>83</v>
      </c>
      <c r="O16" s="5" t="s">
        <v>32</v>
      </c>
      <c r="P16" s="5" t="s">
        <v>33</v>
      </c>
      <c r="Q16" s="5">
        <v>0</v>
      </c>
      <c r="R16" s="11">
        <v>45083</v>
      </c>
      <c r="S16" s="7">
        <v>45128</v>
      </c>
      <c r="T16" s="5" t="s">
        <v>34</v>
      </c>
      <c r="U16" s="5">
        <v>2036</v>
      </c>
      <c r="V16" s="5">
        <v>0</v>
      </c>
      <c r="W16" s="5">
        <v>0</v>
      </c>
      <c r="X16" s="5" t="s">
        <v>84</v>
      </c>
      <c r="Y16" s="5" t="s">
        <v>35</v>
      </c>
    </row>
    <row r="17" s="5" customFormat="1" spans="1:25">
      <c r="A17" s="5" t="s">
        <v>85</v>
      </c>
      <c r="B17" s="5" t="s">
        <v>26</v>
      </c>
      <c r="C17" s="5" t="s">
        <v>27</v>
      </c>
      <c r="D17" s="5" t="s">
        <v>81</v>
      </c>
      <c r="E17" s="5" t="s">
        <v>82</v>
      </c>
      <c r="F17" s="7">
        <v>45120</v>
      </c>
      <c r="G17" s="7">
        <v>45125</v>
      </c>
      <c r="H17" s="5">
        <v>1</v>
      </c>
      <c r="I17" s="5">
        <v>5</v>
      </c>
      <c r="J17" s="5">
        <v>5</v>
      </c>
      <c r="K17" s="5" t="s">
        <v>30</v>
      </c>
      <c r="L17" s="5">
        <v>2500</v>
      </c>
      <c r="M17" s="5">
        <v>2500</v>
      </c>
      <c r="N17" s="5" t="s">
        <v>86</v>
      </c>
      <c r="O17" s="5" t="s">
        <v>32</v>
      </c>
      <c r="P17" s="5" t="s">
        <v>33</v>
      </c>
      <c r="Q17" s="5">
        <v>0</v>
      </c>
      <c r="R17" s="11">
        <v>45086</v>
      </c>
      <c r="S17" s="7">
        <v>45128</v>
      </c>
      <c r="T17" s="5" t="s">
        <v>34</v>
      </c>
      <c r="U17" s="5">
        <v>2500</v>
      </c>
      <c r="V17" s="5">
        <v>0</v>
      </c>
      <c r="W17" s="5">
        <v>0</v>
      </c>
      <c r="X17" s="5" t="s">
        <v>87</v>
      </c>
      <c r="Y17" s="5" t="s">
        <v>88</v>
      </c>
    </row>
    <row r="18" s="5" customFormat="1" spans="1:25">
      <c r="A18" s="5" t="s">
        <v>80</v>
      </c>
      <c r="B18" s="5" t="s">
        <v>26</v>
      </c>
      <c r="C18" s="5" t="s">
        <v>52</v>
      </c>
      <c r="D18" s="5" t="s">
        <v>81</v>
      </c>
      <c r="E18" s="5" t="s">
        <v>82</v>
      </c>
      <c r="F18" s="7">
        <v>45121</v>
      </c>
      <c r="G18" s="7">
        <v>45125</v>
      </c>
      <c r="H18" s="5">
        <v>1</v>
      </c>
      <c r="I18" s="5">
        <v>4</v>
      </c>
      <c r="J18" s="5">
        <v>4</v>
      </c>
      <c r="K18" s="5" t="s">
        <v>30</v>
      </c>
      <c r="L18" s="5">
        <v>-2036</v>
      </c>
      <c r="M18" s="5">
        <v>-2036</v>
      </c>
      <c r="N18" s="5" t="s">
        <v>83</v>
      </c>
      <c r="O18" s="5" t="s">
        <v>32</v>
      </c>
      <c r="P18" s="5" t="s">
        <v>33</v>
      </c>
      <c r="Q18" s="5">
        <v>0</v>
      </c>
      <c r="R18" s="11">
        <v>45083</v>
      </c>
      <c r="S18" s="7">
        <v>45128</v>
      </c>
      <c r="T18" s="5" t="s">
        <v>34</v>
      </c>
      <c r="U18" s="5">
        <v>-2036</v>
      </c>
      <c r="V18" s="5">
        <v>0</v>
      </c>
      <c r="W18" s="5">
        <v>0</v>
      </c>
      <c r="X18" s="5" t="s">
        <v>84</v>
      </c>
      <c r="Y18" s="5" t="s">
        <v>35</v>
      </c>
    </row>
    <row r="19" s="5" customFormat="1" spans="1:25">
      <c r="A19" s="5" t="s">
        <v>89</v>
      </c>
      <c r="B19" s="5" t="s">
        <v>26</v>
      </c>
      <c r="C19" s="5" t="s">
        <v>27</v>
      </c>
      <c r="D19" s="5" t="s">
        <v>90</v>
      </c>
      <c r="E19" s="5" t="s">
        <v>91</v>
      </c>
      <c r="F19" s="7">
        <v>45123</v>
      </c>
      <c r="G19" s="7">
        <v>45125</v>
      </c>
      <c r="H19" s="5">
        <v>1</v>
      </c>
      <c r="I19" s="5">
        <v>2</v>
      </c>
      <c r="J19" s="5">
        <v>2</v>
      </c>
      <c r="K19" s="5" t="s">
        <v>30</v>
      </c>
      <c r="L19" s="5">
        <v>763.74</v>
      </c>
      <c r="M19" s="5">
        <v>763.74</v>
      </c>
      <c r="N19" s="5" t="s">
        <v>92</v>
      </c>
      <c r="O19" s="5" t="s">
        <v>32</v>
      </c>
      <c r="P19" s="5" t="s">
        <v>33</v>
      </c>
      <c r="Q19" s="5">
        <v>0</v>
      </c>
      <c r="R19" s="11">
        <v>45090.0000115741</v>
      </c>
      <c r="S19" s="7">
        <v>45128</v>
      </c>
      <c r="T19" s="5" t="s">
        <v>34</v>
      </c>
      <c r="U19" s="5">
        <v>763.74</v>
      </c>
      <c r="V19" s="5">
        <v>0</v>
      </c>
      <c r="W19" s="5">
        <v>0</v>
      </c>
      <c r="X19" s="5" t="s">
        <v>93</v>
      </c>
      <c r="Y19" s="5" t="s">
        <v>94</v>
      </c>
    </row>
    <row r="20" s="5" customFormat="1" spans="1:25">
      <c r="A20" s="5" t="s">
        <v>95</v>
      </c>
      <c r="B20" s="5" t="s">
        <v>26</v>
      </c>
      <c r="C20" s="5" t="s">
        <v>27</v>
      </c>
      <c r="D20" s="5" t="s">
        <v>96</v>
      </c>
      <c r="E20" s="5" t="s">
        <v>97</v>
      </c>
      <c r="F20" s="7">
        <v>45121</v>
      </c>
      <c r="G20" s="7">
        <v>45125</v>
      </c>
      <c r="H20" s="5">
        <v>2</v>
      </c>
      <c r="I20" s="5">
        <v>4</v>
      </c>
      <c r="J20" s="5">
        <v>8</v>
      </c>
      <c r="K20" s="5" t="s">
        <v>30</v>
      </c>
      <c r="L20" s="5">
        <v>10215.48</v>
      </c>
      <c r="M20" s="5">
        <v>10215.48</v>
      </c>
      <c r="N20" s="5" t="s">
        <v>98</v>
      </c>
      <c r="O20" s="5" t="s">
        <v>32</v>
      </c>
      <c r="P20" s="5" t="s">
        <v>33</v>
      </c>
      <c r="Q20" s="5">
        <v>0</v>
      </c>
      <c r="R20" s="11">
        <v>45092.0000115741</v>
      </c>
      <c r="S20" s="7">
        <v>45128</v>
      </c>
      <c r="T20" s="5" t="s">
        <v>34</v>
      </c>
      <c r="U20" s="5">
        <v>10215.48</v>
      </c>
      <c r="V20" s="5">
        <v>0</v>
      </c>
      <c r="W20" s="5">
        <v>0</v>
      </c>
      <c r="X20" s="5" t="s">
        <v>99</v>
      </c>
      <c r="Y20" s="5" t="s">
        <v>100</v>
      </c>
    </row>
    <row r="21" s="5" customFormat="1" spans="1:25">
      <c r="A21" s="5" t="s">
        <v>101</v>
      </c>
      <c r="B21" s="5" t="s">
        <v>26</v>
      </c>
      <c r="C21" s="5" t="s">
        <v>27</v>
      </c>
      <c r="D21" s="5" t="s">
        <v>102</v>
      </c>
      <c r="E21" s="5" t="s">
        <v>103</v>
      </c>
      <c r="F21" s="7">
        <v>45119</v>
      </c>
      <c r="G21" s="7">
        <v>45125</v>
      </c>
      <c r="H21" s="5">
        <v>1</v>
      </c>
      <c r="I21" s="5">
        <v>6</v>
      </c>
      <c r="J21" s="5">
        <v>6</v>
      </c>
      <c r="K21" s="5" t="s">
        <v>30</v>
      </c>
      <c r="L21" s="5">
        <v>2700.54</v>
      </c>
      <c r="M21" s="5">
        <v>2700.54</v>
      </c>
      <c r="N21" s="5" t="s">
        <v>104</v>
      </c>
      <c r="O21" s="5" t="s">
        <v>32</v>
      </c>
      <c r="P21" s="5" t="s">
        <v>33</v>
      </c>
      <c r="Q21" s="5">
        <v>0</v>
      </c>
      <c r="R21" s="11">
        <v>45094.0000115741</v>
      </c>
      <c r="S21" s="7">
        <v>45128</v>
      </c>
      <c r="T21" s="5" t="s">
        <v>34</v>
      </c>
      <c r="U21" s="5">
        <v>2700.54</v>
      </c>
      <c r="V21" s="5">
        <v>0</v>
      </c>
      <c r="W21" s="5">
        <v>0</v>
      </c>
      <c r="X21" s="5" t="s">
        <v>105</v>
      </c>
      <c r="Y21" s="5" t="s">
        <v>106</v>
      </c>
    </row>
    <row r="22" s="5" customFormat="1" spans="1:25">
      <c r="A22" s="5" t="s">
        <v>107</v>
      </c>
      <c r="B22" s="5" t="s">
        <v>26</v>
      </c>
      <c r="C22" s="5" t="s">
        <v>27</v>
      </c>
      <c r="D22" s="5" t="s">
        <v>108</v>
      </c>
      <c r="E22" s="5" t="s">
        <v>109</v>
      </c>
      <c r="F22" s="7">
        <v>45124</v>
      </c>
      <c r="G22" s="7">
        <v>45125</v>
      </c>
      <c r="H22" s="5">
        <v>1</v>
      </c>
      <c r="I22" s="5">
        <v>1</v>
      </c>
      <c r="J22" s="5">
        <v>1</v>
      </c>
      <c r="K22" s="5" t="s">
        <v>30</v>
      </c>
      <c r="L22" s="5">
        <v>525.02</v>
      </c>
      <c r="M22" s="5">
        <v>525.02</v>
      </c>
      <c r="N22" s="5" t="s">
        <v>110</v>
      </c>
      <c r="O22" s="5" t="s">
        <v>32</v>
      </c>
      <c r="P22" s="5" t="s">
        <v>33</v>
      </c>
      <c r="Q22" s="5">
        <v>0</v>
      </c>
      <c r="R22" s="11">
        <v>45095.0000115741</v>
      </c>
      <c r="S22" s="7">
        <v>45128</v>
      </c>
      <c r="T22" s="5" t="s">
        <v>34</v>
      </c>
      <c r="U22" s="5">
        <v>525.02</v>
      </c>
      <c r="V22" s="5">
        <v>0</v>
      </c>
      <c r="W22" s="5">
        <v>0</v>
      </c>
      <c r="X22" s="5" t="s">
        <v>111</v>
      </c>
      <c r="Y22" s="5" t="s">
        <v>35</v>
      </c>
    </row>
    <row r="23" s="5" customFormat="1" spans="1:25">
      <c r="A23" s="5" t="s">
        <v>112</v>
      </c>
      <c r="B23" s="5" t="s">
        <v>26</v>
      </c>
      <c r="C23" s="5" t="s">
        <v>27</v>
      </c>
      <c r="D23" s="5" t="s">
        <v>113</v>
      </c>
      <c r="E23" s="5" t="s">
        <v>114</v>
      </c>
      <c r="F23" s="7">
        <v>45123</v>
      </c>
      <c r="G23" s="7">
        <v>45125</v>
      </c>
      <c r="H23" s="5">
        <v>1</v>
      </c>
      <c r="I23" s="5">
        <v>2</v>
      </c>
      <c r="J23" s="5">
        <v>2</v>
      </c>
      <c r="K23" s="5" t="s">
        <v>30</v>
      </c>
      <c r="L23" s="5">
        <v>1413.78</v>
      </c>
      <c r="M23" s="5">
        <v>1413.78</v>
      </c>
      <c r="N23" s="5" t="s">
        <v>115</v>
      </c>
      <c r="O23" s="5" t="s">
        <v>32</v>
      </c>
      <c r="P23" s="5" t="s">
        <v>33</v>
      </c>
      <c r="Q23" s="5">
        <v>0</v>
      </c>
      <c r="R23" s="11">
        <v>45096</v>
      </c>
      <c r="S23" s="7">
        <v>45128</v>
      </c>
      <c r="T23" s="5" t="s">
        <v>34</v>
      </c>
      <c r="U23" s="5">
        <v>1413.78</v>
      </c>
      <c r="V23" s="5">
        <v>0</v>
      </c>
      <c r="W23" s="5">
        <v>0</v>
      </c>
      <c r="X23" s="5" t="s">
        <v>116</v>
      </c>
      <c r="Y23" s="5" t="s">
        <v>35</v>
      </c>
    </row>
    <row r="24" s="5" customFormat="1" spans="1:25">
      <c r="A24" s="5" t="s">
        <v>112</v>
      </c>
      <c r="B24" s="5" t="s">
        <v>26</v>
      </c>
      <c r="C24" s="5" t="s">
        <v>52</v>
      </c>
      <c r="D24" s="5" t="s">
        <v>113</v>
      </c>
      <c r="E24" s="5" t="s">
        <v>114</v>
      </c>
      <c r="F24" s="7">
        <v>45123</v>
      </c>
      <c r="G24" s="7">
        <v>45125</v>
      </c>
      <c r="H24" s="5">
        <v>1</v>
      </c>
      <c r="I24" s="5">
        <v>2</v>
      </c>
      <c r="J24" s="5">
        <v>2</v>
      </c>
      <c r="K24" s="5" t="s">
        <v>30</v>
      </c>
      <c r="L24" s="5">
        <v>-1413.78</v>
      </c>
      <c r="M24" s="5">
        <v>-1413.78</v>
      </c>
      <c r="N24" s="5" t="s">
        <v>115</v>
      </c>
      <c r="O24" s="5" t="s">
        <v>32</v>
      </c>
      <c r="P24" s="5" t="s">
        <v>33</v>
      </c>
      <c r="Q24" s="5">
        <v>0</v>
      </c>
      <c r="R24" s="11">
        <v>45096</v>
      </c>
      <c r="S24" s="7">
        <v>45128</v>
      </c>
      <c r="T24" s="5" t="s">
        <v>34</v>
      </c>
      <c r="U24" s="5">
        <v>-1413.78</v>
      </c>
      <c r="V24" s="5">
        <v>0</v>
      </c>
      <c r="W24" s="5">
        <v>0</v>
      </c>
      <c r="X24" s="5" t="s">
        <v>116</v>
      </c>
      <c r="Y24" s="5" t="s">
        <v>35</v>
      </c>
    </row>
    <row r="25" s="5" customFormat="1" spans="1:25">
      <c r="A25" s="5" t="s">
        <v>117</v>
      </c>
      <c r="B25" s="5" t="s">
        <v>26</v>
      </c>
      <c r="C25" s="5" t="s">
        <v>27</v>
      </c>
      <c r="D25" s="5" t="s">
        <v>102</v>
      </c>
      <c r="E25" s="5" t="s">
        <v>118</v>
      </c>
      <c r="F25" s="7">
        <v>45121</v>
      </c>
      <c r="G25" s="7">
        <v>45125</v>
      </c>
      <c r="H25" s="5">
        <v>1</v>
      </c>
      <c r="I25" s="5">
        <v>4</v>
      </c>
      <c r="J25" s="5">
        <v>4</v>
      </c>
      <c r="K25" s="5" t="s">
        <v>30</v>
      </c>
      <c r="L25" s="5">
        <v>1876.64</v>
      </c>
      <c r="M25" s="5">
        <v>1876.64</v>
      </c>
      <c r="N25" s="5" t="s">
        <v>119</v>
      </c>
      <c r="O25" s="5" t="s">
        <v>32</v>
      </c>
      <c r="P25" s="5" t="s">
        <v>33</v>
      </c>
      <c r="Q25" s="5">
        <v>0</v>
      </c>
      <c r="R25" s="11">
        <v>45097</v>
      </c>
      <c r="S25" s="7">
        <v>45128</v>
      </c>
      <c r="T25" s="5" t="s">
        <v>34</v>
      </c>
      <c r="U25" s="5">
        <v>1876.64</v>
      </c>
      <c r="V25" s="5">
        <v>0</v>
      </c>
      <c r="W25" s="5">
        <v>0</v>
      </c>
      <c r="X25" s="5" t="s">
        <v>120</v>
      </c>
      <c r="Y25" s="5" t="s">
        <v>121</v>
      </c>
    </row>
    <row r="26" s="5" customFormat="1" spans="1:25">
      <c r="A26" s="5" t="s">
        <v>122</v>
      </c>
      <c r="B26" s="5" t="s">
        <v>26</v>
      </c>
      <c r="C26" s="5" t="s">
        <v>27</v>
      </c>
      <c r="D26" s="5" t="s">
        <v>123</v>
      </c>
      <c r="E26" s="5" t="s">
        <v>124</v>
      </c>
      <c r="F26" s="7">
        <v>45123</v>
      </c>
      <c r="G26" s="7">
        <v>45125</v>
      </c>
      <c r="H26" s="5">
        <v>1</v>
      </c>
      <c r="I26" s="5">
        <v>2</v>
      </c>
      <c r="J26" s="5">
        <v>2</v>
      </c>
      <c r="K26" s="5" t="s">
        <v>30</v>
      </c>
      <c r="L26" s="5">
        <v>13353.28</v>
      </c>
      <c r="M26" s="5">
        <v>13353.28</v>
      </c>
      <c r="N26" s="5" t="s">
        <v>125</v>
      </c>
      <c r="O26" s="5" t="s">
        <v>32</v>
      </c>
      <c r="P26" s="5" t="s">
        <v>33</v>
      </c>
      <c r="Q26" s="5">
        <v>0</v>
      </c>
      <c r="R26" s="11">
        <v>45098.0000115741</v>
      </c>
      <c r="S26" s="7">
        <v>45128</v>
      </c>
      <c r="T26" s="5" t="s">
        <v>34</v>
      </c>
      <c r="U26" s="5">
        <v>13353.28</v>
      </c>
      <c r="V26" s="5">
        <v>0</v>
      </c>
      <c r="W26" s="5">
        <v>0</v>
      </c>
      <c r="X26" s="5" t="s">
        <v>126</v>
      </c>
      <c r="Y26" s="5" t="s">
        <v>127</v>
      </c>
    </row>
    <row r="27" s="5" customFormat="1" spans="1:25">
      <c r="A27" s="5" t="s">
        <v>107</v>
      </c>
      <c r="B27" s="5" t="s">
        <v>26</v>
      </c>
      <c r="C27" s="5" t="s">
        <v>52</v>
      </c>
      <c r="D27" s="5" t="s">
        <v>108</v>
      </c>
      <c r="E27" s="5" t="s">
        <v>109</v>
      </c>
      <c r="F27" s="7">
        <v>45124</v>
      </c>
      <c r="G27" s="7">
        <v>45125</v>
      </c>
      <c r="H27" s="5">
        <v>1</v>
      </c>
      <c r="I27" s="5">
        <v>1</v>
      </c>
      <c r="J27" s="5">
        <v>1</v>
      </c>
      <c r="K27" s="5" t="s">
        <v>30</v>
      </c>
      <c r="L27" s="5">
        <v>-525.02</v>
      </c>
      <c r="M27" s="5">
        <v>-525.02</v>
      </c>
      <c r="N27" s="5" t="s">
        <v>110</v>
      </c>
      <c r="O27" s="5" t="s">
        <v>32</v>
      </c>
      <c r="P27" s="5" t="s">
        <v>33</v>
      </c>
      <c r="Q27" s="5">
        <v>0</v>
      </c>
      <c r="R27" s="11">
        <v>45095.0000115741</v>
      </c>
      <c r="S27" s="7">
        <v>45128</v>
      </c>
      <c r="T27" s="5" t="s">
        <v>34</v>
      </c>
      <c r="U27" s="5">
        <v>-525.02</v>
      </c>
      <c r="V27" s="5">
        <v>0</v>
      </c>
      <c r="W27" s="5">
        <v>0</v>
      </c>
      <c r="X27" s="5" t="s">
        <v>111</v>
      </c>
      <c r="Y27" s="5" t="s">
        <v>35</v>
      </c>
    </row>
    <row r="28" s="5" customFormat="1" spans="1:25">
      <c r="A28" s="5" t="s">
        <v>128</v>
      </c>
      <c r="B28" s="5" t="s">
        <v>26</v>
      </c>
      <c r="C28" s="5" t="s">
        <v>27</v>
      </c>
      <c r="D28" s="5" t="s">
        <v>108</v>
      </c>
      <c r="E28" s="5" t="s">
        <v>109</v>
      </c>
      <c r="F28" s="7">
        <v>45124</v>
      </c>
      <c r="G28" s="7">
        <v>45125</v>
      </c>
      <c r="H28" s="5">
        <v>1</v>
      </c>
      <c r="I28" s="5">
        <v>1</v>
      </c>
      <c r="J28" s="5">
        <v>1</v>
      </c>
      <c r="K28" s="5" t="s">
        <v>30</v>
      </c>
      <c r="L28" s="5">
        <v>521.12</v>
      </c>
      <c r="M28" s="5">
        <v>521.12</v>
      </c>
      <c r="N28" s="5" t="s">
        <v>110</v>
      </c>
      <c r="O28" s="5" t="s">
        <v>32</v>
      </c>
      <c r="P28" s="5" t="s">
        <v>33</v>
      </c>
      <c r="Q28" s="5">
        <v>0</v>
      </c>
      <c r="R28" s="11">
        <v>45098.0000115741</v>
      </c>
      <c r="S28" s="7">
        <v>45128</v>
      </c>
      <c r="T28" s="5" t="s">
        <v>34</v>
      </c>
      <c r="U28" s="5">
        <v>521.12</v>
      </c>
      <c r="V28" s="5">
        <v>0</v>
      </c>
      <c r="W28" s="5">
        <v>0</v>
      </c>
      <c r="X28" s="5" t="s">
        <v>129</v>
      </c>
      <c r="Y28" s="5" t="s">
        <v>35</v>
      </c>
    </row>
    <row r="29" s="5" customFormat="1" spans="1:25">
      <c r="A29" s="5" t="s">
        <v>130</v>
      </c>
      <c r="B29" s="5" t="s">
        <v>26</v>
      </c>
      <c r="C29" s="5" t="s">
        <v>27</v>
      </c>
      <c r="D29" s="5" t="s">
        <v>81</v>
      </c>
      <c r="E29" s="5" t="s">
        <v>82</v>
      </c>
      <c r="F29" s="7">
        <v>45123</v>
      </c>
      <c r="G29" s="7">
        <v>45125</v>
      </c>
      <c r="H29" s="5">
        <v>1</v>
      </c>
      <c r="I29" s="5">
        <v>2</v>
      </c>
      <c r="J29" s="5">
        <v>2</v>
      </c>
      <c r="K29" s="5" t="s">
        <v>30</v>
      </c>
      <c r="L29" s="5">
        <v>993.82</v>
      </c>
      <c r="M29" s="5">
        <v>993.82</v>
      </c>
      <c r="N29" s="5" t="s">
        <v>131</v>
      </c>
      <c r="O29" s="5" t="s">
        <v>32</v>
      </c>
      <c r="P29" s="5" t="s">
        <v>33</v>
      </c>
      <c r="Q29" s="5">
        <v>0</v>
      </c>
      <c r="R29" s="11">
        <v>45098</v>
      </c>
      <c r="S29" s="7">
        <v>45128</v>
      </c>
      <c r="T29" s="5" t="s">
        <v>34</v>
      </c>
      <c r="U29" s="5">
        <v>993.82</v>
      </c>
      <c r="V29" s="5">
        <v>0</v>
      </c>
      <c r="W29" s="5">
        <v>0</v>
      </c>
      <c r="X29" s="5" t="s">
        <v>132</v>
      </c>
      <c r="Y29" s="5" t="s">
        <v>35</v>
      </c>
    </row>
    <row r="30" s="5" customFormat="1" spans="1:25">
      <c r="A30" s="5" t="s">
        <v>130</v>
      </c>
      <c r="B30" s="5" t="s">
        <v>26</v>
      </c>
      <c r="C30" s="5" t="s">
        <v>52</v>
      </c>
      <c r="D30" s="5" t="s">
        <v>81</v>
      </c>
      <c r="E30" s="5" t="s">
        <v>82</v>
      </c>
      <c r="F30" s="7">
        <v>45123</v>
      </c>
      <c r="G30" s="7">
        <v>45125</v>
      </c>
      <c r="H30" s="5">
        <v>1</v>
      </c>
      <c r="I30" s="5">
        <v>2</v>
      </c>
      <c r="J30" s="5">
        <v>2</v>
      </c>
      <c r="K30" s="5" t="s">
        <v>30</v>
      </c>
      <c r="L30" s="5">
        <v>-993.82</v>
      </c>
      <c r="M30" s="5">
        <v>-993.82</v>
      </c>
      <c r="N30" s="5" t="s">
        <v>131</v>
      </c>
      <c r="O30" s="5" t="s">
        <v>32</v>
      </c>
      <c r="P30" s="5" t="s">
        <v>33</v>
      </c>
      <c r="Q30" s="5">
        <v>0</v>
      </c>
      <c r="R30" s="11">
        <v>45098</v>
      </c>
      <c r="S30" s="7">
        <v>45128</v>
      </c>
      <c r="T30" s="5" t="s">
        <v>34</v>
      </c>
      <c r="U30" s="5">
        <v>-993.82</v>
      </c>
      <c r="V30" s="5">
        <v>0</v>
      </c>
      <c r="W30" s="5">
        <v>0</v>
      </c>
      <c r="X30" s="5" t="s">
        <v>132</v>
      </c>
      <c r="Y30" s="5" t="s">
        <v>35</v>
      </c>
    </row>
    <row r="31" s="5" customFormat="1" spans="1:25">
      <c r="A31" s="5" t="s">
        <v>133</v>
      </c>
      <c r="B31" s="5" t="s">
        <v>26</v>
      </c>
      <c r="C31" s="5" t="s">
        <v>27</v>
      </c>
      <c r="D31" s="5" t="s">
        <v>134</v>
      </c>
      <c r="E31" s="5" t="s">
        <v>135</v>
      </c>
      <c r="F31" s="7">
        <v>45124</v>
      </c>
      <c r="G31" s="7">
        <v>45125</v>
      </c>
      <c r="H31" s="5">
        <v>1</v>
      </c>
      <c r="I31" s="5">
        <v>1</v>
      </c>
      <c r="J31" s="5">
        <v>1</v>
      </c>
      <c r="K31" s="5" t="s">
        <v>30</v>
      </c>
      <c r="L31" s="5">
        <v>608.99</v>
      </c>
      <c r="M31" s="5">
        <v>608.99</v>
      </c>
      <c r="N31" s="5" t="s">
        <v>136</v>
      </c>
      <c r="O31" s="5" t="s">
        <v>32</v>
      </c>
      <c r="P31" s="5" t="s">
        <v>33</v>
      </c>
      <c r="Q31" s="5">
        <v>0</v>
      </c>
      <c r="R31" s="11">
        <v>45099</v>
      </c>
      <c r="S31" s="7">
        <v>45128</v>
      </c>
      <c r="T31" s="5" t="s">
        <v>34</v>
      </c>
      <c r="U31" s="5">
        <v>608.99</v>
      </c>
      <c r="V31" s="5">
        <v>0</v>
      </c>
      <c r="W31" s="5">
        <v>0</v>
      </c>
      <c r="X31" s="5" t="s">
        <v>137</v>
      </c>
      <c r="Y31" s="5" t="s">
        <v>138</v>
      </c>
    </row>
    <row r="32" s="5" customFormat="1" spans="1:25">
      <c r="A32" s="5" t="s">
        <v>139</v>
      </c>
      <c r="B32" s="5" t="s">
        <v>26</v>
      </c>
      <c r="C32" s="5" t="s">
        <v>27</v>
      </c>
      <c r="D32" s="5" t="s">
        <v>140</v>
      </c>
      <c r="E32" s="5" t="s">
        <v>141</v>
      </c>
      <c r="F32" s="7">
        <v>45124</v>
      </c>
      <c r="G32" s="7">
        <v>45125</v>
      </c>
      <c r="H32" s="5">
        <v>1</v>
      </c>
      <c r="I32" s="5">
        <v>1</v>
      </c>
      <c r="J32" s="5">
        <v>1</v>
      </c>
      <c r="K32" s="5" t="s">
        <v>30</v>
      </c>
      <c r="L32" s="5">
        <v>2597.5</v>
      </c>
      <c r="M32" s="5">
        <v>2597.5</v>
      </c>
      <c r="N32" s="5" t="s">
        <v>142</v>
      </c>
      <c r="O32" s="5" t="s">
        <v>32</v>
      </c>
      <c r="P32" s="5" t="s">
        <v>33</v>
      </c>
      <c r="Q32" s="5">
        <v>0</v>
      </c>
      <c r="R32" s="11">
        <v>45099</v>
      </c>
      <c r="S32" s="7">
        <v>45128</v>
      </c>
      <c r="T32" s="5" t="s">
        <v>34</v>
      </c>
      <c r="U32" s="5">
        <v>2597.5</v>
      </c>
      <c r="V32" s="5">
        <v>0</v>
      </c>
      <c r="W32" s="5">
        <v>0</v>
      </c>
      <c r="X32" s="5" t="s">
        <v>143</v>
      </c>
      <c r="Y32" s="5" t="s">
        <v>35</v>
      </c>
    </row>
    <row r="33" s="5" customFormat="1" spans="1:25">
      <c r="A33" s="5" t="s">
        <v>144</v>
      </c>
      <c r="B33" s="5" t="s">
        <v>26</v>
      </c>
      <c r="C33" s="5" t="s">
        <v>27</v>
      </c>
      <c r="D33" s="5" t="s">
        <v>102</v>
      </c>
      <c r="E33" s="5" t="s">
        <v>145</v>
      </c>
      <c r="F33" s="7">
        <v>45122</v>
      </c>
      <c r="G33" s="7">
        <v>45125</v>
      </c>
      <c r="H33" s="5">
        <v>1</v>
      </c>
      <c r="I33" s="5">
        <v>3</v>
      </c>
      <c r="J33" s="5">
        <v>3</v>
      </c>
      <c r="K33" s="5" t="s">
        <v>30</v>
      </c>
      <c r="L33" s="5">
        <v>1674.09</v>
      </c>
      <c r="M33" s="5">
        <v>1674.09</v>
      </c>
      <c r="N33" s="5" t="s">
        <v>146</v>
      </c>
      <c r="O33" s="5" t="s">
        <v>32</v>
      </c>
      <c r="P33" s="5" t="s">
        <v>33</v>
      </c>
      <c r="Q33" s="5">
        <v>0</v>
      </c>
      <c r="R33" s="11">
        <v>45100.0000115741</v>
      </c>
      <c r="S33" s="7">
        <v>45128</v>
      </c>
      <c r="T33" s="5" t="s">
        <v>34</v>
      </c>
      <c r="U33" s="5">
        <v>1674.09</v>
      </c>
      <c r="V33" s="5">
        <v>0</v>
      </c>
      <c r="W33" s="5">
        <v>0</v>
      </c>
      <c r="X33" s="5" t="s">
        <v>147</v>
      </c>
      <c r="Y33" s="5" t="s">
        <v>148</v>
      </c>
    </row>
    <row r="34" s="5" customFormat="1" spans="1:25">
      <c r="A34" s="5" t="s">
        <v>149</v>
      </c>
      <c r="B34" s="5" t="s">
        <v>26</v>
      </c>
      <c r="C34" s="5" t="s">
        <v>27</v>
      </c>
      <c r="D34" s="5" t="s">
        <v>150</v>
      </c>
      <c r="E34" s="5" t="s">
        <v>151</v>
      </c>
      <c r="F34" s="7">
        <v>45122</v>
      </c>
      <c r="G34" s="7">
        <v>45125</v>
      </c>
      <c r="H34" s="5">
        <v>1</v>
      </c>
      <c r="I34" s="5">
        <v>3</v>
      </c>
      <c r="J34" s="5">
        <v>3</v>
      </c>
      <c r="K34" s="5" t="s">
        <v>30</v>
      </c>
      <c r="L34" s="5">
        <v>1300.56</v>
      </c>
      <c r="M34" s="5">
        <v>1300.56</v>
      </c>
      <c r="N34" s="5" t="s">
        <v>152</v>
      </c>
      <c r="O34" s="5" t="s">
        <v>32</v>
      </c>
      <c r="P34" s="5" t="s">
        <v>33</v>
      </c>
      <c r="Q34" s="5">
        <v>0</v>
      </c>
      <c r="R34" s="11">
        <v>45103</v>
      </c>
      <c r="S34" s="7">
        <v>45128</v>
      </c>
      <c r="T34" s="5" t="s">
        <v>34</v>
      </c>
      <c r="U34" s="5">
        <v>1300.56</v>
      </c>
      <c r="V34" s="5">
        <v>0</v>
      </c>
      <c r="W34" s="5">
        <v>0</v>
      </c>
      <c r="X34" s="5" t="s">
        <v>153</v>
      </c>
      <c r="Y34" s="5" t="s">
        <v>154</v>
      </c>
    </row>
    <row r="35" s="5" customFormat="1" spans="1:25">
      <c r="A35" s="5" t="s">
        <v>155</v>
      </c>
      <c r="B35" s="5" t="s">
        <v>26</v>
      </c>
      <c r="C35" s="5" t="s">
        <v>27</v>
      </c>
      <c r="D35" s="5" t="s">
        <v>156</v>
      </c>
      <c r="E35" s="5" t="s">
        <v>157</v>
      </c>
      <c r="F35" s="7">
        <v>45124</v>
      </c>
      <c r="G35" s="7">
        <v>45125</v>
      </c>
      <c r="H35" s="5">
        <v>4</v>
      </c>
      <c r="I35" s="5">
        <v>1</v>
      </c>
      <c r="J35" s="5">
        <v>4</v>
      </c>
      <c r="K35" s="5" t="s">
        <v>30</v>
      </c>
      <c r="L35" s="5">
        <v>11815.04</v>
      </c>
      <c r="M35" s="5">
        <v>11815.04</v>
      </c>
      <c r="N35" s="5" t="s">
        <v>158</v>
      </c>
      <c r="O35" s="5" t="s">
        <v>32</v>
      </c>
      <c r="P35" s="5" t="s">
        <v>33</v>
      </c>
      <c r="Q35" s="5">
        <v>0</v>
      </c>
      <c r="R35" s="11">
        <v>45103.0000115741</v>
      </c>
      <c r="S35" s="7">
        <v>45128</v>
      </c>
      <c r="T35" s="5" t="s">
        <v>34</v>
      </c>
      <c r="U35" s="5">
        <v>11815.04</v>
      </c>
      <c r="V35" s="5">
        <v>0</v>
      </c>
      <c r="W35" s="5">
        <v>0</v>
      </c>
      <c r="X35" s="5" t="s">
        <v>159</v>
      </c>
      <c r="Y35" s="5" t="s">
        <v>160</v>
      </c>
    </row>
    <row r="36" s="5" customFormat="1" spans="1:25">
      <c r="A36" s="5" t="s">
        <v>161</v>
      </c>
      <c r="B36" s="5" t="s">
        <v>26</v>
      </c>
      <c r="C36" s="5" t="s">
        <v>27</v>
      </c>
      <c r="D36" s="5" t="s">
        <v>156</v>
      </c>
      <c r="E36" s="5" t="s">
        <v>162</v>
      </c>
      <c r="F36" s="7">
        <v>45124</v>
      </c>
      <c r="G36" s="7">
        <v>45125</v>
      </c>
      <c r="H36" s="5">
        <v>1</v>
      </c>
      <c r="I36" s="5">
        <v>1</v>
      </c>
      <c r="J36" s="5">
        <v>1</v>
      </c>
      <c r="K36" s="5" t="s">
        <v>30</v>
      </c>
      <c r="L36" s="5">
        <v>2477.47</v>
      </c>
      <c r="M36" s="5">
        <v>2477.47</v>
      </c>
      <c r="N36" s="5" t="s">
        <v>163</v>
      </c>
      <c r="O36" s="5" t="s">
        <v>32</v>
      </c>
      <c r="P36" s="5" t="s">
        <v>33</v>
      </c>
      <c r="Q36" s="5">
        <v>0</v>
      </c>
      <c r="R36" s="11">
        <v>45103</v>
      </c>
      <c r="S36" s="7">
        <v>45128</v>
      </c>
      <c r="T36" s="5" t="s">
        <v>34</v>
      </c>
      <c r="U36" s="5">
        <v>2477.47</v>
      </c>
      <c r="V36" s="5">
        <v>0</v>
      </c>
      <c r="W36" s="5">
        <v>0</v>
      </c>
      <c r="X36" s="5" t="s">
        <v>164</v>
      </c>
      <c r="Y36" s="5" t="s">
        <v>165</v>
      </c>
    </row>
    <row r="37" s="5" customFormat="1" spans="1:25">
      <c r="A37" s="5" t="s">
        <v>166</v>
      </c>
      <c r="B37" s="5" t="s">
        <v>26</v>
      </c>
      <c r="C37" s="5" t="s">
        <v>27</v>
      </c>
      <c r="D37" s="5" t="s">
        <v>156</v>
      </c>
      <c r="E37" s="5" t="s">
        <v>162</v>
      </c>
      <c r="F37" s="7">
        <v>45124</v>
      </c>
      <c r="G37" s="7">
        <v>45125</v>
      </c>
      <c r="H37" s="5">
        <v>1</v>
      </c>
      <c r="I37" s="5">
        <v>1</v>
      </c>
      <c r="J37" s="5">
        <v>1</v>
      </c>
      <c r="K37" s="5" t="s">
        <v>30</v>
      </c>
      <c r="L37" s="5">
        <v>2477.47</v>
      </c>
      <c r="M37" s="5">
        <v>2477.47</v>
      </c>
      <c r="N37" s="5" t="s">
        <v>167</v>
      </c>
      <c r="O37" s="5" t="s">
        <v>32</v>
      </c>
      <c r="P37" s="5" t="s">
        <v>33</v>
      </c>
      <c r="Q37" s="5">
        <v>0</v>
      </c>
      <c r="R37" s="11">
        <v>45103.0000115741</v>
      </c>
      <c r="S37" s="7">
        <v>45128</v>
      </c>
      <c r="T37" s="5" t="s">
        <v>34</v>
      </c>
      <c r="U37" s="5">
        <v>2477.47</v>
      </c>
      <c r="V37" s="5">
        <v>0</v>
      </c>
      <c r="W37" s="5">
        <v>0</v>
      </c>
      <c r="X37" s="5" t="s">
        <v>168</v>
      </c>
      <c r="Y37" s="5" t="s">
        <v>35</v>
      </c>
    </row>
    <row r="38" s="5" customFormat="1" spans="1:25">
      <c r="A38" s="5" t="s">
        <v>166</v>
      </c>
      <c r="B38" s="5" t="s">
        <v>26</v>
      </c>
      <c r="C38" s="5" t="s">
        <v>52</v>
      </c>
      <c r="D38" s="5" t="s">
        <v>156</v>
      </c>
      <c r="E38" s="5" t="s">
        <v>162</v>
      </c>
      <c r="F38" s="7">
        <v>45124</v>
      </c>
      <c r="G38" s="7">
        <v>45125</v>
      </c>
      <c r="H38" s="5">
        <v>1</v>
      </c>
      <c r="I38" s="5">
        <v>1</v>
      </c>
      <c r="J38" s="5">
        <v>1</v>
      </c>
      <c r="K38" s="5" t="s">
        <v>30</v>
      </c>
      <c r="L38" s="5">
        <v>-2477.47</v>
      </c>
      <c r="M38" s="5">
        <v>-2477.47</v>
      </c>
      <c r="N38" s="5" t="s">
        <v>167</v>
      </c>
      <c r="O38" s="5" t="s">
        <v>32</v>
      </c>
      <c r="P38" s="5" t="s">
        <v>33</v>
      </c>
      <c r="Q38" s="5">
        <v>0</v>
      </c>
      <c r="R38" s="11">
        <v>45103.0000115741</v>
      </c>
      <c r="S38" s="7">
        <v>45128</v>
      </c>
      <c r="T38" s="5" t="s">
        <v>34</v>
      </c>
      <c r="U38" s="5">
        <v>-2477.47</v>
      </c>
      <c r="V38" s="5">
        <v>0</v>
      </c>
      <c r="W38" s="5">
        <v>0</v>
      </c>
      <c r="X38" s="5" t="s">
        <v>168</v>
      </c>
      <c r="Y38" s="5" t="s">
        <v>35</v>
      </c>
    </row>
    <row r="39" s="5" customFormat="1" spans="1:25">
      <c r="A39" s="5" t="s">
        <v>128</v>
      </c>
      <c r="B39" s="5" t="s">
        <v>26</v>
      </c>
      <c r="C39" s="5" t="s">
        <v>52</v>
      </c>
      <c r="D39" s="5" t="s">
        <v>108</v>
      </c>
      <c r="E39" s="5" t="s">
        <v>109</v>
      </c>
      <c r="F39" s="7">
        <v>45124</v>
      </c>
      <c r="G39" s="7">
        <v>45125</v>
      </c>
      <c r="H39" s="5">
        <v>1</v>
      </c>
      <c r="I39" s="5">
        <v>1</v>
      </c>
      <c r="J39" s="5">
        <v>1</v>
      </c>
      <c r="K39" s="5" t="s">
        <v>30</v>
      </c>
      <c r="L39" s="5">
        <v>-521.12</v>
      </c>
      <c r="M39" s="5">
        <v>-521.12</v>
      </c>
      <c r="N39" s="5" t="s">
        <v>110</v>
      </c>
      <c r="O39" s="5" t="s">
        <v>32</v>
      </c>
      <c r="P39" s="5" t="s">
        <v>33</v>
      </c>
      <c r="Q39" s="5">
        <v>0</v>
      </c>
      <c r="R39" s="11">
        <v>45098.0000115741</v>
      </c>
      <c r="S39" s="7">
        <v>45128</v>
      </c>
      <c r="T39" s="5" t="s">
        <v>34</v>
      </c>
      <c r="U39" s="5">
        <v>-521.12</v>
      </c>
      <c r="V39" s="5">
        <v>0</v>
      </c>
      <c r="W39" s="5">
        <v>0</v>
      </c>
      <c r="X39" s="5" t="s">
        <v>129</v>
      </c>
      <c r="Y39" s="5" t="s">
        <v>35</v>
      </c>
    </row>
    <row r="40" s="5" customFormat="1" spans="1:25">
      <c r="A40" s="5" t="s">
        <v>169</v>
      </c>
      <c r="B40" s="5" t="s">
        <v>26</v>
      </c>
      <c r="C40" s="5" t="s">
        <v>27</v>
      </c>
      <c r="D40" s="5" t="s">
        <v>108</v>
      </c>
      <c r="E40" s="5" t="s">
        <v>109</v>
      </c>
      <c r="F40" s="7">
        <v>45124</v>
      </c>
      <c r="G40" s="7">
        <v>45125</v>
      </c>
      <c r="H40" s="5">
        <v>1</v>
      </c>
      <c r="I40" s="5">
        <v>1</v>
      </c>
      <c r="J40" s="5">
        <v>1</v>
      </c>
      <c r="K40" s="5" t="s">
        <v>30</v>
      </c>
      <c r="L40" s="5">
        <v>515.44</v>
      </c>
      <c r="M40" s="5">
        <v>515.44</v>
      </c>
      <c r="N40" s="5" t="s">
        <v>110</v>
      </c>
      <c r="O40" s="5" t="s">
        <v>32</v>
      </c>
      <c r="P40" s="5" t="s">
        <v>33</v>
      </c>
      <c r="Q40" s="5">
        <v>0</v>
      </c>
      <c r="R40" s="11">
        <v>45104.0000115741</v>
      </c>
      <c r="S40" s="7">
        <v>45128</v>
      </c>
      <c r="T40" s="5" t="s">
        <v>34</v>
      </c>
      <c r="U40" s="5">
        <v>515.44</v>
      </c>
      <c r="V40" s="5">
        <v>0</v>
      </c>
      <c r="W40" s="5">
        <v>0</v>
      </c>
      <c r="X40" s="5" t="s">
        <v>170</v>
      </c>
      <c r="Y40" s="5" t="s">
        <v>171</v>
      </c>
    </row>
    <row r="41" s="5" customFormat="1" spans="1:25">
      <c r="A41" s="5" t="s">
        <v>172</v>
      </c>
      <c r="B41" s="5" t="s">
        <v>26</v>
      </c>
      <c r="C41" s="5" t="s">
        <v>27</v>
      </c>
      <c r="D41" s="5" t="s">
        <v>173</v>
      </c>
      <c r="E41" s="5" t="s">
        <v>174</v>
      </c>
      <c r="F41" s="7">
        <v>45120</v>
      </c>
      <c r="G41" s="7">
        <v>45125</v>
      </c>
      <c r="H41" s="5">
        <v>1</v>
      </c>
      <c r="I41" s="5">
        <v>5</v>
      </c>
      <c r="J41" s="5">
        <v>5</v>
      </c>
      <c r="K41" s="5" t="s">
        <v>30</v>
      </c>
      <c r="L41" s="5">
        <v>2841.55</v>
      </c>
      <c r="M41" s="5">
        <v>2841.55</v>
      </c>
      <c r="N41" s="5" t="s">
        <v>175</v>
      </c>
      <c r="O41" s="5" t="s">
        <v>32</v>
      </c>
      <c r="P41" s="5" t="s">
        <v>33</v>
      </c>
      <c r="Q41" s="5">
        <v>0</v>
      </c>
      <c r="R41" s="11">
        <v>45104.0000115741</v>
      </c>
      <c r="S41" s="7">
        <v>45128</v>
      </c>
      <c r="T41" s="5" t="s">
        <v>34</v>
      </c>
      <c r="U41" s="5">
        <v>2841.55</v>
      </c>
      <c r="V41" s="5">
        <v>0</v>
      </c>
      <c r="W41" s="5">
        <v>0</v>
      </c>
      <c r="X41" s="5" t="s">
        <v>176</v>
      </c>
      <c r="Y41" s="5" t="s">
        <v>35</v>
      </c>
    </row>
    <row r="42" s="5" customFormat="1" spans="1:25">
      <c r="A42" s="5" t="s">
        <v>177</v>
      </c>
      <c r="B42" s="5" t="s">
        <v>26</v>
      </c>
      <c r="C42" s="5" t="s">
        <v>27</v>
      </c>
      <c r="D42" s="5" t="s">
        <v>43</v>
      </c>
      <c r="E42" s="5" t="s">
        <v>54</v>
      </c>
      <c r="F42" s="7">
        <v>45122</v>
      </c>
      <c r="G42" s="7">
        <v>45125</v>
      </c>
      <c r="H42" s="5">
        <v>1</v>
      </c>
      <c r="I42" s="5">
        <v>3</v>
      </c>
      <c r="J42" s="5">
        <v>3</v>
      </c>
      <c r="K42" s="5" t="s">
        <v>30</v>
      </c>
      <c r="L42" s="5">
        <v>4710</v>
      </c>
      <c r="M42" s="5">
        <v>4710</v>
      </c>
      <c r="N42" s="5" t="s">
        <v>178</v>
      </c>
      <c r="O42" s="5" t="s">
        <v>32</v>
      </c>
      <c r="P42" s="5" t="s">
        <v>33</v>
      </c>
      <c r="Q42" s="5">
        <v>0</v>
      </c>
      <c r="R42" s="11">
        <v>45050</v>
      </c>
      <c r="S42" s="7">
        <v>45128</v>
      </c>
      <c r="T42" s="5" t="s">
        <v>34</v>
      </c>
      <c r="U42" s="5">
        <v>4710</v>
      </c>
      <c r="V42" s="5">
        <v>0</v>
      </c>
      <c r="W42" s="5">
        <v>0</v>
      </c>
      <c r="X42" s="5" t="s">
        <v>179</v>
      </c>
      <c r="Y42" s="5" t="s">
        <v>179</v>
      </c>
    </row>
    <row r="43" s="5" customFormat="1" spans="1:25">
      <c r="A43" s="5" t="s">
        <v>180</v>
      </c>
      <c r="B43" s="5" t="s">
        <v>26</v>
      </c>
      <c r="C43" s="5" t="s">
        <v>27</v>
      </c>
      <c r="D43" s="5" t="s">
        <v>181</v>
      </c>
      <c r="E43" s="5" t="s">
        <v>182</v>
      </c>
      <c r="F43" s="7">
        <v>45121</v>
      </c>
      <c r="G43" s="7">
        <v>45125</v>
      </c>
      <c r="H43" s="5">
        <v>1</v>
      </c>
      <c r="I43" s="5">
        <v>4</v>
      </c>
      <c r="J43" s="5">
        <v>4</v>
      </c>
      <c r="K43" s="5" t="s">
        <v>30</v>
      </c>
      <c r="L43" s="5">
        <v>4664.09</v>
      </c>
      <c r="M43" s="5">
        <v>4664.09</v>
      </c>
      <c r="N43" s="5" t="s">
        <v>183</v>
      </c>
      <c r="O43" s="5" t="s">
        <v>32</v>
      </c>
      <c r="P43" s="5" t="s">
        <v>33</v>
      </c>
      <c r="Q43" s="5">
        <v>0</v>
      </c>
      <c r="R43" s="11">
        <v>45104</v>
      </c>
      <c r="S43" s="7">
        <v>45128</v>
      </c>
      <c r="T43" s="5" t="s">
        <v>34</v>
      </c>
      <c r="U43" s="5">
        <v>4664.09</v>
      </c>
      <c r="V43" s="5">
        <v>0</v>
      </c>
      <c r="W43" s="5">
        <v>0</v>
      </c>
      <c r="X43" s="5" t="s">
        <v>184</v>
      </c>
      <c r="Y43" s="5" t="s">
        <v>185</v>
      </c>
    </row>
    <row r="44" s="5" customFormat="1" spans="1:25">
      <c r="A44" s="5" t="s">
        <v>186</v>
      </c>
      <c r="B44" s="5" t="s">
        <v>26</v>
      </c>
      <c r="C44" s="5" t="s">
        <v>27</v>
      </c>
      <c r="D44" s="5" t="s">
        <v>187</v>
      </c>
      <c r="E44" s="5" t="s">
        <v>188</v>
      </c>
      <c r="F44" s="7">
        <v>45124</v>
      </c>
      <c r="G44" s="7">
        <v>45125</v>
      </c>
      <c r="H44" s="5">
        <v>1</v>
      </c>
      <c r="I44" s="5">
        <v>1</v>
      </c>
      <c r="J44" s="5">
        <v>1</v>
      </c>
      <c r="K44" s="5" t="s">
        <v>30</v>
      </c>
      <c r="L44" s="5">
        <v>289.22</v>
      </c>
      <c r="M44" s="5">
        <v>289.22</v>
      </c>
      <c r="N44" s="5" t="s">
        <v>189</v>
      </c>
      <c r="O44" s="5" t="s">
        <v>32</v>
      </c>
      <c r="P44" s="5" t="s">
        <v>33</v>
      </c>
      <c r="Q44" s="5">
        <v>0</v>
      </c>
      <c r="R44" s="11">
        <v>45104.0000115741</v>
      </c>
      <c r="S44" s="7">
        <v>45128</v>
      </c>
      <c r="T44" s="5" t="s">
        <v>34</v>
      </c>
      <c r="U44" s="5">
        <v>289.22</v>
      </c>
      <c r="V44" s="5">
        <v>0</v>
      </c>
      <c r="W44" s="5">
        <v>0</v>
      </c>
      <c r="X44" s="5" t="s">
        <v>190</v>
      </c>
      <c r="Y44" s="5" t="s">
        <v>191</v>
      </c>
    </row>
    <row r="45" s="5" customFormat="1" spans="1:25">
      <c r="A45" s="5" t="s">
        <v>192</v>
      </c>
      <c r="B45" s="5" t="s">
        <v>26</v>
      </c>
      <c r="C45" s="5" t="s">
        <v>27</v>
      </c>
      <c r="D45" s="5" t="s">
        <v>193</v>
      </c>
      <c r="E45" s="5" t="s">
        <v>194</v>
      </c>
      <c r="F45" s="7">
        <v>45124</v>
      </c>
      <c r="G45" s="7">
        <v>45125</v>
      </c>
      <c r="H45" s="5">
        <v>1</v>
      </c>
      <c r="I45" s="5">
        <v>1</v>
      </c>
      <c r="J45" s="5">
        <v>1</v>
      </c>
      <c r="K45" s="5" t="s">
        <v>30</v>
      </c>
      <c r="L45" s="5">
        <v>1164.78</v>
      </c>
      <c r="M45" s="5">
        <v>1164.78</v>
      </c>
      <c r="N45" s="5" t="s">
        <v>195</v>
      </c>
      <c r="O45" s="5" t="s">
        <v>32</v>
      </c>
      <c r="P45" s="5" t="s">
        <v>33</v>
      </c>
      <c r="Q45" s="5">
        <v>0</v>
      </c>
      <c r="R45" s="11">
        <v>45105.0000115741</v>
      </c>
      <c r="S45" s="7">
        <v>45128</v>
      </c>
      <c r="T45" s="5" t="s">
        <v>34</v>
      </c>
      <c r="U45" s="5">
        <v>1164.78</v>
      </c>
      <c r="V45" s="5">
        <v>0</v>
      </c>
      <c r="W45" s="5">
        <v>0</v>
      </c>
      <c r="X45" s="5" t="s">
        <v>196</v>
      </c>
      <c r="Y45" s="5" t="s">
        <v>35</v>
      </c>
    </row>
    <row r="46" s="5" customFormat="1" spans="1:25">
      <c r="A46" s="5" t="s">
        <v>197</v>
      </c>
      <c r="B46" s="5" t="s">
        <v>26</v>
      </c>
      <c r="C46" s="5" t="s">
        <v>27</v>
      </c>
      <c r="D46" s="5" t="s">
        <v>198</v>
      </c>
      <c r="E46" s="5" t="s">
        <v>199</v>
      </c>
      <c r="F46" s="7">
        <v>45124</v>
      </c>
      <c r="G46" s="7">
        <v>45125</v>
      </c>
      <c r="H46" s="5">
        <v>1</v>
      </c>
      <c r="I46" s="5">
        <v>1</v>
      </c>
      <c r="J46" s="5">
        <v>1</v>
      </c>
      <c r="K46" s="5" t="s">
        <v>30</v>
      </c>
      <c r="L46" s="5">
        <v>1135.37</v>
      </c>
      <c r="M46" s="5">
        <v>1135.37</v>
      </c>
      <c r="N46" s="5" t="s">
        <v>200</v>
      </c>
      <c r="O46" s="5" t="s">
        <v>32</v>
      </c>
      <c r="P46" s="5" t="s">
        <v>33</v>
      </c>
      <c r="Q46" s="5">
        <v>0</v>
      </c>
      <c r="R46" s="11">
        <v>45106</v>
      </c>
      <c r="S46" s="7">
        <v>45128</v>
      </c>
      <c r="T46" s="5" t="s">
        <v>34</v>
      </c>
      <c r="U46" s="5">
        <v>1135.37</v>
      </c>
      <c r="V46" s="5">
        <v>0</v>
      </c>
      <c r="W46" s="5">
        <v>0</v>
      </c>
      <c r="X46" s="5" t="s">
        <v>201</v>
      </c>
      <c r="Y46" s="5" t="s">
        <v>202</v>
      </c>
    </row>
    <row r="47" s="5" customFormat="1" spans="1:25">
      <c r="A47" s="5" t="s">
        <v>203</v>
      </c>
      <c r="B47" s="5" t="s">
        <v>26</v>
      </c>
      <c r="C47" s="5" t="s">
        <v>27</v>
      </c>
      <c r="D47" s="5" t="s">
        <v>204</v>
      </c>
      <c r="E47" s="5" t="s">
        <v>205</v>
      </c>
      <c r="F47" s="7">
        <v>45122</v>
      </c>
      <c r="G47" s="7">
        <v>45125</v>
      </c>
      <c r="H47" s="5">
        <v>1</v>
      </c>
      <c r="I47" s="5">
        <v>3</v>
      </c>
      <c r="J47" s="5">
        <v>3</v>
      </c>
      <c r="K47" s="5" t="s">
        <v>30</v>
      </c>
      <c r="L47" s="5">
        <v>6042.36</v>
      </c>
      <c r="M47" s="5">
        <v>6042.36</v>
      </c>
      <c r="N47" s="5" t="s">
        <v>206</v>
      </c>
      <c r="O47" s="5" t="s">
        <v>32</v>
      </c>
      <c r="P47" s="5" t="s">
        <v>33</v>
      </c>
      <c r="Q47" s="5">
        <v>0</v>
      </c>
      <c r="R47" s="11">
        <v>45107</v>
      </c>
      <c r="S47" s="7">
        <v>45128</v>
      </c>
      <c r="T47" s="5" t="s">
        <v>34</v>
      </c>
      <c r="U47" s="5">
        <v>6042.36</v>
      </c>
      <c r="V47" s="5">
        <v>0</v>
      </c>
      <c r="W47" s="5">
        <v>6172.84</v>
      </c>
      <c r="X47" s="5" t="s">
        <v>207</v>
      </c>
      <c r="Y47" s="5" t="s">
        <v>35</v>
      </c>
    </row>
    <row r="48" s="5" customFormat="1" spans="1:25">
      <c r="A48" s="5" t="s">
        <v>208</v>
      </c>
      <c r="B48" s="5" t="s">
        <v>26</v>
      </c>
      <c r="C48" s="5" t="s">
        <v>27</v>
      </c>
      <c r="D48" s="5" t="s">
        <v>209</v>
      </c>
      <c r="E48" s="5" t="s">
        <v>210</v>
      </c>
      <c r="F48" s="7">
        <v>45122</v>
      </c>
      <c r="G48" s="7">
        <v>45125</v>
      </c>
      <c r="H48" s="5">
        <v>1</v>
      </c>
      <c r="I48" s="5">
        <v>3</v>
      </c>
      <c r="J48" s="5">
        <v>3</v>
      </c>
      <c r="K48" s="5" t="s">
        <v>30</v>
      </c>
      <c r="L48" s="5">
        <v>902.46</v>
      </c>
      <c r="M48" s="5">
        <v>902.46</v>
      </c>
      <c r="N48" s="5" t="s">
        <v>211</v>
      </c>
      <c r="O48" s="5" t="s">
        <v>32</v>
      </c>
      <c r="P48" s="5" t="s">
        <v>33</v>
      </c>
      <c r="Q48" s="5">
        <v>0</v>
      </c>
      <c r="R48" s="11">
        <v>45108</v>
      </c>
      <c r="S48" s="7">
        <v>45128</v>
      </c>
      <c r="T48" s="5" t="s">
        <v>34</v>
      </c>
      <c r="U48" s="5">
        <v>902.46</v>
      </c>
      <c r="V48" s="5">
        <v>0</v>
      </c>
      <c r="W48" s="5">
        <v>0</v>
      </c>
      <c r="X48" s="5" t="s">
        <v>212</v>
      </c>
      <c r="Y48" s="5" t="s">
        <v>35</v>
      </c>
    </row>
    <row r="49" s="5" customFormat="1" spans="1:25">
      <c r="A49" s="5" t="s">
        <v>213</v>
      </c>
      <c r="B49" s="5" t="s">
        <v>26</v>
      </c>
      <c r="C49" s="5" t="s">
        <v>27</v>
      </c>
      <c r="D49" s="5" t="s">
        <v>214</v>
      </c>
      <c r="E49" s="5" t="s">
        <v>215</v>
      </c>
      <c r="F49" s="7">
        <v>45124</v>
      </c>
      <c r="G49" s="7">
        <v>45125</v>
      </c>
      <c r="H49" s="5">
        <v>1</v>
      </c>
      <c r="I49" s="5">
        <v>1</v>
      </c>
      <c r="J49" s="5">
        <v>1</v>
      </c>
      <c r="K49" s="5" t="s">
        <v>30</v>
      </c>
      <c r="L49" s="5">
        <v>595.1</v>
      </c>
      <c r="M49" s="5">
        <v>595.1</v>
      </c>
      <c r="N49" s="5" t="s">
        <v>216</v>
      </c>
      <c r="O49" s="5" t="s">
        <v>32</v>
      </c>
      <c r="P49" s="5" t="s">
        <v>33</v>
      </c>
      <c r="Q49" s="5">
        <v>0</v>
      </c>
      <c r="R49" s="11">
        <v>45108.0000115741</v>
      </c>
      <c r="S49" s="7">
        <v>45128</v>
      </c>
      <c r="T49" s="5" t="s">
        <v>34</v>
      </c>
      <c r="U49" s="5">
        <v>595.1</v>
      </c>
      <c r="V49" s="5">
        <v>0</v>
      </c>
      <c r="W49" s="5">
        <v>0</v>
      </c>
      <c r="X49" s="5" t="s">
        <v>217</v>
      </c>
      <c r="Y49" s="5" t="s">
        <v>218</v>
      </c>
    </row>
    <row r="50" s="5" customFormat="1" spans="1:25">
      <c r="A50" s="5" t="s">
        <v>219</v>
      </c>
      <c r="B50" s="5" t="s">
        <v>26</v>
      </c>
      <c r="C50" s="5" t="s">
        <v>27</v>
      </c>
      <c r="D50" s="5" t="s">
        <v>220</v>
      </c>
      <c r="E50" s="5" t="s">
        <v>221</v>
      </c>
      <c r="F50" s="7">
        <v>45124</v>
      </c>
      <c r="G50" s="7">
        <v>45125</v>
      </c>
      <c r="H50" s="5">
        <v>1</v>
      </c>
      <c r="I50" s="5">
        <v>1</v>
      </c>
      <c r="J50" s="5">
        <v>1</v>
      </c>
      <c r="K50" s="5" t="s">
        <v>30</v>
      </c>
      <c r="L50" s="5">
        <v>1108.36</v>
      </c>
      <c r="M50" s="5">
        <v>1108.36</v>
      </c>
      <c r="N50" s="5" t="s">
        <v>222</v>
      </c>
      <c r="O50" s="5" t="s">
        <v>32</v>
      </c>
      <c r="P50" s="5" t="s">
        <v>33</v>
      </c>
      <c r="Q50" s="5">
        <v>0</v>
      </c>
      <c r="R50" s="11">
        <v>45109</v>
      </c>
      <c r="S50" s="7">
        <v>45128</v>
      </c>
      <c r="T50" s="5" t="s">
        <v>34</v>
      </c>
      <c r="U50" s="5">
        <v>1108.36</v>
      </c>
      <c r="V50" s="5">
        <v>0</v>
      </c>
      <c r="W50" s="5">
        <v>0</v>
      </c>
      <c r="X50" s="5" t="s">
        <v>223</v>
      </c>
      <c r="Y50" s="5" t="s">
        <v>224</v>
      </c>
    </row>
    <row r="51" s="5" customFormat="1" spans="1:25">
      <c r="A51" s="5" t="s">
        <v>225</v>
      </c>
      <c r="B51" s="5" t="s">
        <v>26</v>
      </c>
      <c r="C51" s="5" t="s">
        <v>27</v>
      </c>
      <c r="D51" s="5" t="s">
        <v>226</v>
      </c>
      <c r="E51" s="5" t="s">
        <v>227</v>
      </c>
      <c r="F51" s="7">
        <v>45123</v>
      </c>
      <c r="G51" s="7">
        <v>45125</v>
      </c>
      <c r="H51" s="5">
        <v>1</v>
      </c>
      <c r="I51" s="5">
        <v>2</v>
      </c>
      <c r="J51" s="5">
        <v>2</v>
      </c>
      <c r="K51" s="5" t="s">
        <v>30</v>
      </c>
      <c r="L51" s="5">
        <v>2908.17</v>
      </c>
      <c r="M51" s="5">
        <v>2908.17</v>
      </c>
      <c r="N51" s="5" t="s">
        <v>228</v>
      </c>
      <c r="O51" s="5" t="s">
        <v>32</v>
      </c>
      <c r="P51" s="5" t="s">
        <v>33</v>
      </c>
      <c r="Q51" s="5">
        <v>0</v>
      </c>
      <c r="R51" s="11">
        <v>45109.0000115741</v>
      </c>
      <c r="S51" s="7">
        <v>45128</v>
      </c>
      <c r="T51" s="5" t="s">
        <v>34</v>
      </c>
      <c r="U51" s="5">
        <v>2908.17</v>
      </c>
      <c r="V51" s="5">
        <v>0</v>
      </c>
      <c r="W51" s="5">
        <v>0</v>
      </c>
      <c r="X51" s="5" t="s">
        <v>229</v>
      </c>
      <c r="Y51" s="5" t="s">
        <v>230</v>
      </c>
    </row>
    <row r="52" s="5" customFormat="1" spans="1:25">
      <c r="A52" s="5" t="s">
        <v>225</v>
      </c>
      <c r="B52" s="5" t="s">
        <v>26</v>
      </c>
      <c r="C52" s="5" t="s">
        <v>52</v>
      </c>
      <c r="D52" s="5" t="s">
        <v>226</v>
      </c>
      <c r="E52" s="5" t="s">
        <v>227</v>
      </c>
      <c r="F52" s="7">
        <v>45123</v>
      </c>
      <c r="G52" s="7">
        <v>45125</v>
      </c>
      <c r="H52" s="5">
        <v>1</v>
      </c>
      <c r="I52" s="5">
        <v>2</v>
      </c>
      <c r="J52" s="5">
        <v>2</v>
      </c>
      <c r="K52" s="5" t="s">
        <v>30</v>
      </c>
      <c r="L52" s="5">
        <v>-2908.17</v>
      </c>
      <c r="M52" s="5">
        <v>-2908.17</v>
      </c>
      <c r="N52" s="5" t="s">
        <v>228</v>
      </c>
      <c r="O52" s="5" t="s">
        <v>32</v>
      </c>
      <c r="P52" s="5" t="s">
        <v>33</v>
      </c>
      <c r="Q52" s="5">
        <v>0</v>
      </c>
      <c r="R52" s="11">
        <v>45109.0000115741</v>
      </c>
      <c r="S52" s="7">
        <v>45128</v>
      </c>
      <c r="T52" s="5" t="s">
        <v>34</v>
      </c>
      <c r="U52" s="5">
        <v>-2908.17</v>
      </c>
      <c r="V52" s="5">
        <v>0</v>
      </c>
      <c r="W52" s="5">
        <v>0</v>
      </c>
      <c r="X52" s="5" t="s">
        <v>229</v>
      </c>
      <c r="Y52" s="5" t="s">
        <v>230</v>
      </c>
    </row>
    <row r="53" s="5" customFormat="1" spans="1:25">
      <c r="A53" s="5" t="s">
        <v>231</v>
      </c>
      <c r="B53" s="5" t="s">
        <v>26</v>
      </c>
      <c r="C53" s="5" t="s">
        <v>27</v>
      </c>
      <c r="D53" s="5" t="s">
        <v>232</v>
      </c>
      <c r="E53" s="5" t="s">
        <v>233</v>
      </c>
      <c r="F53" s="7">
        <v>45122</v>
      </c>
      <c r="G53" s="7">
        <v>45125</v>
      </c>
      <c r="H53" s="5">
        <v>1</v>
      </c>
      <c r="I53" s="5">
        <v>3</v>
      </c>
      <c r="J53" s="5">
        <v>3</v>
      </c>
      <c r="K53" s="5" t="s">
        <v>30</v>
      </c>
      <c r="L53" s="5">
        <v>7301.94</v>
      </c>
      <c r="M53" s="5">
        <v>7301.94</v>
      </c>
      <c r="N53" s="5" t="s">
        <v>234</v>
      </c>
      <c r="O53" s="5" t="s">
        <v>32</v>
      </c>
      <c r="P53" s="5" t="s">
        <v>33</v>
      </c>
      <c r="Q53" s="5">
        <v>0</v>
      </c>
      <c r="R53" s="11">
        <v>45110.0000115741</v>
      </c>
      <c r="S53" s="7">
        <v>45128</v>
      </c>
      <c r="T53" s="5" t="s">
        <v>34</v>
      </c>
      <c r="U53" s="5">
        <v>7301.94</v>
      </c>
      <c r="V53" s="5">
        <v>0</v>
      </c>
      <c r="W53" s="5">
        <v>0</v>
      </c>
      <c r="X53" s="5" t="s">
        <v>235</v>
      </c>
      <c r="Y53" s="5" t="s">
        <v>236</v>
      </c>
    </row>
    <row r="54" s="5" customFormat="1" spans="1:25">
      <c r="A54" s="5" t="s">
        <v>237</v>
      </c>
      <c r="B54" s="5" t="s">
        <v>26</v>
      </c>
      <c r="C54" s="5" t="s">
        <v>27</v>
      </c>
      <c r="D54" s="5" t="s">
        <v>238</v>
      </c>
      <c r="E54" s="5" t="s">
        <v>239</v>
      </c>
      <c r="F54" s="7">
        <v>45124</v>
      </c>
      <c r="G54" s="7">
        <v>45125</v>
      </c>
      <c r="H54" s="5">
        <v>1</v>
      </c>
      <c r="I54" s="5">
        <v>1</v>
      </c>
      <c r="J54" s="5">
        <v>1</v>
      </c>
      <c r="K54" s="5" t="s">
        <v>30</v>
      </c>
      <c r="L54" s="5">
        <v>391.29</v>
      </c>
      <c r="M54" s="5">
        <v>391.29</v>
      </c>
      <c r="N54" s="5" t="s">
        <v>240</v>
      </c>
      <c r="O54" s="5" t="s">
        <v>32</v>
      </c>
      <c r="P54" s="5" t="s">
        <v>33</v>
      </c>
      <c r="Q54" s="5">
        <v>0</v>
      </c>
      <c r="R54" s="11">
        <v>45111</v>
      </c>
      <c r="S54" s="7">
        <v>45128</v>
      </c>
      <c r="T54" s="5" t="s">
        <v>34</v>
      </c>
      <c r="U54" s="5">
        <v>391.29</v>
      </c>
      <c r="V54" s="5">
        <v>0</v>
      </c>
      <c r="W54" s="5">
        <v>0</v>
      </c>
      <c r="X54" s="5" t="s">
        <v>241</v>
      </c>
      <c r="Y54" s="5" t="s">
        <v>242</v>
      </c>
    </row>
    <row r="55" s="5" customFormat="1" spans="1:25">
      <c r="A55" s="5" t="s">
        <v>243</v>
      </c>
      <c r="B55" s="5" t="s">
        <v>26</v>
      </c>
      <c r="C55" s="5" t="s">
        <v>27</v>
      </c>
      <c r="D55" s="5" t="s">
        <v>244</v>
      </c>
      <c r="E55" s="5" t="s">
        <v>245</v>
      </c>
      <c r="F55" s="7">
        <v>45119</v>
      </c>
      <c r="G55" s="7">
        <v>45125</v>
      </c>
      <c r="H55" s="5">
        <v>1</v>
      </c>
      <c r="I55" s="5">
        <v>6</v>
      </c>
      <c r="J55" s="5">
        <v>6</v>
      </c>
      <c r="K55" s="5" t="s">
        <v>30</v>
      </c>
      <c r="L55" s="5">
        <v>2565.88</v>
      </c>
      <c r="M55" s="5">
        <v>2565.88</v>
      </c>
      <c r="N55" s="5" t="s">
        <v>246</v>
      </c>
      <c r="O55" s="5" t="s">
        <v>32</v>
      </c>
      <c r="P55" s="5" t="s">
        <v>33</v>
      </c>
      <c r="Q55" s="5">
        <v>0</v>
      </c>
      <c r="R55" s="11">
        <v>45111</v>
      </c>
      <c r="S55" s="7">
        <v>45128</v>
      </c>
      <c r="T55" s="5" t="s">
        <v>34</v>
      </c>
      <c r="U55" s="5">
        <v>2565.88</v>
      </c>
      <c r="V55" s="5">
        <v>0</v>
      </c>
      <c r="W55" s="5">
        <v>0</v>
      </c>
      <c r="X55" s="5" t="s">
        <v>247</v>
      </c>
      <c r="Y55" s="5" t="s">
        <v>35</v>
      </c>
    </row>
    <row r="56" s="5" customFormat="1" spans="1:25">
      <c r="A56" s="5" t="s">
        <v>243</v>
      </c>
      <c r="B56" s="5" t="s">
        <v>26</v>
      </c>
      <c r="C56" s="5" t="s">
        <v>52</v>
      </c>
      <c r="D56" s="5" t="s">
        <v>244</v>
      </c>
      <c r="E56" s="5" t="s">
        <v>245</v>
      </c>
      <c r="F56" s="7">
        <v>45119</v>
      </c>
      <c r="G56" s="7">
        <v>45125</v>
      </c>
      <c r="H56" s="5">
        <v>1</v>
      </c>
      <c r="I56" s="5">
        <v>6</v>
      </c>
      <c r="J56" s="5">
        <v>6</v>
      </c>
      <c r="K56" s="5" t="s">
        <v>30</v>
      </c>
      <c r="L56" s="5">
        <v>-2565.88</v>
      </c>
      <c r="M56" s="5">
        <v>-2565.88</v>
      </c>
      <c r="N56" s="5" t="s">
        <v>246</v>
      </c>
      <c r="O56" s="5" t="s">
        <v>32</v>
      </c>
      <c r="P56" s="5" t="s">
        <v>33</v>
      </c>
      <c r="Q56" s="5">
        <v>0</v>
      </c>
      <c r="R56" s="11">
        <v>45111</v>
      </c>
      <c r="S56" s="7">
        <v>45128</v>
      </c>
      <c r="T56" s="5" t="s">
        <v>34</v>
      </c>
      <c r="U56" s="5">
        <v>-2565.88</v>
      </c>
      <c r="V56" s="5">
        <v>0</v>
      </c>
      <c r="W56" s="5">
        <v>0</v>
      </c>
      <c r="X56" s="5" t="s">
        <v>247</v>
      </c>
      <c r="Y56" s="5" t="s">
        <v>35</v>
      </c>
    </row>
    <row r="57" s="5" customFormat="1" spans="1:25">
      <c r="A57" s="5" t="s">
        <v>248</v>
      </c>
      <c r="B57" s="5" t="s">
        <v>26</v>
      </c>
      <c r="C57" s="5" t="s">
        <v>27</v>
      </c>
      <c r="D57" s="5" t="s">
        <v>249</v>
      </c>
      <c r="E57" s="5" t="s">
        <v>250</v>
      </c>
      <c r="F57" s="7">
        <v>45124</v>
      </c>
      <c r="G57" s="7">
        <v>45125</v>
      </c>
      <c r="H57" s="5">
        <v>1</v>
      </c>
      <c r="I57" s="5">
        <v>1</v>
      </c>
      <c r="J57" s="5">
        <v>1</v>
      </c>
      <c r="K57" s="5" t="s">
        <v>30</v>
      </c>
      <c r="L57" s="5">
        <v>1122.17</v>
      </c>
      <c r="M57" s="5">
        <v>1122.17</v>
      </c>
      <c r="N57" s="5" t="s">
        <v>251</v>
      </c>
      <c r="O57" s="5" t="s">
        <v>32</v>
      </c>
      <c r="P57" s="5" t="s">
        <v>33</v>
      </c>
      <c r="Q57" s="5">
        <v>0</v>
      </c>
      <c r="R57" s="11">
        <v>45111.0000115741</v>
      </c>
      <c r="S57" s="7">
        <v>45128</v>
      </c>
      <c r="T57" s="5" t="s">
        <v>34</v>
      </c>
      <c r="U57" s="5">
        <v>1122.17</v>
      </c>
      <c r="V57" s="5">
        <v>0</v>
      </c>
      <c r="W57" s="5">
        <v>0</v>
      </c>
      <c r="X57" s="5" t="s">
        <v>252</v>
      </c>
      <c r="Y57" s="5" t="s">
        <v>253</v>
      </c>
    </row>
    <row r="58" s="5" customFormat="1" spans="1:25">
      <c r="A58" s="5" t="s">
        <v>254</v>
      </c>
      <c r="B58" s="5" t="s">
        <v>26</v>
      </c>
      <c r="C58" s="5" t="s">
        <v>27</v>
      </c>
      <c r="D58" s="5" t="s">
        <v>255</v>
      </c>
      <c r="E58" s="5" t="s">
        <v>194</v>
      </c>
      <c r="F58" s="7">
        <v>45121</v>
      </c>
      <c r="G58" s="7">
        <v>45125</v>
      </c>
      <c r="H58" s="5">
        <v>1</v>
      </c>
      <c r="I58" s="5">
        <v>4</v>
      </c>
      <c r="J58" s="5">
        <v>4</v>
      </c>
      <c r="K58" s="5" t="s">
        <v>30</v>
      </c>
      <c r="L58" s="5">
        <v>4831.4</v>
      </c>
      <c r="M58" s="5">
        <v>4831.4</v>
      </c>
      <c r="N58" s="5" t="s">
        <v>256</v>
      </c>
      <c r="O58" s="5" t="s">
        <v>32</v>
      </c>
      <c r="P58" s="5" t="s">
        <v>33</v>
      </c>
      <c r="Q58" s="5">
        <v>0</v>
      </c>
      <c r="R58" s="11">
        <v>45111</v>
      </c>
      <c r="S58" s="7">
        <v>45128</v>
      </c>
      <c r="T58" s="5" t="s">
        <v>34</v>
      </c>
      <c r="U58" s="5">
        <v>4831.4</v>
      </c>
      <c r="V58" s="5">
        <v>0</v>
      </c>
      <c r="W58" s="5">
        <v>0</v>
      </c>
      <c r="X58" s="5" t="s">
        <v>257</v>
      </c>
      <c r="Y58" s="5" t="s">
        <v>35</v>
      </c>
    </row>
    <row r="59" s="5" customFormat="1" spans="1:25">
      <c r="A59" s="5" t="s">
        <v>258</v>
      </c>
      <c r="B59" s="5" t="s">
        <v>26</v>
      </c>
      <c r="C59" s="5" t="s">
        <v>27</v>
      </c>
      <c r="D59" s="5" t="s">
        <v>259</v>
      </c>
      <c r="E59" s="5" t="s">
        <v>260</v>
      </c>
      <c r="F59" s="7">
        <v>45122</v>
      </c>
      <c r="G59" s="7">
        <v>45125</v>
      </c>
      <c r="H59" s="5">
        <v>1</v>
      </c>
      <c r="I59" s="5">
        <v>3</v>
      </c>
      <c r="J59" s="5">
        <v>3</v>
      </c>
      <c r="K59" s="5" t="s">
        <v>30</v>
      </c>
      <c r="L59" s="5">
        <v>1337.25</v>
      </c>
      <c r="M59" s="5">
        <v>1337.25</v>
      </c>
      <c r="N59" s="5" t="s">
        <v>261</v>
      </c>
      <c r="O59" s="5" t="s">
        <v>32</v>
      </c>
      <c r="P59" s="5" t="s">
        <v>33</v>
      </c>
      <c r="Q59" s="5">
        <v>0</v>
      </c>
      <c r="R59" s="11">
        <v>45112.0000115741</v>
      </c>
      <c r="S59" s="7">
        <v>45128</v>
      </c>
      <c r="T59" s="5" t="s">
        <v>34</v>
      </c>
      <c r="U59" s="5">
        <v>1337.25</v>
      </c>
      <c r="V59" s="5">
        <v>0</v>
      </c>
      <c r="W59" s="5">
        <v>0</v>
      </c>
      <c r="X59" s="5" t="s">
        <v>262</v>
      </c>
      <c r="Y59" s="5" t="s">
        <v>263</v>
      </c>
    </row>
    <row r="60" s="5" customFormat="1" spans="1:25">
      <c r="A60" s="5" t="s">
        <v>264</v>
      </c>
      <c r="B60" s="5" t="s">
        <v>26</v>
      </c>
      <c r="C60" s="5" t="s">
        <v>27</v>
      </c>
      <c r="D60" s="5" t="s">
        <v>265</v>
      </c>
      <c r="E60" s="5" t="s">
        <v>266</v>
      </c>
      <c r="F60" s="7">
        <v>45124</v>
      </c>
      <c r="G60" s="7">
        <v>45125</v>
      </c>
      <c r="H60" s="5">
        <v>1</v>
      </c>
      <c r="I60" s="5">
        <v>1</v>
      </c>
      <c r="J60" s="5">
        <v>1</v>
      </c>
      <c r="K60" s="5" t="s">
        <v>30</v>
      </c>
      <c r="L60" s="5">
        <v>355.25</v>
      </c>
      <c r="M60" s="5">
        <v>355.25</v>
      </c>
      <c r="N60" s="5" t="s">
        <v>267</v>
      </c>
      <c r="O60" s="5" t="s">
        <v>32</v>
      </c>
      <c r="P60" s="5" t="s">
        <v>33</v>
      </c>
      <c r="Q60" s="5">
        <v>0</v>
      </c>
      <c r="R60" s="11">
        <v>45112.0000115741</v>
      </c>
      <c r="S60" s="7">
        <v>45128</v>
      </c>
      <c r="T60" s="5" t="s">
        <v>34</v>
      </c>
      <c r="U60" s="5">
        <v>355.25</v>
      </c>
      <c r="V60" s="5">
        <v>0</v>
      </c>
      <c r="W60" s="5">
        <v>0</v>
      </c>
      <c r="X60" s="5" t="s">
        <v>268</v>
      </c>
      <c r="Y60" s="5" t="s">
        <v>269</v>
      </c>
    </row>
    <row r="61" s="5" customFormat="1" spans="1:25">
      <c r="A61" s="5" t="s">
        <v>270</v>
      </c>
      <c r="B61" s="5" t="s">
        <v>26</v>
      </c>
      <c r="C61" s="5" t="s">
        <v>27</v>
      </c>
      <c r="D61" s="5" t="s">
        <v>271</v>
      </c>
      <c r="E61" s="5" t="s">
        <v>272</v>
      </c>
      <c r="F61" s="7">
        <v>45122</v>
      </c>
      <c r="G61" s="7">
        <v>45125</v>
      </c>
      <c r="H61" s="5">
        <v>1</v>
      </c>
      <c r="I61" s="5">
        <v>3</v>
      </c>
      <c r="J61" s="5">
        <v>3</v>
      </c>
      <c r="K61" s="5" t="s">
        <v>30</v>
      </c>
      <c r="L61" s="5">
        <v>1872.57</v>
      </c>
      <c r="M61" s="5">
        <v>1872.57</v>
      </c>
      <c r="N61" s="5" t="s">
        <v>273</v>
      </c>
      <c r="O61" s="5" t="s">
        <v>32</v>
      </c>
      <c r="P61" s="5" t="s">
        <v>33</v>
      </c>
      <c r="Q61" s="5">
        <v>0</v>
      </c>
      <c r="R61" s="11">
        <v>45113.0000115741</v>
      </c>
      <c r="S61" s="7">
        <v>45128</v>
      </c>
      <c r="T61" s="5" t="s">
        <v>34</v>
      </c>
      <c r="U61" s="5">
        <v>1872.57</v>
      </c>
      <c r="V61" s="5">
        <v>0</v>
      </c>
      <c r="W61" s="5">
        <v>0</v>
      </c>
      <c r="X61" s="5" t="s">
        <v>274</v>
      </c>
      <c r="Y61" s="5" t="s">
        <v>275</v>
      </c>
    </row>
    <row r="62" s="5" customFormat="1" spans="1:25">
      <c r="A62" s="5" t="s">
        <v>276</v>
      </c>
      <c r="B62" s="5" t="s">
        <v>26</v>
      </c>
      <c r="C62" s="5" t="s">
        <v>27</v>
      </c>
      <c r="D62" s="5" t="s">
        <v>277</v>
      </c>
      <c r="E62" s="5" t="s">
        <v>278</v>
      </c>
      <c r="F62" s="7">
        <v>45123</v>
      </c>
      <c r="G62" s="7">
        <v>45125</v>
      </c>
      <c r="H62" s="5">
        <v>1</v>
      </c>
      <c r="I62" s="5">
        <v>2</v>
      </c>
      <c r="J62" s="5">
        <v>2</v>
      </c>
      <c r="K62" s="5" t="s">
        <v>30</v>
      </c>
      <c r="L62" s="5">
        <v>379.88</v>
      </c>
      <c r="M62" s="5">
        <v>379.88</v>
      </c>
      <c r="N62" s="5" t="s">
        <v>279</v>
      </c>
      <c r="O62" s="5" t="s">
        <v>32</v>
      </c>
      <c r="P62" s="5" t="s">
        <v>33</v>
      </c>
      <c r="Q62" s="5">
        <v>0</v>
      </c>
      <c r="R62" s="11">
        <v>45113</v>
      </c>
      <c r="S62" s="7">
        <v>45128</v>
      </c>
      <c r="T62" s="5" t="s">
        <v>34</v>
      </c>
      <c r="U62" s="5">
        <v>379.88</v>
      </c>
      <c r="V62" s="5">
        <v>0</v>
      </c>
      <c r="W62" s="5">
        <v>0</v>
      </c>
      <c r="X62" s="5" t="s">
        <v>280</v>
      </c>
      <c r="Y62" s="5" t="s">
        <v>281</v>
      </c>
    </row>
    <row r="63" s="5" customFormat="1" spans="1:25">
      <c r="A63" s="5" t="s">
        <v>208</v>
      </c>
      <c r="B63" s="5" t="s">
        <v>26</v>
      </c>
      <c r="C63" s="5" t="s">
        <v>52</v>
      </c>
      <c r="D63" s="5" t="s">
        <v>209</v>
      </c>
      <c r="E63" s="5" t="s">
        <v>210</v>
      </c>
      <c r="F63" s="7">
        <v>45122</v>
      </c>
      <c r="G63" s="7">
        <v>45125</v>
      </c>
      <c r="H63" s="5">
        <v>1</v>
      </c>
      <c r="I63" s="5">
        <v>3</v>
      </c>
      <c r="J63" s="5">
        <v>3</v>
      </c>
      <c r="K63" s="5" t="s">
        <v>30</v>
      </c>
      <c r="L63" s="5">
        <v>-902.46</v>
      </c>
      <c r="M63" s="5">
        <v>-902.46</v>
      </c>
      <c r="N63" s="5" t="s">
        <v>211</v>
      </c>
      <c r="O63" s="5" t="s">
        <v>32</v>
      </c>
      <c r="P63" s="5" t="s">
        <v>33</v>
      </c>
      <c r="Q63" s="5">
        <v>0</v>
      </c>
      <c r="R63" s="11">
        <v>45108</v>
      </c>
      <c r="S63" s="7">
        <v>45128</v>
      </c>
      <c r="T63" s="5" t="s">
        <v>34</v>
      </c>
      <c r="U63" s="5">
        <v>-902.46</v>
      </c>
      <c r="V63" s="5">
        <v>0</v>
      </c>
      <c r="W63" s="5">
        <v>0</v>
      </c>
      <c r="X63" s="5" t="s">
        <v>212</v>
      </c>
      <c r="Y63" s="5" t="s">
        <v>35</v>
      </c>
    </row>
    <row r="64" s="5" customFormat="1" spans="1:25">
      <c r="A64" s="5" t="s">
        <v>282</v>
      </c>
      <c r="B64" s="5" t="s">
        <v>26</v>
      </c>
      <c r="C64" s="5" t="s">
        <v>27</v>
      </c>
      <c r="D64" s="5" t="s">
        <v>283</v>
      </c>
      <c r="E64" s="5" t="s">
        <v>284</v>
      </c>
      <c r="F64" s="7">
        <v>45123</v>
      </c>
      <c r="G64" s="7">
        <v>45125</v>
      </c>
      <c r="H64" s="5">
        <v>1</v>
      </c>
      <c r="I64" s="5">
        <v>2</v>
      </c>
      <c r="J64" s="5">
        <v>2</v>
      </c>
      <c r="K64" s="5" t="s">
        <v>30</v>
      </c>
      <c r="L64" s="5">
        <v>659.22</v>
      </c>
      <c r="M64" s="5">
        <v>659.22</v>
      </c>
      <c r="N64" s="5" t="s">
        <v>285</v>
      </c>
      <c r="O64" s="5" t="s">
        <v>32</v>
      </c>
      <c r="P64" s="5" t="s">
        <v>33</v>
      </c>
      <c r="Q64" s="5">
        <v>0</v>
      </c>
      <c r="R64" s="11">
        <v>45114</v>
      </c>
      <c r="S64" s="7">
        <v>45128</v>
      </c>
      <c r="T64" s="5" t="s">
        <v>34</v>
      </c>
      <c r="U64" s="5">
        <v>659.22</v>
      </c>
      <c r="V64" s="5">
        <v>0</v>
      </c>
      <c r="W64" s="5">
        <v>0</v>
      </c>
      <c r="X64" s="5" t="s">
        <v>286</v>
      </c>
      <c r="Y64" s="5" t="s">
        <v>287</v>
      </c>
    </row>
    <row r="65" s="5" customFormat="1" spans="1:25">
      <c r="A65" s="5" t="s">
        <v>288</v>
      </c>
      <c r="B65" s="5" t="s">
        <v>26</v>
      </c>
      <c r="C65" s="5" t="s">
        <v>27</v>
      </c>
      <c r="D65" s="5" t="s">
        <v>289</v>
      </c>
      <c r="E65" s="5" t="s">
        <v>290</v>
      </c>
      <c r="F65" s="7">
        <v>45120</v>
      </c>
      <c r="G65" s="7">
        <v>45125</v>
      </c>
      <c r="H65" s="5">
        <v>1</v>
      </c>
      <c r="I65" s="5">
        <v>5</v>
      </c>
      <c r="J65" s="5">
        <v>5</v>
      </c>
      <c r="K65" s="5" t="s">
        <v>30</v>
      </c>
      <c r="L65" s="5">
        <v>2707</v>
      </c>
      <c r="M65" s="5">
        <v>2707</v>
      </c>
      <c r="N65" s="5" t="s">
        <v>291</v>
      </c>
      <c r="O65" s="5" t="s">
        <v>32</v>
      </c>
      <c r="P65" s="5" t="s">
        <v>33</v>
      </c>
      <c r="Q65" s="5">
        <v>0</v>
      </c>
      <c r="R65" s="11">
        <v>45114</v>
      </c>
      <c r="S65" s="7">
        <v>45128</v>
      </c>
      <c r="T65" s="5" t="s">
        <v>34</v>
      </c>
      <c r="U65" s="5">
        <v>2707</v>
      </c>
      <c r="V65" s="5">
        <v>0</v>
      </c>
      <c r="W65" s="5">
        <v>0</v>
      </c>
      <c r="X65" s="5" t="s">
        <v>292</v>
      </c>
      <c r="Y65" s="5" t="s">
        <v>293</v>
      </c>
    </row>
    <row r="66" s="5" customFormat="1" spans="1:25">
      <c r="A66" s="5" t="s">
        <v>294</v>
      </c>
      <c r="B66" s="5" t="s">
        <v>26</v>
      </c>
      <c r="C66" s="5" t="s">
        <v>27</v>
      </c>
      <c r="D66" s="5" t="s">
        <v>295</v>
      </c>
      <c r="E66" s="5" t="s">
        <v>296</v>
      </c>
      <c r="F66" s="7">
        <v>45123</v>
      </c>
      <c r="G66" s="7">
        <v>45125</v>
      </c>
      <c r="H66" s="5">
        <v>1</v>
      </c>
      <c r="I66" s="5">
        <v>2</v>
      </c>
      <c r="J66" s="5">
        <v>2</v>
      </c>
      <c r="K66" s="5" t="s">
        <v>30</v>
      </c>
      <c r="L66" s="5">
        <v>326.98</v>
      </c>
      <c r="M66" s="5">
        <v>326.98</v>
      </c>
      <c r="N66" s="5" t="s">
        <v>297</v>
      </c>
      <c r="O66" s="5" t="s">
        <v>32</v>
      </c>
      <c r="P66" s="5" t="s">
        <v>33</v>
      </c>
      <c r="Q66" s="5">
        <v>0</v>
      </c>
      <c r="R66" s="11">
        <v>45114</v>
      </c>
      <c r="S66" s="7">
        <v>45128</v>
      </c>
      <c r="T66" s="5" t="s">
        <v>34</v>
      </c>
      <c r="U66" s="5">
        <v>326.98</v>
      </c>
      <c r="V66" s="5">
        <v>0</v>
      </c>
      <c r="W66" s="5">
        <v>0</v>
      </c>
      <c r="X66" s="5" t="s">
        <v>298</v>
      </c>
      <c r="Y66" s="5" t="s">
        <v>35</v>
      </c>
    </row>
    <row r="67" s="5" customFormat="1" spans="1:25">
      <c r="A67" s="5" t="s">
        <v>299</v>
      </c>
      <c r="B67" s="5" t="s">
        <v>26</v>
      </c>
      <c r="C67" s="5" t="s">
        <v>27</v>
      </c>
      <c r="D67" s="5" t="s">
        <v>295</v>
      </c>
      <c r="E67" s="5" t="s">
        <v>296</v>
      </c>
      <c r="F67" s="7">
        <v>45123</v>
      </c>
      <c r="G67" s="7">
        <v>45125</v>
      </c>
      <c r="H67" s="5">
        <v>1</v>
      </c>
      <c r="I67" s="5">
        <v>2</v>
      </c>
      <c r="J67" s="5">
        <v>2</v>
      </c>
      <c r="K67" s="5" t="s">
        <v>30</v>
      </c>
      <c r="L67" s="5">
        <v>326.98</v>
      </c>
      <c r="M67" s="5">
        <v>326.98</v>
      </c>
      <c r="N67" s="5" t="s">
        <v>300</v>
      </c>
      <c r="O67" s="5" t="s">
        <v>32</v>
      </c>
      <c r="P67" s="5" t="s">
        <v>33</v>
      </c>
      <c r="Q67" s="5">
        <v>0</v>
      </c>
      <c r="R67" s="11">
        <v>45114</v>
      </c>
      <c r="S67" s="7">
        <v>45128</v>
      </c>
      <c r="T67" s="5" t="s">
        <v>34</v>
      </c>
      <c r="U67" s="5">
        <v>326.98</v>
      </c>
      <c r="V67" s="5">
        <v>0</v>
      </c>
      <c r="W67" s="5">
        <v>0</v>
      </c>
      <c r="X67" s="5" t="s">
        <v>301</v>
      </c>
      <c r="Y67" s="5" t="s">
        <v>302</v>
      </c>
    </row>
    <row r="68" s="5" customFormat="1" spans="1:25">
      <c r="A68" s="5" t="s">
        <v>303</v>
      </c>
      <c r="B68" s="5" t="s">
        <v>26</v>
      </c>
      <c r="C68" s="5" t="s">
        <v>27</v>
      </c>
      <c r="D68" s="5" t="s">
        <v>304</v>
      </c>
      <c r="E68" s="5" t="s">
        <v>305</v>
      </c>
      <c r="F68" s="7">
        <v>45124</v>
      </c>
      <c r="G68" s="7">
        <v>45125</v>
      </c>
      <c r="H68" s="5">
        <v>1</v>
      </c>
      <c r="I68" s="5">
        <v>1</v>
      </c>
      <c r="J68" s="5">
        <v>1</v>
      </c>
      <c r="K68" s="5" t="s">
        <v>30</v>
      </c>
      <c r="L68" s="5">
        <v>184.53</v>
      </c>
      <c r="M68" s="5">
        <v>184.53</v>
      </c>
      <c r="N68" s="5" t="s">
        <v>306</v>
      </c>
      <c r="O68" s="5" t="s">
        <v>32</v>
      </c>
      <c r="P68" s="5" t="s">
        <v>33</v>
      </c>
      <c r="Q68" s="5">
        <v>0</v>
      </c>
      <c r="R68" s="11">
        <v>45115</v>
      </c>
      <c r="S68" s="7">
        <v>45128</v>
      </c>
      <c r="T68" s="5" t="s">
        <v>34</v>
      </c>
      <c r="U68" s="5">
        <v>184.53</v>
      </c>
      <c r="V68" s="5">
        <v>0</v>
      </c>
      <c r="W68" s="5">
        <v>0</v>
      </c>
      <c r="X68" s="5" t="s">
        <v>307</v>
      </c>
      <c r="Y68" s="5" t="s">
        <v>35</v>
      </c>
    </row>
    <row r="69" s="5" customFormat="1" spans="1:25">
      <c r="A69" s="5" t="s">
        <v>308</v>
      </c>
      <c r="B69" s="5" t="s">
        <v>26</v>
      </c>
      <c r="C69" s="5" t="s">
        <v>27</v>
      </c>
      <c r="D69" s="5" t="s">
        <v>309</v>
      </c>
      <c r="E69" s="5" t="s">
        <v>310</v>
      </c>
      <c r="F69" s="7">
        <v>45124</v>
      </c>
      <c r="G69" s="7">
        <v>45125</v>
      </c>
      <c r="H69" s="5">
        <v>1</v>
      </c>
      <c r="I69" s="5">
        <v>1</v>
      </c>
      <c r="J69" s="5">
        <v>1</v>
      </c>
      <c r="K69" s="5" t="s">
        <v>30</v>
      </c>
      <c r="L69" s="5">
        <v>479.24</v>
      </c>
      <c r="M69" s="5">
        <v>479.24</v>
      </c>
      <c r="N69" s="5" t="s">
        <v>311</v>
      </c>
      <c r="O69" s="5" t="s">
        <v>32</v>
      </c>
      <c r="P69" s="5" t="s">
        <v>33</v>
      </c>
      <c r="Q69" s="5">
        <v>0</v>
      </c>
      <c r="R69" s="11">
        <v>45115.0000115741</v>
      </c>
      <c r="S69" s="7">
        <v>45128</v>
      </c>
      <c r="T69" s="5" t="s">
        <v>34</v>
      </c>
      <c r="U69" s="5">
        <v>479.24</v>
      </c>
      <c r="V69" s="5">
        <v>0</v>
      </c>
      <c r="W69" s="5">
        <v>0</v>
      </c>
      <c r="X69" s="5" t="s">
        <v>312</v>
      </c>
      <c r="Y69" s="5" t="s">
        <v>313</v>
      </c>
    </row>
    <row r="70" s="5" customFormat="1" spans="1:25">
      <c r="A70" s="5" t="s">
        <v>314</v>
      </c>
      <c r="B70" s="5" t="s">
        <v>26</v>
      </c>
      <c r="C70" s="5" t="s">
        <v>27</v>
      </c>
      <c r="D70" s="5" t="s">
        <v>315</v>
      </c>
      <c r="E70" s="5" t="s">
        <v>316</v>
      </c>
      <c r="F70" s="7">
        <v>45123</v>
      </c>
      <c r="G70" s="7">
        <v>45125</v>
      </c>
      <c r="H70" s="5">
        <v>1</v>
      </c>
      <c r="I70" s="5">
        <v>2</v>
      </c>
      <c r="J70" s="5">
        <v>2</v>
      </c>
      <c r="K70" s="5" t="s">
        <v>30</v>
      </c>
      <c r="L70" s="5">
        <v>1139.28</v>
      </c>
      <c r="M70" s="5">
        <v>1139.28</v>
      </c>
      <c r="N70" s="5" t="s">
        <v>317</v>
      </c>
      <c r="O70" s="5" t="s">
        <v>32</v>
      </c>
      <c r="P70" s="5" t="s">
        <v>33</v>
      </c>
      <c r="Q70" s="5">
        <v>0</v>
      </c>
      <c r="R70" s="11">
        <v>45115</v>
      </c>
      <c r="S70" s="7">
        <v>45128</v>
      </c>
      <c r="T70" s="5" t="s">
        <v>34</v>
      </c>
      <c r="U70" s="5">
        <v>1139.28</v>
      </c>
      <c r="V70" s="5">
        <v>0</v>
      </c>
      <c r="W70" s="5">
        <v>0</v>
      </c>
      <c r="X70" s="5" t="s">
        <v>318</v>
      </c>
      <c r="Y70" s="5" t="s">
        <v>35</v>
      </c>
    </row>
    <row r="71" s="5" customFormat="1" spans="1:25">
      <c r="A71" s="5" t="s">
        <v>319</v>
      </c>
      <c r="B71" s="5" t="s">
        <v>26</v>
      </c>
      <c r="C71" s="5" t="s">
        <v>27</v>
      </c>
      <c r="D71" s="5" t="s">
        <v>320</v>
      </c>
      <c r="E71" s="5" t="s">
        <v>321</v>
      </c>
      <c r="F71" s="7">
        <v>45123</v>
      </c>
      <c r="G71" s="7">
        <v>45125</v>
      </c>
      <c r="H71" s="5">
        <v>1</v>
      </c>
      <c r="I71" s="5">
        <v>2</v>
      </c>
      <c r="J71" s="5">
        <v>2</v>
      </c>
      <c r="K71" s="5" t="s">
        <v>30</v>
      </c>
      <c r="L71" s="5">
        <v>704.86</v>
      </c>
      <c r="M71" s="5">
        <v>704.86</v>
      </c>
      <c r="N71" s="5" t="s">
        <v>322</v>
      </c>
      <c r="O71" s="5" t="s">
        <v>32</v>
      </c>
      <c r="P71" s="5" t="s">
        <v>33</v>
      </c>
      <c r="Q71" s="5">
        <v>0</v>
      </c>
      <c r="R71" s="11">
        <v>45115</v>
      </c>
      <c r="S71" s="7">
        <v>45128</v>
      </c>
      <c r="T71" s="5" t="s">
        <v>34</v>
      </c>
      <c r="U71" s="5">
        <v>704.86</v>
      </c>
      <c r="V71" s="5">
        <v>0</v>
      </c>
      <c r="W71" s="5">
        <v>0</v>
      </c>
      <c r="X71" s="5" t="s">
        <v>323</v>
      </c>
      <c r="Y71" s="5" t="s">
        <v>324</v>
      </c>
    </row>
    <row r="72" s="5" customFormat="1" spans="1:25">
      <c r="A72" s="5" t="s">
        <v>325</v>
      </c>
      <c r="B72" s="5" t="s">
        <v>26</v>
      </c>
      <c r="C72" s="5" t="s">
        <v>27</v>
      </c>
      <c r="D72" s="5" t="s">
        <v>326</v>
      </c>
      <c r="E72" s="5" t="s">
        <v>327</v>
      </c>
      <c r="F72" s="7">
        <v>45124</v>
      </c>
      <c r="G72" s="7">
        <v>45125</v>
      </c>
      <c r="H72" s="5">
        <v>1</v>
      </c>
      <c r="I72" s="5">
        <v>1</v>
      </c>
      <c r="J72" s="5">
        <v>1</v>
      </c>
      <c r="K72" s="5" t="s">
        <v>30</v>
      </c>
      <c r="L72" s="5">
        <v>1984.63</v>
      </c>
      <c r="M72" s="5">
        <v>1984.63</v>
      </c>
      <c r="N72" s="5" t="s">
        <v>328</v>
      </c>
      <c r="O72" s="5" t="s">
        <v>32</v>
      </c>
      <c r="P72" s="5" t="s">
        <v>33</v>
      </c>
      <c r="Q72" s="5">
        <v>0</v>
      </c>
      <c r="R72" s="11">
        <v>45116</v>
      </c>
      <c r="S72" s="7">
        <v>45128</v>
      </c>
      <c r="T72" s="5" t="s">
        <v>34</v>
      </c>
      <c r="U72" s="5">
        <v>1984.63</v>
      </c>
      <c r="V72" s="5">
        <v>0</v>
      </c>
      <c r="W72" s="5">
        <v>0</v>
      </c>
      <c r="X72" s="5" t="s">
        <v>329</v>
      </c>
      <c r="Y72" s="5" t="s">
        <v>330</v>
      </c>
    </row>
    <row r="73" s="5" customFormat="1" spans="1:25">
      <c r="A73" s="5" t="s">
        <v>331</v>
      </c>
      <c r="B73" s="5" t="s">
        <v>26</v>
      </c>
      <c r="C73" s="5" t="s">
        <v>27</v>
      </c>
      <c r="D73" s="5" t="s">
        <v>332</v>
      </c>
      <c r="E73" s="5" t="s">
        <v>333</v>
      </c>
      <c r="F73" s="7">
        <v>45124</v>
      </c>
      <c r="G73" s="7">
        <v>45125</v>
      </c>
      <c r="H73" s="5">
        <v>1</v>
      </c>
      <c r="I73" s="5">
        <v>1</v>
      </c>
      <c r="J73" s="5">
        <v>1</v>
      </c>
      <c r="K73" s="5" t="s">
        <v>30</v>
      </c>
      <c r="L73" s="5">
        <v>338.31</v>
      </c>
      <c r="M73" s="5">
        <v>338.31</v>
      </c>
      <c r="N73" s="5" t="s">
        <v>334</v>
      </c>
      <c r="O73" s="5" t="s">
        <v>32</v>
      </c>
      <c r="P73" s="5" t="s">
        <v>33</v>
      </c>
      <c r="Q73" s="5">
        <v>0</v>
      </c>
      <c r="R73" s="11">
        <v>45116.0000115741</v>
      </c>
      <c r="S73" s="7">
        <v>45128</v>
      </c>
      <c r="T73" s="5" t="s">
        <v>34</v>
      </c>
      <c r="U73" s="5">
        <v>338.31</v>
      </c>
      <c r="V73" s="5">
        <v>0</v>
      </c>
      <c r="W73" s="5">
        <v>0</v>
      </c>
      <c r="X73" s="5" t="s">
        <v>335</v>
      </c>
      <c r="Y73" s="5" t="s">
        <v>336</v>
      </c>
    </row>
    <row r="74" s="5" customFormat="1" spans="1:25">
      <c r="A74" s="5" t="s">
        <v>337</v>
      </c>
      <c r="B74" s="5" t="s">
        <v>26</v>
      </c>
      <c r="C74" s="5" t="s">
        <v>27</v>
      </c>
      <c r="D74" s="5" t="s">
        <v>338</v>
      </c>
      <c r="E74" s="5" t="s">
        <v>339</v>
      </c>
      <c r="F74" s="7">
        <v>45120</v>
      </c>
      <c r="G74" s="7">
        <v>45125</v>
      </c>
      <c r="H74" s="5">
        <v>1</v>
      </c>
      <c r="I74" s="5">
        <v>5</v>
      </c>
      <c r="J74" s="5">
        <v>5</v>
      </c>
      <c r="K74" s="5" t="s">
        <v>30</v>
      </c>
      <c r="L74" s="5">
        <v>3265.99</v>
      </c>
      <c r="M74" s="5">
        <v>3265.99</v>
      </c>
      <c r="N74" s="5" t="s">
        <v>340</v>
      </c>
      <c r="O74" s="5" t="s">
        <v>32</v>
      </c>
      <c r="P74" s="5" t="s">
        <v>33</v>
      </c>
      <c r="Q74" s="5">
        <v>0</v>
      </c>
      <c r="R74" s="11">
        <v>45116.0000115741</v>
      </c>
      <c r="S74" s="7">
        <v>45128</v>
      </c>
      <c r="T74" s="5" t="s">
        <v>34</v>
      </c>
      <c r="U74" s="5">
        <v>3265.99</v>
      </c>
      <c r="V74" s="5">
        <v>0</v>
      </c>
      <c r="W74" s="5">
        <v>0</v>
      </c>
      <c r="X74" s="5" t="s">
        <v>341</v>
      </c>
      <c r="Y74" s="5" t="s">
        <v>342</v>
      </c>
    </row>
    <row r="75" s="5" customFormat="1" spans="1:25">
      <c r="A75" s="5" t="s">
        <v>343</v>
      </c>
      <c r="B75" s="5" t="s">
        <v>26</v>
      </c>
      <c r="C75" s="5" t="s">
        <v>27</v>
      </c>
      <c r="D75" s="5" t="s">
        <v>344</v>
      </c>
      <c r="E75" s="5" t="s">
        <v>345</v>
      </c>
      <c r="F75" s="7">
        <v>45122</v>
      </c>
      <c r="G75" s="7">
        <v>45125</v>
      </c>
      <c r="H75" s="5">
        <v>1</v>
      </c>
      <c r="I75" s="5">
        <v>3</v>
      </c>
      <c r="J75" s="5">
        <v>3</v>
      </c>
      <c r="K75" s="5" t="s">
        <v>30</v>
      </c>
      <c r="L75" s="5">
        <v>2829.17</v>
      </c>
      <c r="M75" s="5">
        <v>2829.17</v>
      </c>
      <c r="N75" s="5" t="s">
        <v>346</v>
      </c>
      <c r="O75" s="5" t="s">
        <v>32</v>
      </c>
      <c r="P75" s="5" t="s">
        <v>33</v>
      </c>
      <c r="Q75" s="5">
        <v>0</v>
      </c>
      <c r="R75" s="11">
        <v>45116.0000115741</v>
      </c>
      <c r="S75" s="7">
        <v>45128</v>
      </c>
      <c r="T75" s="5" t="s">
        <v>34</v>
      </c>
      <c r="U75" s="5">
        <v>2829.17</v>
      </c>
      <c r="V75" s="5">
        <v>0</v>
      </c>
      <c r="W75" s="5">
        <v>0</v>
      </c>
      <c r="X75" s="5" t="s">
        <v>347</v>
      </c>
      <c r="Y75" s="5" t="s">
        <v>348</v>
      </c>
    </row>
    <row r="76" s="5" customFormat="1" spans="1:25">
      <c r="A76" s="5" t="s">
        <v>349</v>
      </c>
      <c r="B76" s="5" t="s">
        <v>26</v>
      </c>
      <c r="C76" s="5" t="s">
        <v>27</v>
      </c>
      <c r="D76" s="5" t="s">
        <v>350</v>
      </c>
      <c r="E76" s="5" t="s">
        <v>351</v>
      </c>
      <c r="F76" s="7">
        <v>45122</v>
      </c>
      <c r="G76" s="7">
        <v>45125</v>
      </c>
      <c r="H76" s="5">
        <v>1</v>
      </c>
      <c r="I76" s="5">
        <v>3</v>
      </c>
      <c r="J76" s="5">
        <v>3</v>
      </c>
      <c r="K76" s="5" t="s">
        <v>30</v>
      </c>
      <c r="L76" s="5">
        <v>1614.15</v>
      </c>
      <c r="M76" s="5">
        <v>1614.15</v>
      </c>
      <c r="N76" s="5" t="s">
        <v>352</v>
      </c>
      <c r="O76" s="5" t="s">
        <v>32</v>
      </c>
      <c r="P76" s="5" t="s">
        <v>33</v>
      </c>
      <c r="Q76" s="5">
        <v>0</v>
      </c>
      <c r="R76" s="11">
        <v>45116.0000115741</v>
      </c>
      <c r="S76" s="7">
        <v>45128</v>
      </c>
      <c r="T76" s="5" t="s">
        <v>34</v>
      </c>
      <c r="U76" s="5">
        <v>1614.15</v>
      </c>
      <c r="V76" s="5">
        <v>0</v>
      </c>
      <c r="W76" s="5">
        <v>0</v>
      </c>
      <c r="X76" s="5" t="s">
        <v>353</v>
      </c>
      <c r="Y76" s="5" t="s">
        <v>35</v>
      </c>
    </row>
    <row r="77" s="5" customFormat="1" spans="1:25">
      <c r="A77" s="5" t="s">
        <v>354</v>
      </c>
      <c r="B77" s="5" t="s">
        <v>26</v>
      </c>
      <c r="C77" s="5" t="s">
        <v>27</v>
      </c>
      <c r="D77" s="5" t="s">
        <v>355</v>
      </c>
      <c r="E77" s="5" t="s">
        <v>356</v>
      </c>
      <c r="F77" s="7">
        <v>45122</v>
      </c>
      <c r="G77" s="7">
        <v>45125</v>
      </c>
      <c r="H77" s="5">
        <v>1</v>
      </c>
      <c r="I77" s="5">
        <v>3</v>
      </c>
      <c r="J77" s="5">
        <v>3</v>
      </c>
      <c r="K77" s="5" t="s">
        <v>30</v>
      </c>
      <c r="L77" s="5">
        <v>4869.78</v>
      </c>
      <c r="M77" s="5">
        <v>4869.78</v>
      </c>
      <c r="N77" s="5" t="s">
        <v>357</v>
      </c>
      <c r="O77" s="5" t="s">
        <v>32</v>
      </c>
      <c r="P77" s="5" t="s">
        <v>33</v>
      </c>
      <c r="Q77" s="5">
        <v>0</v>
      </c>
      <c r="R77" s="11">
        <v>45116.0000115741</v>
      </c>
      <c r="S77" s="7">
        <v>45128</v>
      </c>
      <c r="T77" s="5" t="s">
        <v>34</v>
      </c>
      <c r="U77" s="5">
        <v>4869.78</v>
      </c>
      <c r="V77" s="5">
        <v>0</v>
      </c>
      <c r="W77" s="5">
        <v>0</v>
      </c>
      <c r="X77" s="5" t="s">
        <v>358</v>
      </c>
      <c r="Y77" s="5" t="s">
        <v>359</v>
      </c>
    </row>
    <row r="78" s="5" customFormat="1" spans="1:25">
      <c r="A78" s="5" t="s">
        <v>360</v>
      </c>
      <c r="B78" s="5" t="s">
        <v>26</v>
      </c>
      <c r="C78" s="5" t="s">
        <v>27</v>
      </c>
      <c r="D78" s="5" t="s">
        <v>361</v>
      </c>
      <c r="E78" s="5" t="s">
        <v>362</v>
      </c>
      <c r="F78" s="7">
        <v>45124</v>
      </c>
      <c r="G78" s="7">
        <v>45125</v>
      </c>
      <c r="H78" s="5">
        <v>1</v>
      </c>
      <c r="I78" s="5">
        <v>1</v>
      </c>
      <c r="J78" s="5">
        <v>1</v>
      </c>
      <c r="K78" s="5" t="s">
        <v>30</v>
      </c>
      <c r="L78" s="5">
        <v>584.86</v>
      </c>
      <c r="M78" s="5">
        <v>584.86</v>
      </c>
      <c r="N78" s="5" t="s">
        <v>363</v>
      </c>
      <c r="O78" s="5" t="s">
        <v>32</v>
      </c>
      <c r="P78" s="5" t="s">
        <v>33</v>
      </c>
      <c r="Q78" s="5">
        <v>0</v>
      </c>
      <c r="R78" s="11">
        <v>45116</v>
      </c>
      <c r="S78" s="7">
        <v>45128</v>
      </c>
      <c r="T78" s="5" t="s">
        <v>34</v>
      </c>
      <c r="U78" s="5">
        <v>584.86</v>
      </c>
      <c r="V78" s="5">
        <v>0</v>
      </c>
      <c r="W78" s="5">
        <v>0</v>
      </c>
      <c r="X78" s="5" t="s">
        <v>364</v>
      </c>
      <c r="Y78" s="5" t="s">
        <v>365</v>
      </c>
    </row>
    <row r="79" s="5" customFormat="1" spans="1:25">
      <c r="A79" s="5" t="s">
        <v>366</v>
      </c>
      <c r="B79" s="5" t="s">
        <v>26</v>
      </c>
      <c r="C79" s="5" t="s">
        <v>27</v>
      </c>
      <c r="D79" s="5" t="s">
        <v>367</v>
      </c>
      <c r="E79" s="5" t="s">
        <v>368</v>
      </c>
      <c r="F79" s="7">
        <v>45124</v>
      </c>
      <c r="G79" s="7">
        <v>45125</v>
      </c>
      <c r="H79" s="5">
        <v>1</v>
      </c>
      <c r="I79" s="5">
        <v>1</v>
      </c>
      <c r="J79" s="5">
        <v>1</v>
      </c>
      <c r="K79" s="5" t="s">
        <v>30</v>
      </c>
      <c r="L79" s="5">
        <v>1521.59</v>
      </c>
      <c r="M79" s="5">
        <v>1521.59</v>
      </c>
      <c r="N79" s="5" t="s">
        <v>369</v>
      </c>
      <c r="O79" s="5" t="s">
        <v>32</v>
      </c>
      <c r="P79" s="5" t="s">
        <v>33</v>
      </c>
      <c r="Q79" s="5">
        <v>0</v>
      </c>
      <c r="R79" s="11">
        <v>45116</v>
      </c>
      <c r="S79" s="7">
        <v>45128</v>
      </c>
      <c r="T79" s="5" t="s">
        <v>34</v>
      </c>
      <c r="U79" s="5">
        <v>1521.59</v>
      </c>
      <c r="V79" s="5">
        <v>0</v>
      </c>
      <c r="W79" s="5">
        <v>0</v>
      </c>
      <c r="X79" s="5" t="s">
        <v>370</v>
      </c>
      <c r="Y79" s="5" t="s">
        <v>35</v>
      </c>
    </row>
    <row r="80" s="5" customFormat="1" spans="1:25">
      <c r="A80" s="5" t="s">
        <v>366</v>
      </c>
      <c r="B80" s="5" t="s">
        <v>26</v>
      </c>
      <c r="C80" s="5" t="s">
        <v>52</v>
      </c>
      <c r="D80" s="5" t="s">
        <v>367</v>
      </c>
      <c r="E80" s="5" t="s">
        <v>368</v>
      </c>
      <c r="F80" s="7">
        <v>45124</v>
      </c>
      <c r="G80" s="7">
        <v>45125</v>
      </c>
      <c r="H80" s="5">
        <v>1</v>
      </c>
      <c r="I80" s="5">
        <v>1</v>
      </c>
      <c r="J80" s="5">
        <v>1</v>
      </c>
      <c r="K80" s="5" t="s">
        <v>30</v>
      </c>
      <c r="L80" s="5">
        <v>-1521.59</v>
      </c>
      <c r="M80" s="5">
        <v>-1521.59</v>
      </c>
      <c r="N80" s="5" t="s">
        <v>369</v>
      </c>
      <c r="O80" s="5" t="s">
        <v>32</v>
      </c>
      <c r="P80" s="5" t="s">
        <v>33</v>
      </c>
      <c r="Q80" s="5">
        <v>0</v>
      </c>
      <c r="R80" s="11">
        <v>45116</v>
      </c>
      <c r="S80" s="7">
        <v>45128</v>
      </c>
      <c r="T80" s="5" t="s">
        <v>34</v>
      </c>
      <c r="U80" s="5">
        <v>-1521.59</v>
      </c>
      <c r="V80" s="5">
        <v>0</v>
      </c>
      <c r="W80" s="5">
        <v>0</v>
      </c>
      <c r="X80" s="5" t="s">
        <v>370</v>
      </c>
      <c r="Y80" s="5" t="s">
        <v>35</v>
      </c>
    </row>
    <row r="81" s="5" customFormat="1" spans="1:25">
      <c r="A81" s="5" t="s">
        <v>371</v>
      </c>
      <c r="B81" s="5" t="s">
        <v>26</v>
      </c>
      <c r="C81" s="5" t="s">
        <v>27</v>
      </c>
      <c r="D81" s="5" t="s">
        <v>372</v>
      </c>
      <c r="E81" s="5" t="s">
        <v>373</v>
      </c>
      <c r="F81" s="7">
        <v>45124</v>
      </c>
      <c r="G81" s="7">
        <v>45125</v>
      </c>
      <c r="H81" s="5">
        <v>1</v>
      </c>
      <c r="I81" s="5">
        <v>1</v>
      </c>
      <c r="J81" s="5">
        <v>1</v>
      </c>
      <c r="K81" s="5" t="s">
        <v>30</v>
      </c>
      <c r="L81" s="5">
        <v>139.45</v>
      </c>
      <c r="M81" s="5">
        <v>139.45</v>
      </c>
      <c r="N81" s="5" t="s">
        <v>374</v>
      </c>
      <c r="O81" s="5" t="s">
        <v>32</v>
      </c>
      <c r="P81" s="5" t="s">
        <v>33</v>
      </c>
      <c r="Q81" s="5">
        <v>0</v>
      </c>
      <c r="R81" s="11">
        <v>45116</v>
      </c>
      <c r="S81" s="7">
        <v>45128</v>
      </c>
      <c r="T81" s="5" t="s">
        <v>34</v>
      </c>
      <c r="U81" s="5">
        <v>139.45</v>
      </c>
      <c r="V81" s="5">
        <v>0</v>
      </c>
      <c r="W81" s="5">
        <v>0</v>
      </c>
      <c r="X81" s="5" t="s">
        <v>375</v>
      </c>
      <c r="Y81" s="5" t="s">
        <v>376</v>
      </c>
    </row>
    <row r="82" s="5" customFormat="1" spans="1:25">
      <c r="A82" s="5" t="s">
        <v>377</v>
      </c>
      <c r="B82" s="5" t="s">
        <v>26</v>
      </c>
      <c r="C82" s="5" t="s">
        <v>27</v>
      </c>
      <c r="D82" s="5" t="s">
        <v>378</v>
      </c>
      <c r="E82" s="5" t="s">
        <v>379</v>
      </c>
      <c r="F82" s="7">
        <v>45124</v>
      </c>
      <c r="G82" s="7">
        <v>45125</v>
      </c>
      <c r="H82" s="5">
        <v>3</v>
      </c>
      <c r="I82" s="5">
        <v>1</v>
      </c>
      <c r="J82" s="5">
        <v>3</v>
      </c>
      <c r="K82" s="5" t="s">
        <v>30</v>
      </c>
      <c r="L82" s="5">
        <v>3366.69</v>
      </c>
      <c r="M82" s="5">
        <v>3366.69</v>
      </c>
      <c r="N82" s="5" t="s">
        <v>380</v>
      </c>
      <c r="O82" s="5" t="s">
        <v>32</v>
      </c>
      <c r="P82" s="5" t="s">
        <v>33</v>
      </c>
      <c r="Q82" s="5">
        <v>0</v>
      </c>
      <c r="R82" s="11">
        <v>45116</v>
      </c>
      <c r="S82" s="7">
        <v>45128</v>
      </c>
      <c r="T82" s="5" t="s">
        <v>34</v>
      </c>
      <c r="U82" s="5">
        <v>3366.69</v>
      </c>
      <c r="V82" s="5">
        <v>0</v>
      </c>
      <c r="W82" s="5">
        <v>0</v>
      </c>
      <c r="X82" s="5" t="s">
        <v>381</v>
      </c>
      <c r="Y82" s="5" t="s">
        <v>382</v>
      </c>
    </row>
    <row r="83" s="5" customFormat="1" spans="1:25">
      <c r="A83" s="5" t="s">
        <v>383</v>
      </c>
      <c r="B83" s="5" t="s">
        <v>26</v>
      </c>
      <c r="C83" s="5" t="s">
        <v>27</v>
      </c>
      <c r="D83" s="5" t="s">
        <v>384</v>
      </c>
      <c r="E83" s="5" t="s">
        <v>385</v>
      </c>
      <c r="F83" s="7">
        <v>45124</v>
      </c>
      <c r="G83" s="7">
        <v>45125</v>
      </c>
      <c r="H83" s="5">
        <v>1</v>
      </c>
      <c r="I83" s="5">
        <v>1</v>
      </c>
      <c r="J83" s="5">
        <v>1</v>
      </c>
      <c r="K83" s="5" t="s">
        <v>30</v>
      </c>
      <c r="L83" s="5">
        <v>1289.52</v>
      </c>
      <c r="M83" s="5">
        <v>1289.52</v>
      </c>
      <c r="N83" s="5" t="s">
        <v>386</v>
      </c>
      <c r="O83" s="5" t="s">
        <v>32</v>
      </c>
      <c r="P83" s="5" t="s">
        <v>33</v>
      </c>
      <c r="Q83" s="5">
        <v>0</v>
      </c>
      <c r="R83" s="11">
        <v>45117.0000115741</v>
      </c>
      <c r="S83" s="7">
        <v>45128</v>
      </c>
      <c r="T83" s="5" t="s">
        <v>34</v>
      </c>
      <c r="U83" s="5">
        <v>1289.52</v>
      </c>
      <c r="V83" s="5">
        <v>0</v>
      </c>
      <c r="W83" s="5">
        <v>0</v>
      </c>
      <c r="X83" s="5" t="s">
        <v>387</v>
      </c>
      <c r="Y83" s="5" t="s">
        <v>35</v>
      </c>
    </row>
    <row r="84" s="5" customFormat="1" spans="1:25">
      <c r="A84" s="5" t="s">
        <v>388</v>
      </c>
      <c r="B84" s="5" t="s">
        <v>26</v>
      </c>
      <c r="C84" s="5" t="s">
        <v>27</v>
      </c>
      <c r="D84" s="5" t="s">
        <v>389</v>
      </c>
      <c r="E84" s="5" t="s">
        <v>151</v>
      </c>
      <c r="F84" s="7">
        <v>45120</v>
      </c>
      <c r="G84" s="7">
        <v>45125</v>
      </c>
      <c r="H84" s="5">
        <v>1</v>
      </c>
      <c r="I84" s="5">
        <v>5</v>
      </c>
      <c r="J84" s="5">
        <v>5</v>
      </c>
      <c r="K84" s="5" t="s">
        <v>30</v>
      </c>
      <c r="L84" s="5">
        <v>8256.75</v>
      </c>
      <c r="M84" s="5">
        <v>8256.75</v>
      </c>
      <c r="N84" s="5" t="s">
        <v>390</v>
      </c>
      <c r="O84" s="5" t="s">
        <v>32</v>
      </c>
      <c r="P84" s="5" t="s">
        <v>33</v>
      </c>
      <c r="Q84" s="5">
        <v>0</v>
      </c>
      <c r="R84" s="11">
        <v>45117.0000115741</v>
      </c>
      <c r="S84" s="7">
        <v>45128</v>
      </c>
      <c r="T84" s="5" t="s">
        <v>34</v>
      </c>
      <c r="U84" s="5">
        <v>8256.75</v>
      </c>
      <c r="V84" s="5">
        <v>0</v>
      </c>
      <c r="W84" s="5">
        <v>0</v>
      </c>
      <c r="X84" s="5" t="s">
        <v>391</v>
      </c>
      <c r="Y84" s="5" t="s">
        <v>35</v>
      </c>
    </row>
    <row r="85" s="5" customFormat="1" spans="1:25">
      <c r="A85" s="5" t="s">
        <v>388</v>
      </c>
      <c r="B85" s="5" t="s">
        <v>26</v>
      </c>
      <c r="C85" s="5" t="s">
        <v>52</v>
      </c>
      <c r="D85" s="5" t="s">
        <v>389</v>
      </c>
      <c r="E85" s="5" t="s">
        <v>151</v>
      </c>
      <c r="F85" s="7">
        <v>45120</v>
      </c>
      <c r="G85" s="7">
        <v>45125</v>
      </c>
      <c r="H85" s="5">
        <v>1</v>
      </c>
      <c r="I85" s="5">
        <v>5</v>
      </c>
      <c r="J85" s="5">
        <v>5</v>
      </c>
      <c r="K85" s="5" t="s">
        <v>30</v>
      </c>
      <c r="L85" s="5">
        <v>-8256.75</v>
      </c>
      <c r="M85" s="5">
        <v>-8256.75</v>
      </c>
      <c r="N85" s="5" t="s">
        <v>390</v>
      </c>
      <c r="O85" s="5" t="s">
        <v>32</v>
      </c>
      <c r="P85" s="5" t="s">
        <v>33</v>
      </c>
      <c r="Q85" s="5">
        <v>0</v>
      </c>
      <c r="R85" s="11">
        <v>45117.0000115741</v>
      </c>
      <c r="S85" s="7">
        <v>45128</v>
      </c>
      <c r="T85" s="5" t="s">
        <v>34</v>
      </c>
      <c r="U85" s="5">
        <v>-8256.75</v>
      </c>
      <c r="V85" s="5">
        <v>0</v>
      </c>
      <c r="W85" s="5">
        <v>0</v>
      </c>
      <c r="X85" s="5" t="s">
        <v>391</v>
      </c>
      <c r="Y85" s="5" t="s">
        <v>35</v>
      </c>
    </row>
    <row r="86" s="5" customFormat="1" spans="1:25">
      <c r="A86" s="5" t="s">
        <v>139</v>
      </c>
      <c r="B86" s="5" t="s">
        <v>26</v>
      </c>
      <c r="C86" s="5" t="s">
        <v>52</v>
      </c>
      <c r="D86" s="5" t="s">
        <v>140</v>
      </c>
      <c r="E86" s="5" t="s">
        <v>141</v>
      </c>
      <c r="F86" s="7">
        <v>45124</v>
      </c>
      <c r="G86" s="7">
        <v>45125</v>
      </c>
      <c r="H86" s="5">
        <v>1</v>
      </c>
      <c r="I86" s="5">
        <v>1</v>
      </c>
      <c r="J86" s="5">
        <v>1</v>
      </c>
      <c r="K86" s="5" t="s">
        <v>30</v>
      </c>
      <c r="L86" s="5">
        <v>-2597.5</v>
      </c>
      <c r="M86" s="5">
        <v>-2597.5</v>
      </c>
      <c r="N86" s="5" t="s">
        <v>142</v>
      </c>
      <c r="O86" s="5" t="s">
        <v>32</v>
      </c>
      <c r="P86" s="5" t="s">
        <v>33</v>
      </c>
      <c r="Q86" s="5">
        <v>0</v>
      </c>
      <c r="R86" s="11">
        <v>45099</v>
      </c>
      <c r="S86" s="7">
        <v>45128</v>
      </c>
      <c r="T86" s="5" t="s">
        <v>34</v>
      </c>
      <c r="U86" s="5">
        <v>-2597.5</v>
      </c>
      <c r="V86" s="5">
        <v>0</v>
      </c>
      <c r="W86" s="5">
        <v>0</v>
      </c>
      <c r="X86" s="5" t="s">
        <v>143</v>
      </c>
      <c r="Y86" s="5" t="s">
        <v>35</v>
      </c>
    </row>
    <row r="87" s="5" customFormat="1" spans="1:25">
      <c r="A87" s="5" t="s">
        <v>392</v>
      </c>
      <c r="B87" s="5" t="s">
        <v>26</v>
      </c>
      <c r="C87" s="5" t="s">
        <v>27</v>
      </c>
      <c r="D87" s="5" t="s">
        <v>393</v>
      </c>
      <c r="E87" s="5" t="s">
        <v>394</v>
      </c>
      <c r="F87" s="7">
        <v>45124</v>
      </c>
      <c r="G87" s="7">
        <v>45125</v>
      </c>
      <c r="H87" s="5">
        <v>1</v>
      </c>
      <c r="I87" s="5">
        <v>1</v>
      </c>
      <c r="J87" s="5">
        <v>1</v>
      </c>
      <c r="K87" s="5" t="s">
        <v>30</v>
      </c>
      <c r="L87" s="5">
        <v>524.15</v>
      </c>
      <c r="M87" s="5">
        <v>524.15</v>
      </c>
      <c r="N87" s="5" t="s">
        <v>395</v>
      </c>
      <c r="O87" s="5" t="s">
        <v>32</v>
      </c>
      <c r="P87" s="5" t="s">
        <v>33</v>
      </c>
      <c r="Q87" s="5">
        <v>0</v>
      </c>
      <c r="R87" s="11">
        <v>45117</v>
      </c>
      <c r="S87" s="7">
        <v>45128</v>
      </c>
      <c r="T87" s="5" t="s">
        <v>34</v>
      </c>
      <c r="U87" s="5">
        <v>524.15</v>
      </c>
      <c r="V87" s="5">
        <v>0</v>
      </c>
      <c r="W87" s="5">
        <v>0</v>
      </c>
      <c r="X87" s="5" t="s">
        <v>396</v>
      </c>
      <c r="Y87" s="5" t="s">
        <v>397</v>
      </c>
    </row>
    <row r="88" s="5" customFormat="1" spans="1:25">
      <c r="A88" s="5" t="s">
        <v>398</v>
      </c>
      <c r="B88" s="5" t="s">
        <v>26</v>
      </c>
      <c r="C88" s="5" t="s">
        <v>27</v>
      </c>
      <c r="D88" s="5" t="s">
        <v>367</v>
      </c>
      <c r="E88" s="5" t="s">
        <v>368</v>
      </c>
      <c r="F88" s="7">
        <v>45124</v>
      </c>
      <c r="G88" s="7">
        <v>45125</v>
      </c>
      <c r="H88" s="5">
        <v>1</v>
      </c>
      <c r="I88" s="5">
        <v>1</v>
      </c>
      <c r="J88" s="5">
        <v>1</v>
      </c>
      <c r="K88" s="5" t="s">
        <v>30</v>
      </c>
      <c r="L88" s="5">
        <v>1560.24</v>
      </c>
      <c r="M88" s="5">
        <v>1560.24</v>
      </c>
      <c r="N88" s="5" t="s">
        <v>369</v>
      </c>
      <c r="O88" s="5" t="s">
        <v>32</v>
      </c>
      <c r="P88" s="5" t="s">
        <v>33</v>
      </c>
      <c r="Q88" s="5">
        <v>0</v>
      </c>
      <c r="R88" s="11">
        <v>45117</v>
      </c>
      <c r="S88" s="7">
        <v>45128</v>
      </c>
      <c r="T88" s="5" t="s">
        <v>34</v>
      </c>
      <c r="U88" s="5">
        <v>1560.24</v>
      </c>
      <c r="V88" s="5">
        <v>0</v>
      </c>
      <c r="W88" s="5">
        <v>0</v>
      </c>
      <c r="X88" s="5" t="s">
        <v>399</v>
      </c>
      <c r="Y88" s="5" t="s">
        <v>35</v>
      </c>
    </row>
    <row r="89" s="5" customFormat="1" spans="1:25">
      <c r="A89" s="5" t="s">
        <v>400</v>
      </c>
      <c r="B89" s="5" t="s">
        <v>26</v>
      </c>
      <c r="C89" s="5" t="s">
        <v>27</v>
      </c>
      <c r="D89" s="5" t="s">
        <v>401</v>
      </c>
      <c r="E89" s="5" t="s">
        <v>402</v>
      </c>
      <c r="F89" s="7">
        <v>45124</v>
      </c>
      <c r="G89" s="7">
        <v>45125</v>
      </c>
      <c r="H89" s="5">
        <v>1</v>
      </c>
      <c r="I89" s="5">
        <v>1</v>
      </c>
      <c r="J89" s="5">
        <v>1</v>
      </c>
      <c r="K89" s="5" t="s">
        <v>30</v>
      </c>
      <c r="L89" s="5">
        <v>585.65</v>
      </c>
      <c r="M89" s="5">
        <v>585.65</v>
      </c>
      <c r="N89" s="5" t="s">
        <v>403</v>
      </c>
      <c r="O89" s="5" t="s">
        <v>32</v>
      </c>
      <c r="P89" s="5" t="s">
        <v>33</v>
      </c>
      <c r="Q89" s="5">
        <v>0</v>
      </c>
      <c r="R89" s="11">
        <v>45117</v>
      </c>
      <c r="S89" s="7">
        <v>45128</v>
      </c>
      <c r="T89" s="5" t="s">
        <v>34</v>
      </c>
      <c r="U89" s="5">
        <v>585.65</v>
      </c>
      <c r="V89" s="5">
        <v>0</v>
      </c>
      <c r="W89" s="5">
        <v>0</v>
      </c>
      <c r="X89" s="5" t="s">
        <v>404</v>
      </c>
      <c r="Y89" s="5" t="s">
        <v>405</v>
      </c>
    </row>
    <row r="90" s="5" customFormat="1" spans="1:25">
      <c r="A90" s="5" t="s">
        <v>406</v>
      </c>
      <c r="B90" s="5" t="s">
        <v>26</v>
      </c>
      <c r="C90" s="5" t="s">
        <v>27</v>
      </c>
      <c r="D90" s="5" t="s">
        <v>407</v>
      </c>
      <c r="E90" s="5" t="s">
        <v>408</v>
      </c>
      <c r="F90" s="7">
        <v>45124</v>
      </c>
      <c r="G90" s="7">
        <v>45125</v>
      </c>
      <c r="H90" s="5">
        <v>1</v>
      </c>
      <c r="I90" s="5">
        <v>1</v>
      </c>
      <c r="J90" s="5">
        <v>1</v>
      </c>
      <c r="K90" s="5" t="s">
        <v>30</v>
      </c>
      <c r="L90" s="5">
        <v>532.23</v>
      </c>
      <c r="M90" s="5">
        <v>532.23</v>
      </c>
      <c r="N90" s="5" t="s">
        <v>409</v>
      </c>
      <c r="O90" s="5" t="s">
        <v>32</v>
      </c>
      <c r="P90" s="5" t="s">
        <v>33</v>
      </c>
      <c r="Q90" s="5">
        <v>0</v>
      </c>
      <c r="R90" s="11">
        <v>45117</v>
      </c>
      <c r="S90" s="7">
        <v>45128</v>
      </c>
      <c r="T90" s="5" t="s">
        <v>34</v>
      </c>
      <c r="U90" s="5">
        <v>532.23</v>
      </c>
      <c r="V90" s="5">
        <v>0</v>
      </c>
      <c r="W90" s="5">
        <v>0</v>
      </c>
      <c r="X90" s="5" t="s">
        <v>410</v>
      </c>
      <c r="Y90" s="5" t="s">
        <v>411</v>
      </c>
    </row>
    <row r="91" s="5" customFormat="1" spans="1:25">
      <c r="A91" s="5" t="s">
        <v>398</v>
      </c>
      <c r="B91" s="5" t="s">
        <v>26</v>
      </c>
      <c r="C91" s="5" t="s">
        <v>52</v>
      </c>
      <c r="D91" s="5" t="s">
        <v>367</v>
      </c>
      <c r="E91" s="5" t="s">
        <v>368</v>
      </c>
      <c r="F91" s="7">
        <v>45124</v>
      </c>
      <c r="G91" s="7">
        <v>45125</v>
      </c>
      <c r="H91" s="5">
        <v>1</v>
      </c>
      <c r="I91" s="5">
        <v>1</v>
      </c>
      <c r="J91" s="5">
        <v>1</v>
      </c>
      <c r="K91" s="5" t="s">
        <v>30</v>
      </c>
      <c r="L91" s="5">
        <v>-1560.24</v>
      </c>
      <c r="M91" s="5">
        <v>-1560.24</v>
      </c>
      <c r="N91" s="5" t="s">
        <v>369</v>
      </c>
      <c r="O91" s="5" t="s">
        <v>32</v>
      </c>
      <c r="P91" s="5" t="s">
        <v>33</v>
      </c>
      <c r="Q91" s="5">
        <v>0</v>
      </c>
      <c r="R91" s="11">
        <v>45117</v>
      </c>
      <c r="S91" s="7">
        <v>45128</v>
      </c>
      <c r="T91" s="5" t="s">
        <v>34</v>
      </c>
      <c r="U91" s="5">
        <v>-1560.24</v>
      </c>
      <c r="V91" s="5">
        <v>0</v>
      </c>
      <c r="W91" s="5">
        <v>0</v>
      </c>
      <c r="X91" s="5" t="s">
        <v>399</v>
      </c>
      <c r="Y91" s="5" t="s">
        <v>35</v>
      </c>
    </row>
    <row r="92" s="5" customFormat="1" spans="1:25">
      <c r="A92" s="5" t="s">
        <v>412</v>
      </c>
      <c r="B92" s="5" t="s">
        <v>26</v>
      </c>
      <c r="C92" s="5" t="s">
        <v>27</v>
      </c>
      <c r="D92" s="5" t="s">
        <v>413</v>
      </c>
      <c r="E92" s="5" t="s">
        <v>414</v>
      </c>
      <c r="F92" s="7">
        <v>45124</v>
      </c>
      <c r="G92" s="7">
        <v>45125</v>
      </c>
      <c r="H92" s="5">
        <v>1</v>
      </c>
      <c r="I92" s="5">
        <v>1</v>
      </c>
      <c r="J92" s="5">
        <v>1</v>
      </c>
      <c r="K92" s="5" t="s">
        <v>30</v>
      </c>
      <c r="L92" s="5">
        <v>531.2</v>
      </c>
      <c r="M92" s="5">
        <v>531.2</v>
      </c>
      <c r="N92" s="5" t="s">
        <v>415</v>
      </c>
      <c r="O92" s="5" t="s">
        <v>32</v>
      </c>
      <c r="P92" s="5" t="s">
        <v>33</v>
      </c>
      <c r="Q92" s="5">
        <v>0</v>
      </c>
      <c r="R92" s="11">
        <v>45118</v>
      </c>
      <c r="S92" s="7">
        <v>45128</v>
      </c>
      <c r="T92" s="5" t="s">
        <v>34</v>
      </c>
      <c r="U92" s="5">
        <v>531.2</v>
      </c>
      <c r="V92" s="5">
        <v>0</v>
      </c>
      <c r="W92" s="5">
        <v>0</v>
      </c>
      <c r="X92" s="5" t="s">
        <v>416</v>
      </c>
      <c r="Y92" s="5" t="s">
        <v>35</v>
      </c>
    </row>
    <row r="93" s="5" customFormat="1" spans="1:25">
      <c r="A93" s="5" t="s">
        <v>417</v>
      </c>
      <c r="B93" s="5" t="s">
        <v>26</v>
      </c>
      <c r="C93" s="5" t="s">
        <v>27</v>
      </c>
      <c r="D93" s="5" t="s">
        <v>418</v>
      </c>
      <c r="E93" s="5" t="s">
        <v>419</v>
      </c>
      <c r="F93" s="7">
        <v>45119</v>
      </c>
      <c r="G93" s="7">
        <v>45125</v>
      </c>
      <c r="H93" s="5">
        <v>1</v>
      </c>
      <c r="I93" s="5">
        <v>6</v>
      </c>
      <c r="J93" s="5">
        <v>6</v>
      </c>
      <c r="K93" s="5" t="s">
        <v>30</v>
      </c>
      <c r="L93" s="5">
        <v>11420.4</v>
      </c>
      <c r="M93" s="5">
        <v>11420.4</v>
      </c>
      <c r="N93" s="5" t="s">
        <v>420</v>
      </c>
      <c r="O93" s="5" t="s">
        <v>32</v>
      </c>
      <c r="P93" s="5" t="s">
        <v>33</v>
      </c>
      <c r="Q93" s="5">
        <v>0</v>
      </c>
      <c r="R93" s="11">
        <v>45118.0000115741</v>
      </c>
      <c r="S93" s="7">
        <v>45128</v>
      </c>
      <c r="T93" s="5" t="s">
        <v>34</v>
      </c>
      <c r="U93" s="5">
        <v>11420.4</v>
      </c>
      <c r="V93" s="5">
        <v>0</v>
      </c>
      <c r="W93" s="5">
        <v>0</v>
      </c>
      <c r="X93" s="5" t="s">
        <v>421</v>
      </c>
      <c r="Y93" s="5" t="s">
        <v>422</v>
      </c>
    </row>
    <row r="94" s="5" customFormat="1" spans="1:25">
      <c r="A94" s="5" t="s">
        <v>423</v>
      </c>
      <c r="B94" s="5" t="s">
        <v>26</v>
      </c>
      <c r="C94" s="5" t="s">
        <v>27</v>
      </c>
      <c r="D94" s="5" t="s">
        <v>424</v>
      </c>
      <c r="E94" s="5" t="s">
        <v>425</v>
      </c>
      <c r="F94" s="7">
        <v>45123</v>
      </c>
      <c r="G94" s="7">
        <v>45125</v>
      </c>
      <c r="H94" s="5">
        <v>1</v>
      </c>
      <c r="I94" s="5">
        <v>2</v>
      </c>
      <c r="J94" s="5">
        <v>2</v>
      </c>
      <c r="K94" s="5" t="s">
        <v>30</v>
      </c>
      <c r="L94" s="5">
        <v>656.71</v>
      </c>
      <c r="M94" s="5">
        <v>656.71</v>
      </c>
      <c r="N94" s="5" t="s">
        <v>426</v>
      </c>
      <c r="O94" s="5" t="s">
        <v>32</v>
      </c>
      <c r="P94" s="5" t="s">
        <v>33</v>
      </c>
      <c r="Q94" s="5">
        <v>0</v>
      </c>
      <c r="R94" s="11">
        <v>45118</v>
      </c>
      <c r="S94" s="7">
        <v>45128</v>
      </c>
      <c r="T94" s="5" t="s">
        <v>34</v>
      </c>
      <c r="U94" s="5">
        <v>656.71</v>
      </c>
      <c r="V94" s="5">
        <v>0</v>
      </c>
      <c r="W94" s="5">
        <v>0</v>
      </c>
      <c r="X94" s="5" t="s">
        <v>427</v>
      </c>
      <c r="Y94" s="5" t="s">
        <v>428</v>
      </c>
    </row>
    <row r="95" s="5" customFormat="1" spans="1:25">
      <c r="A95" s="5" t="s">
        <v>429</v>
      </c>
      <c r="B95" s="5" t="s">
        <v>26</v>
      </c>
      <c r="C95" s="5" t="s">
        <v>27</v>
      </c>
      <c r="D95" s="5" t="s">
        <v>430</v>
      </c>
      <c r="E95" s="5" t="s">
        <v>431</v>
      </c>
      <c r="F95" s="7">
        <v>45123</v>
      </c>
      <c r="G95" s="7">
        <v>45125</v>
      </c>
      <c r="H95" s="5">
        <v>1</v>
      </c>
      <c r="I95" s="5">
        <v>2</v>
      </c>
      <c r="J95" s="5">
        <v>2</v>
      </c>
      <c r="K95" s="5" t="s">
        <v>30</v>
      </c>
      <c r="L95" s="5">
        <v>574.6</v>
      </c>
      <c r="M95" s="5">
        <v>574.6</v>
      </c>
      <c r="N95" s="5" t="s">
        <v>432</v>
      </c>
      <c r="O95" s="5" t="s">
        <v>32</v>
      </c>
      <c r="P95" s="5" t="s">
        <v>33</v>
      </c>
      <c r="Q95" s="5">
        <v>0</v>
      </c>
      <c r="R95" s="11">
        <v>45118</v>
      </c>
      <c r="S95" s="7">
        <v>45128</v>
      </c>
      <c r="T95" s="5" t="s">
        <v>34</v>
      </c>
      <c r="U95" s="5">
        <v>574.6</v>
      </c>
      <c r="V95" s="5">
        <v>0</v>
      </c>
      <c r="W95" s="5">
        <v>0</v>
      </c>
      <c r="X95" s="5" t="s">
        <v>433</v>
      </c>
      <c r="Y95" s="5" t="s">
        <v>434</v>
      </c>
    </row>
    <row r="96" s="5" customFormat="1" spans="1:25">
      <c r="A96" s="5" t="s">
        <v>435</v>
      </c>
      <c r="B96" s="5" t="s">
        <v>26</v>
      </c>
      <c r="C96" s="5" t="s">
        <v>27</v>
      </c>
      <c r="D96" s="5" t="s">
        <v>436</v>
      </c>
      <c r="E96" s="5" t="s">
        <v>437</v>
      </c>
      <c r="F96" s="7">
        <v>45124</v>
      </c>
      <c r="G96" s="7">
        <v>45125</v>
      </c>
      <c r="H96" s="5">
        <v>1</v>
      </c>
      <c r="I96" s="5">
        <v>1</v>
      </c>
      <c r="J96" s="5">
        <v>1</v>
      </c>
      <c r="K96" s="5" t="s">
        <v>30</v>
      </c>
      <c r="L96" s="5">
        <v>908.95</v>
      </c>
      <c r="M96" s="5">
        <v>908.95</v>
      </c>
      <c r="N96" s="5" t="s">
        <v>438</v>
      </c>
      <c r="O96" s="5" t="s">
        <v>32</v>
      </c>
      <c r="P96" s="5" t="s">
        <v>33</v>
      </c>
      <c r="Q96" s="5">
        <v>0</v>
      </c>
      <c r="R96" s="11">
        <v>45118.0000115741</v>
      </c>
      <c r="S96" s="7">
        <v>45128</v>
      </c>
      <c r="T96" s="5" t="s">
        <v>34</v>
      </c>
      <c r="U96" s="5">
        <v>908.95</v>
      </c>
      <c r="V96" s="5">
        <v>0</v>
      </c>
      <c r="W96" s="5">
        <v>0</v>
      </c>
      <c r="X96" s="5" t="s">
        <v>439</v>
      </c>
      <c r="Y96" s="5" t="s">
        <v>440</v>
      </c>
    </row>
    <row r="97" s="5" customFormat="1" spans="1:25">
      <c r="A97" s="5" t="s">
        <v>441</v>
      </c>
      <c r="B97" s="5" t="s">
        <v>26</v>
      </c>
      <c r="C97" s="5" t="s">
        <v>27</v>
      </c>
      <c r="D97" s="5" t="s">
        <v>442</v>
      </c>
      <c r="E97" s="5" t="s">
        <v>321</v>
      </c>
      <c r="F97" s="7">
        <v>45124</v>
      </c>
      <c r="G97" s="7">
        <v>45125</v>
      </c>
      <c r="H97" s="5">
        <v>1</v>
      </c>
      <c r="I97" s="5">
        <v>1</v>
      </c>
      <c r="J97" s="5">
        <v>1</v>
      </c>
      <c r="K97" s="5" t="s">
        <v>30</v>
      </c>
      <c r="L97" s="5">
        <v>3153.53</v>
      </c>
      <c r="M97" s="5">
        <v>3153.53</v>
      </c>
      <c r="N97" s="5" t="s">
        <v>443</v>
      </c>
      <c r="O97" s="5" t="s">
        <v>32</v>
      </c>
      <c r="P97" s="5" t="s">
        <v>33</v>
      </c>
      <c r="Q97" s="5">
        <v>0</v>
      </c>
      <c r="R97" s="11">
        <v>45118.0000115741</v>
      </c>
      <c r="S97" s="7">
        <v>45128</v>
      </c>
      <c r="T97" s="5" t="s">
        <v>34</v>
      </c>
      <c r="U97" s="5">
        <v>3153.53</v>
      </c>
      <c r="V97" s="5">
        <v>0</v>
      </c>
      <c r="W97" s="5">
        <v>0</v>
      </c>
      <c r="X97" s="5" t="s">
        <v>444</v>
      </c>
      <c r="Y97" s="5" t="s">
        <v>445</v>
      </c>
    </row>
    <row r="98" s="5" customFormat="1" spans="1:25">
      <c r="A98" s="5" t="s">
        <v>446</v>
      </c>
      <c r="B98" s="5" t="s">
        <v>26</v>
      </c>
      <c r="C98" s="5" t="s">
        <v>27</v>
      </c>
      <c r="D98" s="5" t="s">
        <v>447</v>
      </c>
      <c r="E98" s="5" t="s">
        <v>448</v>
      </c>
      <c r="F98" s="7">
        <v>45123</v>
      </c>
      <c r="G98" s="7">
        <v>45125</v>
      </c>
      <c r="H98" s="5">
        <v>1</v>
      </c>
      <c r="I98" s="5">
        <v>2</v>
      </c>
      <c r="J98" s="5">
        <v>2</v>
      </c>
      <c r="K98" s="5" t="s">
        <v>30</v>
      </c>
      <c r="L98" s="5">
        <v>967.64</v>
      </c>
      <c r="M98" s="5">
        <v>967.64</v>
      </c>
      <c r="N98" s="5" t="s">
        <v>449</v>
      </c>
      <c r="O98" s="5" t="s">
        <v>32</v>
      </c>
      <c r="P98" s="5" t="s">
        <v>33</v>
      </c>
      <c r="Q98" s="5">
        <v>0</v>
      </c>
      <c r="R98" s="11">
        <v>45119</v>
      </c>
      <c r="S98" s="7">
        <v>45128</v>
      </c>
      <c r="T98" s="5" t="s">
        <v>34</v>
      </c>
      <c r="U98" s="5">
        <v>967.64</v>
      </c>
      <c r="V98" s="5">
        <v>0</v>
      </c>
      <c r="W98" s="5">
        <v>0</v>
      </c>
      <c r="X98" s="5" t="s">
        <v>450</v>
      </c>
      <c r="Y98" s="5" t="s">
        <v>35</v>
      </c>
    </row>
    <row r="99" s="5" customFormat="1" spans="1:25">
      <c r="A99" s="5" t="s">
        <v>451</v>
      </c>
      <c r="B99" s="5" t="s">
        <v>26</v>
      </c>
      <c r="C99" s="5" t="s">
        <v>27</v>
      </c>
      <c r="D99" s="5" t="s">
        <v>452</v>
      </c>
      <c r="E99" s="5" t="s">
        <v>453</v>
      </c>
      <c r="F99" s="7">
        <v>45124</v>
      </c>
      <c r="G99" s="7">
        <v>45125</v>
      </c>
      <c r="H99" s="5">
        <v>1</v>
      </c>
      <c r="I99" s="5">
        <v>1</v>
      </c>
      <c r="J99" s="5">
        <v>1</v>
      </c>
      <c r="K99" s="5" t="s">
        <v>30</v>
      </c>
      <c r="L99" s="5">
        <v>1589.69</v>
      </c>
      <c r="M99" s="5">
        <v>1589.69</v>
      </c>
      <c r="N99" s="5" t="s">
        <v>454</v>
      </c>
      <c r="O99" s="5" t="s">
        <v>32</v>
      </c>
      <c r="P99" s="5" t="s">
        <v>33</v>
      </c>
      <c r="Q99" s="5">
        <v>0</v>
      </c>
      <c r="R99" s="11">
        <v>45119.0000115741</v>
      </c>
      <c r="S99" s="7">
        <v>45128</v>
      </c>
      <c r="T99" s="5" t="s">
        <v>34</v>
      </c>
      <c r="U99" s="5">
        <v>1589.69</v>
      </c>
      <c r="V99" s="5">
        <v>0</v>
      </c>
      <c r="W99" s="5">
        <v>0</v>
      </c>
      <c r="X99" s="5" t="s">
        <v>455</v>
      </c>
      <c r="Y99" s="5" t="s">
        <v>456</v>
      </c>
    </row>
    <row r="100" s="5" customFormat="1" spans="1:25">
      <c r="A100" s="5" t="s">
        <v>457</v>
      </c>
      <c r="B100" s="5" t="s">
        <v>26</v>
      </c>
      <c r="C100" s="5" t="s">
        <v>27</v>
      </c>
      <c r="D100" s="5" t="s">
        <v>458</v>
      </c>
      <c r="E100" s="5" t="s">
        <v>459</v>
      </c>
      <c r="F100" s="7">
        <v>45124</v>
      </c>
      <c r="G100" s="7">
        <v>45125</v>
      </c>
      <c r="H100" s="5">
        <v>1</v>
      </c>
      <c r="I100" s="5">
        <v>1</v>
      </c>
      <c r="J100" s="5">
        <v>1</v>
      </c>
      <c r="K100" s="5" t="s">
        <v>30</v>
      </c>
      <c r="L100" s="5">
        <v>648.07</v>
      </c>
      <c r="M100" s="5">
        <v>648.07</v>
      </c>
      <c r="N100" s="5" t="s">
        <v>460</v>
      </c>
      <c r="O100" s="5" t="s">
        <v>32</v>
      </c>
      <c r="P100" s="5" t="s">
        <v>33</v>
      </c>
      <c r="Q100" s="5">
        <v>0</v>
      </c>
      <c r="R100" s="11">
        <v>45119</v>
      </c>
      <c r="S100" s="7">
        <v>45128</v>
      </c>
      <c r="T100" s="5" t="s">
        <v>34</v>
      </c>
      <c r="U100" s="5">
        <v>648.07</v>
      </c>
      <c r="V100" s="5">
        <v>0</v>
      </c>
      <c r="W100" s="5">
        <v>0</v>
      </c>
      <c r="X100" s="5" t="s">
        <v>461</v>
      </c>
      <c r="Y100" s="5" t="s">
        <v>462</v>
      </c>
    </row>
    <row r="101" s="5" customFormat="1" spans="1:25">
      <c r="A101" s="5" t="s">
        <v>463</v>
      </c>
      <c r="B101" s="5" t="s">
        <v>26</v>
      </c>
      <c r="C101" s="5" t="s">
        <v>27</v>
      </c>
      <c r="D101" s="5" t="s">
        <v>464</v>
      </c>
      <c r="E101" s="5" t="s">
        <v>465</v>
      </c>
      <c r="F101" s="7">
        <v>45124</v>
      </c>
      <c r="G101" s="7">
        <v>45125</v>
      </c>
      <c r="H101" s="5">
        <v>1</v>
      </c>
      <c r="I101" s="5">
        <v>1</v>
      </c>
      <c r="J101" s="5">
        <v>1</v>
      </c>
      <c r="K101" s="5" t="s">
        <v>30</v>
      </c>
      <c r="L101" s="5">
        <v>353.92</v>
      </c>
      <c r="M101" s="5">
        <v>353.92</v>
      </c>
      <c r="N101" s="5" t="s">
        <v>466</v>
      </c>
      <c r="O101" s="5" t="s">
        <v>32</v>
      </c>
      <c r="P101" s="5" t="s">
        <v>33</v>
      </c>
      <c r="Q101" s="5">
        <v>0</v>
      </c>
      <c r="R101" s="11">
        <v>45119.0000115741</v>
      </c>
      <c r="S101" s="7">
        <v>45128</v>
      </c>
      <c r="T101" s="5" t="s">
        <v>34</v>
      </c>
      <c r="U101" s="5">
        <v>353.92</v>
      </c>
      <c r="V101" s="5">
        <v>0</v>
      </c>
      <c r="W101" s="5">
        <v>0</v>
      </c>
      <c r="X101" s="5" t="s">
        <v>467</v>
      </c>
      <c r="Y101" s="5" t="s">
        <v>468</v>
      </c>
    </row>
    <row r="102" s="5" customFormat="1" spans="1:25">
      <c r="A102" s="5" t="s">
        <v>469</v>
      </c>
      <c r="B102" s="5" t="s">
        <v>26</v>
      </c>
      <c r="C102" s="5" t="s">
        <v>27</v>
      </c>
      <c r="D102" s="5" t="s">
        <v>393</v>
      </c>
      <c r="E102" s="5" t="s">
        <v>470</v>
      </c>
      <c r="F102" s="7">
        <v>45124</v>
      </c>
      <c r="G102" s="7">
        <v>45125</v>
      </c>
      <c r="H102" s="5">
        <v>1</v>
      </c>
      <c r="I102" s="5">
        <v>1</v>
      </c>
      <c r="J102" s="5">
        <v>1</v>
      </c>
      <c r="K102" s="5" t="s">
        <v>30</v>
      </c>
      <c r="L102" s="5">
        <v>622.77</v>
      </c>
      <c r="M102" s="5">
        <v>622.77</v>
      </c>
      <c r="N102" s="5" t="s">
        <v>471</v>
      </c>
      <c r="O102" s="5" t="s">
        <v>32</v>
      </c>
      <c r="P102" s="5" t="s">
        <v>33</v>
      </c>
      <c r="Q102" s="5">
        <v>0</v>
      </c>
      <c r="R102" s="11">
        <v>45119</v>
      </c>
      <c r="S102" s="7">
        <v>45128</v>
      </c>
      <c r="T102" s="5" t="s">
        <v>34</v>
      </c>
      <c r="U102" s="5">
        <v>622.77</v>
      </c>
      <c r="V102" s="5">
        <v>0</v>
      </c>
      <c r="W102" s="5">
        <v>0</v>
      </c>
      <c r="X102" s="5" t="s">
        <v>472</v>
      </c>
      <c r="Y102" s="5" t="s">
        <v>473</v>
      </c>
    </row>
    <row r="103" s="5" customFormat="1" spans="1:25">
      <c r="A103" s="5" t="s">
        <v>474</v>
      </c>
      <c r="B103" s="5" t="s">
        <v>26</v>
      </c>
      <c r="C103" s="5" t="s">
        <v>27</v>
      </c>
      <c r="D103" s="5" t="s">
        <v>475</v>
      </c>
      <c r="E103" s="5" t="s">
        <v>476</v>
      </c>
      <c r="F103" s="7">
        <v>45123</v>
      </c>
      <c r="G103" s="7">
        <v>45125</v>
      </c>
      <c r="H103" s="5">
        <v>1</v>
      </c>
      <c r="I103" s="5">
        <v>2</v>
      </c>
      <c r="J103" s="5">
        <v>2</v>
      </c>
      <c r="K103" s="5" t="s">
        <v>30</v>
      </c>
      <c r="L103" s="5">
        <v>686.66</v>
      </c>
      <c r="M103" s="5">
        <v>686.66</v>
      </c>
      <c r="N103" s="5" t="s">
        <v>477</v>
      </c>
      <c r="O103" s="5" t="s">
        <v>32</v>
      </c>
      <c r="P103" s="5" t="s">
        <v>33</v>
      </c>
      <c r="Q103" s="5">
        <v>0</v>
      </c>
      <c r="R103" s="11">
        <v>45119.0000115741</v>
      </c>
      <c r="S103" s="7">
        <v>45128</v>
      </c>
      <c r="T103" s="5" t="s">
        <v>34</v>
      </c>
      <c r="U103" s="5">
        <v>686.66</v>
      </c>
      <c r="V103" s="5">
        <v>0</v>
      </c>
      <c r="W103" s="5">
        <v>0</v>
      </c>
      <c r="X103" s="5" t="s">
        <v>478</v>
      </c>
      <c r="Y103" s="5" t="s">
        <v>479</v>
      </c>
    </row>
    <row r="104" s="5" customFormat="1" spans="1:25">
      <c r="A104" s="5" t="s">
        <v>480</v>
      </c>
      <c r="B104" s="5" t="s">
        <v>26</v>
      </c>
      <c r="C104" s="5" t="s">
        <v>27</v>
      </c>
      <c r="D104" s="5" t="s">
        <v>481</v>
      </c>
      <c r="E104" s="5" t="s">
        <v>482</v>
      </c>
      <c r="F104" s="7">
        <v>45123</v>
      </c>
      <c r="G104" s="7">
        <v>45125</v>
      </c>
      <c r="H104" s="5">
        <v>1</v>
      </c>
      <c r="I104" s="5">
        <v>2</v>
      </c>
      <c r="J104" s="5">
        <v>2</v>
      </c>
      <c r="K104" s="5" t="s">
        <v>30</v>
      </c>
      <c r="L104" s="5">
        <v>1009.26</v>
      </c>
      <c r="M104" s="5">
        <v>1009.26</v>
      </c>
      <c r="N104" s="5" t="s">
        <v>483</v>
      </c>
      <c r="O104" s="5" t="s">
        <v>32</v>
      </c>
      <c r="P104" s="5" t="s">
        <v>33</v>
      </c>
      <c r="Q104" s="5">
        <v>0</v>
      </c>
      <c r="R104" s="11">
        <v>45119.0000115741</v>
      </c>
      <c r="S104" s="7">
        <v>45128</v>
      </c>
      <c r="T104" s="5" t="s">
        <v>34</v>
      </c>
      <c r="U104" s="5">
        <v>1009.26</v>
      </c>
      <c r="V104" s="5">
        <v>0</v>
      </c>
      <c r="W104" s="5">
        <v>0</v>
      </c>
      <c r="X104" s="5" t="s">
        <v>484</v>
      </c>
      <c r="Y104" s="5" t="s">
        <v>485</v>
      </c>
    </row>
    <row r="105" s="5" customFormat="1" spans="1:25">
      <c r="A105" s="5" t="s">
        <v>486</v>
      </c>
      <c r="B105" s="5" t="s">
        <v>26</v>
      </c>
      <c r="C105" s="5" t="s">
        <v>27</v>
      </c>
      <c r="D105" s="5" t="s">
        <v>487</v>
      </c>
      <c r="E105" s="5" t="s">
        <v>151</v>
      </c>
      <c r="F105" s="7">
        <v>45123</v>
      </c>
      <c r="G105" s="7">
        <v>45125</v>
      </c>
      <c r="H105" s="5">
        <v>1</v>
      </c>
      <c r="I105" s="5">
        <v>2</v>
      </c>
      <c r="J105" s="5">
        <v>2</v>
      </c>
      <c r="K105" s="5" t="s">
        <v>30</v>
      </c>
      <c r="L105" s="5">
        <v>461.38</v>
      </c>
      <c r="M105" s="5">
        <v>461.38</v>
      </c>
      <c r="N105" s="5" t="s">
        <v>488</v>
      </c>
      <c r="O105" s="5" t="s">
        <v>32</v>
      </c>
      <c r="P105" s="5" t="s">
        <v>33</v>
      </c>
      <c r="Q105" s="5">
        <v>0</v>
      </c>
      <c r="R105" s="11">
        <v>45119.0000115741</v>
      </c>
      <c r="S105" s="7">
        <v>45128</v>
      </c>
      <c r="T105" s="5" t="s">
        <v>34</v>
      </c>
      <c r="U105" s="5">
        <v>461.38</v>
      </c>
      <c r="V105" s="5">
        <v>0</v>
      </c>
      <c r="W105" s="5">
        <v>0</v>
      </c>
      <c r="X105" s="5" t="s">
        <v>489</v>
      </c>
      <c r="Y105" s="5" t="s">
        <v>489</v>
      </c>
    </row>
    <row r="106" s="5" customFormat="1" spans="1:25">
      <c r="A106" s="5" t="s">
        <v>490</v>
      </c>
      <c r="B106" s="5" t="s">
        <v>26</v>
      </c>
      <c r="C106" s="5" t="s">
        <v>27</v>
      </c>
      <c r="D106" s="5" t="s">
        <v>491</v>
      </c>
      <c r="E106" s="5" t="s">
        <v>492</v>
      </c>
      <c r="F106" s="7">
        <v>45121</v>
      </c>
      <c r="G106" s="7">
        <v>45125</v>
      </c>
      <c r="H106" s="5">
        <v>1</v>
      </c>
      <c r="I106" s="5">
        <v>4</v>
      </c>
      <c r="J106" s="5">
        <v>4</v>
      </c>
      <c r="K106" s="5" t="s">
        <v>30</v>
      </c>
      <c r="L106" s="5">
        <v>6224.24</v>
      </c>
      <c r="M106" s="5">
        <v>6224.24</v>
      </c>
      <c r="N106" s="5" t="s">
        <v>493</v>
      </c>
      <c r="O106" s="5" t="s">
        <v>32</v>
      </c>
      <c r="P106" s="5" t="s">
        <v>33</v>
      </c>
      <c r="Q106" s="5">
        <v>0</v>
      </c>
      <c r="R106" s="11">
        <v>45120.0000115741</v>
      </c>
      <c r="S106" s="7">
        <v>45128</v>
      </c>
      <c r="T106" s="5" t="s">
        <v>34</v>
      </c>
      <c r="U106" s="5">
        <v>6224.24</v>
      </c>
      <c r="V106" s="5">
        <v>0</v>
      </c>
      <c r="W106" s="5">
        <v>0</v>
      </c>
      <c r="X106" s="5" t="s">
        <v>494</v>
      </c>
      <c r="Y106" s="5" t="s">
        <v>495</v>
      </c>
    </row>
    <row r="107" s="5" customFormat="1" spans="1:25">
      <c r="A107" s="5" t="s">
        <v>496</v>
      </c>
      <c r="B107" s="5" t="s">
        <v>26</v>
      </c>
      <c r="C107" s="5" t="s">
        <v>27</v>
      </c>
      <c r="D107" s="5" t="s">
        <v>497</v>
      </c>
      <c r="E107" s="5" t="s">
        <v>498</v>
      </c>
      <c r="F107" s="7">
        <v>45124</v>
      </c>
      <c r="G107" s="7">
        <v>45125</v>
      </c>
      <c r="H107" s="5">
        <v>1</v>
      </c>
      <c r="I107" s="5">
        <v>1</v>
      </c>
      <c r="J107" s="5">
        <v>1</v>
      </c>
      <c r="K107" s="5" t="s">
        <v>30</v>
      </c>
      <c r="L107" s="5">
        <v>1176.86</v>
      </c>
      <c r="M107" s="5">
        <v>1176.86</v>
      </c>
      <c r="N107" s="5" t="s">
        <v>499</v>
      </c>
      <c r="O107" s="5" t="s">
        <v>32</v>
      </c>
      <c r="P107" s="5" t="s">
        <v>33</v>
      </c>
      <c r="Q107" s="5">
        <v>0</v>
      </c>
      <c r="R107" s="11">
        <v>45120</v>
      </c>
      <c r="S107" s="7">
        <v>45128</v>
      </c>
      <c r="T107" s="5" t="s">
        <v>34</v>
      </c>
      <c r="U107" s="5">
        <v>1176.86</v>
      </c>
      <c r="V107" s="5">
        <v>0</v>
      </c>
      <c r="W107" s="5">
        <v>0</v>
      </c>
      <c r="X107" s="5" t="s">
        <v>500</v>
      </c>
      <c r="Y107" s="5" t="s">
        <v>501</v>
      </c>
    </row>
    <row r="108" s="5" customFormat="1" spans="1:25">
      <c r="A108" s="5" t="s">
        <v>502</v>
      </c>
      <c r="B108" s="5" t="s">
        <v>26</v>
      </c>
      <c r="C108" s="5" t="s">
        <v>27</v>
      </c>
      <c r="D108" s="5" t="s">
        <v>503</v>
      </c>
      <c r="E108" s="5" t="s">
        <v>504</v>
      </c>
      <c r="F108" s="7">
        <v>45123</v>
      </c>
      <c r="G108" s="7">
        <v>45125</v>
      </c>
      <c r="H108" s="5">
        <v>1</v>
      </c>
      <c r="I108" s="5">
        <v>2</v>
      </c>
      <c r="J108" s="5">
        <v>2</v>
      </c>
      <c r="K108" s="5" t="s">
        <v>30</v>
      </c>
      <c r="L108" s="5">
        <v>6094.08</v>
      </c>
      <c r="M108" s="5">
        <v>6094.08</v>
      </c>
      <c r="N108" s="5" t="s">
        <v>505</v>
      </c>
      <c r="O108" s="5" t="s">
        <v>32</v>
      </c>
      <c r="P108" s="5" t="s">
        <v>33</v>
      </c>
      <c r="Q108" s="5">
        <v>0</v>
      </c>
      <c r="R108" s="11">
        <v>45120</v>
      </c>
      <c r="S108" s="7">
        <v>45128</v>
      </c>
      <c r="T108" s="5" t="s">
        <v>34</v>
      </c>
      <c r="U108" s="5">
        <v>6094.08</v>
      </c>
      <c r="V108" s="5">
        <v>0</v>
      </c>
      <c r="W108" s="5">
        <v>0</v>
      </c>
      <c r="X108" s="5" t="s">
        <v>506</v>
      </c>
      <c r="Y108" s="5" t="s">
        <v>35</v>
      </c>
    </row>
    <row r="109" s="5" customFormat="1" spans="1:25">
      <c r="A109" s="5" t="s">
        <v>507</v>
      </c>
      <c r="B109" s="5" t="s">
        <v>26</v>
      </c>
      <c r="C109" s="5" t="s">
        <v>27</v>
      </c>
      <c r="D109" s="5" t="s">
        <v>508</v>
      </c>
      <c r="E109" s="5" t="s">
        <v>509</v>
      </c>
      <c r="F109" s="7">
        <v>45123</v>
      </c>
      <c r="G109" s="7">
        <v>45125</v>
      </c>
      <c r="H109" s="5">
        <v>1</v>
      </c>
      <c r="I109" s="5">
        <v>2</v>
      </c>
      <c r="J109" s="5">
        <v>2</v>
      </c>
      <c r="K109" s="5" t="s">
        <v>30</v>
      </c>
      <c r="L109" s="5">
        <v>208.22</v>
      </c>
      <c r="M109" s="5">
        <v>208.22</v>
      </c>
      <c r="N109" s="5" t="s">
        <v>510</v>
      </c>
      <c r="O109" s="5" t="s">
        <v>32</v>
      </c>
      <c r="P109" s="5" t="s">
        <v>33</v>
      </c>
      <c r="Q109" s="5">
        <v>0</v>
      </c>
      <c r="R109" s="11">
        <v>45120.0000115741</v>
      </c>
      <c r="S109" s="7">
        <v>45128</v>
      </c>
      <c r="T109" s="5" t="s">
        <v>34</v>
      </c>
      <c r="U109" s="5">
        <v>208.22</v>
      </c>
      <c r="V109" s="5">
        <v>0</v>
      </c>
      <c r="W109" s="5">
        <v>0</v>
      </c>
      <c r="X109" s="5" t="s">
        <v>511</v>
      </c>
      <c r="Y109" s="5" t="s">
        <v>35</v>
      </c>
    </row>
    <row r="110" s="5" customFormat="1" spans="1:25">
      <c r="A110" s="5" t="s">
        <v>512</v>
      </c>
      <c r="B110" s="5" t="s">
        <v>26</v>
      </c>
      <c r="C110" s="5" t="s">
        <v>27</v>
      </c>
      <c r="D110" s="5" t="s">
        <v>513</v>
      </c>
      <c r="E110" s="5" t="s">
        <v>514</v>
      </c>
      <c r="F110" s="7">
        <v>45122</v>
      </c>
      <c r="G110" s="7">
        <v>45125</v>
      </c>
      <c r="H110" s="5">
        <v>1</v>
      </c>
      <c r="I110" s="5">
        <v>3</v>
      </c>
      <c r="J110" s="5">
        <v>3</v>
      </c>
      <c r="K110" s="5" t="s">
        <v>30</v>
      </c>
      <c r="L110" s="5">
        <v>1196.72</v>
      </c>
      <c r="M110" s="5">
        <v>1196.72</v>
      </c>
      <c r="N110" s="5" t="s">
        <v>515</v>
      </c>
      <c r="O110" s="5" t="s">
        <v>32</v>
      </c>
      <c r="P110" s="5" t="s">
        <v>33</v>
      </c>
      <c r="Q110" s="5">
        <v>0</v>
      </c>
      <c r="R110" s="11">
        <v>45120.0000115741</v>
      </c>
      <c r="S110" s="7">
        <v>45128</v>
      </c>
      <c r="T110" s="5" t="s">
        <v>34</v>
      </c>
      <c r="U110" s="5">
        <v>1196.72</v>
      </c>
      <c r="V110" s="5">
        <v>0</v>
      </c>
      <c r="W110" s="5">
        <v>0</v>
      </c>
      <c r="X110" s="5" t="s">
        <v>516</v>
      </c>
      <c r="Y110" s="5" t="s">
        <v>517</v>
      </c>
    </row>
    <row r="111" s="5" customFormat="1" spans="1:25">
      <c r="A111" s="5" t="s">
        <v>518</v>
      </c>
      <c r="B111" s="5" t="s">
        <v>26</v>
      </c>
      <c r="C111" s="5" t="s">
        <v>27</v>
      </c>
      <c r="D111" s="5" t="s">
        <v>519</v>
      </c>
      <c r="E111" s="5" t="s">
        <v>520</v>
      </c>
      <c r="F111" s="7">
        <v>45124</v>
      </c>
      <c r="G111" s="7">
        <v>45125</v>
      </c>
      <c r="H111" s="5">
        <v>1</v>
      </c>
      <c r="I111" s="5">
        <v>1</v>
      </c>
      <c r="J111" s="5">
        <v>1</v>
      </c>
      <c r="K111" s="5" t="s">
        <v>30</v>
      </c>
      <c r="L111" s="5">
        <v>429.13</v>
      </c>
      <c r="M111" s="5">
        <v>429.13</v>
      </c>
      <c r="N111" s="5" t="s">
        <v>521</v>
      </c>
      <c r="O111" s="5" t="s">
        <v>32</v>
      </c>
      <c r="P111" s="5" t="s">
        <v>33</v>
      </c>
      <c r="Q111" s="5">
        <v>0</v>
      </c>
      <c r="R111" s="11">
        <v>45120.0000115741</v>
      </c>
      <c r="S111" s="7">
        <v>45128</v>
      </c>
      <c r="T111" s="5" t="s">
        <v>34</v>
      </c>
      <c r="U111" s="5">
        <v>429.13</v>
      </c>
      <c r="V111" s="5">
        <v>0</v>
      </c>
      <c r="W111" s="5">
        <v>0</v>
      </c>
      <c r="X111" s="5" t="s">
        <v>522</v>
      </c>
      <c r="Y111" s="5" t="s">
        <v>523</v>
      </c>
    </row>
    <row r="112" s="5" customFormat="1" spans="1:25">
      <c r="A112" s="5" t="s">
        <v>524</v>
      </c>
      <c r="B112" s="5" t="s">
        <v>26</v>
      </c>
      <c r="C112" s="5" t="s">
        <v>27</v>
      </c>
      <c r="D112" s="5" t="s">
        <v>525</v>
      </c>
      <c r="E112" s="5" t="s">
        <v>526</v>
      </c>
      <c r="F112" s="7">
        <v>45124</v>
      </c>
      <c r="G112" s="7">
        <v>45125</v>
      </c>
      <c r="H112" s="5">
        <v>1</v>
      </c>
      <c r="I112" s="5">
        <v>1</v>
      </c>
      <c r="J112" s="5">
        <v>1</v>
      </c>
      <c r="K112" s="5" t="s">
        <v>30</v>
      </c>
      <c r="L112" s="5">
        <v>519.03</v>
      </c>
      <c r="M112" s="5">
        <v>519.03</v>
      </c>
      <c r="N112" s="5" t="s">
        <v>527</v>
      </c>
      <c r="O112" s="5" t="s">
        <v>32</v>
      </c>
      <c r="P112" s="5" t="s">
        <v>33</v>
      </c>
      <c r="Q112" s="5">
        <v>0</v>
      </c>
      <c r="R112" s="11">
        <v>45120</v>
      </c>
      <c r="S112" s="7">
        <v>45128</v>
      </c>
      <c r="T112" s="5" t="s">
        <v>34</v>
      </c>
      <c r="U112" s="5">
        <v>519.03</v>
      </c>
      <c r="V112" s="5">
        <v>0</v>
      </c>
      <c r="W112" s="5">
        <v>0</v>
      </c>
      <c r="X112" s="5" t="s">
        <v>528</v>
      </c>
      <c r="Y112" s="5" t="s">
        <v>529</v>
      </c>
    </row>
    <row r="113" s="5" customFormat="1" spans="1:25">
      <c r="A113" s="5" t="s">
        <v>530</v>
      </c>
      <c r="B113" s="5" t="s">
        <v>26</v>
      </c>
      <c r="C113" s="5" t="s">
        <v>27</v>
      </c>
      <c r="D113" s="5" t="s">
        <v>531</v>
      </c>
      <c r="E113" s="5" t="s">
        <v>532</v>
      </c>
      <c r="F113" s="7">
        <v>45123</v>
      </c>
      <c r="G113" s="7">
        <v>45125</v>
      </c>
      <c r="H113" s="5">
        <v>1</v>
      </c>
      <c r="I113" s="5">
        <v>2</v>
      </c>
      <c r="J113" s="5">
        <v>2</v>
      </c>
      <c r="K113" s="5" t="s">
        <v>30</v>
      </c>
      <c r="L113" s="5">
        <v>1407.51</v>
      </c>
      <c r="M113" s="5">
        <v>1407.51</v>
      </c>
      <c r="N113" s="5" t="s">
        <v>533</v>
      </c>
      <c r="O113" s="5" t="s">
        <v>32</v>
      </c>
      <c r="P113" s="5" t="s">
        <v>33</v>
      </c>
      <c r="Q113" s="5">
        <v>0</v>
      </c>
      <c r="R113" s="11">
        <v>45120.0000115741</v>
      </c>
      <c r="S113" s="7">
        <v>45128</v>
      </c>
      <c r="T113" s="5" t="s">
        <v>34</v>
      </c>
      <c r="U113" s="5">
        <v>1407.51</v>
      </c>
      <c r="V113" s="5">
        <v>0</v>
      </c>
      <c r="W113" s="5">
        <v>0</v>
      </c>
      <c r="X113" s="5" t="s">
        <v>534</v>
      </c>
      <c r="Y113" s="5" t="s">
        <v>35</v>
      </c>
    </row>
    <row r="114" s="5" customFormat="1" spans="1:25">
      <c r="A114" s="5" t="s">
        <v>535</v>
      </c>
      <c r="B114" s="5" t="s">
        <v>26</v>
      </c>
      <c r="C114" s="5" t="s">
        <v>27</v>
      </c>
      <c r="D114" s="5" t="s">
        <v>393</v>
      </c>
      <c r="E114" s="5" t="s">
        <v>470</v>
      </c>
      <c r="F114" s="7">
        <v>45124</v>
      </c>
      <c r="G114" s="7">
        <v>45125</v>
      </c>
      <c r="H114" s="5">
        <v>1</v>
      </c>
      <c r="I114" s="5">
        <v>1</v>
      </c>
      <c r="J114" s="5">
        <v>1</v>
      </c>
      <c r="K114" s="5" t="s">
        <v>30</v>
      </c>
      <c r="L114" s="5">
        <v>627.04</v>
      </c>
      <c r="M114" s="5">
        <v>627.04</v>
      </c>
      <c r="N114" s="5" t="s">
        <v>536</v>
      </c>
      <c r="O114" s="5" t="s">
        <v>32</v>
      </c>
      <c r="P114" s="5" t="s">
        <v>33</v>
      </c>
      <c r="Q114" s="5">
        <v>0</v>
      </c>
      <c r="R114" s="11">
        <v>45120.0000115741</v>
      </c>
      <c r="S114" s="7">
        <v>45128</v>
      </c>
      <c r="T114" s="5" t="s">
        <v>34</v>
      </c>
      <c r="U114" s="5">
        <v>627.04</v>
      </c>
      <c r="V114" s="5">
        <v>0</v>
      </c>
      <c r="W114" s="5">
        <v>0</v>
      </c>
      <c r="X114" s="5" t="s">
        <v>537</v>
      </c>
      <c r="Y114" s="5" t="s">
        <v>538</v>
      </c>
    </row>
    <row r="115" s="5" customFormat="1" spans="1:25">
      <c r="A115" s="5" t="s">
        <v>539</v>
      </c>
      <c r="B115" s="5" t="s">
        <v>26</v>
      </c>
      <c r="C115" s="5" t="s">
        <v>27</v>
      </c>
      <c r="D115" s="5" t="s">
        <v>540</v>
      </c>
      <c r="E115" s="5" t="s">
        <v>541</v>
      </c>
      <c r="F115" s="7">
        <v>45122</v>
      </c>
      <c r="G115" s="7">
        <v>45125</v>
      </c>
      <c r="H115" s="5">
        <v>1</v>
      </c>
      <c r="I115" s="5">
        <v>3</v>
      </c>
      <c r="J115" s="5">
        <v>3</v>
      </c>
      <c r="K115" s="5" t="s">
        <v>30</v>
      </c>
      <c r="L115" s="5">
        <v>1253.14</v>
      </c>
      <c r="M115" s="5">
        <v>1253.14</v>
      </c>
      <c r="N115" s="5" t="s">
        <v>542</v>
      </c>
      <c r="O115" s="5" t="s">
        <v>32</v>
      </c>
      <c r="P115" s="5" t="s">
        <v>33</v>
      </c>
      <c r="Q115" s="5">
        <v>0</v>
      </c>
      <c r="R115" s="11">
        <v>45120.0000115741</v>
      </c>
      <c r="S115" s="7">
        <v>45128</v>
      </c>
      <c r="T115" s="5" t="s">
        <v>34</v>
      </c>
      <c r="U115" s="5">
        <v>1253.14</v>
      </c>
      <c r="V115" s="5">
        <v>0</v>
      </c>
      <c r="W115" s="5">
        <v>0</v>
      </c>
      <c r="X115" s="5" t="s">
        <v>543</v>
      </c>
      <c r="Y115" s="5" t="s">
        <v>544</v>
      </c>
    </row>
    <row r="116" s="5" customFormat="1" spans="1:25">
      <c r="A116" s="5" t="s">
        <v>545</v>
      </c>
      <c r="B116" s="5" t="s">
        <v>26</v>
      </c>
      <c r="C116" s="5" t="s">
        <v>27</v>
      </c>
      <c r="D116" s="5" t="s">
        <v>546</v>
      </c>
      <c r="E116" s="5" t="s">
        <v>547</v>
      </c>
      <c r="F116" s="7">
        <v>45124</v>
      </c>
      <c r="G116" s="7">
        <v>45125</v>
      </c>
      <c r="H116" s="5">
        <v>1</v>
      </c>
      <c r="I116" s="5">
        <v>1</v>
      </c>
      <c r="J116" s="5">
        <v>1</v>
      </c>
      <c r="K116" s="5" t="s">
        <v>30</v>
      </c>
      <c r="L116" s="5">
        <v>1757.12</v>
      </c>
      <c r="M116" s="5">
        <v>1757.12</v>
      </c>
      <c r="N116" s="5" t="s">
        <v>548</v>
      </c>
      <c r="O116" s="5" t="s">
        <v>32</v>
      </c>
      <c r="P116" s="5" t="s">
        <v>33</v>
      </c>
      <c r="Q116" s="5">
        <v>0</v>
      </c>
      <c r="R116" s="11">
        <v>45120</v>
      </c>
      <c r="S116" s="7">
        <v>45128</v>
      </c>
      <c r="T116" s="5" t="s">
        <v>34</v>
      </c>
      <c r="U116" s="5">
        <v>1757.12</v>
      </c>
      <c r="V116" s="5">
        <v>0</v>
      </c>
      <c r="W116" s="5">
        <v>0</v>
      </c>
      <c r="X116" s="5" t="s">
        <v>549</v>
      </c>
      <c r="Y116" s="5" t="s">
        <v>550</v>
      </c>
    </row>
    <row r="117" s="5" customFormat="1" spans="1:25">
      <c r="A117" s="5" t="s">
        <v>551</v>
      </c>
      <c r="B117" s="5" t="s">
        <v>26</v>
      </c>
      <c r="C117" s="5" t="s">
        <v>27</v>
      </c>
      <c r="D117" s="5" t="s">
        <v>552</v>
      </c>
      <c r="E117" s="5" t="s">
        <v>553</v>
      </c>
      <c r="F117" s="7">
        <v>45124</v>
      </c>
      <c r="G117" s="7">
        <v>45125</v>
      </c>
      <c r="H117" s="5">
        <v>1</v>
      </c>
      <c r="I117" s="5">
        <v>1</v>
      </c>
      <c r="J117" s="5">
        <v>1</v>
      </c>
      <c r="K117" s="5" t="s">
        <v>30</v>
      </c>
      <c r="L117" s="5">
        <v>857.73</v>
      </c>
      <c r="M117" s="5">
        <v>857.73</v>
      </c>
      <c r="N117" s="5" t="s">
        <v>554</v>
      </c>
      <c r="O117" s="5" t="s">
        <v>32</v>
      </c>
      <c r="P117" s="5" t="s">
        <v>33</v>
      </c>
      <c r="Q117" s="5">
        <v>0</v>
      </c>
      <c r="R117" s="11">
        <v>45120</v>
      </c>
      <c r="S117" s="7">
        <v>45128</v>
      </c>
      <c r="T117" s="5" t="s">
        <v>34</v>
      </c>
      <c r="U117" s="5">
        <v>857.73</v>
      </c>
      <c r="V117" s="5">
        <v>0</v>
      </c>
      <c r="W117" s="5">
        <v>0</v>
      </c>
      <c r="X117" s="5" t="s">
        <v>555</v>
      </c>
      <c r="Y117" s="5" t="s">
        <v>556</v>
      </c>
    </row>
    <row r="118" s="5" customFormat="1" spans="1:25">
      <c r="A118" s="5" t="s">
        <v>557</v>
      </c>
      <c r="B118" s="5" t="s">
        <v>26</v>
      </c>
      <c r="C118" s="5" t="s">
        <v>27</v>
      </c>
      <c r="D118" s="5" t="s">
        <v>558</v>
      </c>
      <c r="E118" s="5" t="s">
        <v>321</v>
      </c>
      <c r="F118" s="7">
        <v>45124</v>
      </c>
      <c r="G118" s="7">
        <v>45125</v>
      </c>
      <c r="H118" s="5">
        <v>1</v>
      </c>
      <c r="I118" s="5">
        <v>1</v>
      </c>
      <c r="J118" s="5">
        <v>1</v>
      </c>
      <c r="K118" s="5" t="s">
        <v>30</v>
      </c>
      <c r="L118" s="5">
        <v>310.51</v>
      </c>
      <c r="M118" s="5">
        <v>310.51</v>
      </c>
      <c r="N118" s="5" t="s">
        <v>559</v>
      </c>
      <c r="O118" s="5" t="s">
        <v>32</v>
      </c>
      <c r="P118" s="5" t="s">
        <v>33</v>
      </c>
      <c r="Q118" s="5">
        <v>0</v>
      </c>
      <c r="R118" s="11">
        <v>45121</v>
      </c>
      <c r="S118" s="7">
        <v>45128</v>
      </c>
      <c r="T118" s="5" t="s">
        <v>34</v>
      </c>
      <c r="U118" s="5">
        <v>310.51</v>
      </c>
      <c r="V118" s="5">
        <v>0</v>
      </c>
      <c r="W118" s="5">
        <v>0</v>
      </c>
      <c r="X118" s="5" t="s">
        <v>560</v>
      </c>
      <c r="Y118" s="5" t="s">
        <v>561</v>
      </c>
    </row>
    <row r="119" s="5" customFormat="1" spans="1:25">
      <c r="A119" s="5" t="s">
        <v>562</v>
      </c>
      <c r="B119" s="5" t="s">
        <v>26</v>
      </c>
      <c r="C119" s="5" t="s">
        <v>27</v>
      </c>
      <c r="D119" s="5" t="s">
        <v>563</v>
      </c>
      <c r="E119" s="5" t="s">
        <v>564</v>
      </c>
      <c r="F119" s="7">
        <v>45124</v>
      </c>
      <c r="G119" s="7">
        <v>45125</v>
      </c>
      <c r="H119" s="5">
        <v>1</v>
      </c>
      <c r="I119" s="5">
        <v>1</v>
      </c>
      <c r="J119" s="5">
        <v>1</v>
      </c>
      <c r="K119" s="5" t="s">
        <v>30</v>
      </c>
      <c r="L119" s="5">
        <v>1460.03</v>
      </c>
      <c r="M119" s="5">
        <v>1460.03</v>
      </c>
      <c r="N119" s="5" t="s">
        <v>565</v>
      </c>
      <c r="O119" s="5" t="s">
        <v>32</v>
      </c>
      <c r="P119" s="5" t="s">
        <v>33</v>
      </c>
      <c r="Q119" s="5">
        <v>0</v>
      </c>
      <c r="R119" s="11">
        <v>45121.0000115741</v>
      </c>
      <c r="S119" s="7">
        <v>45128</v>
      </c>
      <c r="T119" s="5" t="s">
        <v>34</v>
      </c>
      <c r="U119" s="5">
        <v>1460.03</v>
      </c>
      <c r="V119" s="5">
        <v>0</v>
      </c>
      <c r="W119" s="5">
        <v>0</v>
      </c>
      <c r="X119" s="5" t="s">
        <v>566</v>
      </c>
      <c r="Y119" s="5" t="s">
        <v>35</v>
      </c>
    </row>
    <row r="120" s="5" customFormat="1" spans="1:25">
      <c r="A120" s="5" t="s">
        <v>562</v>
      </c>
      <c r="B120" s="5" t="s">
        <v>26</v>
      </c>
      <c r="C120" s="5" t="s">
        <v>52</v>
      </c>
      <c r="D120" s="5" t="s">
        <v>563</v>
      </c>
      <c r="E120" s="5" t="s">
        <v>564</v>
      </c>
      <c r="F120" s="7">
        <v>45124</v>
      </c>
      <c r="G120" s="7">
        <v>45125</v>
      </c>
      <c r="H120" s="5">
        <v>1</v>
      </c>
      <c r="I120" s="5">
        <v>1</v>
      </c>
      <c r="J120" s="5">
        <v>1</v>
      </c>
      <c r="K120" s="5" t="s">
        <v>30</v>
      </c>
      <c r="L120" s="5">
        <v>-1460.03</v>
      </c>
      <c r="M120" s="5">
        <v>-1460.03</v>
      </c>
      <c r="N120" s="5" t="s">
        <v>565</v>
      </c>
      <c r="O120" s="5" t="s">
        <v>32</v>
      </c>
      <c r="P120" s="5" t="s">
        <v>33</v>
      </c>
      <c r="Q120" s="5">
        <v>0</v>
      </c>
      <c r="R120" s="11">
        <v>45121.0000115741</v>
      </c>
      <c r="S120" s="7">
        <v>45128</v>
      </c>
      <c r="T120" s="5" t="s">
        <v>34</v>
      </c>
      <c r="U120" s="5">
        <v>-1460.03</v>
      </c>
      <c r="V120" s="5">
        <v>0</v>
      </c>
      <c r="W120" s="5">
        <v>0</v>
      </c>
      <c r="X120" s="5" t="s">
        <v>566</v>
      </c>
      <c r="Y120" s="5" t="s">
        <v>35</v>
      </c>
    </row>
    <row r="121" s="5" customFormat="1" spans="1:26">
      <c r="A121" s="5" t="s">
        <v>567</v>
      </c>
      <c r="B121" s="5" t="s">
        <v>26</v>
      </c>
      <c r="C121" s="5" t="s">
        <v>27</v>
      </c>
      <c r="D121" s="5" t="s">
        <v>568</v>
      </c>
      <c r="E121" s="5" t="s">
        <v>569</v>
      </c>
      <c r="F121" s="7">
        <v>45124</v>
      </c>
      <c r="G121" s="7">
        <v>45125</v>
      </c>
      <c r="H121" s="5">
        <v>2</v>
      </c>
      <c r="I121" s="5">
        <v>1</v>
      </c>
      <c r="J121" s="5">
        <v>2</v>
      </c>
      <c r="K121" s="5" t="s">
        <v>30</v>
      </c>
      <c r="L121" s="5">
        <v>2476.52</v>
      </c>
      <c r="M121" s="5">
        <v>2476.52</v>
      </c>
      <c r="N121" s="5" t="s">
        <v>570</v>
      </c>
      <c r="O121" s="5" t="s">
        <v>32</v>
      </c>
      <c r="P121" s="5" t="s">
        <v>33</v>
      </c>
      <c r="Q121" s="5">
        <v>0</v>
      </c>
      <c r="R121" s="11">
        <v>45121.0000115741</v>
      </c>
      <c r="S121" s="7">
        <v>45128</v>
      </c>
      <c r="T121" s="5" t="s">
        <v>34</v>
      </c>
      <c r="U121" s="5">
        <v>2476.52</v>
      </c>
      <c r="V121" s="5">
        <v>0</v>
      </c>
      <c r="W121" s="5">
        <v>0</v>
      </c>
      <c r="X121" s="5" t="s">
        <v>571</v>
      </c>
      <c r="Y121" s="5">
        <v>-47421407</v>
      </c>
      <c r="Z121" s="5" t="s">
        <v>572</v>
      </c>
    </row>
    <row r="122" s="5" customFormat="1" spans="1:25">
      <c r="A122" s="5" t="s">
        <v>573</v>
      </c>
      <c r="B122" s="5" t="s">
        <v>26</v>
      </c>
      <c r="C122" s="5" t="s">
        <v>27</v>
      </c>
      <c r="D122" s="5" t="s">
        <v>503</v>
      </c>
      <c r="E122" s="5" t="s">
        <v>574</v>
      </c>
      <c r="F122" s="7">
        <v>45124</v>
      </c>
      <c r="G122" s="7">
        <v>45125</v>
      </c>
      <c r="H122" s="5">
        <v>1</v>
      </c>
      <c r="I122" s="5">
        <v>1</v>
      </c>
      <c r="J122" s="5">
        <v>1</v>
      </c>
      <c r="K122" s="5" t="s">
        <v>30</v>
      </c>
      <c r="L122" s="5">
        <v>3144.58</v>
      </c>
      <c r="M122" s="5">
        <v>3144.58</v>
      </c>
      <c r="N122" s="5" t="s">
        <v>575</v>
      </c>
      <c r="O122" s="5" t="s">
        <v>32</v>
      </c>
      <c r="P122" s="5" t="s">
        <v>33</v>
      </c>
      <c r="Q122" s="5">
        <v>0</v>
      </c>
      <c r="R122" s="11">
        <v>45121</v>
      </c>
      <c r="S122" s="7">
        <v>45128</v>
      </c>
      <c r="T122" s="5" t="s">
        <v>34</v>
      </c>
      <c r="U122" s="5">
        <v>3144.58</v>
      </c>
      <c r="V122" s="5">
        <v>0</v>
      </c>
      <c r="W122" s="5">
        <v>0</v>
      </c>
      <c r="X122" s="5" t="s">
        <v>576</v>
      </c>
      <c r="Y122" s="5" t="s">
        <v>35</v>
      </c>
    </row>
    <row r="123" s="5" customFormat="1" spans="1:25">
      <c r="A123" s="5" t="s">
        <v>577</v>
      </c>
      <c r="B123" s="5" t="s">
        <v>26</v>
      </c>
      <c r="C123" s="5" t="s">
        <v>27</v>
      </c>
      <c r="D123" s="5" t="s">
        <v>578</v>
      </c>
      <c r="E123" s="5" t="s">
        <v>579</v>
      </c>
      <c r="F123" s="7">
        <v>45124</v>
      </c>
      <c r="G123" s="7">
        <v>45125</v>
      </c>
      <c r="H123" s="5">
        <v>1</v>
      </c>
      <c r="I123" s="5">
        <v>1</v>
      </c>
      <c r="J123" s="5">
        <v>1</v>
      </c>
      <c r="K123" s="5" t="s">
        <v>30</v>
      </c>
      <c r="L123" s="5">
        <v>277.29</v>
      </c>
      <c r="M123" s="5">
        <v>277.29</v>
      </c>
      <c r="N123" s="5" t="s">
        <v>580</v>
      </c>
      <c r="O123" s="5" t="s">
        <v>32</v>
      </c>
      <c r="P123" s="5" t="s">
        <v>33</v>
      </c>
      <c r="Q123" s="5">
        <v>0</v>
      </c>
      <c r="R123" s="11">
        <v>45121.0000115741</v>
      </c>
      <c r="S123" s="7">
        <v>45128</v>
      </c>
      <c r="T123" s="5" t="s">
        <v>34</v>
      </c>
      <c r="U123" s="5">
        <v>277.29</v>
      </c>
      <c r="V123" s="5">
        <v>0</v>
      </c>
      <c r="W123" s="5">
        <v>0</v>
      </c>
      <c r="X123" s="5" t="s">
        <v>581</v>
      </c>
      <c r="Y123" s="5" t="s">
        <v>35</v>
      </c>
    </row>
    <row r="124" s="5" customFormat="1" spans="1:25">
      <c r="A124" s="5" t="s">
        <v>582</v>
      </c>
      <c r="B124" s="5" t="s">
        <v>26</v>
      </c>
      <c r="C124" s="5" t="s">
        <v>27</v>
      </c>
      <c r="D124" s="5" t="s">
        <v>583</v>
      </c>
      <c r="E124" s="5" t="s">
        <v>584</v>
      </c>
      <c r="F124" s="7">
        <v>45124</v>
      </c>
      <c r="G124" s="7">
        <v>45125</v>
      </c>
      <c r="H124" s="5">
        <v>1</v>
      </c>
      <c r="I124" s="5">
        <v>1</v>
      </c>
      <c r="J124" s="5">
        <v>1</v>
      </c>
      <c r="K124" s="5" t="s">
        <v>30</v>
      </c>
      <c r="L124" s="5">
        <v>510.5</v>
      </c>
      <c r="M124" s="5">
        <v>510.5</v>
      </c>
      <c r="N124" s="5" t="s">
        <v>585</v>
      </c>
      <c r="O124" s="5" t="s">
        <v>32</v>
      </c>
      <c r="P124" s="5" t="s">
        <v>33</v>
      </c>
      <c r="Q124" s="5">
        <v>0</v>
      </c>
      <c r="R124" s="11">
        <v>45121</v>
      </c>
      <c r="S124" s="7">
        <v>45128</v>
      </c>
      <c r="T124" s="5" t="s">
        <v>34</v>
      </c>
      <c r="U124" s="5">
        <v>510.5</v>
      </c>
      <c r="V124" s="5">
        <v>0</v>
      </c>
      <c r="W124" s="5">
        <v>0</v>
      </c>
      <c r="X124" s="5" t="s">
        <v>586</v>
      </c>
      <c r="Y124" s="5" t="s">
        <v>587</v>
      </c>
    </row>
    <row r="125" s="5" customFormat="1" spans="1:25">
      <c r="A125" s="5" t="s">
        <v>588</v>
      </c>
      <c r="B125" s="5" t="s">
        <v>26</v>
      </c>
      <c r="C125" s="5" t="s">
        <v>27</v>
      </c>
      <c r="D125" s="5" t="s">
        <v>589</v>
      </c>
      <c r="E125" s="5" t="s">
        <v>590</v>
      </c>
      <c r="F125" s="7">
        <v>45123</v>
      </c>
      <c r="G125" s="7">
        <v>45125</v>
      </c>
      <c r="H125" s="5">
        <v>1</v>
      </c>
      <c r="I125" s="5">
        <v>2</v>
      </c>
      <c r="J125" s="5">
        <v>2</v>
      </c>
      <c r="K125" s="5" t="s">
        <v>30</v>
      </c>
      <c r="L125" s="5">
        <v>8214.25</v>
      </c>
      <c r="M125" s="5">
        <v>8214.25</v>
      </c>
      <c r="N125" s="5" t="s">
        <v>591</v>
      </c>
      <c r="O125" s="5" t="s">
        <v>32</v>
      </c>
      <c r="P125" s="5" t="s">
        <v>33</v>
      </c>
      <c r="Q125" s="5">
        <v>0</v>
      </c>
      <c r="R125" s="11">
        <v>45121.0000115741</v>
      </c>
      <c r="S125" s="7">
        <v>45128</v>
      </c>
      <c r="T125" s="5" t="s">
        <v>34</v>
      </c>
      <c r="U125" s="5">
        <v>8214.25</v>
      </c>
      <c r="V125" s="5">
        <v>0</v>
      </c>
      <c r="W125" s="5">
        <v>0</v>
      </c>
      <c r="X125" s="5" t="s">
        <v>592</v>
      </c>
      <c r="Y125" s="5" t="s">
        <v>593</v>
      </c>
    </row>
    <row r="126" s="5" customFormat="1" spans="1:25">
      <c r="A126" s="5" t="s">
        <v>594</v>
      </c>
      <c r="B126" s="5" t="s">
        <v>26</v>
      </c>
      <c r="C126" s="5" t="s">
        <v>27</v>
      </c>
      <c r="D126" s="5" t="s">
        <v>193</v>
      </c>
      <c r="E126" s="5" t="s">
        <v>194</v>
      </c>
      <c r="F126" s="7">
        <v>45121</v>
      </c>
      <c r="G126" s="7">
        <v>45125</v>
      </c>
      <c r="H126" s="5">
        <v>1</v>
      </c>
      <c r="I126" s="5">
        <v>4</v>
      </c>
      <c r="J126" s="5">
        <v>4</v>
      </c>
      <c r="K126" s="5" t="s">
        <v>30</v>
      </c>
      <c r="L126" s="5">
        <v>4980.28</v>
      </c>
      <c r="M126" s="5">
        <v>4980.28</v>
      </c>
      <c r="N126" s="5" t="s">
        <v>595</v>
      </c>
      <c r="O126" s="5" t="s">
        <v>32</v>
      </c>
      <c r="P126" s="5" t="s">
        <v>33</v>
      </c>
      <c r="Q126" s="5">
        <v>0</v>
      </c>
      <c r="R126" s="11">
        <v>45121.0000115741</v>
      </c>
      <c r="S126" s="7">
        <v>45128</v>
      </c>
      <c r="T126" s="5" t="s">
        <v>34</v>
      </c>
      <c r="U126" s="5">
        <v>4980.28</v>
      </c>
      <c r="V126" s="5">
        <v>0</v>
      </c>
      <c r="W126" s="5">
        <v>0</v>
      </c>
      <c r="X126" s="5" t="s">
        <v>596</v>
      </c>
      <c r="Y126" s="5" t="s">
        <v>597</v>
      </c>
    </row>
    <row r="127" s="5" customFormat="1" spans="1:25">
      <c r="A127" s="5" t="s">
        <v>598</v>
      </c>
      <c r="B127" s="5" t="s">
        <v>26</v>
      </c>
      <c r="C127" s="5" t="s">
        <v>27</v>
      </c>
      <c r="D127" s="5" t="s">
        <v>338</v>
      </c>
      <c r="E127" s="5" t="s">
        <v>599</v>
      </c>
      <c r="F127" s="7">
        <v>45123</v>
      </c>
      <c r="G127" s="7">
        <v>45125</v>
      </c>
      <c r="H127" s="5">
        <v>1</v>
      </c>
      <c r="I127" s="5">
        <v>2</v>
      </c>
      <c r="J127" s="5">
        <v>2</v>
      </c>
      <c r="K127" s="5" t="s">
        <v>30</v>
      </c>
      <c r="L127" s="5">
        <v>846.17</v>
      </c>
      <c r="M127" s="5">
        <v>846.17</v>
      </c>
      <c r="N127" s="5" t="s">
        <v>600</v>
      </c>
      <c r="O127" s="5" t="s">
        <v>32</v>
      </c>
      <c r="P127" s="5" t="s">
        <v>33</v>
      </c>
      <c r="Q127" s="5">
        <v>0</v>
      </c>
      <c r="R127" s="11">
        <v>45121.0000115741</v>
      </c>
      <c r="S127" s="7">
        <v>45128</v>
      </c>
      <c r="T127" s="5" t="s">
        <v>34</v>
      </c>
      <c r="U127" s="5">
        <v>846.17</v>
      </c>
      <c r="V127" s="5">
        <v>0</v>
      </c>
      <c r="W127" s="5">
        <v>0</v>
      </c>
      <c r="X127" s="5" t="s">
        <v>601</v>
      </c>
      <c r="Y127" s="5" t="s">
        <v>602</v>
      </c>
    </row>
    <row r="128" s="5" customFormat="1" spans="1:25">
      <c r="A128" s="5" t="s">
        <v>603</v>
      </c>
      <c r="B128" s="5" t="s">
        <v>26</v>
      </c>
      <c r="C128" s="5" t="s">
        <v>27</v>
      </c>
      <c r="D128" s="5" t="s">
        <v>604</v>
      </c>
      <c r="E128" s="5" t="s">
        <v>151</v>
      </c>
      <c r="F128" s="7">
        <v>45124</v>
      </c>
      <c r="G128" s="7">
        <v>45125</v>
      </c>
      <c r="H128" s="5">
        <v>1</v>
      </c>
      <c r="I128" s="5">
        <v>1</v>
      </c>
      <c r="J128" s="5">
        <v>1</v>
      </c>
      <c r="K128" s="5" t="s">
        <v>30</v>
      </c>
      <c r="L128" s="5">
        <v>343.53</v>
      </c>
      <c r="M128" s="5">
        <v>343.53</v>
      </c>
      <c r="N128" s="5" t="s">
        <v>605</v>
      </c>
      <c r="O128" s="5" t="s">
        <v>32</v>
      </c>
      <c r="P128" s="5" t="s">
        <v>33</v>
      </c>
      <c r="Q128" s="5">
        <v>0</v>
      </c>
      <c r="R128" s="11">
        <v>45121.0000115741</v>
      </c>
      <c r="S128" s="7">
        <v>45128</v>
      </c>
      <c r="T128" s="5" t="s">
        <v>34</v>
      </c>
      <c r="U128" s="5">
        <v>343.53</v>
      </c>
      <c r="V128" s="5">
        <v>0</v>
      </c>
      <c r="W128" s="5">
        <v>0</v>
      </c>
      <c r="X128" s="5" t="s">
        <v>606</v>
      </c>
      <c r="Y128" s="5" t="s">
        <v>607</v>
      </c>
    </row>
    <row r="129" s="5" customFormat="1" spans="1:25">
      <c r="A129" s="5" t="s">
        <v>608</v>
      </c>
      <c r="B129" s="5" t="s">
        <v>26</v>
      </c>
      <c r="C129" s="5" t="s">
        <v>27</v>
      </c>
      <c r="D129" s="5" t="s">
        <v>609</v>
      </c>
      <c r="E129" s="5" t="s">
        <v>333</v>
      </c>
      <c r="F129" s="7">
        <v>45124</v>
      </c>
      <c r="G129" s="7">
        <v>45125</v>
      </c>
      <c r="H129" s="5">
        <v>1</v>
      </c>
      <c r="I129" s="5">
        <v>1</v>
      </c>
      <c r="J129" s="5">
        <v>1</v>
      </c>
      <c r="K129" s="5" t="s">
        <v>30</v>
      </c>
      <c r="L129" s="5">
        <v>231.64</v>
      </c>
      <c r="M129" s="5">
        <v>231.64</v>
      </c>
      <c r="N129" s="5" t="s">
        <v>610</v>
      </c>
      <c r="O129" s="5" t="s">
        <v>32</v>
      </c>
      <c r="P129" s="5" t="s">
        <v>33</v>
      </c>
      <c r="Q129" s="5">
        <v>0</v>
      </c>
      <c r="R129" s="11">
        <v>45121.0000115741</v>
      </c>
      <c r="S129" s="7">
        <v>45128</v>
      </c>
      <c r="T129" s="5" t="s">
        <v>34</v>
      </c>
      <c r="U129" s="5">
        <v>231.64</v>
      </c>
      <c r="V129" s="5">
        <v>0</v>
      </c>
      <c r="W129" s="5">
        <v>0</v>
      </c>
      <c r="X129" s="5" t="s">
        <v>611</v>
      </c>
      <c r="Y129" s="5" t="s">
        <v>612</v>
      </c>
    </row>
    <row r="130" s="5" customFormat="1" spans="1:25">
      <c r="A130" s="5" t="s">
        <v>603</v>
      </c>
      <c r="B130" s="5" t="s">
        <v>26</v>
      </c>
      <c r="C130" s="5" t="s">
        <v>52</v>
      </c>
      <c r="D130" s="5" t="s">
        <v>604</v>
      </c>
      <c r="E130" s="5" t="s">
        <v>151</v>
      </c>
      <c r="F130" s="7">
        <v>45124</v>
      </c>
      <c r="G130" s="7">
        <v>45125</v>
      </c>
      <c r="H130" s="5">
        <v>1</v>
      </c>
      <c r="I130" s="5">
        <v>1</v>
      </c>
      <c r="J130" s="5">
        <v>1</v>
      </c>
      <c r="K130" s="5" t="s">
        <v>30</v>
      </c>
      <c r="L130" s="5">
        <v>-343.53</v>
      </c>
      <c r="M130" s="5">
        <v>-343.53</v>
      </c>
      <c r="N130" s="5" t="s">
        <v>605</v>
      </c>
      <c r="O130" s="5" t="s">
        <v>32</v>
      </c>
      <c r="P130" s="5" t="s">
        <v>33</v>
      </c>
      <c r="Q130" s="5">
        <v>0</v>
      </c>
      <c r="R130" s="11">
        <v>45121.0000115741</v>
      </c>
      <c r="S130" s="7">
        <v>45128</v>
      </c>
      <c r="T130" s="5" t="s">
        <v>34</v>
      </c>
      <c r="U130" s="5">
        <v>-343.53</v>
      </c>
      <c r="V130" s="5">
        <v>0</v>
      </c>
      <c r="W130" s="5">
        <v>0</v>
      </c>
      <c r="X130" s="5" t="s">
        <v>606</v>
      </c>
      <c r="Y130" s="5" t="s">
        <v>607</v>
      </c>
    </row>
    <row r="131" s="5" customFormat="1" spans="1:25">
      <c r="A131" s="5" t="s">
        <v>613</v>
      </c>
      <c r="B131" s="5" t="s">
        <v>26</v>
      </c>
      <c r="C131" s="5" t="s">
        <v>27</v>
      </c>
      <c r="D131" s="5" t="s">
        <v>614</v>
      </c>
      <c r="E131" s="5" t="s">
        <v>615</v>
      </c>
      <c r="F131" s="7">
        <v>45124</v>
      </c>
      <c r="G131" s="7">
        <v>45125</v>
      </c>
      <c r="H131" s="5">
        <v>1</v>
      </c>
      <c r="I131" s="5">
        <v>1</v>
      </c>
      <c r="J131" s="5">
        <v>1</v>
      </c>
      <c r="K131" s="5" t="s">
        <v>30</v>
      </c>
      <c r="L131" s="5">
        <v>122.26</v>
      </c>
      <c r="M131" s="5">
        <v>122.26</v>
      </c>
      <c r="N131" s="5" t="s">
        <v>616</v>
      </c>
      <c r="O131" s="5" t="s">
        <v>32</v>
      </c>
      <c r="P131" s="5" t="s">
        <v>33</v>
      </c>
      <c r="Q131" s="5">
        <v>0</v>
      </c>
      <c r="R131" s="11">
        <v>45121</v>
      </c>
      <c r="S131" s="7">
        <v>45128</v>
      </c>
      <c r="T131" s="5" t="s">
        <v>34</v>
      </c>
      <c r="U131" s="5">
        <v>122.26</v>
      </c>
      <c r="V131" s="5">
        <v>0</v>
      </c>
      <c r="W131" s="5">
        <v>0</v>
      </c>
      <c r="X131" s="5" t="s">
        <v>617</v>
      </c>
      <c r="Y131" s="5" t="s">
        <v>618</v>
      </c>
    </row>
    <row r="132" s="5" customFormat="1" spans="1:25">
      <c r="A132" s="5" t="s">
        <v>619</v>
      </c>
      <c r="B132" s="5" t="s">
        <v>26</v>
      </c>
      <c r="C132" s="5" t="s">
        <v>27</v>
      </c>
      <c r="D132" s="5" t="s">
        <v>620</v>
      </c>
      <c r="E132" s="5" t="s">
        <v>621</v>
      </c>
      <c r="F132" s="7">
        <v>45124</v>
      </c>
      <c r="G132" s="7">
        <v>45125</v>
      </c>
      <c r="H132" s="5">
        <v>1</v>
      </c>
      <c r="I132" s="5">
        <v>1</v>
      </c>
      <c r="J132" s="5">
        <v>1</v>
      </c>
      <c r="K132" s="5" t="s">
        <v>30</v>
      </c>
      <c r="L132" s="5">
        <v>700.36</v>
      </c>
      <c r="M132" s="5">
        <v>700.36</v>
      </c>
      <c r="N132" s="5" t="s">
        <v>622</v>
      </c>
      <c r="O132" s="5" t="s">
        <v>32</v>
      </c>
      <c r="P132" s="5" t="s">
        <v>33</v>
      </c>
      <c r="Q132" s="5">
        <v>0</v>
      </c>
      <c r="R132" s="11">
        <v>45121.0000115741</v>
      </c>
      <c r="S132" s="7">
        <v>45128</v>
      </c>
      <c r="T132" s="5" t="s">
        <v>34</v>
      </c>
      <c r="U132" s="5">
        <v>700.36</v>
      </c>
      <c r="V132" s="5">
        <v>0</v>
      </c>
      <c r="W132" s="5">
        <v>0</v>
      </c>
      <c r="X132" s="5" t="s">
        <v>623</v>
      </c>
      <c r="Y132" s="5" t="s">
        <v>35</v>
      </c>
    </row>
    <row r="133" s="5" customFormat="1" spans="1:25">
      <c r="A133" s="5" t="s">
        <v>624</v>
      </c>
      <c r="B133" s="5" t="s">
        <v>26</v>
      </c>
      <c r="C133" s="5" t="s">
        <v>27</v>
      </c>
      <c r="D133" s="5" t="s">
        <v>625</v>
      </c>
      <c r="E133" s="5" t="s">
        <v>626</v>
      </c>
      <c r="F133" s="7">
        <v>45123</v>
      </c>
      <c r="G133" s="7">
        <v>45125</v>
      </c>
      <c r="H133" s="5">
        <v>1</v>
      </c>
      <c r="I133" s="5">
        <v>2</v>
      </c>
      <c r="J133" s="5">
        <v>2</v>
      </c>
      <c r="K133" s="5" t="s">
        <v>30</v>
      </c>
      <c r="L133" s="5">
        <v>1722.66</v>
      </c>
      <c r="M133" s="5">
        <v>1722.66</v>
      </c>
      <c r="N133" s="5" t="s">
        <v>627</v>
      </c>
      <c r="O133" s="5" t="s">
        <v>32</v>
      </c>
      <c r="P133" s="5" t="s">
        <v>33</v>
      </c>
      <c r="Q133" s="5">
        <v>0</v>
      </c>
      <c r="R133" s="11">
        <v>45121.0000115741</v>
      </c>
      <c r="S133" s="7">
        <v>45128</v>
      </c>
      <c r="T133" s="5" t="s">
        <v>34</v>
      </c>
      <c r="U133" s="5">
        <v>1722.66</v>
      </c>
      <c r="V133" s="5">
        <v>0</v>
      </c>
      <c r="W133" s="5">
        <v>0</v>
      </c>
      <c r="X133" s="5" t="s">
        <v>628</v>
      </c>
      <c r="Y133" s="5" t="s">
        <v>629</v>
      </c>
    </row>
    <row r="134" s="5" customFormat="1" spans="1:25">
      <c r="A134" s="5" t="s">
        <v>630</v>
      </c>
      <c r="B134" s="5" t="s">
        <v>26</v>
      </c>
      <c r="C134" s="5" t="s">
        <v>27</v>
      </c>
      <c r="D134" s="5" t="s">
        <v>631</v>
      </c>
      <c r="E134" s="5" t="s">
        <v>632</v>
      </c>
      <c r="F134" s="7">
        <v>45123</v>
      </c>
      <c r="G134" s="7">
        <v>45125</v>
      </c>
      <c r="H134" s="5">
        <v>1</v>
      </c>
      <c r="I134" s="5">
        <v>2</v>
      </c>
      <c r="J134" s="5">
        <v>2</v>
      </c>
      <c r="K134" s="5" t="s">
        <v>30</v>
      </c>
      <c r="L134" s="5">
        <v>4599.54</v>
      </c>
      <c r="M134" s="5">
        <v>4599.54</v>
      </c>
      <c r="N134" s="5" t="s">
        <v>633</v>
      </c>
      <c r="O134" s="5" t="s">
        <v>32</v>
      </c>
      <c r="P134" s="5" t="s">
        <v>33</v>
      </c>
      <c r="Q134" s="5">
        <v>0</v>
      </c>
      <c r="R134" s="11">
        <v>45122</v>
      </c>
      <c r="S134" s="7">
        <v>45128</v>
      </c>
      <c r="T134" s="5" t="s">
        <v>34</v>
      </c>
      <c r="U134" s="5">
        <v>4599.54</v>
      </c>
      <c r="V134" s="5">
        <v>0</v>
      </c>
      <c r="W134" s="5">
        <v>0</v>
      </c>
      <c r="X134" s="5" t="s">
        <v>634</v>
      </c>
      <c r="Y134" s="5" t="s">
        <v>35</v>
      </c>
    </row>
    <row r="135" s="5" customFormat="1" spans="1:25">
      <c r="A135" s="5" t="s">
        <v>635</v>
      </c>
      <c r="B135" s="5" t="s">
        <v>26</v>
      </c>
      <c r="C135" s="5" t="s">
        <v>27</v>
      </c>
      <c r="D135" s="5" t="s">
        <v>636</v>
      </c>
      <c r="E135" s="5" t="s">
        <v>637</v>
      </c>
      <c r="F135" s="7">
        <v>45123</v>
      </c>
      <c r="G135" s="7">
        <v>45125</v>
      </c>
      <c r="H135" s="5">
        <v>1</v>
      </c>
      <c r="I135" s="5">
        <v>2</v>
      </c>
      <c r="J135" s="5">
        <v>2</v>
      </c>
      <c r="K135" s="5" t="s">
        <v>30</v>
      </c>
      <c r="L135" s="5">
        <v>1337.88</v>
      </c>
      <c r="M135" s="5">
        <v>1337.88</v>
      </c>
      <c r="N135" s="5" t="s">
        <v>638</v>
      </c>
      <c r="O135" s="5" t="s">
        <v>32</v>
      </c>
      <c r="P135" s="5" t="s">
        <v>33</v>
      </c>
      <c r="Q135" s="5">
        <v>0</v>
      </c>
      <c r="R135" s="11">
        <v>45122</v>
      </c>
      <c r="S135" s="7">
        <v>45128</v>
      </c>
      <c r="T135" s="5" t="s">
        <v>34</v>
      </c>
      <c r="U135" s="5">
        <v>1337.88</v>
      </c>
      <c r="V135" s="5">
        <v>0</v>
      </c>
      <c r="W135" s="5">
        <v>0</v>
      </c>
      <c r="X135" s="5" t="s">
        <v>639</v>
      </c>
      <c r="Y135" s="5" t="s">
        <v>640</v>
      </c>
    </row>
    <row r="136" s="5" customFormat="1" spans="1:25">
      <c r="A136" s="5" t="s">
        <v>641</v>
      </c>
      <c r="B136" s="5" t="s">
        <v>26</v>
      </c>
      <c r="C136" s="5" t="s">
        <v>27</v>
      </c>
      <c r="D136" s="5" t="s">
        <v>642</v>
      </c>
      <c r="E136" s="5" t="s">
        <v>643</v>
      </c>
      <c r="F136" s="7">
        <v>45122</v>
      </c>
      <c r="G136" s="7">
        <v>45125</v>
      </c>
      <c r="H136" s="5">
        <v>1</v>
      </c>
      <c r="I136" s="5">
        <v>3</v>
      </c>
      <c r="J136" s="5">
        <v>3</v>
      </c>
      <c r="K136" s="5" t="s">
        <v>30</v>
      </c>
      <c r="L136" s="5">
        <v>2259.6</v>
      </c>
      <c r="M136" s="5">
        <v>2259.6</v>
      </c>
      <c r="N136" s="5" t="s">
        <v>644</v>
      </c>
      <c r="O136" s="5" t="s">
        <v>32</v>
      </c>
      <c r="P136" s="5" t="s">
        <v>33</v>
      </c>
      <c r="Q136" s="5">
        <v>0</v>
      </c>
      <c r="R136" s="11">
        <v>45122.0000115741</v>
      </c>
      <c r="S136" s="7">
        <v>45128</v>
      </c>
      <c r="T136" s="5" t="s">
        <v>34</v>
      </c>
      <c r="U136" s="5">
        <v>2259.6</v>
      </c>
      <c r="V136" s="5">
        <v>0</v>
      </c>
      <c r="W136" s="5">
        <v>0</v>
      </c>
      <c r="X136" s="5" t="s">
        <v>645</v>
      </c>
      <c r="Y136" s="5" t="s">
        <v>35</v>
      </c>
    </row>
    <row r="137" s="5" customFormat="1" spans="1:25">
      <c r="A137" s="5" t="s">
        <v>646</v>
      </c>
      <c r="B137" s="5" t="s">
        <v>26</v>
      </c>
      <c r="C137" s="5" t="s">
        <v>27</v>
      </c>
      <c r="D137" s="5" t="s">
        <v>647</v>
      </c>
      <c r="E137" s="5" t="s">
        <v>648</v>
      </c>
      <c r="F137" s="7">
        <v>45124</v>
      </c>
      <c r="G137" s="7">
        <v>45125</v>
      </c>
      <c r="H137" s="5">
        <v>1</v>
      </c>
      <c r="I137" s="5">
        <v>1</v>
      </c>
      <c r="J137" s="5">
        <v>1</v>
      </c>
      <c r="K137" s="5" t="s">
        <v>30</v>
      </c>
      <c r="L137" s="5">
        <v>555.14</v>
      </c>
      <c r="M137" s="5">
        <v>555.14</v>
      </c>
      <c r="N137" s="5" t="s">
        <v>649</v>
      </c>
      <c r="O137" s="5" t="s">
        <v>32</v>
      </c>
      <c r="P137" s="5" t="s">
        <v>33</v>
      </c>
      <c r="Q137" s="5">
        <v>0</v>
      </c>
      <c r="R137" s="11">
        <v>45122.0000115741</v>
      </c>
      <c r="S137" s="7">
        <v>45128</v>
      </c>
      <c r="T137" s="5" t="s">
        <v>34</v>
      </c>
      <c r="U137" s="5">
        <v>555.14</v>
      </c>
      <c r="V137" s="5">
        <v>0</v>
      </c>
      <c r="W137" s="5">
        <v>0</v>
      </c>
      <c r="X137" s="5" t="s">
        <v>650</v>
      </c>
      <c r="Y137" s="5" t="s">
        <v>651</v>
      </c>
    </row>
    <row r="138" s="5" customFormat="1" spans="1:25">
      <c r="A138" s="5" t="s">
        <v>652</v>
      </c>
      <c r="B138" s="5" t="s">
        <v>26</v>
      </c>
      <c r="C138" s="5" t="s">
        <v>27</v>
      </c>
      <c r="D138" s="5" t="s">
        <v>653</v>
      </c>
      <c r="E138" s="5" t="s">
        <v>654</v>
      </c>
      <c r="F138" s="7">
        <v>45122</v>
      </c>
      <c r="G138" s="7">
        <v>45125</v>
      </c>
      <c r="H138" s="5">
        <v>1</v>
      </c>
      <c r="I138" s="5">
        <v>3</v>
      </c>
      <c r="J138" s="5">
        <v>3</v>
      </c>
      <c r="K138" s="5" t="s">
        <v>30</v>
      </c>
      <c r="L138" s="5">
        <v>979.59</v>
      </c>
      <c r="M138" s="5">
        <v>979.59</v>
      </c>
      <c r="N138" s="5" t="s">
        <v>655</v>
      </c>
      <c r="O138" s="5" t="s">
        <v>32</v>
      </c>
      <c r="P138" s="5" t="s">
        <v>33</v>
      </c>
      <c r="Q138" s="5">
        <v>0</v>
      </c>
      <c r="R138" s="11">
        <v>45122.0000115741</v>
      </c>
      <c r="S138" s="7">
        <v>45128</v>
      </c>
      <c r="T138" s="5" t="s">
        <v>34</v>
      </c>
      <c r="U138" s="5">
        <v>979.59</v>
      </c>
      <c r="V138" s="5">
        <v>0</v>
      </c>
      <c r="W138" s="5">
        <v>0</v>
      </c>
      <c r="X138" s="5" t="s">
        <v>656</v>
      </c>
      <c r="Y138" s="5" t="s">
        <v>657</v>
      </c>
    </row>
    <row r="139" s="5" customFormat="1" spans="1:25">
      <c r="A139" s="5" t="s">
        <v>551</v>
      </c>
      <c r="B139" s="5" t="s">
        <v>26</v>
      </c>
      <c r="C139" s="5" t="s">
        <v>52</v>
      </c>
      <c r="D139" s="5" t="s">
        <v>552</v>
      </c>
      <c r="E139" s="5" t="s">
        <v>553</v>
      </c>
      <c r="F139" s="7">
        <v>45124</v>
      </c>
      <c r="G139" s="7">
        <v>45125</v>
      </c>
      <c r="H139" s="5">
        <v>1</v>
      </c>
      <c r="I139" s="5">
        <v>1</v>
      </c>
      <c r="J139" s="5">
        <v>1</v>
      </c>
      <c r="K139" s="5" t="s">
        <v>30</v>
      </c>
      <c r="L139" s="5">
        <v>-857.73</v>
      </c>
      <c r="M139" s="5">
        <v>-857.73</v>
      </c>
      <c r="N139" s="5" t="s">
        <v>554</v>
      </c>
      <c r="O139" s="5" t="s">
        <v>32</v>
      </c>
      <c r="P139" s="5" t="s">
        <v>33</v>
      </c>
      <c r="Q139" s="5">
        <v>0</v>
      </c>
      <c r="R139" s="11">
        <v>45120</v>
      </c>
      <c r="S139" s="7">
        <v>45128</v>
      </c>
      <c r="T139" s="5" t="s">
        <v>34</v>
      </c>
      <c r="U139" s="5">
        <v>-857.73</v>
      </c>
      <c r="V139" s="5">
        <v>0</v>
      </c>
      <c r="W139" s="5">
        <v>0</v>
      </c>
      <c r="X139" s="5" t="s">
        <v>555</v>
      </c>
      <c r="Y139" s="5" t="s">
        <v>556</v>
      </c>
    </row>
    <row r="140" s="5" customFormat="1" spans="1:25">
      <c r="A140" s="5" t="s">
        <v>658</v>
      </c>
      <c r="B140" s="5" t="s">
        <v>26</v>
      </c>
      <c r="C140" s="5" t="s">
        <v>27</v>
      </c>
      <c r="D140" s="5" t="s">
        <v>659</v>
      </c>
      <c r="E140" s="5" t="s">
        <v>660</v>
      </c>
      <c r="F140" s="7">
        <v>45123</v>
      </c>
      <c r="G140" s="7">
        <v>45125</v>
      </c>
      <c r="H140" s="5">
        <v>1</v>
      </c>
      <c r="I140" s="5">
        <v>2</v>
      </c>
      <c r="J140" s="5">
        <v>2</v>
      </c>
      <c r="K140" s="5" t="s">
        <v>30</v>
      </c>
      <c r="L140" s="5">
        <v>2177.3</v>
      </c>
      <c r="M140" s="5">
        <v>2177.3</v>
      </c>
      <c r="N140" s="5" t="s">
        <v>661</v>
      </c>
      <c r="O140" s="5" t="s">
        <v>32</v>
      </c>
      <c r="P140" s="5" t="s">
        <v>33</v>
      </c>
      <c r="Q140" s="5">
        <v>0</v>
      </c>
      <c r="R140" s="11">
        <v>45122</v>
      </c>
      <c r="S140" s="7">
        <v>45128</v>
      </c>
      <c r="T140" s="5" t="s">
        <v>34</v>
      </c>
      <c r="U140" s="5">
        <v>2177.3</v>
      </c>
      <c r="V140" s="5">
        <v>0</v>
      </c>
      <c r="W140" s="5">
        <v>0</v>
      </c>
      <c r="X140" s="5" t="s">
        <v>662</v>
      </c>
      <c r="Y140" s="5" t="s">
        <v>663</v>
      </c>
    </row>
    <row r="141" s="5" customFormat="1" spans="1:25">
      <c r="A141" s="5" t="s">
        <v>664</v>
      </c>
      <c r="B141" s="5" t="s">
        <v>26</v>
      </c>
      <c r="C141" s="5" t="s">
        <v>27</v>
      </c>
      <c r="D141" s="5" t="s">
        <v>665</v>
      </c>
      <c r="E141" s="5" t="s">
        <v>666</v>
      </c>
      <c r="F141" s="7">
        <v>45122</v>
      </c>
      <c r="G141" s="7">
        <v>45125</v>
      </c>
      <c r="H141" s="5">
        <v>1</v>
      </c>
      <c r="I141" s="5">
        <v>3</v>
      </c>
      <c r="J141" s="5">
        <v>3</v>
      </c>
      <c r="K141" s="5" t="s">
        <v>30</v>
      </c>
      <c r="L141" s="5">
        <v>2057.52</v>
      </c>
      <c r="M141" s="5">
        <v>2057.52</v>
      </c>
      <c r="N141" s="5" t="s">
        <v>667</v>
      </c>
      <c r="O141" s="5" t="s">
        <v>32</v>
      </c>
      <c r="P141" s="5" t="s">
        <v>33</v>
      </c>
      <c r="Q141" s="5">
        <v>0</v>
      </c>
      <c r="R141" s="11">
        <v>45122</v>
      </c>
      <c r="S141" s="7">
        <v>45128</v>
      </c>
      <c r="T141" s="5" t="s">
        <v>34</v>
      </c>
      <c r="U141" s="5">
        <v>2057.52</v>
      </c>
      <c r="V141" s="5">
        <v>0</v>
      </c>
      <c r="W141" s="5">
        <v>0</v>
      </c>
      <c r="X141" s="5" t="s">
        <v>668</v>
      </c>
      <c r="Y141" s="5" t="s">
        <v>35</v>
      </c>
    </row>
    <row r="142" s="5" customFormat="1" spans="1:26">
      <c r="A142" s="5" t="s">
        <v>669</v>
      </c>
      <c r="B142" s="5" t="s">
        <v>26</v>
      </c>
      <c r="C142" s="5" t="s">
        <v>27</v>
      </c>
      <c r="D142" s="5" t="s">
        <v>670</v>
      </c>
      <c r="E142" s="5" t="s">
        <v>671</v>
      </c>
      <c r="F142" s="7">
        <v>45123</v>
      </c>
      <c r="G142" s="7">
        <v>45125</v>
      </c>
      <c r="H142" s="5">
        <v>2</v>
      </c>
      <c r="I142" s="5">
        <v>2</v>
      </c>
      <c r="J142" s="5">
        <v>4</v>
      </c>
      <c r="K142" s="5" t="s">
        <v>30</v>
      </c>
      <c r="L142" s="5">
        <v>2035.6</v>
      </c>
      <c r="M142" s="5">
        <v>2035.6</v>
      </c>
      <c r="N142" s="5" t="s">
        <v>672</v>
      </c>
      <c r="O142" s="5" t="s">
        <v>32</v>
      </c>
      <c r="P142" s="5" t="s">
        <v>33</v>
      </c>
      <c r="Q142" s="5">
        <v>0</v>
      </c>
      <c r="R142" s="11">
        <v>45122</v>
      </c>
      <c r="S142" s="7">
        <v>45128</v>
      </c>
      <c r="T142" s="5" t="s">
        <v>34</v>
      </c>
      <c r="U142" s="5">
        <v>2035.6</v>
      </c>
      <c r="V142" s="5">
        <v>0</v>
      </c>
      <c r="W142" s="5">
        <v>0</v>
      </c>
      <c r="X142" s="5" t="s">
        <v>673</v>
      </c>
      <c r="Y142" s="5">
        <v>466282</v>
      </c>
      <c r="Z142" s="5" t="s">
        <v>674</v>
      </c>
    </row>
    <row r="143" s="5" customFormat="1" spans="1:25">
      <c r="A143" s="5" t="s">
        <v>675</v>
      </c>
      <c r="B143" s="5" t="s">
        <v>26</v>
      </c>
      <c r="C143" s="5" t="s">
        <v>27</v>
      </c>
      <c r="D143" s="5" t="s">
        <v>676</v>
      </c>
      <c r="E143" s="5" t="s">
        <v>677</v>
      </c>
      <c r="F143" s="7">
        <v>45124</v>
      </c>
      <c r="G143" s="7">
        <v>45125</v>
      </c>
      <c r="H143" s="5">
        <v>1</v>
      </c>
      <c r="I143" s="5">
        <v>1</v>
      </c>
      <c r="J143" s="5">
        <v>1</v>
      </c>
      <c r="K143" s="5" t="s">
        <v>30</v>
      </c>
      <c r="L143" s="5">
        <v>458.67</v>
      </c>
      <c r="M143" s="5">
        <v>458.67</v>
      </c>
      <c r="N143" s="5" t="s">
        <v>678</v>
      </c>
      <c r="O143" s="5" t="s">
        <v>32</v>
      </c>
      <c r="P143" s="5" t="s">
        <v>33</v>
      </c>
      <c r="Q143" s="5">
        <v>0</v>
      </c>
      <c r="R143" s="11">
        <v>45122.0000115741</v>
      </c>
      <c r="S143" s="7">
        <v>45128</v>
      </c>
      <c r="T143" s="5" t="s">
        <v>34</v>
      </c>
      <c r="U143" s="5">
        <v>458.67</v>
      </c>
      <c r="V143" s="5">
        <v>0</v>
      </c>
      <c r="W143" s="5">
        <v>0</v>
      </c>
      <c r="X143" s="5" t="s">
        <v>679</v>
      </c>
      <c r="Y143" s="5" t="s">
        <v>680</v>
      </c>
    </row>
    <row r="144" s="5" customFormat="1" spans="1:25">
      <c r="A144" s="5" t="s">
        <v>681</v>
      </c>
      <c r="B144" s="5" t="s">
        <v>26</v>
      </c>
      <c r="C144" s="5" t="s">
        <v>27</v>
      </c>
      <c r="D144" s="5" t="s">
        <v>682</v>
      </c>
      <c r="E144" s="5" t="s">
        <v>683</v>
      </c>
      <c r="F144" s="7">
        <v>45124</v>
      </c>
      <c r="G144" s="7">
        <v>45125</v>
      </c>
      <c r="H144" s="5">
        <v>1</v>
      </c>
      <c r="I144" s="5">
        <v>1</v>
      </c>
      <c r="J144" s="5">
        <v>1</v>
      </c>
      <c r="K144" s="5" t="s">
        <v>30</v>
      </c>
      <c r="L144" s="5">
        <v>1249.64</v>
      </c>
      <c r="M144" s="5">
        <v>1249.64</v>
      </c>
      <c r="N144" s="5" t="s">
        <v>684</v>
      </c>
      <c r="O144" s="5" t="s">
        <v>32</v>
      </c>
      <c r="P144" s="5" t="s">
        <v>33</v>
      </c>
      <c r="Q144" s="5">
        <v>0</v>
      </c>
      <c r="R144" s="11">
        <v>45122</v>
      </c>
      <c r="S144" s="7">
        <v>45128</v>
      </c>
      <c r="T144" s="5" t="s">
        <v>34</v>
      </c>
      <c r="U144" s="5">
        <v>1249.64</v>
      </c>
      <c r="V144" s="5">
        <v>0</v>
      </c>
      <c r="W144" s="5">
        <v>0</v>
      </c>
      <c r="X144" s="5" t="s">
        <v>685</v>
      </c>
      <c r="Y144" s="5" t="s">
        <v>686</v>
      </c>
    </row>
    <row r="145" s="5" customFormat="1" spans="1:25">
      <c r="A145" s="5" t="s">
        <v>687</v>
      </c>
      <c r="B145" s="5" t="s">
        <v>26</v>
      </c>
      <c r="C145" s="5" t="s">
        <v>27</v>
      </c>
      <c r="D145" s="5" t="s">
        <v>688</v>
      </c>
      <c r="E145" s="5" t="s">
        <v>689</v>
      </c>
      <c r="F145" s="7">
        <v>45124</v>
      </c>
      <c r="G145" s="7">
        <v>45125</v>
      </c>
      <c r="H145" s="5">
        <v>1</v>
      </c>
      <c r="I145" s="5">
        <v>1</v>
      </c>
      <c r="J145" s="5">
        <v>1</v>
      </c>
      <c r="K145" s="5" t="s">
        <v>30</v>
      </c>
      <c r="L145" s="5">
        <v>689.4</v>
      </c>
      <c r="M145" s="5">
        <v>689.4</v>
      </c>
      <c r="N145" s="5" t="s">
        <v>690</v>
      </c>
      <c r="O145" s="5" t="s">
        <v>32</v>
      </c>
      <c r="P145" s="5" t="s">
        <v>33</v>
      </c>
      <c r="Q145" s="5">
        <v>0</v>
      </c>
      <c r="R145" s="11">
        <v>45122.0000115741</v>
      </c>
      <c r="S145" s="7">
        <v>45128</v>
      </c>
      <c r="T145" s="5" t="s">
        <v>34</v>
      </c>
      <c r="U145" s="5">
        <v>689.4</v>
      </c>
      <c r="V145" s="5">
        <v>0</v>
      </c>
      <c r="W145" s="5">
        <v>0</v>
      </c>
      <c r="X145" s="5" t="s">
        <v>691</v>
      </c>
      <c r="Y145" s="5" t="s">
        <v>35</v>
      </c>
    </row>
    <row r="146" s="5" customFormat="1" spans="1:25">
      <c r="A146" s="5" t="s">
        <v>692</v>
      </c>
      <c r="B146" s="5" t="s">
        <v>26</v>
      </c>
      <c r="C146" s="5" t="s">
        <v>27</v>
      </c>
      <c r="D146" s="5" t="s">
        <v>693</v>
      </c>
      <c r="E146" s="5" t="s">
        <v>321</v>
      </c>
      <c r="F146" s="7">
        <v>45124</v>
      </c>
      <c r="G146" s="7">
        <v>45125</v>
      </c>
      <c r="H146" s="5">
        <v>1</v>
      </c>
      <c r="I146" s="5">
        <v>1</v>
      </c>
      <c r="J146" s="5">
        <v>1</v>
      </c>
      <c r="K146" s="5" t="s">
        <v>30</v>
      </c>
      <c r="L146" s="5">
        <v>993.02</v>
      </c>
      <c r="M146" s="5">
        <v>993.02</v>
      </c>
      <c r="N146" s="5" t="s">
        <v>694</v>
      </c>
      <c r="O146" s="5" t="s">
        <v>32</v>
      </c>
      <c r="P146" s="5" t="s">
        <v>33</v>
      </c>
      <c r="Q146" s="5">
        <v>0</v>
      </c>
      <c r="R146" s="11">
        <v>45122</v>
      </c>
      <c r="S146" s="7">
        <v>45128</v>
      </c>
      <c r="T146" s="5" t="s">
        <v>34</v>
      </c>
      <c r="U146" s="5">
        <v>993.02</v>
      </c>
      <c r="V146" s="5">
        <v>0</v>
      </c>
      <c r="W146" s="5">
        <v>0</v>
      </c>
      <c r="X146" s="5" t="s">
        <v>695</v>
      </c>
      <c r="Y146" s="5" t="s">
        <v>35</v>
      </c>
    </row>
    <row r="147" s="5" customFormat="1" spans="1:25">
      <c r="A147" s="5" t="s">
        <v>696</v>
      </c>
      <c r="B147" s="5" t="s">
        <v>26</v>
      </c>
      <c r="C147" s="5" t="s">
        <v>27</v>
      </c>
      <c r="D147" s="5" t="s">
        <v>525</v>
      </c>
      <c r="E147" s="5" t="s">
        <v>526</v>
      </c>
      <c r="F147" s="7">
        <v>45124</v>
      </c>
      <c r="G147" s="7">
        <v>45125</v>
      </c>
      <c r="H147" s="5">
        <v>1</v>
      </c>
      <c r="I147" s="5">
        <v>1</v>
      </c>
      <c r="J147" s="5">
        <v>1</v>
      </c>
      <c r="K147" s="5" t="s">
        <v>30</v>
      </c>
      <c r="L147" s="5">
        <v>522.12</v>
      </c>
      <c r="M147" s="5">
        <v>522.12</v>
      </c>
      <c r="N147" s="5" t="s">
        <v>697</v>
      </c>
      <c r="O147" s="5" t="s">
        <v>32</v>
      </c>
      <c r="P147" s="5" t="s">
        <v>33</v>
      </c>
      <c r="Q147" s="5">
        <v>0</v>
      </c>
      <c r="R147" s="11">
        <v>45122.0000115741</v>
      </c>
      <c r="S147" s="7">
        <v>45128</v>
      </c>
      <c r="T147" s="5" t="s">
        <v>34</v>
      </c>
      <c r="U147" s="5">
        <v>522.12</v>
      </c>
      <c r="V147" s="5">
        <v>0</v>
      </c>
      <c r="W147" s="5">
        <v>0</v>
      </c>
      <c r="X147" s="5" t="s">
        <v>698</v>
      </c>
      <c r="Y147" s="5" t="s">
        <v>529</v>
      </c>
    </row>
    <row r="148" s="5" customFormat="1" spans="1:25">
      <c r="A148" s="5" t="s">
        <v>699</v>
      </c>
      <c r="B148" s="5" t="s">
        <v>26</v>
      </c>
      <c r="C148" s="5" t="s">
        <v>27</v>
      </c>
      <c r="D148" s="5" t="s">
        <v>700</v>
      </c>
      <c r="E148" s="5" t="s">
        <v>701</v>
      </c>
      <c r="F148" s="7">
        <v>45124</v>
      </c>
      <c r="G148" s="7">
        <v>45125</v>
      </c>
      <c r="H148" s="5">
        <v>1</v>
      </c>
      <c r="I148" s="5">
        <v>1</v>
      </c>
      <c r="J148" s="5">
        <v>1</v>
      </c>
      <c r="K148" s="5" t="s">
        <v>30</v>
      </c>
      <c r="L148" s="5">
        <v>151.28</v>
      </c>
      <c r="M148" s="5">
        <v>151.28</v>
      </c>
      <c r="N148" s="5" t="s">
        <v>702</v>
      </c>
      <c r="O148" s="5" t="s">
        <v>32</v>
      </c>
      <c r="P148" s="5" t="s">
        <v>33</v>
      </c>
      <c r="Q148" s="5">
        <v>0</v>
      </c>
      <c r="R148" s="11">
        <v>45122</v>
      </c>
      <c r="S148" s="7">
        <v>45128</v>
      </c>
      <c r="T148" s="5" t="s">
        <v>34</v>
      </c>
      <c r="U148" s="5">
        <v>151.28</v>
      </c>
      <c r="V148" s="5">
        <v>0</v>
      </c>
      <c r="W148" s="5">
        <v>0</v>
      </c>
      <c r="X148" s="5" t="s">
        <v>703</v>
      </c>
      <c r="Y148" s="5" t="s">
        <v>704</v>
      </c>
    </row>
    <row r="149" s="5" customFormat="1" spans="1:25">
      <c r="A149" s="5" t="s">
        <v>705</v>
      </c>
      <c r="B149" s="5" t="s">
        <v>26</v>
      </c>
      <c r="C149" s="5" t="s">
        <v>27</v>
      </c>
      <c r="D149" s="5" t="s">
        <v>706</v>
      </c>
      <c r="E149" s="5" t="s">
        <v>498</v>
      </c>
      <c r="F149" s="7">
        <v>45124</v>
      </c>
      <c r="G149" s="7">
        <v>45125</v>
      </c>
      <c r="H149" s="5">
        <v>1</v>
      </c>
      <c r="I149" s="5">
        <v>1</v>
      </c>
      <c r="J149" s="5">
        <v>1</v>
      </c>
      <c r="K149" s="5" t="s">
        <v>30</v>
      </c>
      <c r="L149" s="5">
        <v>969.06</v>
      </c>
      <c r="M149" s="5">
        <v>969.06</v>
      </c>
      <c r="N149" s="5" t="s">
        <v>707</v>
      </c>
      <c r="O149" s="5" t="s">
        <v>32</v>
      </c>
      <c r="P149" s="5" t="s">
        <v>33</v>
      </c>
      <c r="Q149" s="5">
        <v>0</v>
      </c>
      <c r="R149" s="11">
        <v>45122</v>
      </c>
      <c r="S149" s="7">
        <v>45128</v>
      </c>
      <c r="T149" s="5" t="s">
        <v>34</v>
      </c>
      <c r="U149" s="5">
        <v>969.06</v>
      </c>
      <c r="V149" s="5">
        <v>0</v>
      </c>
      <c r="W149" s="5">
        <v>0</v>
      </c>
      <c r="X149" s="5" t="s">
        <v>708</v>
      </c>
      <c r="Y149" s="5" t="s">
        <v>35</v>
      </c>
    </row>
    <row r="150" s="5" customFormat="1" spans="1:25">
      <c r="A150" s="5" t="s">
        <v>709</v>
      </c>
      <c r="B150" s="5" t="s">
        <v>26</v>
      </c>
      <c r="C150" s="5" t="s">
        <v>27</v>
      </c>
      <c r="D150" s="5" t="s">
        <v>710</v>
      </c>
      <c r="E150" s="5" t="s">
        <v>711</v>
      </c>
      <c r="F150" s="7">
        <v>45124</v>
      </c>
      <c r="G150" s="7">
        <v>45125</v>
      </c>
      <c r="H150" s="5">
        <v>1</v>
      </c>
      <c r="I150" s="5">
        <v>1</v>
      </c>
      <c r="J150" s="5">
        <v>1</v>
      </c>
      <c r="K150" s="5" t="s">
        <v>30</v>
      </c>
      <c r="L150" s="5">
        <v>1056.89</v>
      </c>
      <c r="M150" s="5">
        <v>1056.89</v>
      </c>
      <c r="N150" s="5" t="s">
        <v>712</v>
      </c>
      <c r="O150" s="5" t="s">
        <v>32</v>
      </c>
      <c r="P150" s="5" t="s">
        <v>33</v>
      </c>
      <c r="Q150" s="5">
        <v>0</v>
      </c>
      <c r="R150" s="11">
        <v>45122.0000115741</v>
      </c>
      <c r="S150" s="7">
        <v>45128</v>
      </c>
      <c r="T150" s="5" t="s">
        <v>34</v>
      </c>
      <c r="U150" s="5">
        <v>1056.89</v>
      </c>
      <c r="V150" s="5">
        <v>0</v>
      </c>
      <c r="W150" s="5">
        <v>0</v>
      </c>
      <c r="X150" s="5" t="s">
        <v>713</v>
      </c>
      <c r="Y150" s="5" t="s">
        <v>35</v>
      </c>
    </row>
    <row r="151" s="5" customFormat="1" spans="1:25">
      <c r="A151" s="5" t="s">
        <v>714</v>
      </c>
      <c r="B151" s="5" t="s">
        <v>26</v>
      </c>
      <c r="C151" s="5" t="s">
        <v>27</v>
      </c>
      <c r="D151" s="5" t="s">
        <v>715</v>
      </c>
      <c r="E151" s="5" t="s">
        <v>716</v>
      </c>
      <c r="F151" s="7">
        <v>45124</v>
      </c>
      <c r="G151" s="7">
        <v>45125</v>
      </c>
      <c r="H151" s="5">
        <v>1</v>
      </c>
      <c r="I151" s="5">
        <v>1</v>
      </c>
      <c r="J151" s="5">
        <v>1</v>
      </c>
      <c r="K151" s="5" t="s">
        <v>30</v>
      </c>
      <c r="L151" s="5">
        <v>372.66</v>
      </c>
      <c r="M151" s="5">
        <v>372.66</v>
      </c>
      <c r="N151" s="5" t="s">
        <v>717</v>
      </c>
      <c r="O151" s="5" t="s">
        <v>32</v>
      </c>
      <c r="P151" s="5" t="s">
        <v>33</v>
      </c>
      <c r="Q151" s="5">
        <v>0</v>
      </c>
      <c r="R151" s="11">
        <v>45122.0000115741</v>
      </c>
      <c r="S151" s="7">
        <v>45128</v>
      </c>
      <c r="T151" s="5" t="s">
        <v>34</v>
      </c>
      <c r="U151" s="5">
        <v>372.66</v>
      </c>
      <c r="V151" s="5">
        <v>0</v>
      </c>
      <c r="W151" s="5">
        <v>0</v>
      </c>
      <c r="X151" s="5" t="s">
        <v>718</v>
      </c>
      <c r="Y151" s="5" t="s">
        <v>719</v>
      </c>
    </row>
    <row r="152" s="5" customFormat="1" spans="1:25">
      <c r="A152" s="5" t="s">
        <v>720</v>
      </c>
      <c r="B152" s="5" t="s">
        <v>26</v>
      </c>
      <c r="C152" s="5" t="s">
        <v>27</v>
      </c>
      <c r="D152" s="5" t="s">
        <v>710</v>
      </c>
      <c r="E152" s="5" t="s">
        <v>721</v>
      </c>
      <c r="F152" s="7">
        <v>45124</v>
      </c>
      <c r="G152" s="7">
        <v>45125</v>
      </c>
      <c r="H152" s="5">
        <v>1</v>
      </c>
      <c r="I152" s="5">
        <v>1</v>
      </c>
      <c r="J152" s="5">
        <v>1</v>
      </c>
      <c r="K152" s="5" t="s">
        <v>30</v>
      </c>
      <c r="L152" s="5">
        <v>1056.89</v>
      </c>
      <c r="M152" s="5">
        <v>1056.89</v>
      </c>
      <c r="N152" s="5" t="s">
        <v>722</v>
      </c>
      <c r="O152" s="5" t="s">
        <v>32</v>
      </c>
      <c r="P152" s="5" t="s">
        <v>33</v>
      </c>
      <c r="Q152" s="5">
        <v>0</v>
      </c>
      <c r="R152" s="11">
        <v>45123</v>
      </c>
      <c r="S152" s="7">
        <v>45128</v>
      </c>
      <c r="T152" s="5" t="s">
        <v>34</v>
      </c>
      <c r="U152" s="5">
        <v>1056.89</v>
      </c>
      <c r="V152" s="5">
        <v>0</v>
      </c>
      <c r="W152" s="5">
        <v>0</v>
      </c>
      <c r="X152" s="5" t="s">
        <v>723</v>
      </c>
      <c r="Y152" s="5" t="s">
        <v>35</v>
      </c>
    </row>
    <row r="153" s="5" customFormat="1" spans="1:25">
      <c r="A153" s="5" t="s">
        <v>724</v>
      </c>
      <c r="B153" s="5" t="s">
        <v>26</v>
      </c>
      <c r="C153" s="5" t="s">
        <v>27</v>
      </c>
      <c r="D153" s="5" t="s">
        <v>725</v>
      </c>
      <c r="E153" s="5" t="s">
        <v>726</v>
      </c>
      <c r="F153" s="7">
        <v>45123</v>
      </c>
      <c r="G153" s="7">
        <v>45125</v>
      </c>
      <c r="H153" s="5">
        <v>1</v>
      </c>
      <c r="I153" s="5">
        <v>2</v>
      </c>
      <c r="J153" s="5">
        <v>2</v>
      </c>
      <c r="K153" s="5" t="s">
        <v>30</v>
      </c>
      <c r="L153" s="5">
        <v>1774.86</v>
      </c>
      <c r="M153" s="5">
        <v>1774.86</v>
      </c>
      <c r="N153" s="5" t="s">
        <v>727</v>
      </c>
      <c r="O153" s="5" t="s">
        <v>32</v>
      </c>
      <c r="P153" s="5" t="s">
        <v>33</v>
      </c>
      <c r="Q153" s="5">
        <v>0</v>
      </c>
      <c r="R153" s="11">
        <v>45123</v>
      </c>
      <c r="S153" s="7">
        <v>45128</v>
      </c>
      <c r="T153" s="5" t="s">
        <v>34</v>
      </c>
      <c r="U153" s="5">
        <v>1774.86</v>
      </c>
      <c r="V153" s="5">
        <v>0</v>
      </c>
      <c r="W153" s="5">
        <v>0</v>
      </c>
      <c r="X153" s="5" t="s">
        <v>728</v>
      </c>
      <c r="Y153" s="5" t="s">
        <v>35</v>
      </c>
    </row>
    <row r="154" s="5" customFormat="1" spans="1:25">
      <c r="A154" s="5" t="s">
        <v>729</v>
      </c>
      <c r="B154" s="5" t="s">
        <v>26</v>
      </c>
      <c r="C154" s="5" t="s">
        <v>27</v>
      </c>
      <c r="D154" s="5" t="s">
        <v>730</v>
      </c>
      <c r="E154" s="5" t="s">
        <v>731</v>
      </c>
      <c r="F154" s="7">
        <v>45123</v>
      </c>
      <c r="G154" s="7">
        <v>45125</v>
      </c>
      <c r="H154" s="5">
        <v>1</v>
      </c>
      <c r="I154" s="5">
        <v>2</v>
      </c>
      <c r="J154" s="5">
        <v>2</v>
      </c>
      <c r="K154" s="5" t="s">
        <v>30</v>
      </c>
      <c r="L154" s="5">
        <v>1061.36</v>
      </c>
      <c r="M154" s="5">
        <v>1061.36</v>
      </c>
      <c r="N154" s="5" t="s">
        <v>732</v>
      </c>
      <c r="O154" s="5" t="s">
        <v>32</v>
      </c>
      <c r="P154" s="5" t="s">
        <v>33</v>
      </c>
      <c r="Q154" s="5">
        <v>0</v>
      </c>
      <c r="R154" s="11">
        <v>45123.0000115741</v>
      </c>
      <c r="S154" s="7">
        <v>45128</v>
      </c>
      <c r="T154" s="5" t="s">
        <v>34</v>
      </c>
      <c r="U154" s="5">
        <v>1061.36</v>
      </c>
      <c r="V154" s="5">
        <v>0</v>
      </c>
      <c r="W154" s="5">
        <v>0</v>
      </c>
      <c r="X154" s="5" t="s">
        <v>733</v>
      </c>
      <c r="Y154" s="5" t="s">
        <v>35</v>
      </c>
    </row>
    <row r="155" s="5" customFormat="1" spans="1:25">
      <c r="A155" s="5" t="s">
        <v>734</v>
      </c>
      <c r="B155" s="5" t="s">
        <v>26</v>
      </c>
      <c r="C155" s="5" t="s">
        <v>27</v>
      </c>
      <c r="D155" s="5" t="s">
        <v>735</v>
      </c>
      <c r="E155" s="5" t="s">
        <v>736</v>
      </c>
      <c r="F155" s="7">
        <v>45124</v>
      </c>
      <c r="G155" s="7">
        <v>45125</v>
      </c>
      <c r="H155" s="5">
        <v>1</v>
      </c>
      <c r="I155" s="5">
        <v>1</v>
      </c>
      <c r="J155" s="5">
        <v>1</v>
      </c>
      <c r="K155" s="5" t="s">
        <v>30</v>
      </c>
      <c r="L155" s="5">
        <v>334.46</v>
      </c>
      <c r="M155" s="5">
        <v>334.46</v>
      </c>
      <c r="N155" s="5" t="s">
        <v>737</v>
      </c>
      <c r="O155" s="5" t="s">
        <v>32</v>
      </c>
      <c r="P155" s="5" t="s">
        <v>33</v>
      </c>
      <c r="Q155" s="5">
        <v>0</v>
      </c>
      <c r="R155" s="11">
        <v>45123.0000115741</v>
      </c>
      <c r="S155" s="7">
        <v>45128</v>
      </c>
      <c r="T155" s="5" t="s">
        <v>34</v>
      </c>
      <c r="U155" s="5">
        <v>334.46</v>
      </c>
      <c r="V155" s="5">
        <v>0</v>
      </c>
      <c r="W155" s="5">
        <v>0</v>
      </c>
      <c r="X155" s="5" t="s">
        <v>738</v>
      </c>
      <c r="Y155" s="5" t="s">
        <v>739</v>
      </c>
    </row>
    <row r="156" s="5" customFormat="1" spans="1:25">
      <c r="A156" s="5" t="s">
        <v>740</v>
      </c>
      <c r="B156" s="5" t="s">
        <v>26</v>
      </c>
      <c r="C156" s="5" t="s">
        <v>27</v>
      </c>
      <c r="D156" s="5" t="s">
        <v>741</v>
      </c>
      <c r="E156" s="5" t="s">
        <v>239</v>
      </c>
      <c r="F156" s="7">
        <v>45124</v>
      </c>
      <c r="G156" s="7">
        <v>45125</v>
      </c>
      <c r="H156" s="5">
        <v>1</v>
      </c>
      <c r="I156" s="5">
        <v>1</v>
      </c>
      <c r="J156" s="5">
        <v>1</v>
      </c>
      <c r="K156" s="5" t="s">
        <v>30</v>
      </c>
      <c r="L156" s="5">
        <v>1224.89</v>
      </c>
      <c r="M156" s="5">
        <v>1224.89</v>
      </c>
      <c r="N156" s="5" t="s">
        <v>742</v>
      </c>
      <c r="O156" s="5" t="s">
        <v>32</v>
      </c>
      <c r="P156" s="5" t="s">
        <v>33</v>
      </c>
      <c r="Q156" s="5">
        <v>0</v>
      </c>
      <c r="R156" s="11">
        <v>45123</v>
      </c>
      <c r="S156" s="7">
        <v>45128</v>
      </c>
      <c r="T156" s="5" t="s">
        <v>34</v>
      </c>
      <c r="U156" s="5">
        <v>1224.89</v>
      </c>
      <c r="V156" s="5">
        <v>0</v>
      </c>
      <c r="W156" s="5">
        <v>0</v>
      </c>
      <c r="X156" s="5" t="s">
        <v>743</v>
      </c>
      <c r="Y156" s="5" t="s">
        <v>744</v>
      </c>
    </row>
    <row r="157" s="5" customFormat="1" spans="1:25">
      <c r="A157" s="5" t="s">
        <v>745</v>
      </c>
      <c r="B157" s="5" t="s">
        <v>26</v>
      </c>
      <c r="C157" s="5" t="s">
        <v>27</v>
      </c>
      <c r="D157" s="5" t="s">
        <v>746</v>
      </c>
      <c r="E157" s="5" t="s">
        <v>747</v>
      </c>
      <c r="F157" s="7">
        <v>45124</v>
      </c>
      <c r="G157" s="7">
        <v>45125</v>
      </c>
      <c r="H157" s="5">
        <v>3</v>
      </c>
      <c r="I157" s="5">
        <v>1</v>
      </c>
      <c r="J157" s="5">
        <v>3</v>
      </c>
      <c r="K157" s="5" t="s">
        <v>30</v>
      </c>
      <c r="L157" s="5">
        <v>2161.14</v>
      </c>
      <c r="M157" s="5">
        <v>2161.14</v>
      </c>
      <c r="N157" s="5" t="s">
        <v>748</v>
      </c>
      <c r="O157" s="5" t="s">
        <v>32</v>
      </c>
      <c r="P157" s="5" t="s">
        <v>33</v>
      </c>
      <c r="Q157" s="5">
        <v>0</v>
      </c>
      <c r="R157" s="11">
        <v>45123.0000115741</v>
      </c>
      <c r="S157" s="7">
        <v>45128</v>
      </c>
      <c r="T157" s="5" t="s">
        <v>34</v>
      </c>
      <c r="U157" s="5">
        <v>2161.14</v>
      </c>
      <c r="V157" s="5">
        <v>0</v>
      </c>
      <c r="W157" s="5">
        <v>0</v>
      </c>
      <c r="X157" s="5" t="s">
        <v>749</v>
      </c>
      <c r="Y157" s="5" t="s">
        <v>35</v>
      </c>
    </row>
    <row r="158" s="5" customFormat="1" spans="1:25">
      <c r="A158" s="5" t="s">
        <v>750</v>
      </c>
      <c r="B158" s="5" t="s">
        <v>26</v>
      </c>
      <c r="C158" s="5" t="s">
        <v>27</v>
      </c>
      <c r="D158" s="5" t="s">
        <v>751</v>
      </c>
      <c r="E158" s="5" t="s">
        <v>151</v>
      </c>
      <c r="F158" s="7">
        <v>45124</v>
      </c>
      <c r="G158" s="7">
        <v>45125</v>
      </c>
      <c r="H158" s="5">
        <v>1</v>
      </c>
      <c r="I158" s="5">
        <v>1</v>
      </c>
      <c r="J158" s="5">
        <v>1</v>
      </c>
      <c r="K158" s="5" t="s">
        <v>30</v>
      </c>
      <c r="L158" s="5">
        <v>331.68</v>
      </c>
      <c r="M158" s="5">
        <v>331.68</v>
      </c>
      <c r="N158" s="5" t="s">
        <v>752</v>
      </c>
      <c r="O158" s="5" t="s">
        <v>32</v>
      </c>
      <c r="P158" s="5" t="s">
        <v>33</v>
      </c>
      <c r="Q158" s="5">
        <v>0</v>
      </c>
      <c r="R158" s="11">
        <v>45123.0000115741</v>
      </c>
      <c r="S158" s="7">
        <v>45128</v>
      </c>
      <c r="T158" s="5" t="s">
        <v>34</v>
      </c>
      <c r="U158" s="5">
        <v>331.68</v>
      </c>
      <c r="V158" s="5">
        <v>0</v>
      </c>
      <c r="W158" s="5">
        <v>0</v>
      </c>
      <c r="X158" s="5" t="s">
        <v>753</v>
      </c>
      <c r="Y158" s="5" t="s">
        <v>754</v>
      </c>
    </row>
    <row r="159" s="5" customFormat="1" spans="1:25">
      <c r="A159" s="5" t="s">
        <v>755</v>
      </c>
      <c r="B159" s="5" t="s">
        <v>26</v>
      </c>
      <c r="C159" s="5" t="s">
        <v>27</v>
      </c>
      <c r="D159" s="5" t="s">
        <v>756</v>
      </c>
      <c r="E159" s="5" t="s">
        <v>151</v>
      </c>
      <c r="F159" s="7">
        <v>45123</v>
      </c>
      <c r="G159" s="7">
        <v>45125</v>
      </c>
      <c r="H159" s="5">
        <v>1</v>
      </c>
      <c r="I159" s="5">
        <v>2</v>
      </c>
      <c r="J159" s="5">
        <v>2</v>
      </c>
      <c r="K159" s="5" t="s">
        <v>30</v>
      </c>
      <c r="L159" s="5">
        <v>1007.6</v>
      </c>
      <c r="M159" s="5">
        <v>1007.6</v>
      </c>
      <c r="N159" s="5" t="s">
        <v>757</v>
      </c>
      <c r="O159" s="5" t="s">
        <v>32</v>
      </c>
      <c r="P159" s="5" t="s">
        <v>33</v>
      </c>
      <c r="Q159" s="5">
        <v>0</v>
      </c>
      <c r="R159" s="11">
        <v>45123</v>
      </c>
      <c r="S159" s="7">
        <v>45128</v>
      </c>
      <c r="T159" s="5" t="s">
        <v>34</v>
      </c>
      <c r="U159" s="5">
        <v>1007.6</v>
      </c>
      <c r="V159" s="5">
        <v>0</v>
      </c>
      <c r="W159" s="5">
        <v>0</v>
      </c>
      <c r="X159" s="5" t="s">
        <v>758</v>
      </c>
      <c r="Y159" s="5" t="s">
        <v>759</v>
      </c>
    </row>
    <row r="160" s="5" customFormat="1" spans="1:25">
      <c r="A160" s="5" t="s">
        <v>760</v>
      </c>
      <c r="B160" s="5" t="s">
        <v>26</v>
      </c>
      <c r="C160" s="5" t="s">
        <v>27</v>
      </c>
      <c r="D160" s="5" t="s">
        <v>761</v>
      </c>
      <c r="E160" s="5" t="s">
        <v>762</v>
      </c>
      <c r="F160" s="7">
        <v>45124</v>
      </c>
      <c r="G160" s="7">
        <v>45125</v>
      </c>
      <c r="H160" s="5">
        <v>1</v>
      </c>
      <c r="I160" s="5">
        <v>1</v>
      </c>
      <c r="J160" s="5">
        <v>1</v>
      </c>
      <c r="K160" s="5" t="s">
        <v>30</v>
      </c>
      <c r="L160" s="5">
        <v>704.81</v>
      </c>
      <c r="M160" s="5">
        <v>704.81</v>
      </c>
      <c r="N160" s="5" t="s">
        <v>763</v>
      </c>
      <c r="O160" s="5" t="s">
        <v>32</v>
      </c>
      <c r="P160" s="5" t="s">
        <v>33</v>
      </c>
      <c r="Q160" s="5">
        <v>0</v>
      </c>
      <c r="R160" s="11">
        <v>45123</v>
      </c>
      <c r="S160" s="7">
        <v>45128</v>
      </c>
      <c r="T160" s="5" t="s">
        <v>34</v>
      </c>
      <c r="U160" s="5">
        <v>704.81</v>
      </c>
      <c r="V160" s="5">
        <v>0</v>
      </c>
      <c r="W160" s="5">
        <v>0</v>
      </c>
      <c r="X160" s="5" t="s">
        <v>764</v>
      </c>
      <c r="Y160" s="5" t="s">
        <v>765</v>
      </c>
    </row>
    <row r="161" s="5" customFormat="1" spans="1:25">
      <c r="A161" s="5" t="s">
        <v>766</v>
      </c>
      <c r="B161" s="5" t="s">
        <v>26</v>
      </c>
      <c r="C161" s="5" t="s">
        <v>27</v>
      </c>
      <c r="D161" s="5" t="s">
        <v>583</v>
      </c>
      <c r="E161" s="5" t="s">
        <v>584</v>
      </c>
      <c r="F161" s="7">
        <v>45124</v>
      </c>
      <c r="G161" s="7">
        <v>45125</v>
      </c>
      <c r="H161" s="5">
        <v>1</v>
      </c>
      <c r="I161" s="5">
        <v>1</v>
      </c>
      <c r="J161" s="5">
        <v>1</v>
      </c>
      <c r="K161" s="5" t="s">
        <v>30</v>
      </c>
      <c r="L161" s="5">
        <v>511.57</v>
      </c>
      <c r="M161" s="5">
        <v>511.57</v>
      </c>
      <c r="N161" s="5" t="s">
        <v>767</v>
      </c>
      <c r="O161" s="5" t="s">
        <v>32</v>
      </c>
      <c r="P161" s="5" t="s">
        <v>33</v>
      </c>
      <c r="Q161" s="5">
        <v>0</v>
      </c>
      <c r="R161" s="11">
        <v>45123.0000115741</v>
      </c>
      <c r="S161" s="7">
        <v>45128</v>
      </c>
      <c r="T161" s="5" t="s">
        <v>34</v>
      </c>
      <c r="U161" s="5">
        <v>511.57</v>
      </c>
      <c r="V161" s="5">
        <v>0</v>
      </c>
      <c r="W161" s="5">
        <v>0</v>
      </c>
      <c r="X161" s="5" t="s">
        <v>768</v>
      </c>
      <c r="Y161" s="5" t="s">
        <v>769</v>
      </c>
    </row>
    <row r="162" s="5" customFormat="1" spans="1:25">
      <c r="A162" s="5" t="s">
        <v>770</v>
      </c>
      <c r="B162" s="5" t="s">
        <v>26</v>
      </c>
      <c r="C162" s="5" t="s">
        <v>27</v>
      </c>
      <c r="D162" s="5" t="s">
        <v>771</v>
      </c>
      <c r="E162" s="5" t="s">
        <v>772</v>
      </c>
      <c r="F162" s="7">
        <v>45123</v>
      </c>
      <c r="G162" s="7">
        <v>45125</v>
      </c>
      <c r="H162" s="5">
        <v>1</v>
      </c>
      <c r="I162" s="5">
        <v>2</v>
      </c>
      <c r="J162" s="5">
        <v>2</v>
      </c>
      <c r="K162" s="5" t="s">
        <v>30</v>
      </c>
      <c r="L162" s="5">
        <v>1175</v>
      </c>
      <c r="M162" s="5">
        <v>1175</v>
      </c>
      <c r="N162" s="5" t="s">
        <v>773</v>
      </c>
      <c r="O162" s="5" t="s">
        <v>32</v>
      </c>
      <c r="P162" s="5" t="s">
        <v>33</v>
      </c>
      <c r="Q162" s="5">
        <v>0</v>
      </c>
      <c r="R162" s="11">
        <v>45123</v>
      </c>
      <c r="S162" s="7">
        <v>45128</v>
      </c>
      <c r="T162" s="5" t="s">
        <v>34</v>
      </c>
      <c r="U162" s="5">
        <v>1175</v>
      </c>
      <c r="V162" s="5">
        <v>0</v>
      </c>
      <c r="W162" s="5">
        <v>0</v>
      </c>
      <c r="X162" s="5" t="s">
        <v>774</v>
      </c>
      <c r="Y162" s="5" t="s">
        <v>35</v>
      </c>
    </row>
    <row r="163" s="5" customFormat="1" spans="1:25">
      <c r="A163" s="5" t="s">
        <v>775</v>
      </c>
      <c r="B163" s="5" t="s">
        <v>26</v>
      </c>
      <c r="C163" s="5" t="s">
        <v>27</v>
      </c>
      <c r="D163" s="5" t="s">
        <v>776</v>
      </c>
      <c r="E163" s="5" t="s">
        <v>777</v>
      </c>
      <c r="F163" s="7">
        <v>45123</v>
      </c>
      <c r="G163" s="7">
        <v>45125</v>
      </c>
      <c r="H163" s="5">
        <v>1</v>
      </c>
      <c r="I163" s="5">
        <v>2</v>
      </c>
      <c r="J163" s="5">
        <v>2</v>
      </c>
      <c r="K163" s="5" t="s">
        <v>30</v>
      </c>
      <c r="L163" s="5">
        <v>503.34</v>
      </c>
      <c r="M163" s="5">
        <v>503.34</v>
      </c>
      <c r="N163" s="5" t="s">
        <v>778</v>
      </c>
      <c r="O163" s="5" t="s">
        <v>32</v>
      </c>
      <c r="P163" s="5" t="s">
        <v>33</v>
      </c>
      <c r="Q163" s="5">
        <v>0</v>
      </c>
      <c r="R163" s="11">
        <v>45123.0000115741</v>
      </c>
      <c r="S163" s="7">
        <v>45128</v>
      </c>
      <c r="T163" s="5" t="s">
        <v>34</v>
      </c>
      <c r="U163" s="5">
        <v>503.34</v>
      </c>
      <c r="V163" s="5">
        <v>0</v>
      </c>
      <c r="W163" s="5">
        <v>0</v>
      </c>
      <c r="X163" s="5" t="s">
        <v>779</v>
      </c>
      <c r="Y163" s="5" t="s">
        <v>35</v>
      </c>
    </row>
    <row r="164" s="5" customFormat="1" spans="1:25">
      <c r="A164" s="5" t="s">
        <v>780</v>
      </c>
      <c r="B164" s="5" t="s">
        <v>26</v>
      </c>
      <c r="C164" s="5" t="s">
        <v>27</v>
      </c>
      <c r="D164" s="5" t="s">
        <v>781</v>
      </c>
      <c r="E164" s="5" t="s">
        <v>782</v>
      </c>
      <c r="F164" s="7">
        <v>45124</v>
      </c>
      <c r="G164" s="7">
        <v>45125</v>
      </c>
      <c r="H164" s="5">
        <v>1</v>
      </c>
      <c r="I164" s="5">
        <v>1</v>
      </c>
      <c r="J164" s="5">
        <v>1</v>
      </c>
      <c r="K164" s="5" t="s">
        <v>30</v>
      </c>
      <c r="L164" s="5">
        <v>389.02</v>
      </c>
      <c r="M164" s="5">
        <v>389.02</v>
      </c>
      <c r="N164" s="5" t="s">
        <v>783</v>
      </c>
      <c r="O164" s="5" t="s">
        <v>32</v>
      </c>
      <c r="P164" s="5" t="s">
        <v>33</v>
      </c>
      <c r="Q164" s="5">
        <v>0</v>
      </c>
      <c r="R164" s="11">
        <v>45123.0000115741</v>
      </c>
      <c r="S164" s="7">
        <v>45128</v>
      </c>
      <c r="T164" s="5" t="s">
        <v>34</v>
      </c>
      <c r="U164" s="5">
        <v>389.02</v>
      </c>
      <c r="V164" s="5">
        <v>0</v>
      </c>
      <c r="W164" s="5">
        <v>0</v>
      </c>
      <c r="X164" s="5" t="s">
        <v>784</v>
      </c>
      <c r="Y164" s="5" t="s">
        <v>785</v>
      </c>
    </row>
    <row r="165" s="5" customFormat="1" spans="1:25">
      <c r="A165" s="5" t="s">
        <v>786</v>
      </c>
      <c r="B165" s="5" t="s">
        <v>26</v>
      </c>
      <c r="C165" s="5" t="s">
        <v>27</v>
      </c>
      <c r="D165" s="5" t="s">
        <v>787</v>
      </c>
      <c r="E165" s="5" t="s">
        <v>788</v>
      </c>
      <c r="F165" s="7">
        <v>45123</v>
      </c>
      <c r="G165" s="7">
        <v>45125</v>
      </c>
      <c r="H165" s="5">
        <v>1</v>
      </c>
      <c r="I165" s="5">
        <v>2</v>
      </c>
      <c r="J165" s="5">
        <v>2</v>
      </c>
      <c r="K165" s="5" t="s">
        <v>30</v>
      </c>
      <c r="L165" s="5">
        <v>2776.52</v>
      </c>
      <c r="M165" s="5">
        <v>2776.52</v>
      </c>
      <c r="N165" s="5" t="s">
        <v>789</v>
      </c>
      <c r="O165" s="5" t="s">
        <v>32</v>
      </c>
      <c r="P165" s="5" t="s">
        <v>33</v>
      </c>
      <c r="Q165" s="5">
        <v>0</v>
      </c>
      <c r="R165" s="11">
        <v>45123</v>
      </c>
      <c r="S165" s="7">
        <v>45128</v>
      </c>
      <c r="T165" s="5" t="s">
        <v>34</v>
      </c>
      <c r="U165" s="5">
        <v>2776.52</v>
      </c>
      <c r="V165" s="5">
        <v>0</v>
      </c>
      <c r="W165" s="5">
        <v>0</v>
      </c>
      <c r="X165" s="5" t="s">
        <v>790</v>
      </c>
      <c r="Y165" s="5" t="s">
        <v>35</v>
      </c>
    </row>
    <row r="166" s="5" customFormat="1" spans="1:25">
      <c r="A166" s="5" t="s">
        <v>791</v>
      </c>
      <c r="B166" s="5" t="s">
        <v>26</v>
      </c>
      <c r="C166" s="5" t="s">
        <v>27</v>
      </c>
      <c r="D166" s="5" t="s">
        <v>792</v>
      </c>
      <c r="E166" s="5" t="s">
        <v>793</v>
      </c>
      <c r="F166" s="7">
        <v>45124</v>
      </c>
      <c r="G166" s="7">
        <v>45125</v>
      </c>
      <c r="H166" s="5">
        <v>1</v>
      </c>
      <c r="I166" s="5">
        <v>1</v>
      </c>
      <c r="J166" s="5">
        <v>1</v>
      </c>
      <c r="K166" s="5" t="s">
        <v>30</v>
      </c>
      <c r="L166" s="5">
        <v>433.64</v>
      </c>
      <c r="M166" s="5">
        <v>433.64</v>
      </c>
      <c r="N166" s="5" t="s">
        <v>794</v>
      </c>
      <c r="O166" s="5" t="s">
        <v>32</v>
      </c>
      <c r="P166" s="5" t="s">
        <v>33</v>
      </c>
      <c r="Q166" s="5">
        <v>0</v>
      </c>
      <c r="R166" s="11">
        <v>45123</v>
      </c>
      <c r="S166" s="7">
        <v>45128</v>
      </c>
      <c r="T166" s="5" t="s">
        <v>34</v>
      </c>
      <c r="U166" s="5">
        <v>433.64</v>
      </c>
      <c r="V166" s="5">
        <v>0</v>
      </c>
      <c r="W166" s="5">
        <v>0</v>
      </c>
      <c r="X166" s="5" t="s">
        <v>795</v>
      </c>
      <c r="Y166" s="5" t="s">
        <v>796</v>
      </c>
    </row>
    <row r="167" s="5" customFormat="1" spans="1:25">
      <c r="A167" s="5" t="s">
        <v>797</v>
      </c>
      <c r="B167" s="5" t="s">
        <v>26</v>
      </c>
      <c r="C167" s="5" t="s">
        <v>27</v>
      </c>
      <c r="D167" s="5" t="s">
        <v>798</v>
      </c>
      <c r="E167" s="5" t="s">
        <v>799</v>
      </c>
      <c r="F167" s="7">
        <v>45124</v>
      </c>
      <c r="G167" s="7">
        <v>45125</v>
      </c>
      <c r="H167" s="5">
        <v>1</v>
      </c>
      <c r="I167" s="5">
        <v>1</v>
      </c>
      <c r="J167" s="5">
        <v>1</v>
      </c>
      <c r="K167" s="5" t="s">
        <v>30</v>
      </c>
      <c r="L167" s="5">
        <v>459.78</v>
      </c>
      <c r="M167" s="5">
        <v>459.78</v>
      </c>
      <c r="N167" s="5" t="s">
        <v>800</v>
      </c>
      <c r="O167" s="5" t="s">
        <v>32</v>
      </c>
      <c r="P167" s="5" t="s">
        <v>33</v>
      </c>
      <c r="Q167" s="5">
        <v>0</v>
      </c>
      <c r="R167" s="11">
        <v>45123</v>
      </c>
      <c r="S167" s="7">
        <v>45128</v>
      </c>
      <c r="T167" s="5" t="s">
        <v>34</v>
      </c>
      <c r="U167" s="5">
        <v>459.78</v>
      </c>
      <c r="V167" s="5">
        <v>0</v>
      </c>
      <c r="W167" s="5">
        <v>0</v>
      </c>
      <c r="X167" s="5" t="s">
        <v>801</v>
      </c>
      <c r="Y167" s="5" t="s">
        <v>802</v>
      </c>
    </row>
    <row r="168" s="5" customFormat="1" spans="1:25">
      <c r="A168" s="5" t="s">
        <v>803</v>
      </c>
      <c r="B168" s="5" t="s">
        <v>26</v>
      </c>
      <c r="C168" s="5" t="s">
        <v>27</v>
      </c>
      <c r="D168" s="5" t="s">
        <v>804</v>
      </c>
      <c r="E168" s="5" t="s">
        <v>805</v>
      </c>
      <c r="F168" s="7">
        <v>45123</v>
      </c>
      <c r="G168" s="7">
        <v>45125</v>
      </c>
      <c r="H168" s="5">
        <v>1</v>
      </c>
      <c r="I168" s="5">
        <v>2</v>
      </c>
      <c r="J168" s="5">
        <v>2</v>
      </c>
      <c r="K168" s="5" t="s">
        <v>30</v>
      </c>
      <c r="L168" s="5">
        <v>2282.22</v>
      </c>
      <c r="M168" s="5">
        <v>2282.22</v>
      </c>
      <c r="N168" s="5" t="s">
        <v>806</v>
      </c>
      <c r="O168" s="5" t="s">
        <v>32</v>
      </c>
      <c r="P168" s="5" t="s">
        <v>33</v>
      </c>
      <c r="Q168" s="5">
        <v>0</v>
      </c>
      <c r="R168" s="11">
        <v>45123.0000115741</v>
      </c>
      <c r="S168" s="7">
        <v>45128</v>
      </c>
      <c r="T168" s="5" t="s">
        <v>34</v>
      </c>
      <c r="U168" s="5">
        <v>2282.22</v>
      </c>
      <c r="V168" s="5">
        <v>0</v>
      </c>
      <c r="W168" s="5">
        <v>0</v>
      </c>
      <c r="X168" s="5" t="s">
        <v>807</v>
      </c>
      <c r="Y168" s="5" t="s">
        <v>35</v>
      </c>
    </row>
    <row r="169" s="5" customFormat="1" spans="1:25">
      <c r="A169" s="5" t="s">
        <v>808</v>
      </c>
      <c r="B169" s="5" t="s">
        <v>26</v>
      </c>
      <c r="C169" s="5" t="s">
        <v>27</v>
      </c>
      <c r="D169" s="5" t="s">
        <v>809</v>
      </c>
      <c r="E169" s="5" t="s">
        <v>810</v>
      </c>
      <c r="F169" s="7">
        <v>45124</v>
      </c>
      <c r="G169" s="7">
        <v>45125</v>
      </c>
      <c r="H169" s="5">
        <v>3</v>
      </c>
      <c r="I169" s="5">
        <v>1</v>
      </c>
      <c r="J169" s="5">
        <v>3</v>
      </c>
      <c r="K169" s="5" t="s">
        <v>30</v>
      </c>
      <c r="L169" s="5">
        <v>1208.28</v>
      </c>
      <c r="M169" s="5">
        <v>1208.28</v>
      </c>
      <c r="N169" s="5" t="s">
        <v>811</v>
      </c>
      <c r="O169" s="5" t="s">
        <v>32</v>
      </c>
      <c r="P169" s="5" t="s">
        <v>33</v>
      </c>
      <c r="Q169" s="5">
        <v>0</v>
      </c>
      <c r="R169" s="11">
        <v>45123</v>
      </c>
      <c r="S169" s="7">
        <v>45128</v>
      </c>
      <c r="T169" s="5" t="s">
        <v>34</v>
      </c>
      <c r="U169" s="5">
        <v>1208.28</v>
      </c>
      <c r="V169" s="5">
        <v>0</v>
      </c>
      <c r="W169" s="5">
        <v>0</v>
      </c>
      <c r="X169" s="5" t="s">
        <v>812</v>
      </c>
      <c r="Y169" s="5" t="s">
        <v>813</v>
      </c>
    </row>
    <row r="170" s="5" customFormat="1" spans="1:25">
      <c r="A170" s="5" t="s">
        <v>814</v>
      </c>
      <c r="B170" s="5" t="s">
        <v>26</v>
      </c>
      <c r="C170" s="5" t="s">
        <v>27</v>
      </c>
      <c r="D170" s="5" t="s">
        <v>815</v>
      </c>
      <c r="E170" s="5" t="s">
        <v>816</v>
      </c>
      <c r="F170" s="7">
        <v>45124</v>
      </c>
      <c r="G170" s="7">
        <v>45125</v>
      </c>
      <c r="H170" s="5">
        <v>1</v>
      </c>
      <c r="I170" s="5">
        <v>1</v>
      </c>
      <c r="J170" s="5">
        <v>1</v>
      </c>
      <c r="K170" s="5" t="s">
        <v>30</v>
      </c>
      <c r="L170" s="5">
        <v>211.8</v>
      </c>
      <c r="M170" s="5">
        <v>211.8</v>
      </c>
      <c r="N170" s="5" t="s">
        <v>817</v>
      </c>
      <c r="O170" s="5" t="s">
        <v>32</v>
      </c>
      <c r="P170" s="5" t="s">
        <v>33</v>
      </c>
      <c r="Q170" s="5">
        <v>0</v>
      </c>
      <c r="R170" s="11">
        <v>45123.0000115741</v>
      </c>
      <c r="S170" s="7">
        <v>45128</v>
      </c>
      <c r="T170" s="5" t="s">
        <v>34</v>
      </c>
      <c r="U170" s="5">
        <v>211.8</v>
      </c>
      <c r="V170" s="5">
        <v>0</v>
      </c>
      <c r="W170" s="5">
        <v>0</v>
      </c>
      <c r="X170" s="5" t="s">
        <v>818</v>
      </c>
      <c r="Y170" s="5" t="s">
        <v>819</v>
      </c>
    </row>
    <row r="171" s="5" customFormat="1" spans="1:25">
      <c r="A171" s="5" t="s">
        <v>820</v>
      </c>
      <c r="B171" s="5" t="s">
        <v>26</v>
      </c>
      <c r="C171" s="5" t="s">
        <v>27</v>
      </c>
      <c r="D171" s="5" t="s">
        <v>821</v>
      </c>
      <c r="E171" s="5" t="s">
        <v>822</v>
      </c>
      <c r="F171" s="7">
        <v>45124</v>
      </c>
      <c r="G171" s="7">
        <v>45125</v>
      </c>
      <c r="H171" s="5">
        <v>1</v>
      </c>
      <c r="I171" s="5">
        <v>1</v>
      </c>
      <c r="J171" s="5">
        <v>1</v>
      </c>
      <c r="K171" s="5" t="s">
        <v>30</v>
      </c>
      <c r="L171" s="5">
        <v>5689</v>
      </c>
      <c r="M171" s="5">
        <v>5689</v>
      </c>
      <c r="N171" s="5" t="s">
        <v>823</v>
      </c>
      <c r="O171" s="5" t="s">
        <v>32</v>
      </c>
      <c r="P171" s="5" t="s">
        <v>33</v>
      </c>
      <c r="Q171" s="5">
        <v>0</v>
      </c>
      <c r="R171" s="11">
        <v>45123.0000115741</v>
      </c>
      <c r="S171" s="7">
        <v>45128</v>
      </c>
      <c r="T171" s="5" t="s">
        <v>34</v>
      </c>
      <c r="U171" s="5">
        <v>5689</v>
      </c>
      <c r="V171" s="5">
        <v>0</v>
      </c>
      <c r="W171" s="5">
        <v>0</v>
      </c>
      <c r="X171" s="5" t="s">
        <v>824</v>
      </c>
      <c r="Y171" s="5" t="s">
        <v>825</v>
      </c>
    </row>
    <row r="172" s="5" customFormat="1" spans="1:25">
      <c r="A172" s="5" t="s">
        <v>826</v>
      </c>
      <c r="B172" s="5" t="s">
        <v>26</v>
      </c>
      <c r="C172" s="5" t="s">
        <v>27</v>
      </c>
      <c r="D172" s="5" t="s">
        <v>827</v>
      </c>
      <c r="E172" s="5" t="s">
        <v>828</v>
      </c>
      <c r="F172" s="7">
        <v>45124</v>
      </c>
      <c r="G172" s="7">
        <v>45125</v>
      </c>
      <c r="H172" s="5">
        <v>1</v>
      </c>
      <c r="I172" s="5">
        <v>1</v>
      </c>
      <c r="J172" s="5">
        <v>1</v>
      </c>
      <c r="K172" s="5" t="s">
        <v>30</v>
      </c>
      <c r="L172" s="5">
        <v>3635.24</v>
      </c>
      <c r="M172" s="5">
        <v>3635.24</v>
      </c>
      <c r="N172" s="5" t="s">
        <v>829</v>
      </c>
      <c r="O172" s="5" t="s">
        <v>32</v>
      </c>
      <c r="P172" s="5" t="s">
        <v>33</v>
      </c>
      <c r="Q172" s="5">
        <v>0</v>
      </c>
      <c r="R172" s="11">
        <v>45123.0000115741</v>
      </c>
      <c r="S172" s="7">
        <v>45128</v>
      </c>
      <c r="T172" s="5" t="s">
        <v>34</v>
      </c>
      <c r="U172" s="5">
        <v>3635.24</v>
      </c>
      <c r="V172" s="5">
        <v>0</v>
      </c>
      <c r="W172" s="5">
        <v>0</v>
      </c>
      <c r="X172" s="5" t="s">
        <v>830</v>
      </c>
      <c r="Y172" s="5" t="s">
        <v>831</v>
      </c>
    </row>
    <row r="173" s="5" customFormat="1" spans="1:25">
      <c r="A173" s="5" t="s">
        <v>832</v>
      </c>
      <c r="B173" s="5" t="s">
        <v>26</v>
      </c>
      <c r="C173" s="5" t="s">
        <v>27</v>
      </c>
      <c r="D173" s="5" t="s">
        <v>833</v>
      </c>
      <c r="E173" s="5" t="s">
        <v>834</v>
      </c>
      <c r="F173" s="7">
        <v>45124</v>
      </c>
      <c r="G173" s="7">
        <v>45125</v>
      </c>
      <c r="H173" s="5">
        <v>1</v>
      </c>
      <c r="I173" s="5">
        <v>1</v>
      </c>
      <c r="J173" s="5">
        <v>1</v>
      </c>
      <c r="K173" s="5" t="s">
        <v>30</v>
      </c>
      <c r="L173" s="5">
        <v>725.19</v>
      </c>
      <c r="M173" s="5">
        <v>725.19</v>
      </c>
      <c r="N173" s="5" t="s">
        <v>835</v>
      </c>
      <c r="O173" s="5" t="s">
        <v>32</v>
      </c>
      <c r="P173" s="5" t="s">
        <v>33</v>
      </c>
      <c r="Q173" s="5">
        <v>0</v>
      </c>
      <c r="R173" s="11">
        <v>45123.0000115741</v>
      </c>
      <c r="S173" s="7">
        <v>45128</v>
      </c>
      <c r="T173" s="5" t="s">
        <v>34</v>
      </c>
      <c r="U173" s="5">
        <v>725.19</v>
      </c>
      <c r="V173" s="5">
        <v>0</v>
      </c>
      <c r="W173" s="5">
        <v>0</v>
      </c>
      <c r="X173" s="5" t="s">
        <v>836</v>
      </c>
      <c r="Y173" s="5" t="s">
        <v>837</v>
      </c>
    </row>
    <row r="174" s="5" customFormat="1" spans="1:25">
      <c r="A174" s="5" t="s">
        <v>838</v>
      </c>
      <c r="B174" s="5" t="s">
        <v>26</v>
      </c>
      <c r="C174" s="5" t="s">
        <v>27</v>
      </c>
      <c r="D174" s="5" t="s">
        <v>839</v>
      </c>
      <c r="E174" s="5" t="s">
        <v>840</v>
      </c>
      <c r="F174" s="7">
        <v>45124</v>
      </c>
      <c r="G174" s="7">
        <v>45125</v>
      </c>
      <c r="H174" s="5">
        <v>1</v>
      </c>
      <c r="I174" s="5">
        <v>1</v>
      </c>
      <c r="J174" s="5">
        <v>1</v>
      </c>
      <c r="K174" s="5" t="s">
        <v>30</v>
      </c>
      <c r="L174" s="5">
        <v>197.74</v>
      </c>
      <c r="M174" s="5">
        <v>197.74</v>
      </c>
      <c r="N174" s="5" t="s">
        <v>841</v>
      </c>
      <c r="O174" s="5" t="s">
        <v>32</v>
      </c>
      <c r="P174" s="5" t="s">
        <v>33</v>
      </c>
      <c r="Q174" s="5">
        <v>0</v>
      </c>
      <c r="R174" s="11">
        <v>45124</v>
      </c>
      <c r="S174" s="7">
        <v>45128</v>
      </c>
      <c r="T174" s="5" t="s">
        <v>34</v>
      </c>
      <c r="U174" s="5">
        <v>197.74</v>
      </c>
      <c r="V174" s="5">
        <v>0</v>
      </c>
      <c r="W174" s="5">
        <v>0</v>
      </c>
      <c r="X174" s="5" t="s">
        <v>842</v>
      </c>
      <c r="Y174" s="5" t="s">
        <v>843</v>
      </c>
    </row>
    <row r="175" s="5" customFormat="1" spans="1:25">
      <c r="A175" s="5" t="s">
        <v>844</v>
      </c>
      <c r="B175" s="5" t="s">
        <v>26</v>
      </c>
      <c r="C175" s="5" t="s">
        <v>27</v>
      </c>
      <c r="D175" s="5" t="s">
        <v>845</v>
      </c>
      <c r="E175" s="5" t="s">
        <v>846</v>
      </c>
      <c r="F175" s="7">
        <v>45124</v>
      </c>
      <c r="G175" s="7">
        <v>45125</v>
      </c>
      <c r="H175" s="5">
        <v>1</v>
      </c>
      <c r="I175" s="5">
        <v>1</v>
      </c>
      <c r="J175" s="5">
        <v>1</v>
      </c>
      <c r="K175" s="5" t="s">
        <v>30</v>
      </c>
      <c r="L175" s="5">
        <v>303.59</v>
      </c>
      <c r="M175" s="5">
        <v>303.59</v>
      </c>
      <c r="N175" s="5" t="s">
        <v>847</v>
      </c>
      <c r="O175" s="5" t="s">
        <v>32</v>
      </c>
      <c r="P175" s="5" t="s">
        <v>33</v>
      </c>
      <c r="Q175" s="5">
        <v>0</v>
      </c>
      <c r="R175" s="11">
        <v>45124.0000115741</v>
      </c>
      <c r="S175" s="7">
        <v>45128</v>
      </c>
      <c r="T175" s="5" t="s">
        <v>34</v>
      </c>
      <c r="U175" s="5">
        <v>303.59</v>
      </c>
      <c r="V175" s="5">
        <v>0</v>
      </c>
      <c r="W175" s="5">
        <v>0</v>
      </c>
      <c r="X175" s="5" t="s">
        <v>848</v>
      </c>
      <c r="Y175" s="5" t="s">
        <v>35</v>
      </c>
    </row>
    <row r="176" s="5" customFormat="1" spans="1:25">
      <c r="A176" s="5" t="s">
        <v>849</v>
      </c>
      <c r="B176" s="5" t="s">
        <v>26</v>
      </c>
      <c r="C176" s="5" t="s">
        <v>27</v>
      </c>
      <c r="D176" s="5" t="s">
        <v>850</v>
      </c>
      <c r="E176" s="5" t="s">
        <v>851</v>
      </c>
      <c r="F176" s="7">
        <v>45124</v>
      </c>
      <c r="G176" s="7">
        <v>45125</v>
      </c>
      <c r="H176" s="5">
        <v>1</v>
      </c>
      <c r="I176" s="5">
        <v>1</v>
      </c>
      <c r="J176" s="5">
        <v>1</v>
      </c>
      <c r="K176" s="5" t="s">
        <v>30</v>
      </c>
      <c r="L176" s="5">
        <v>150.17</v>
      </c>
      <c r="M176" s="5">
        <v>150.17</v>
      </c>
      <c r="N176" s="5" t="s">
        <v>852</v>
      </c>
      <c r="O176" s="5" t="s">
        <v>32</v>
      </c>
      <c r="P176" s="5" t="s">
        <v>33</v>
      </c>
      <c r="Q176" s="5">
        <v>0</v>
      </c>
      <c r="R176" s="11">
        <v>45124.0000115741</v>
      </c>
      <c r="S176" s="7">
        <v>45128</v>
      </c>
      <c r="T176" s="5" t="s">
        <v>34</v>
      </c>
      <c r="U176" s="5">
        <v>150.17</v>
      </c>
      <c r="V176" s="5">
        <v>0</v>
      </c>
      <c r="W176" s="5">
        <v>0</v>
      </c>
      <c r="X176" s="5" t="s">
        <v>853</v>
      </c>
      <c r="Y176" s="5" t="s">
        <v>854</v>
      </c>
    </row>
    <row r="177" s="5" customFormat="1" spans="1:25">
      <c r="A177" s="5" t="s">
        <v>855</v>
      </c>
      <c r="B177" s="5" t="s">
        <v>26</v>
      </c>
      <c r="C177" s="5" t="s">
        <v>27</v>
      </c>
      <c r="D177" s="5" t="s">
        <v>792</v>
      </c>
      <c r="E177" s="5" t="s">
        <v>793</v>
      </c>
      <c r="F177" s="7">
        <v>45124</v>
      </c>
      <c r="G177" s="7">
        <v>45125</v>
      </c>
      <c r="H177" s="5">
        <v>1</v>
      </c>
      <c r="I177" s="5">
        <v>1</v>
      </c>
      <c r="J177" s="5">
        <v>1</v>
      </c>
      <c r="K177" s="5" t="s">
        <v>30</v>
      </c>
      <c r="L177" s="5">
        <v>437.77</v>
      </c>
      <c r="M177" s="5">
        <v>437.77</v>
      </c>
      <c r="N177" s="5" t="s">
        <v>856</v>
      </c>
      <c r="O177" s="5" t="s">
        <v>32</v>
      </c>
      <c r="P177" s="5" t="s">
        <v>33</v>
      </c>
      <c r="Q177" s="5">
        <v>0</v>
      </c>
      <c r="R177" s="11">
        <v>45124.0000115741</v>
      </c>
      <c r="S177" s="7">
        <v>45128</v>
      </c>
      <c r="T177" s="5" t="s">
        <v>34</v>
      </c>
      <c r="U177" s="5">
        <v>437.77</v>
      </c>
      <c r="V177" s="5">
        <v>0</v>
      </c>
      <c r="W177" s="5">
        <v>0</v>
      </c>
      <c r="X177" s="5" t="s">
        <v>857</v>
      </c>
      <c r="Y177" s="5" t="s">
        <v>35</v>
      </c>
    </row>
    <row r="178" s="5" customFormat="1" spans="1:25">
      <c r="A178" s="5" t="s">
        <v>858</v>
      </c>
      <c r="B178" s="5" t="s">
        <v>26</v>
      </c>
      <c r="C178" s="5" t="s">
        <v>27</v>
      </c>
      <c r="D178" s="5" t="s">
        <v>859</v>
      </c>
      <c r="E178" s="5" t="s">
        <v>860</v>
      </c>
      <c r="F178" s="7">
        <v>45124</v>
      </c>
      <c r="G178" s="7">
        <v>45125</v>
      </c>
      <c r="H178" s="5">
        <v>1</v>
      </c>
      <c r="I178" s="5">
        <v>1</v>
      </c>
      <c r="J178" s="5">
        <v>1</v>
      </c>
      <c r="K178" s="5" t="s">
        <v>30</v>
      </c>
      <c r="L178" s="5">
        <v>658.13</v>
      </c>
      <c r="M178" s="5">
        <v>658.13</v>
      </c>
      <c r="N178" s="5" t="s">
        <v>861</v>
      </c>
      <c r="O178" s="5" t="s">
        <v>32</v>
      </c>
      <c r="P178" s="5" t="s">
        <v>33</v>
      </c>
      <c r="Q178" s="5">
        <v>0</v>
      </c>
      <c r="R178" s="11">
        <v>45124.0000115741</v>
      </c>
      <c r="S178" s="7">
        <v>45128</v>
      </c>
      <c r="T178" s="5" t="s">
        <v>34</v>
      </c>
      <c r="U178" s="5">
        <v>658.13</v>
      </c>
      <c r="V178" s="5">
        <v>0</v>
      </c>
      <c r="W178" s="5">
        <v>0</v>
      </c>
      <c r="X178" s="5" t="s">
        <v>862</v>
      </c>
      <c r="Y178" s="5" t="s">
        <v>35</v>
      </c>
    </row>
    <row r="179" s="5" customFormat="1" spans="1:25">
      <c r="A179" s="5" t="s">
        <v>863</v>
      </c>
      <c r="B179" s="5" t="s">
        <v>26</v>
      </c>
      <c r="C179" s="5" t="s">
        <v>27</v>
      </c>
      <c r="D179" s="5" t="s">
        <v>583</v>
      </c>
      <c r="E179" s="5" t="s">
        <v>864</v>
      </c>
      <c r="F179" s="7">
        <v>45124</v>
      </c>
      <c r="G179" s="7">
        <v>45125</v>
      </c>
      <c r="H179" s="5">
        <v>1</v>
      </c>
      <c r="I179" s="5">
        <v>1</v>
      </c>
      <c r="J179" s="5">
        <v>1</v>
      </c>
      <c r="K179" s="5" t="s">
        <v>30</v>
      </c>
      <c r="L179" s="5">
        <v>511.57</v>
      </c>
      <c r="M179" s="5">
        <v>511.57</v>
      </c>
      <c r="N179" s="5" t="s">
        <v>865</v>
      </c>
      <c r="O179" s="5" t="s">
        <v>32</v>
      </c>
      <c r="P179" s="5" t="s">
        <v>33</v>
      </c>
      <c r="Q179" s="5">
        <v>0</v>
      </c>
      <c r="R179" s="11">
        <v>45124.0000115741</v>
      </c>
      <c r="S179" s="7">
        <v>45128</v>
      </c>
      <c r="T179" s="5" t="s">
        <v>34</v>
      </c>
      <c r="U179" s="5">
        <v>511.57</v>
      </c>
      <c r="V179" s="5">
        <v>0</v>
      </c>
      <c r="W179" s="5">
        <v>0</v>
      </c>
      <c r="X179" s="5" t="s">
        <v>866</v>
      </c>
      <c r="Y179" s="5" t="s">
        <v>867</v>
      </c>
    </row>
    <row r="180" s="5" customFormat="1" spans="1:25">
      <c r="A180" s="5" t="s">
        <v>868</v>
      </c>
      <c r="B180" s="5" t="s">
        <v>26</v>
      </c>
      <c r="C180" s="5" t="s">
        <v>27</v>
      </c>
      <c r="D180" s="5" t="s">
        <v>869</v>
      </c>
      <c r="E180" s="5" t="s">
        <v>321</v>
      </c>
      <c r="F180" s="7">
        <v>45124</v>
      </c>
      <c r="G180" s="7">
        <v>45125</v>
      </c>
      <c r="H180" s="5">
        <v>1</v>
      </c>
      <c r="I180" s="5">
        <v>1</v>
      </c>
      <c r="J180" s="5">
        <v>1</v>
      </c>
      <c r="K180" s="5" t="s">
        <v>30</v>
      </c>
      <c r="L180" s="5">
        <v>209.13</v>
      </c>
      <c r="M180" s="5">
        <v>209.13</v>
      </c>
      <c r="N180" s="5" t="s">
        <v>870</v>
      </c>
      <c r="O180" s="5" t="s">
        <v>32</v>
      </c>
      <c r="P180" s="5" t="s">
        <v>33</v>
      </c>
      <c r="Q180" s="5">
        <v>0</v>
      </c>
      <c r="R180" s="11">
        <v>45124</v>
      </c>
      <c r="S180" s="7">
        <v>45128</v>
      </c>
      <c r="T180" s="5" t="s">
        <v>34</v>
      </c>
      <c r="U180" s="5">
        <v>209.13</v>
      </c>
      <c r="V180" s="5">
        <v>0</v>
      </c>
      <c r="W180" s="5">
        <v>0</v>
      </c>
      <c r="X180" s="5" t="s">
        <v>871</v>
      </c>
      <c r="Y180" s="5" t="s">
        <v>35</v>
      </c>
    </row>
    <row r="181" s="5" customFormat="1" spans="1:25">
      <c r="A181" s="5" t="s">
        <v>872</v>
      </c>
      <c r="B181" s="5" t="s">
        <v>26</v>
      </c>
      <c r="C181" s="5" t="s">
        <v>27</v>
      </c>
      <c r="D181" s="5" t="s">
        <v>873</v>
      </c>
      <c r="E181" s="5" t="s">
        <v>874</v>
      </c>
      <c r="F181" s="7">
        <v>45124</v>
      </c>
      <c r="G181" s="7">
        <v>45125</v>
      </c>
      <c r="H181" s="5">
        <v>1</v>
      </c>
      <c r="I181" s="5">
        <v>1</v>
      </c>
      <c r="J181" s="5">
        <v>1</v>
      </c>
      <c r="K181" s="5" t="s">
        <v>30</v>
      </c>
      <c r="L181" s="5">
        <v>1740.36</v>
      </c>
      <c r="M181" s="5">
        <v>1740.36</v>
      </c>
      <c r="N181" s="5" t="s">
        <v>875</v>
      </c>
      <c r="O181" s="5" t="s">
        <v>32</v>
      </c>
      <c r="P181" s="5" t="s">
        <v>33</v>
      </c>
      <c r="Q181" s="5">
        <v>0</v>
      </c>
      <c r="R181" s="11">
        <v>45124</v>
      </c>
      <c r="S181" s="7">
        <v>45128</v>
      </c>
      <c r="T181" s="5" t="s">
        <v>34</v>
      </c>
      <c r="U181" s="5">
        <v>1740.36</v>
      </c>
      <c r="V181" s="5">
        <v>0</v>
      </c>
      <c r="W181" s="5">
        <v>0</v>
      </c>
      <c r="X181" s="5" t="s">
        <v>876</v>
      </c>
      <c r="Y181" s="5" t="s">
        <v>35</v>
      </c>
    </row>
    <row r="182" s="5" customFormat="1" spans="1:25">
      <c r="A182" s="5" t="s">
        <v>877</v>
      </c>
      <c r="B182" s="5" t="s">
        <v>26</v>
      </c>
      <c r="C182" s="5" t="s">
        <v>27</v>
      </c>
      <c r="D182" s="5" t="s">
        <v>878</v>
      </c>
      <c r="E182" s="5" t="s">
        <v>879</v>
      </c>
      <c r="F182" s="7">
        <v>45124</v>
      </c>
      <c r="G182" s="7">
        <v>45125</v>
      </c>
      <c r="H182" s="5">
        <v>1</v>
      </c>
      <c r="I182" s="5">
        <v>1</v>
      </c>
      <c r="J182" s="5">
        <v>1</v>
      </c>
      <c r="K182" s="5" t="s">
        <v>30</v>
      </c>
      <c r="L182" s="5">
        <v>935.68</v>
      </c>
      <c r="M182" s="5">
        <v>935.68</v>
      </c>
      <c r="N182" s="5" t="s">
        <v>880</v>
      </c>
      <c r="O182" s="5" t="s">
        <v>32</v>
      </c>
      <c r="P182" s="5" t="s">
        <v>33</v>
      </c>
      <c r="Q182" s="5">
        <v>0</v>
      </c>
      <c r="R182" s="11">
        <v>45124</v>
      </c>
      <c r="S182" s="7">
        <v>45128</v>
      </c>
      <c r="T182" s="5" t="s">
        <v>34</v>
      </c>
      <c r="U182" s="5">
        <v>935.68</v>
      </c>
      <c r="V182" s="5">
        <v>0</v>
      </c>
      <c r="W182" s="5">
        <v>0</v>
      </c>
      <c r="X182" s="5" t="s">
        <v>881</v>
      </c>
      <c r="Y182" s="5" t="s">
        <v>882</v>
      </c>
    </row>
    <row r="183" s="5" customFormat="1" spans="1:25">
      <c r="A183" s="5" t="s">
        <v>883</v>
      </c>
      <c r="B183" s="5" t="s">
        <v>26</v>
      </c>
      <c r="C183" s="5" t="s">
        <v>27</v>
      </c>
      <c r="D183" s="5" t="s">
        <v>884</v>
      </c>
      <c r="E183" s="5" t="s">
        <v>885</v>
      </c>
      <c r="F183" s="7">
        <v>45124</v>
      </c>
      <c r="G183" s="7">
        <v>45125</v>
      </c>
      <c r="H183" s="5">
        <v>1</v>
      </c>
      <c r="I183" s="5">
        <v>1</v>
      </c>
      <c r="J183" s="5">
        <v>1</v>
      </c>
      <c r="K183" s="5" t="s">
        <v>30</v>
      </c>
      <c r="L183" s="5">
        <v>256.54</v>
      </c>
      <c r="M183" s="5">
        <v>256.54</v>
      </c>
      <c r="N183" s="5" t="s">
        <v>886</v>
      </c>
      <c r="O183" s="5" t="s">
        <v>32</v>
      </c>
      <c r="P183" s="5" t="s">
        <v>33</v>
      </c>
      <c r="Q183" s="5">
        <v>0</v>
      </c>
      <c r="R183" s="11">
        <v>45124</v>
      </c>
      <c r="S183" s="7">
        <v>45128</v>
      </c>
      <c r="T183" s="5" t="s">
        <v>34</v>
      </c>
      <c r="U183" s="5">
        <v>256.54</v>
      </c>
      <c r="V183" s="5">
        <v>0</v>
      </c>
      <c r="W183" s="5">
        <v>0</v>
      </c>
      <c r="X183" s="5" t="s">
        <v>887</v>
      </c>
      <c r="Y183" s="5" t="s">
        <v>888</v>
      </c>
    </row>
    <row r="184" s="5" customFormat="1" spans="1:25">
      <c r="A184" s="5" t="s">
        <v>889</v>
      </c>
      <c r="B184" s="5" t="s">
        <v>26</v>
      </c>
      <c r="C184" s="5" t="s">
        <v>27</v>
      </c>
      <c r="D184" s="5" t="s">
        <v>890</v>
      </c>
      <c r="E184" s="5" t="s">
        <v>891</v>
      </c>
      <c r="F184" s="7">
        <v>45124</v>
      </c>
      <c r="G184" s="7">
        <v>45125</v>
      </c>
      <c r="H184" s="5">
        <v>1</v>
      </c>
      <c r="I184" s="5">
        <v>1</v>
      </c>
      <c r="J184" s="5">
        <v>1</v>
      </c>
      <c r="K184" s="5" t="s">
        <v>30</v>
      </c>
      <c r="L184" s="5">
        <v>252.43</v>
      </c>
      <c r="M184" s="5">
        <v>252.43</v>
      </c>
      <c r="N184" s="5" t="s">
        <v>892</v>
      </c>
      <c r="O184" s="5" t="s">
        <v>32</v>
      </c>
      <c r="P184" s="5" t="s">
        <v>33</v>
      </c>
      <c r="Q184" s="5">
        <v>0</v>
      </c>
      <c r="R184" s="11">
        <v>45124</v>
      </c>
      <c r="S184" s="7">
        <v>45128</v>
      </c>
      <c r="T184" s="5" t="s">
        <v>34</v>
      </c>
      <c r="U184" s="5">
        <v>252.43</v>
      </c>
      <c r="V184" s="5">
        <v>0</v>
      </c>
      <c r="W184" s="5">
        <v>0</v>
      </c>
      <c r="X184" s="5" t="s">
        <v>893</v>
      </c>
      <c r="Y184" s="5" t="s">
        <v>894</v>
      </c>
    </row>
    <row r="185" s="5" customFormat="1" spans="1:25">
      <c r="A185" s="5" t="s">
        <v>895</v>
      </c>
      <c r="B185" s="5" t="s">
        <v>26</v>
      </c>
      <c r="C185" s="5" t="s">
        <v>27</v>
      </c>
      <c r="D185" s="5" t="s">
        <v>896</v>
      </c>
      <c r="E185" s="5" t="s">
        <v>716</v>
      </c>
      <c r="F185" s="7">
        <v>45124</v>
      </c>
      <c r="G185" s="7">
        <v>45125</v>
      </c>
      <c r="H185" s="5">
        <v>1</v>
      </c>
      <c r="I185" s="5">
        <v>1</v>
      </c>
      <c r="J185" s="5">
        <v>1</v>
      </c>
      <c r="K185" s="5" t="s">
        <v>30</v>
      </c>
      <c r="L185" s="5">
        <v>404.32</v>
      </c>
      <c r="M185" s="5">
        <v>404.32</v>
      </c>
      <c r="N185" s="5" t="s">
        <v>897</v>
      </c>
      <c r="O185" s="5" t="s">
        <v>32</v>
      </c>
      <c r="P185" s="5" t="s">
        <v>33</v>
      </c>
      <c r="Q185" s="5">
        <v>0</v>
      </c>
      <c r="R185" s="11">
        <v>45124</v>
      </c>
      <c r="S185" s="7">
        <v>45128</v>
      </c>
      <c r="T185" s="5" t="s">
        <v>34</v>
      </c>
      <c r="U185" s="5">
        <v>404.32</v>
      </c>
      <c r="V185" s="5">
        <v>0</v>
      </c>
      <c r="W185" s="5">
        <v>0</v>
      </c>
      <c r="X185" s="5" t="s">
        <v>898</v>
      </c>
      <c r="Y185" s="5" t="s">
        <v>35</v>
      </c>
    </row>
    <row r="186" s="5" customFormat="1" spans="1:26">
      <c r="A186" s="5" t="s">
        <v>899</v>
      </c>
      <c r="B186" s="5" t="s">
        <v>26</v>
      </c>
      <c r="C186" s="5" t="s">
        <v>27</v>
      </c>
      <c r="D186" s="5" t="s">
        <v>900</v>
      </c>
      <c r="E186" s="5" t="s">
        <v>321</v>
      </c>
      <c r="F186" s="7">
        <v>45124</v>
      </c>
      <c r="G186" s="7">
        <v>45125</v>
      </c>
      <c r="H186" s="5">
        <v>2</v>
      </c>
      <c r="I186" s="5">
        <v>1</v>
      </c>
      <c r="J186" s="5">
        <v>2</v>
      </c>
      <c r="K186" s="5" t="s">
        <v>30</v>
      </c>
      <c r="L186" s="5">
        <v>485.58</v>
      </c>
      <c r="M186" s="5">
        <v>485.58</v>
      </c>
      <c r="N186" s="5" t="s">
        <v>901</v>
      </c>
      <c r="O186" s="5" t="s">
        <v>32</v>
      </c>
      <c r="P186" s="5" t="s">
        <v>33</v>
      </c>
      <c r="Q186" s="5">
        <v>0</v>
      </c>
      <c r="R186" s="11">
        <v>45124</v>
      </c>
      <c r="S186" s="7">
        <v>45128</v>
      </c>
      <c r="T186" s="5" t="s">
        <v>34</v>
      </c>
      <c r="U186" s="5">
        <v>485.58</v>
      </c>
      <c r="V186" s="5">
        <v>0</v>
      </c>
      <c r="W186" s="5">
        <v>0</v>
      </c>
      <c r="X186" s="5" t="s">
        <v>902</v>
      </c>
      <c r="Y186" s="5">
        <v>-49539117</v>
      </c>
      <c r="Z186" s="5" t="s">
        <v>903</v>
      </c>
    </row>
    <row r="187" s="5" customFormat="1" spans="1:25">
      <c r="A187" s="5" t="s">
        <v>904</v>
      </c>
      <c r="B187" s="5" t="s">
        <v>26</v>
      </c>
      <c r="C187" s="5" t="s">
        <v>27</v>
      </c>
      <c r="D187" s="5" t="s">
        <v>905</v>
      </c>
      <c r="E187" s="5" t="s">
        <v>906</v>
      </c>
      <c r="F187" s="7">
        <v>45124</v>
      </c>
      <c r="G187" s="7">
        <v>45125</v>
      </c>
      <c r="H187" s="5">
        <v>1</v>
      </c>
      <c r="I187" s="5">
        <v>1</v>
      </c>
      <c r="J187" s="5">
        <v>1</v>
      </c>
      <c r="K187" s="5" t="s">
        <v>30</v>
      </c>
      <c r="L187" s="5">
        <v>870.48</v>
      </c>
      <c r="M187" s="5">
        <v>870.48</v>
      </c>
      <c r="N187" s="5" t="s">
        <v>907</v>
      </c>
      <c r="O187" s="5" t="s">
        <v>32</v>
      </c>
      <c r="P187" s="5" t="s">
        <v>33</v>
      </c>
      <c r="Q187" s="5">
        <v>0</v>
      </c>
      <c r="R187" s="11">
        <v>45124.0000115741</v>
      </c>
      <c r="S187" s="7">
        <v>45128</v>
      </c>
      <c r="T187" s="5" t="s">
        <v>34</v>
      </c>
      <c r="U187" s="5">
        <v>870.48</v>
      </c>
      <c r="V187" s="5">
        <v>0</v>
      </c>
      <c r="W187" s="5">
        <v>0</v>
      </c>
      <c r="X187" s="5" t="s">
        <v>908</v>
      </c>
      <c r="Y187" s="5" t="s">
        <v>909</v>
      </c>
    </row>
    <row r="188" s="5" customFormat="1" spans="1:25">
      <c r="A188" s="5" t="s">
        <v>392</v>
      </c>
      <c r="B188" s="5" t="s">
        <v>26</v>
      </c>
      <c r="C188" s="5" t="s">
        <v>52</v>
      </c>
      <c r="D188" s="5" t="s">
        <v>393</v>
      </c>
      <c r="E188" s="5" t="s">
        <v>394</v>
      </c>
      <c r="F188" s="7">
        <v>45124</v>
      </c>
      <c r="G188" s="7">
        <v>45125</v>
      </c>
      <c r="H188" s="5">
        <v>1</v>
      </c>
      <c r="I188" s="5">
        <v>1</v>
      </c>
      <c r="J188" s="5">
        <v>1</v>
      </c>
      <c r="K188" s="5" t="s">
        <v>30</v>
      </c>
      <c r="L188" s="5">
        <v>-524.15</v>
      </c>
      <c r="M188" s="5">
        <v>-524.15</v>
      </c>
      <c r="N188" s="5" t="s">
        <v>395</v>
      </c>
      <c r="O188" s="5" t="s">
        <v>32</v>
      </c>
      <c r="P188" s="5" t="s">
        <v>33</v>
      </c>
      <c r="Q188" s="5">
        <v>0</v>
      </c>
      <c r="R188" s="11">
        <v>45117</v>
      </c>
      <c r="S188" s="7">
        <v>45128</v>
      </c>
      <c r="T188" s="5" t="s">
        <v>34</v>
      </c>
      <c r="U188" s="5">
        <v>-524.15</v>
      </c>
      <c r="V188" s="5">
        <v>0</v>
      </c>
      <c r="W188" s="5">
        <v>0</v>
      </c>
      <c r="X188" s="5" t="s">
        <v>396</v>
      </c>
      <c r="Y188" s="5" t="s">
        <v>397</v>
      </c>
    </row>
    <row r="189" s="5" customFormat="1" spans="1:25">
      <c r="A189" s="5" t="s">
        <v>910</v>
      </c>
      <c r="B189" s="5" t="s">
        <v>26</v>
      </c>
      <c r="C189" s="5" t="s">
        <v>27</v>
      </c>
      <c r="D189" s="5" t="s">
        <v>911</v>
      </c>
      <c r="E189" s="5" t="s">
        <v>912</v>
      </c>
      <c r="F189" s="7">
        <v>45124</v>
      </c>
      <c r="G189" s="7">
        <v>45125</v>
      </c>
      <c r="H189" s="5">
        <v>1</v>
      </c>
      <c r="I189" s="5">
        <v>1</v>
      </c>
      <c r="J189" s="5">
        <v>1</v>
      </c>
      <c r="K189" s="5" t="s">
        <v>30</v>
      </c>
      <c r="L189" s="5">
        <v>142.27</v>
      </c>
      <c r="M189" s="5">
        <v>142.27</v>
      </c>
      <c r="N189" s="5" t="s">
        <v>913</v>
      </c>
      <c r="O189" s="5" t="s">
        <v>32</v>
      </c>
      <c r="P189" s="5" t="s">
        <v>33</v>
      </c>
      <c r="Q189" s="5">
        <v>0</v>
      </c>
      <c r="R189" s="11">
        <v>45124.0000115741</v>
      </c>
      <c r="S189" s="7">
        <v>45128</v>
      </c>
      <c r="T189" s="5" t="s">
        <v>34</v>
      </c>
      <c r="U189" s="5">
        <v>142.27</v>
      </c>
      <c r="V189" s="5">
        <v>0</v>
      </c>
      <c r="W189" s="5">
        <v>0</v>
      </c>
      <c r="X189" s="5" t="s">
        <v>914</v>
      </c>
      <c r="Y189" s="5" t="s">
        <v>915</v>
      </c>
    </row>
    <row r="190" s="5" customFormat="1" spans="1:25">
      <c r="A190" s="5" t="s">
        <v>916</v>
      </c>
      <c r="B190" s="5" t="s">
        <v>26</v>
      </c>
      <c r="C190" s="5" t="s">
        <v>27</v>
      </c>
      <c r="D190" s="5" t="s">
        <v>917</v>
      </c>
      <c r="E190" s="5" t="s">
        <v>414</v>
      </c>
      <c r="F190" s="7">
        <v>45124</v>
      </c>
      <c r="G190" s="7">
        <v>45125</v>
      </c>
      <c r="H190" s="5">
        <v>1</v>
      </c>
      <c r="I190" s="5">
        <v>1</v>
      </c>
      <c r="J190" s="5">
        <v>1</v>
      </c>
      <c r="K190" s="5" t="s">
        <v>30</v>
      </c>
      <c r="L190" s="5">
        <v>1011.37</v>
      </c>
      <c r="M190" s="5">
        <v>1011.37</v>
      </c>
      <c r="N190" s="5" t="s">
        <v>918</v>
      </c>
      <c r="O190" s="5" t="s">
        <v>32</v>
      </c>
      <c r="P190" s="5" t="s">
        <v>33</v>
      </c>
      <c r="Q190" s="5">
        <v>0</v>
      </c>
      <c r="R190" s="11">
        <v>45124.0000115741</v>
      </c>
      <c r="S190" s="7">
        <v>45128</v>
      </c>
      <c r="T190" s="5" t="s">
        <v>34</v>
      </c>
      <c r="U190" s="5">
        <v>1011.37</v>
      </c>
      <c r="V190" s="5">
        <v>0</v>
      </c>
      <c r="W190" s="5">
        <v>0</v>
      </c>
      <c r="X190" s="5" t="s">
        <v>35</v>
      </c>
      <c r="Y190" s="5" t="s">
        <v>35</v>
      </c>
    </row>
    <row r="191" s="5" customFormat="1" spans="1:25">
      <c r="A191" s="5" t="s">
        <v>919</v>
      </c>
      <c r="B191" s="5" t="s">
        <v>26</v>
      </c>
      <c r="C191" s="5" t="s">
        <v>27</v>
      </c>
      <c r="D191" s="5" t="s">
        <v>920</v>
      </c>
      <c r="E191" s="5" t="s">
        <v>921</v>
      </c>
      <c r="F191" s="7">
        <v>45124</v>
      </c>
      <c r="G191" s="7">
        <v>45125</v>
      </c>
      <c r="H191" s="5">
        <v>1</v>
      </c>
      <c r="I191" s="5">
        <v>1</v>
      </c>
      <c r="J191" s="5">
        <v>1</v>
      </c>
      <c r="K191" s="5" t="s">
        <v>30</v>
      </c>
      <c r="L191" s="5">
        <v>328.3</v>
      </c>
      <c r="M191" s="5">
        <v>328.3</v>
      </c>
      <c r="N191" s="5" t="s">
        <v>922</v>
      </c>
      <c r="O191" s="5" t="s">
        <v>32</v>
      </c>
      <c r="P191" s="5" t="s">
        <v>33</v>
      </c>
      <c r="Q191" s="5">
        <v>0</v>
      </c>
      <c r="R191" s="11">
        <v>45124</v>
      </c>
      <c r="S191" s="7">
        <v>45128</v>
      </c>
      <c r="T191" s="5" t="s">
        <v>34</v>
      </c>
      <c r="U191" s="5">
        <v>328.3</v>
      </c>
      <c r="V191" s="5">
        <v>0</v>
      </c>
      <c r="W191" s="5">
        <v>0</v>
      </c>
      <c r="X191" s="5" t="s">
        <v>35</v>
      </c>
      <c r="Y191" s="5" t="s">
        <v>35</v>
      </c>
    </row>
    <row r="192" s="5" customFormat="1" spans="1:25">
      <c r="A192" s="5" t="s">
        <v>923</v>
      </c>
      <c r="B192" s="5" t="s">
        <v>26</v>
      </c>
      <c r="C192" s="5" t="s">
        <v>27</v>
      </c>
      <c r="D192" s="5" t="s">
        <v>924</v>
      </c>
      <c r="E192" s="5" t="s">
        <v>333</v>
      </c>
      <c r="F192" s="7">
        <v>45124</v>
      </c>
      <c r="G192" s="7">
        <v>45125</v>
      </c>
      <c r="H192" s="5">
        <v>1</v>
      </c>
      <c r="I192" s="5">
        <v>1</v>
      </c>
      <c r="J192" s="5">
        <v>1</v>
      </c>
      <c r="K192" s="5" t="s">
        <v>30</v>
      </c>
      <c r="L192" s="5">
        <v>72.83</v>
      </c>
      <c r="M192" s="5">
        <v>72.83</v>
      </c>
      <c r="N192" s="5" t="s">
        <v>925</v>
      </c>
      <c r="O192" s="5" t="s">
        <v>32</v>
      </c>
      <c r="P192" s="5" t="s">
        <v>33</v>
      </c>
      <c r="Q192" s="5">
        <v>0</v>
      </c>
      <c r="R192" s="11">
        <v>45124</v>
      </c>
      <c r="S192" s="7">
        <v>45128</v>
      </c>
      <c r="T192" s="5" t="s">
        <v>34</v>
      </c>
      <c r="U192" s="5">
        <v>72.83</v>
      </c>
      <c r="V192" s="5">
        <v>0</v>
      </c>
      <c r="W192" s="5">
        <v>0</v>
      </c>
      <c r="X192" s="5" t="s">
        <v>926</v>
      </c>
      <c r="Y192" s="5" t="s">
        <v>927</v>
      </c>
    </row>
    <row r="193" s="5" customFormat="1" spans="1:25">
      <c r="A193" s="5" t="s">
        <v>928</v>
      </c>
      <c r="B193" s="5" t="s">
        <v>26</v>
      </c>
      <c r="C193" s="5" t="s">
        <v>27</v>
      </c>
      <c r="D193" s="5" t="s">
        <v>929</v>
      </c>
      <c r="E193" s="5" t="s">
        <v>930</v>
      </c>
      <c r="F193" s="7">
        <v>45124</v>
      </c>
      <c r="G193" s="7">
        <v>45125</v>
      </c>
      <c r="H193" s="5">
        <v>2</v>
      </c>
      <c r="I193" s="5">
        <v>1</v>
      </c>
      <c r="J193" s="5">
        <v>2</v>
      </c>
      <c r="K193" s="5" t="s">
        <v>30</v>
      </c>
      <c r="L193" s="5">
        <v>556.82</v>
      </c>
      <c r="M193" s="5">
        <v>556.82</v>
      </c>
      <c r="N193" s="5" t="s">
        <v>931</v>
      </c>
      <c r="O193" s="5" t="s">
        <v>32</v>
      </c>
      <c r="P193" s="5" t="s">
        <v>33</v>
      </c>
      <c r="Q193" s="5">
        <v>0</v>
      </c>
      <c r="R193" s="11">
        <v>45124</v>
      </c>
      <c r="S193" s="7">
        <v>45128</v>
      </c>
      <c r="T193" s="5" t="s">
        <v>34</v>
      </c>
      <c r="U193" s="5">
        <v>556.82</v>
      </c>
      <c r="V193" s="5">
        <v>0</v>
      </c>
      <c r="W193" s="5">
        <v>0</v>
      </c>
      <c r="X193" s="5" t="s">
        <v>932</v>
      </c>
      <c r="Y193" s="5" t="s">
        <v>35</v>
      </c>
    </row>
    <row r="194" s="5" customFormat="1" spans="1:25">
      <c r="A194" s="5" t="s">
        <v>933</v>
      </c>
      <c r="B194" s="5" t="s">
        <v>26</v>
      </c>
      <c r="C194" s="5" t="s">
        <v>27</v>
      </c>
      <c r="D194" s="5" t="s">
        <v>934</v>
      </c>
      <c r="E194" s="5" t="s">
        <v>935</v>
      </c>
      <c r="F194" s="7">
        <v>45124</v>
      </c>
      <c r="G194" s="7">
        <v>45125</v>
      </c>
      <c r="H194" s="5">
        <v>1</v>
      </c>
      <c r="I194" s="5">
        <v>1</v>
      </c>
      <c r="J194" s="5">
        <v>1</v>
      </c>
      <c r="K194" s="5" t="s">
        <v>30</v>
      </c>
      <c r="L194" s="5">
        <v>253.45</v>
      </c>
      <c r="M194" s="5">
        <v>253.45</v>
      </c>
      <c r="N194" s="5" t="s">
        <v>936</v>
      </c>
      <c r="O194" s="5" t="s">
        <v>32</v>
      </c>
      <c r="P194" s="5" t="s">
        <v>33</v>
      </c>
      <c r="Q194" s="5">
        <v>0</v>
      </c>
      <c r="R194" s="11">
        <v>45124.0000115741</v>
      </c>
      <c r="S194" s="7">
        <v>45128</v>
      </c>
      <c r="T194" s="5" t="s">
        <v>34</v>
      </c>
      <c r="U194" s="5">
        <v>253.45</v>
      </c>
      <c r="V194" s="5">
        <v>0</v>
      </c>
      <c r="W194" s="5">
        <v>0</v>
      </c>
      <c r="X194" s="5" t="s">
        <v>937</v>
      </c>
      <c r="Y194" s="5" t="s">
        <v>35</v>
      </c>
    </row>
    <row r="195" s="5" customFormat="1" spans="1:25">
      <c r="A195" s="5" t="s">
        <v>938</v>
      </c>
      <c r="B195" s="5" t="s">
        <v>26</v>
      </c>
      <c r="C195" s="5" t="s">
        <v>27</v>
      </c>
      <c r="D195" s="5" t="s">
        <v>939</v>
      </c>
      <c r="E195" s="5" t="s">
        <v>940</v>
      </c>
      <c r="F195" s="7">
        <v>45124</v>
      </c>
      <c r="G195" s="7">
        <v>45125</v>
      </c>
      <c r="H195" s="5">
        <v>1</v>
      </c>
      <c r="I195" s="5">
        <v>1</v>
      </c>
      <c r="J195" s="5">
        <v>1</v>
      </c>
      <c r="K195" s="5" t="s">
        <v>30</v>
      </c>
      <c r="L195" s="5">
        <v>901.05</v>
      </c>
      <c r="M195" s="5">
        <v>901.05</v>
      </c>
      <c r="N195" s="5" t="s">
        <v>941</v>
      </c>
      <c r="O195" s="5" t="s">
        <v>32</v>
      </c>
      <c r="P195" s="5" t="s">
        <v>33</v>
      </c>
      <c r="Q195" s="5">
        <v>0</v>
      </c>
      <c r="R195" s="11">
        <v>45124.0000115741</v>
      </c>
      <c r="S195" s="7">
        <v>45128</v>
      </c>
      <c r="T195" s="5" t="s">
        <v>34</v>
      </c>
      <c r="U195" s="5">
        <v>901.05</v>
      </c>
      <c r="V195" s="5">
        <v>0</v>
      </c>
      <c r="W195" s="5">
        <v>0</v>
      </c>
      <c r="X195" s="5" t="s">
        <v>942</v>
      </c>
      <c r="Y195" s="5" t="s">
        <v>943</v>
      </c>
    </row>
    <row r="196" s="5" customFormat="1" spans="1:25">
      <c r="A196" s="5" t="s">
        <v>944</v>
      </c>
      <c r="B196" s="5" t="s">
        <v>26</v>
      </c>
      <c r="C196" s="5" t="s">
        <v>27</v>
      </c>
      <c r="D196" s="5" t="s">
        <v>945</v>
      </c>
      <c r="E196" s="5" t="s">
        <v>946</v>
      </c>
      <c r="F196" s="7">
        <v>45124</v>
      </c>
      <c r="G196" s="7">
        <v>45125</v>
      </c>
      <c r="H196" s="5">
        <v>1</v>
      </c>
      <c r="I196" s="5">
        <v>1</v>
      </c>
      <c r="J196" s="5">
        <v>1</v>
      </c>
      <c r="K196" s="5" t="s">
        <v>30</v>
      </c>
      <c r="L196" s="5">
        <v>637.8</v>
      </c>
      <c r="M196" s="5">
        <v>637.8</v>
      </c>
      <c r="N196" s="5" t="s">
        <v>947</v>
      </c>
      <c r="O196" s="5" t="s">
        <v>32</v>
      </c>
      <c r="P196" s="5" t="s">
        <v>33</v>
      </c>
      <c r="Q196" s="5">
        <v>0</v>
      </c>
      <c r="R196" s="11">
        <v>45124</v>
      </c>
      <c r="S196" s="7">
        <v>45128</v>
      </c>
      <c r="T196" s="5" t="s">
        <v>34</v>
      </c>
      <c r="U196" s="5">
        <v>637.8</v>
      </c>
      <c r="V196" s="5">
        <v>0</v>
      </c>
      <c r="W196" s="5">
        <v>0</v>
      </c>
      <c r="X196" s="5" t="s">
        <v>948</v>
      </c>
      <c r="Y196" s="5" t="s">
        <v>949</v>
      </c>
    </row>
    <row r="197" s="5" customFormat="1" spans="1:25">
      <c r="A197" s="5" t="s">
        <v>950</v>
      </c>
      <c r="B197" s="5" t="s">
        <v>26</v>
      </c>
      <c r="C197" s="5" t="s">
        <v>27</v>
      </c>
      <c r="D197" s="5" t="s">
        <v>951</v>
      </c>
      <c r="E197" s="5" t="s">
        <v>952</v>
      </c>
      <c r="F197" s="7">
        <v>45124</v>
      </c>
      <c r="G197" s="7">
        <v>45125</v>
      </c>
      <c r="H197" s="5">
        <v>1</v>
      </c>
      <c r="I197" s="5">
        <v>1</v>
      </c>
      <c r="J197" s="5">
        <v>1</v>
      </c>
      <c r="K197" s="5" t="s">
        <v>30</v>
      </c>
      <c r="L197" s="5">
        <v>156.11</v>
      </c>
      <c r="M197" s="5">
        <v>156.11</v>
      </c>
      <c r="N197" s="5" t="s">
        <v>953</v>
      </c>
      <c r="O197" s="5" t="s">
        <v>32</v>
      </c>
      <c r="P197" s="5" t="s">
        <v>33</v>
      </c>
      <c r="Q197" s="5">
        <v>0</v>
      </c>
      <c r="R197" s="11">
        <v>45124</v>
      </c>
      <c r="S197" s="7">
        <v>45128</v>
      </c>
      <c r="T197" s="5" t="s">
        <v>34</v>
      </c>
      <c r="U197" s="5">
        <v>156.11</v>
      </c>
      <c r="V197" s="5">
        <v>0</v>
      </c>
      <c r="W197" s="5">
        <v>0</v>
      </c>
      <c r="X197" s="5" t="s">
        <v>954</v>
      </c>
      <c r="Y197" s="5" t="s">
        <v>35</v>
      </c>
    </row>
    <row r="198" s="5" customFormat="1" spans="1:25">
      <c r="A198" s="5" t="s">
        <v>955</v>
      </c>
      <c r="B198" s="5" t="s">
        <v>26</v>
      </c>
      <c r="C198" s="5" t="s">
        <v>27</v>
      </c>
      <c r="D198" s="5" t="s">
        <v>956</v>
      </c>
      <c r="E198" s="5" t="s">
        <v>957</v>
      </c>
      <c r="F198" s="7">
        <v>45124</v>
      </c>
      <c r="G198" s="7">
        <v>45125</v>
      </c>
      <c r="H198" s="5">
        <v>1</v>
      </c>
      <c r="I198" s="5">
        <v>1</v>
      </c>
      <c r="J198" s="5">
        <v>1</v>
      </c>
      <c r="K198" s="5" t="s">
        <v>30</v>
      </c>
      <c r="L198" s="5">
        <v>705.14</v>
      </c>
      <c r="M198" s="5">
        <v>705.14</v>
      </c>
      <c r="N198" s="5" t="s">
        <v>958</v>
      </c>
      <c r="O198" s="5" t="s">
        <v>32</v>
      </c>
      <c r="P198" s="5" t="s">
        <v>33</v>
      </c>
      <c r="Q198" s="5">
        <v>0</v>
      </c>
      <c r="R198" s="11">
        <v>45124.0000115741</v>
      </c>
      <c r="S198" s="7">
        <v>45128</v>
      </c>
      <c r="T198" s="5" t="s">
        <v>34</v>
      </c>
      <c r="U198" s="5">
        <v>705.14</v>
      </c>
      <c r="V198" s="5">
        <v>0</v>
      </c>
      <c r="W198" s="5">
        <v>0</v>
      </c>
      <c r="X198" s="5" t="s">
        <v>959</v>
      </c>
      <c r="Y198" s="5" t="s">
        <v>960</v>
      </c>
    </row>
    <row r="199" s="5" customFormat="1" spans="1:25">
      <c r="A199" s="5" t="s">
        <v>961</v>
      </c>
      <c r="B199" s="5" t="s">
        <v>26</v>
      </c>
      <c r="C199" s="5" t="s">
        <v>27</v>
      </c>
      <c r="D199" s="5" t="s">
        <v>962</v>
      </c>
      <c r="E199" s="5" t="s">
        <v>963</v>
      </c>
      <c r="F199" s="7">
        <v>45124</v>
      </c>
      <c r="G199" s="7">
        <v>45125</v>
      </c>
      <c r="H199" s="5">
        <v>1</v>
      </c>
      <c r="I199" s="5">
        <v>1</v>
      </c>
      <c r="J199" s="5">
        <v>1</v>
      </c>
      <c r="K199" s="5" t="s">
        <v>30</v>
      </c>
      <c r="L199" s="5">
        <v>971.52</v>
      </c>
      <c r="M199" s="5">
        <v>971.52</v>
      </c>
      <c r="N199" s="5" t="s">
        <v>964</v>
      </c>
      <c r="O199" s="5" t="s">
        <v>32</v>
      </c>
      <c r="P199" s="5" t="s">
        <v>33</v>
      </c>
      <c r="Q199" s="5">
        <v>0</v>
      </c>
      <c r="R199" s="11">
        <v>45124.0000115741</v>
      </c>
      <c r="S199" s="7">
        <v>45128</v>
      </c>
      <c r="T199" s="5" t="s">
        <v>34</v>
      </c>
      <c r="U199" s="5">
        <v>971.52</v>
      </c>
      <c r="V199" s="5">
        <v>0</v>
      </c>
      <c r="W199" s="5">
        <v>0</v>
      </c>
      <c r="X199" s="5" t="s">
        <v>965</v>
      </c>
      <c r="Y199" s="5" t="s">
        <v>35</v>
      </c>
    </row>
    <row r="200" s="5" customFormat="1" spans="1:25">
      <c r="A200" s="5" t="s">
        <v>950</v>
      </c>
      <c r="B200" s="5" t="s">
        <v>26</v>
      </c>
      <c r="C200" s="5" t="s">
        <v>52</v>
      </c>
      <c r="D200" s="5" t="s">
        <v>951</v>
      </c>
      <c r="E200" s="5" t="s">
        <v>952</v>
      </c>
      <c r="F200" s="7">
        <v>45124</v>
      </c>
      <c r="G200" s="7">
        <v>45125</v>
      </c>
      <c r="H200" s="5">
        <v>1</v>
      </c>
      <c r="I200" s="5">
        <v>1</v>
      </c>
      <c r="J200" s="5">
        <v>1</v>
      </c>
      <c r="K200" s="5" t="s">
        <v>30</v>
      </c>
      <c r="L200" s="5">
        <v>-156.11</v>
      </c>
      <c r="M200" s="5">
        <v>-156.11</v>
      </c>
      <c r="N200" s="5" t="s">
        <v>953</v>
      </c>
      <c r="O200" s="5" t="s">
        <v>32</v>
      </c>
      <c r="P200" s="5" t="s">
        <v>33</v>
      </c>
      <c r="Q200" s="5">
        <v>0</v>
      </c>
      <c r="R200" s="11">
        <v>45124</v>
      </c>
      <c r="S200" s="7">
        <v>45128</v>
      </c>
      <c r="T200" s="5" t="s">
        <v>34</v>
      </c>
      <c r="U200" s="5">
        <v>-156.11</v>
      </c>
      <c r="V200" s="5">
        <v>0</v>
      </c>
      <c r="W200" s="5">
        <v>0</v>
      </c>
      <c r="X200" s="5" t="s">
        <v>954</v>
      </c>
      <c r="Y200" s="5" t="s">
        <v>35</v>
      </c>
    </row>
    <row r="201" s="5" customFormat="1" spans="1:25">
      <c r="A201" s="5" t="s">
        <v>966</v>
      </c>
      <c r="B201" s="5" t="s">
        <v>26</v>
      </c>
      <c r="C201" s="5" t="s">
        <v>27</v>
      </c>
      <c r="D201" s="5" t="s">
        <v>967</v>
      </c>
      <c r="E201" s="5" t="s">
        <v>968</v>
      </c>
      <c r="F201" s="7">
        <v>45124</v>
      </c>
      <c r="G201" s="7">
        <v>45125</v>
      </c>
      <c r="H201" s="5">
        <v>1</v>
      </c>
      <c r="I201" s="5">
        <v>1</v>
      </c>
      <c r="J201" s="5">
        <v>1</v>
      </c>
      <c r="K201" s="5" t="s">
        <v>30</v>
      </c>
      <c r="L201" s="5">
        <v>380.31</v>
      </c>
      <c r="M201" s="5">
        <v>380.31</v>
      </c>
      <c r="N201" s="5" t="s">
        <v>969</v>
      </c>
      <c r="O201" s="5" t="s">
        <v>32</v>
      </c>
      <c r="P201" s="5" t="s">
        <v>33</v>
      </c>
      <c r="Q201" s="5">
        <v>0</v>
      </c>
      <c r="R201" s="11">
        <v>45124</v>
      </c>
      <c r="S201" s="7">
        <v>45128</v>
      </c>
      <c r="T201" s="5" t="s">
        <v>34</v>
      </c>
      <c r="U201" s="5">
        <v>380.31</v>
      </c>
      <c r="V201" s="5">
        <v>0</v>
      </c>
      <c r="W201" s="5">
        <v>0</v>
      </c>
      <c r="X201" s="5" t="s">
        <v>970</v>
      </c>
      <c r="Y201" s="5" t="s">
        <v>971</v>
      </c>
    </row>
    <row r="202" s="5" customFormat="1" spans="1:25">
      <c r="A202" s="5" t="s">
        <v>972</v>
      </c>
      <c r="B202" s="5" t="s">
        <v>26</v>
      </c>
      <c r="C202" s="5" t="s">
        <v>27</v>
      </c>
      <c r="D202" s="5" t="s">
        <v>973</v>
      </c>
      <c r="E202" s="5" t="s">
        <v>321</v>
      </c>
      <c r="F202" s="7">
        <v>45124</v>
      </c>
      <c r="G202" s="7">
        <v>45125</v>
      </c>
      <c r="H202" s="5">
        <v>1</v>
      </c>
      <c r="I202" s="5">
        <v>1</v>
      </c>
      <c r="J202" s="5">
        <v>1</v>
      </c>
      <c r="K202" s="5" t="s">
        <v>30</v>
      </c>
      <c r="L202" s="5">
        <v>137.98</v>
      </c>
      <c r="M202" s="5">
        <v>137.98</v>
      </c>
      <c r="N202" s="5" t="s">
        <v>974</v>
      </c>
      <c r="O202" s="5" t="s">
        <v>32</v>
      </c>
      <c r="P202" s="5" t="s">
        <v>33</v>
      </c>
      <c r="Q202" s="5">
        <v>0</v>
      </c>
      <c r="R202" s="11">
        <v>45124</v>
      </c>
      <c r="S202" s="7">
        <v>45128</v>
      </c>
      <c r="T202" s="5" t="s">
        <v>34</v>
      </c>
      <c r="U202" s="5">
        <v>137.98</v>
      </c>
      <c r="V202" s="5">
        <v>0</v>
      </c>
      <c r="W202" s="5">
        <v>0</v>
      </c>
      <c r="X202" s="5" t="s">
        <v>975</v>
      </c>
      <c r="Y202" s="5" t="s">
        <v>976</v>
      </c>
    </row>
    <row r="203" s="5" customFormat="1" spans="1:25">
      <c r="A203" s="5" t="s">
        <v>977</v>
      </c>
      <c r="B203" s="5" t="s">
        <v>26</v>
      </c>
      <c r="C203" s="5" t="s">
        <v>27</v>
      </c>
      <c r="D203" s="5" t="s">
        <v>973</v>
      </c>
      <c r="E203" s="5" t="s">
        <v>321</v>
      </c>
      <c r="F203" s="7">
        <v>45124</v>
      </c>
      <c r="G203" s="7">
        <v>45125</v>
      </c>
      <c r="H203" s="5">
        <v>1</v>
      </c>
      <c r="I203" s="5">
        <v>1</v>
      </c>
      <c r="J203" s="5">
        <v>1</v>
      </c>
      <c r="K203" s="5" t="s">
        <v>30</v>
      </c>
      <c r="L203" s="5">
        <v>137.98</v>
      </c>
      <c r="M203" s="5">
        <v>137.98</v>
      </c>
      <c r="N203" s="5" t="s">
        <v>978</v>
      </c>
      <c r="O203" s="5" t="s">
        <v>32</v>
      </c>
      <c r="P203" s="5" t="s">
        <v>33</v>
      </c>
      <c r="Q203" s="5">
        <v>0</v>
      </c>
      <c r="R203" s="11">
        <v>45124.0000115741</v>
      </c>
      <c r="S203" s="7">
        <v>45128</v>
      </c>
      <c r="T203" s="5" t="s">
        <v>34</v>
      </c>
      <c r="U203" s="5">
        <v>137.98</v>
      </c>
      <c r="V203" s="5">
        <v>0</v>
      </c>
      <c r="W203" s="5">
        <v>0</v>
      </c>
      <c r="X203" s="5" t="s">
        <v>979</v>
      </c>
      <c r="Y203" s="5" t="s">
        <v>980</v>
      </c>
    </row>
    <row r="204" s="5" customFormat="1" spans="1:25">
      <c r="A204" s="5" t="s">
        <v>981</v>
      </c>
      <c r="B204" s="5" t="s">
        <v>26</v>
      </c>
      <c r="C204" s="5" t="s">
        <v>27</v>
      </c>
      <c r="D204" s="5" t="s">
        <v>982</v>
      </c>
      <c r="E204" s="5" t="s">
        <v>983</v>
      </c>
      <c r="F204" s="7">
        <v>45124</v>
      </c>
      <c r="G204" s="7">
        <v>45125</v>
      </c>
      <c r="H204" s="5">
        <v>1</v>
      </c>
      <c r="I204" s="5">
        <v>1</v>
      </c>
      <c r="J204" s="5">
        <v>1</v>
      </c>
      <c r="K204" s="5" t="s">
        <v>30</v>
      </c>
      <c r="L204" s="5">
        <v>7090.69</v>
      </c>
      <c r="M204" s="5">
        <v>7090.69</v>
      </c>
      <c r="N204" s="5" t="s">
        <v>984</v>
      </c>
      <c r="O204" s="5" t="s">
        <v>32</v>
      </c>
      <c r="P204" s="5" t="s">
        <v>33</v>
      </c>
      <c r="Q204" s="5">
        <v>0</v>
      </c>
      <c r="R204" s="11">
        <v>45124</v>
      </c>
      <c r="S204" s="7">
        <v>45128</v>
      </c>
      <c r="T204" s="5" t="s">
        <v>34</v>
      </c>
      <c r="U204" s="5">
        <v>7090.69</v>
      </c>
      <c r="V204" s="5">
        <v>0</v>
      </c>
      <c r="W204" s="5">
        <v>0</v>
      </c>
      <c r="X204" s="5" t="s">
        <v>985</v>
      </c>
      <c r="Y204" s="5" t="s">
        <v>35</v>
      </c>
    </row>
    <row r="205" s="5" customFormat="1" spans="1:25">
      <c r="A205" s="5" t="s">
        <v>986</v>
      </c>
      <c r="B205" s="5" t="s">
        <v>26</v>
      </c>
      <c r="C205" s="5" t="s">
        <v>27</v>
      </c>
      <c r="D205" s="5" t="s">
        <v>987</v>
      </c>
      <c r="E205" s="5" t="s">
        <v>988</v>
      </c>
      <c r="F205" s="7">
        <v>45124</v>
      </c>
      <c r="G205" s="7">
        <v>45125</v>
      </c>
      <c r="H205" s="5">
        <v>1</v>
      </c>
      <c r="I205" s="5">
        <v>1</v>
      </c>
      <c r="J205" s="5">
        <v>1</v>
      </c>
      <c r="K205" s="5" t="s">
        <v>30</v>
      </c>
      <c r="L205" s="5">
        <v>326.19</v>
      </c>
      <c r="M205" s="5">
        <v>326.19</v>
      </c>
      <c r="N205" s="5" t="s">
        <v>989</v>
      </c>
      <c r="O205" s="5" t="s">
        <v>32</v>
      </c>
      <c r="P205" s="5" t="s">
        <v>33</v>
      </c>
      <c r="Q205" s="5">
        <v>0</v>
      </c>
      <c r="R205" s="11">
        <v>45124</v>
      </c>
      <c r="S205" s="7">
        <v>45128</v>
      </c>
      <c r="T205" s="5" t="s">
        <v>34</v>
      </c>
      <c r="U205" s="5">
        <v>326.19</v>
      </c>
      <c r="V205" s="5">
        <v>0</v>
      </c>
      <c r="W205" s="5">
        <v>0</v>
      </c>
      <c r="X205" s="5" t="s">
        <v>990</v>
      </c>
      <c r="Y205" s="5" t="s">
        <v>35</v>
      </c>
    </row>
    <row r="206" s="5" customFormat="1" spans="1:25">
      <c r="A206" s="5" t="s">
        <v>991</v>
      </c>
      <c r="B206" s="5" t="s">
        <v>26</v>
      </c>
      <c r="C206" s="5" t="s">
        <v>27</v>
      </c>
      <c r="D206" s="5" t="s">
        <v>992</v>
      </c>
      <c r="E206" s="5" t="s">
        <v>747</v>
      </c>
      <c r="F206" s="7">
        <v>45124</v>
      </c>
      <c r="G206" s="7">
        <v>45125</v>
      </c>
      <c r="H206" s="5">
        <v>1</v>
      </c>
      <c r="I206" s="5">
        <v>1</v>
      </c>
      <c r="J206" s="5">
        <v>1</v>
      </c>
      <c r="K206" s="5" t="s">
        <v>30</v>
      </c>
      <c r="L206" s="5">
        <v>1007.97</v>
      </c>
      <c r="M206" s="5">
        <v>1007.97</v>
      </c>
      <c r="N206" s="5" t="s">
        <v>993</v>
      </c>
      <c r="O206" s="5" t="s">
        <v>32</v>
      </c>
      <c r="P206" s="5" t="s">
        <v>33</v>
      </c>
      <c r="Q206" s="5">
        <v>0</v>
      </c>
      <c r="R206" s="11">
        <v>45124</v>
      </c>
      <c r="S206" s="7">
        <v>45128</v>
      </c>
      <c r="T206" s="5" t="s">
        <v>34</v>
      </c>
      <c r="U206" s="5">
        <v>1007.97</v>
      </c>
      <c r="V206" s="5">
        <v>0</v>
      </c>
      <c r="W206" s="5">
        <v>0</v>
      </c>
      <c r="X206" s="5" t="s">
        <v>994</v>
      </c>
      <c r="Y206" s="5" t="s">
        <v>35</v>
      </c>
    </row>
    <row r="207" s="5" customFormat="1" spans="1:25">
      <c r="A207" s="5" t="s">
        <v>981</v>
      </c>
      <c r="B207" s="5" t="s">
        <v>26</v>
      </c>
      <c r="C207" s="5" t="s">
        <v>52</v>
      </c>
      <c r="D207" s="5" t="s">
        <v>982</v>
      </c>
      <c r="E207" s="5" t="s">
        <v>983</v>
      </c>
      <c r="F207" s="7">
        <v>45124</v>
      </c>
      <c r="G207" s="7">
        <v>45125</v>
      </c>
      <c r="H207" s="5">
        <v>1</v>
      </c>
      <c r="I207" s="5">
        <v>1</v>
      </c>
      <c r="J207" s="5">
        <v>1</v>
      </c>
      <c r="K207" s="5" t="s">
        <v>30</v>
      </c>
      <c r="L207" s="5">
        <v>-7090.69</v>
      </c>
      <c r="M207" s="5">
        <v>-7090.69</v>
      </c>
      <c r="N207" s="5" t="s">
        <v>984</v>
      </c>
      <c r="O207" s="5" t="s">
        <v>32</v>
      </c>
      <c r="P207" s="5" t="s">
        <v>33</v>
      </c>
      <c r="Q207" s="5">
        <v>0</v>
      </c>
      <c r="R207" s="11">
        <v>45124</v>
      </c>
      <c r="S207" s="7">
        <v>45128</v>
      </c>
      <c r="T207" s="5" t="s">
        <v>34</v>
      </c>
      <c r="U207" s="5">
        <v>-7090.69</v>
      </c>
      <c r="V207" s="5">
        <v>0</v>
      </c>
      <c r="W207" s="5">
        <v>0</v>
      </c>
      <c r="X207" s="5" t="s">
        <v>985</v>
      </c>
      <c r="Y207" s="5" t="s">
        <v>35</v>
      </c>
    </row>
    <row r="208" s="5" customFormat="1" spans="1:25">
      <c r="A208" s="5" t="s">
        <v>995</v>
      </c>
      <c r="B208" s="5" t="s">
        <v>26</v>
      </c>
      <c r="C208" s="5" t="s">
        <v>996</v>
      </c>
      <c r="D208" s="5" t="s">
        <v>997</v>
      </c>
      <c r="E208" s="5" t="s">
        <v>998</v>
      </c>
      <c r="F208" s="7">
        <v>45122</v>
      </c>
      <c r="G208" s="7">
        <v>45124</v>
      </c>
      <c r="H208" s="5">
        <v>1</v>
      </c>
      <c r="I208" s="5">
        <v>2</v>
      </c>
      <c r="J208" s="5">
        <v>2</v>
      </c>
      <c r="K208" s="5" t="s">
        <v>30</v>
      </c>
      <c r="L208" s="5">
        <v>-5247.72</v>
      </c>
      <c r="M208" s="5">
        <v>-5247.72</v>
      </c>
      <c r="N208" s="5" t="s">
        <v>999</v>
      </c>
      <c r="O208" s="5" t="s">
        <v>32</v>
      </c>
      <c r="P208" s="5" t="s">
        <v>33</v>
      </c>
      <c r="Q208" s="5">
        <v>0</v>
      </c>
      <c r="R208" s="11">
        <v>45120.0339814815</v>
      </c>
      <c r="S208" s="7">
        <v>45128</v>
      </c>
      <c r="T208" s="5" t="s">
        <v>34</v>
      </c>
      <c r="U208" s="5">
        <v>-5247.72</v>
      </c>
      <c r="V208" s="5">
        <v>0</v>
      </c>
      <c r="W208" s="5">
        <v>0</v>
      </c>
      <c r="X208" s="5" t="s">
        <v>1000</v>
      </c>
      <c r="Y208" s="5" t="s">
        <v>1001</v>
      </c>
    </row>
    <row r="209" s="5" customFormat="1" spans="1:25">
      <c r="A209" s="5" t="s">
        <v>745</v>
      </c>
      <c r="B209" s="5" t="s">
        <v>26</v>
      </c>
      <c r="C209" s="5" t="s">
        <v>52</v>
      </c>
      <c r="D209" s="5" t="s">
        <v>746</v>
      </c>
      <c r="E209" s="5" t="s">
        <v>747</v>
      </c>
      <c r="F209" s="7">
        <v>45124</v>
      </c>
      <c r="G209" s="7">
        <v>45125</v>
      </c>
      <c r="H209" s="5">
        <v>3</v>
      </c>
      <c r="I209" s="5">
        <v>1</v>
      </c>
      <c r="J209" s="5">
        <v>3</v>
      </c>
      <c r="K209" s="5" t="s">
        <v>30</v>
      </c>
      <c r="L209" s="5">
        <v>-2161.14</v>
      </c>
      <c r="M209" s="5">
        <v>-2161.14</v>
      </c>
      <c r="N209" s="5" t="s">
        <v>748</v>
      </c>
      <c r="O209" s="5" t="s">
        <v>32</v>
      </c>
      <c r="P209" s="5" t="s">
        <v>33</v>
      </c>
      <c r="Q209" s="5">
        <v>0</v>
      </c>
      <c r="R209" s="11">
        <v>45123.0000115741</v>
      </c>
      <c r="S209" s="7">
        <v>45128</v>
      </c>
      <c r="T209" s="5" t="s">
        <v>34</v>
      </c>
      <c r="U209" s="5">
        <v>-2161.14</v>
      </c>
      <c r="V209" s="5">
        <v>0</v>
      </c>
      <c r="W209" s="5">
        <v>0</v>
      </c>
      <c r="X209" s="5" t="s">
        <v>749</v>
      </c>
      <c r="Y209" s="5" t="s">
        <v>35</v>
      </c>
    </row>
    <row r="210" s="5" customFormat="1" spans="1:25">
      <c r="A210" s="5" t="s">
        <v>1002</v>
      </c>
      <c r="B210" s="5" t="s">
        <v>26</v>
      </c>
      <c r="C210" s="5" t="s">
        <v>996</v>
      </c>
      <c r="D210" s="5" t="s">
        <v>1003</v>
      </c>
      <c r="E210" s="5" t="s">
        <v>1004</v>
      </c>
      <c r="F210" s="7">
        <v>45120</v>
      </c>
      <c r="G210" s="7">
        <v>45124</v>
      </c>
      <c r="H210" s="5">
        <v>1</v>
      </c>
      <c r="I210" s="5">
        <v>4</v>
      </c>
      <c r="J210" s="5">
        <v>4</v>
      </c>
      <c r="K210" s="5" t="s">
        <v>30</v>
      </c>
      <c r="L210" s="5">
        <v>0</v>
      </c>
      <c r="M210" s="5">
        <v>0</v>
      </c>
      <c r="N210" s="5" t="s">
        <v>1005</v>
      </c>
      <c r="O210" s="5" t="s">
        <v>32</v>
      </c>
      <c r="P210" s="5" t="s">
        <v>33</v>
      </c>
      <c r="Q210" s="5">
        <v>0</v>
      </c>
      <c r="R210" s="11">
        <v>45086.9112962963</v>
      </c>
      <c r="S210" s="7">
        <v>45128</v>
      </c>
      <c r="T210" s="5" t="s">
        <v>34</v>
      </c>
      <c r="U210" s="5">
        <v>0</v>
      </c>
      <c r="V210" s="5">
        <v>0</v>
      </c>
      <c r="W210" s="5">
        <v>0</v>
      </c>
      <c r="X210" s="5" t="s">
        <v>1006</v>
      </c>
      <c r="Y210" s="5" t="s">
        <v>1007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194"/>
  <sheetViews>
    <sheetView tabSelected="1" workbookViewId="0">
      <selection activeCell="D201" sqref="D201"/>
    </sheetView>
  </sheetViews>
  <sheetFormatPr defaultColWidth="10" defaultRowHeight="14.4"/>
  <cols>
    <col min="1" max="1" width="12.8888888888889" style="5"/>
    <col min="2" max="2" width="10.6666666666667" style="5"/>
    <col min="3" max="4" width="10.7777777777778" style="5"/>
    <col min="5" max="5" width="10.6666666666667" style="5"/>
    <col min="6" max="16359" width="10" style="5"/>
  </cols>
  <sheetData>
    <row r="1" s="5" customFormat="1" spans="1:9">
      <c r="A1" s="5" t="s">
        <v>0</v>
      </c>
      <c r="B1" s="5" t="s">
        <v>2</v>
      </c>
      <c r="C1" s="5" t="s">
        <v>5</v>
      </c>
      <c r="D1" s="5" t="s">
        <v>6</v>
      </c>
      <c r="E1" s="5" t="s">
        <v>12</v>
      </c>
      <c r="I1" s="5" t="s">
        <v>1008</v>
      </c>
    </row>
    <row r="2" s="5" customFormat="1" hidden="1" spans="1:10">
      <c r="A2" s="6">
        <v>999223902389246</v>
      </c>
      <c r="B2" s="5" t="s">
        <v>27</v>
      </c>
      <c r="C2" s="7">
        <v>45119</v>
      </c>
      <c r="D2" s="7">
        <v>45125</v>
      </c>
      <c r="E2" s="5">
        <v>6984</v>
      </c>
      <c r="F2" s="5" t="str">
        <f>VLOOKUP(A2,HOP!A:L,12,0)</f>
        <v>6984.00</v>
      </c>
      <c r="G2" s="5" t="str">
        <f>VLOOKUP(A2,HOP!A:C,3,0)</f>
        <v>3302768</v>
      </c>
      <c r="H2" s="5">
        <f>E2-F2</f>
        <v>0</v>
      </c>
      <c r="I2" s="5" t="str">
        <f>$I$1&amp;G2</f>
        <v>,3302768</v>
      </c>
      <c r="J2" s="5" t="str">
        <f>VLOOKUP(A2,HOP!A:U,21,0)</f>
        <v>直连</v>
      </c>
    </row>
    <row r="3" s="5" customFormat="1" hidden="1" spans="1:10">
      <c r="A3" s="6">
        <v>999224044951582</v>
      </c>
      <c r="B3" s="5" t="s">
        <v>27</v>
      </c>
      <c r="C3" s="7">
        <v>45119</v>
      </c>
      <c r="D3" s="7">
        <v>45125</v>
      </c>
      <c r="E3" s="5">
        <v>5766</v>
      </c>
      <c r="F3" s="5" t="str">
        <f>VLOOKUP(A3,HOP!A:L,12,0)</f>
        <v>5766.00</v>
      </c>
      <c r="G3" s="5" t="str">
        <f>VLOOKUP(A3,HOP!A:C,3,0)</f>
        <v>3338747</v>
      </c>
      <c r="H3" s="5">
        <f t="shared" ref="H3:H34" si="0">E3-F3</f>
        <v>0</v>
      </c>
      <c r="I3" s="5" t="str">
        <f t="shared" ref="I3:I34" si="1">$I$1&amp;G3</f>
        <v>,3338747</v>
      </c>
      <c r="J3" s="5" t="str">
        <f>VLOOKUP(A3,HOP!A:U,21,0)</f>
        <v>直连</v>
      </c>
    </row>
    <row r="4" s="5" customFormat="1" hidden="1" spans="1:10">
      <c r="A4" s="6">
        <v>999224083848744</v>
      </c>
      <c r="B4" s="5" t="s">
        <v>27</v>
      </c>
      <c r="C4" s="7">
        <v>45121</v>
      </c>
      <c r="D4" s="7">
        <v>45125</v>
      </c>
      <c r="E4" s="5">
        <v>0</v>
      </c>
      <c r="F4" s="5" t="e">
        <f>VLOOKUP(A4,HOP!A:L,12,0)</f>
        <v>#N/A</v>
      </c>
      <c r="G4" s="5" t="e">
        <f>VLOOKUP(A4,HOP!A:C,3,0)</f>
        <v>#N/A</v>
      </c>
      <c r="H4" s="5" t="e">
        <f t="shared" si="0"/>
        <v>#N/A</v>
      </c>
      <c r="I4" s="5" t="e">
        <f t="shared" si="1"/>
        <v>#N/A</v>
      </c>
      <c r="J4" s="5" t="e">
        <f>VLOOKUP(A4,HOP!A:U,21,0)</f>
        <v>#N/A</v>
      </c>
    </row>
    <row r="5" s="5" customFormat="1" hidden="1" spans="1:10">
      <c r="A5" s="6">
        <v>999224090801229</v>
      </c>
      <c r="B5" s="5" t="s">
        <v>27</v>
      </c>
      <c r="C5" s="7">
        <v>45121</v>
      </c>
      <c r="D5" s="7">
        <v>45125</v>
      </c>
      <c r="E5" s="5">
        <v>0</v>
      </c>
      <c r="F5" s="5" t="e">
        <f>VLOOKUP(A5,HOP!A:L,12,0)</f>
        <v>#N/A</v>
      </c>
      <c r="G5" s="5" t="e">
        <f>VLOOKUP(A5,HOP!A:C,3,0)</f>
        <v>#N/A</v>
      </c>
      <c r="H5" s="5" t="e">
        <f t="shared" si="0"/>
        <v>#N/A</v>
      </c>
      <c r="I5" s="5" t="e">
        <f t="shared" si="1"/>
        <v>#N/A</v>
      </c>
      <c r="J5" s="5" t="e">
        <f>VLOOKUP(A5,HOP!A:U,21,0)</f>
        <v>#N/A</v>
      </c>
    </row>
    <row r="6" s="5" customFormat="1" hidden="1" spans="1:10">
      <c r="A6" s="6">
        <v>999224114866208</v>
      </c>
      <c r="B6" s="5" t="s">
        <v>27</v>
      </c>
      <c r="C6" s="7">
        <v>45121</v>
      </c>
      <c r="D6" s="7">
        <v>45125</v>
      </c>
      <c r="E6" s="5">
        <v>0</v>
      </c>
      <c r="F6" s="5" t="e">
        <f>VLOOKUP(A6,HOP!A:L,12,0)</f>
        <v>#N/A</v>
      </c>
      <c r="G6" s="5" t="e">
        <f>VLOOKUP(A6,HOP!A:C,3,0)</f>
        <v>#N/A</v>
      </c>
      <c r="H6" s="5" t="e">
        <f t="shared" si="0"/>
        <v>#N/A</v>
      </c>
      <c r="I6" s="5" t="e">
        <f t="shared" si="1"/>
        <v>#N/A</v>
      </c>
      <c r="J6" s="5" t="e">
        <f>VLOOKUP(A6,HOP!A:U,21,0)</f>
        <v>#N/A</v>
      </c>
    </row>
    <row r="7" s="5" customFormat="1" hidden="1" spans="1:10">
      <c r="A7" s="6">
        <v>999224116632584</v>
      </c>
      <c r="B7" s="5" t="s">
        <v>27</v>
      </c>
      <c r="C7" s="7">
        <v>45121</v>
      </c>
      <c r="D7" s="7">
        <v>45125</v>
      </c>
      <c r="E7" s="5">
        <v>6060</v>
      </c>
      <c r="F7" s="5" t="str">
        <f>VLOOKUP(A7,HOP!A:L,12,0)</f>
        <v>6060.00</v>
      </c>
      <c r="G7" s="5" t="str">
        <f>VLOOKUP(A7,HOP!A:C,3,0)</f>
        <v>3361160</v>
      </c>
      <c r="H7" s="5">
        <f t="shared" si="0"/>
        <v>0</v>
      </c>
      <c r="I7" s="5" t="str">
        <f t="shared" si="1"/>
        <v>,3361160</v>
      </c>
      <c r="J7" s="5" t="str">
        <f>VLOOKUP(A7,HOP!A:U,21,0)</f>
        <v>直采</v>
      </c>
    </row>
    <row r="8" s="5" customFormat="1" hidden="1" spans="1:10">
      <c r="A8" s="6">
        <v>999224116568762</v>
      </c>
      <c r="B8" s="5" t="s">
        <v>27</v>
      </c>
      <c r="C8" s="7">
        <v>45121</v>
      </c>
      <c r="D8" s="7">
        <v>45125</v>
      </c>
      <c r="E8" s="5">
        <v>6060</v>
      </c>
      <c r="F8" s="5" t="str">
        <f>VLOOKUP(A8,HOP!A:L,12,0)</f>
        <v>6060.00</v>
      </c>
      <c r="G8" s="5" t="str">
        <f>VLOOKUP(A8,HOP!A:C,3,0)</f>
        <v>3361137</v>
      </c>
      <c r="H8" s="5">
        <f t="shared" si="0"/>
        <v>0</v>
      </c>
      <c r="I8" s="5" t="str">
        <f t="shared" si="1"/>
        <v>,3361137</v>
      </c>
      <c r="J8" s="5" t="str">
        <f>VLOOKUP(A8,HOP!A:U,21,0)</f>
        <v>直采</v>
      </c>
    </row>
    <row r="9" s="5" customFormat="1" hidden="1" spans="1:10">
      <c r="A9" s="6">
        <v>999224442694169</v>
      </c>
      <c r="B9" s="5" t="s">
        <v>27</v>
      </c>
      <c r="C9" s="7">
        <v>45123</v>
      </c>
      <c r="D9" s="7">
        <v>45125</v>
      </c>
      <c r="E9" s="5">
        <v>5338</v>
      </c>
      <c r="F9" s="5" t="str">
        <f>VLOOKUP(A9,HOP!A:L,12,0)</f>
        <v>5338.00</v>
      </c>
      <c r="G9" s="5" t="str">
        <f>VLOOKUP(A9,HOP!A:C,3,0)</f>
        <v>3428311</v>
      </c>
      <c r="H9" s="5">
        <f t="shared" si="0"/>
        <v>0</v>
      </c>
      <c r="I9" s="5" t="str">
        <f t="shared" si="1"/>
        <v>,3428311</v>
      </c>
      <c r="J9" s="5" t="str">
        <f>VLOOKUP(A9,HOP!A:U,21,0)</f>
        <v>直连</v>
      </c>
    </row>
    <row r="10" s="5" customFormat="1" hidden="1" spans="1:10">
      <c r="A10" s="6">
        <v>999224578500423</v>
      </c>
      <c r="B10" s="5" t="s">
        <v>27</v>
      </c>
      <c r="C10" s="7">
        <v>45120</v>
      </c>
      <c r="D10" s="7">
        <v>45125</v>
      </c>
      <c r="E10" s="5">
        <v>0</v>
      </c>
      <c r="F10" s="5" t="e">
        <f>VLOOKUP(A10,HOP!A:L,12,0)</f>
        <v>#N/A</v>
      </c>
      <c r="G10" s="5" t="e">
        <f>VLOOKUP(A10,HOP!A:C,3,0)</f>
        <v>#N/A</v>
      </c>
      <c r="H10" s="5" t="e">
        <f t="shared" si="0"/>
        <v>#N/A</v>
      </c>
      <c r="I10" s="5" t="e">
        <f t="shared" si="1"/>
        <v>#N/A</v>
      </c>
      <c r="J10" s="5" t="e">
        <f>VLOOKUP(A10,HOP!A:U,21,0)</f>
        <v>#N/A</v>
      </c>
    </row>
    <row r="11" s="5" customFormat="1" hidden="1" spans="1:10">
      <c r="A11" s="6">
        <v>999224625435625</v>
      </c>
      <c r="B11" s="5" t="s">
        <v>27</v>
      </c>
      <c r="C11" s="7">
        <v>45122</v>
      </c>
      <c r="D11" s="7">
        <v>45125</v>
      </c>
      <c r="E11" s="5">
        <v>4254</v>
      </c>
      <c r="F11" s="5" t="str">
        <f>VLOOKUP(A11,HOP!A:L,12,0)</f>
        <v>4254.00</v>
      </c>
      <c r="G11" s="5" t="str">
        <f>VLOOKUP(A11,HOP!A:C,3,0)</f>
        <v>3470080</v>
      </c>
      <c r="H11" s="5">
        <f t="shared" si="0"/>
        <v>0</v>
      </c>
      <c r="I11" s="5" t="str">
        <f t="shared" si="1"/>
        <v>,3470080</v>
      </c>
      <c r="J11" s="5" t="str">
        <f>VLOOKUP(A11,HOP!A:U,21,0)</f>
        <v>直连</v>
      </c>
    </row>
    <row r="12" s="5" customFormat="1" hidden="1" spans="1:10">
      <c r="A12" s="6">
        <v>999224634275810</v>
      </c>
      <c r="B12" s="5" t="s">
        <v>27</v>
      </c>
      <c r="C12" s="7">
        <v>45121</v>
      </c>
      <c r="D12" s="7">
        <v>45125</v>
      </c>
      <c r="E12" s="5">
        <v>0</v>
      </c>
      <c r="F12" s="5" t="e">
        <f>VLOOKUP(A12,HOP!A:L,12,0)</f>
        <v>#N/A</v>
      </c>
      <c r="G12" s="5" t="e">
        <f>VLOOKUP(A12,HOP!A:C,3,0)</f>
        <v>#N/A</v>
      </c>
      <c r="H12" s="5" t="e">
        <f t="shared" si="0"/>
        <v>#N/A</v>
      </c>
      <c r="I12" s="5" t="e">
        <f t="shared" si="1"/>
        <v>#N/A</v>
      </c>
      <c r="J12" s="5" t="e">
        <f>VLOOKUP(A12,HOP!A:U,21,0)</f>
        <v>#N/A</v>
      </c>
    </row>
    <row r="13" s="5" customFormat="1" hidden="1" spans="1:10">
      <c r="A13" s="6">
        <v>999224693172076</v>
      </c>
      <c r="B13" s="5" t="s">
        <v>27</v>
      </c>
      <c r="C13" s="7">
        <v>45120</v>
      </c>
      <c r="D13" s="7">
        <v>45125</v>
      </c>
      <c r="E13" s="5">
        <v>2500</v>
      </c>
      <c r="F13" s="5" t="str">
        <f>VLOOKUP(A13,HOP!A:L,12,0)</f>
        <v>2500.00</v>
      </c>
      <c r="G13" s="5" t="str">
        <f>VLOOKUP(A13,HOP!A:C,3,0)</f>
        <v>3483092</v>
      </c>
      <c r="H13" s="5">
        <f t="shared" si="0"/>
        <v>0</v>
      </c>
      <c r="I13" s="5" t="str">
        <f t="shared" si="1"/>
        <v>,3483092</v>
      </c>
      <c r="J13" s="5" t="str">
        <f>VLOOKUP(A13,HOP!A:U,21,0)</f>
        <v>直连</v>
      </c>
    </row>
    <row r="14" s="5" customFormat="1" hidden="1" spans="1:10">
      <c r="A14" s="6">
        <v>999224751562256</v>
      </c>
      <c r="B14" s="5" t="s">
        <v>27</v>
      </c>
      <c r="C14" s="7">
        <v>45123</v>
      </c>
      <c r="D14" s="7">
        <v>45125</v>
      </c>
      <c r="E14" s="5">
        <v>763.74</v>
      </c>
      <c r="F14" s="5" t="str">
        <f>VLOOKUP(A14,HOP!A:L,12,0)</f>
        <v>763.74</v>
      </c>
      <c r="G14" s="5" t="str">
        <f>VLOOKUP(A14,HOP!A:C,3,0)</f>
        <v>3500086</v>
      </c>
      <c r="H14" s="5">
        <f t="shared" si="0"/>
        <v>0</v>
      </c>
      <c r="I14" s="5" t="str">
        <f t="shared" si="1"/>
        <v>,3500086</v>
      </c>
      <c r="J14" s="5" t="str">
        <f>VLOOKUP(A14,HOP!A:U,21,0)</f>
        <v>直连</v>
      </c>
    </row>
    <row r="15" s="5" customFormat="1" hidden="1" spans="1:10">
      <c r="A15" s="6">
        <v>999224784733817</v>
      </c>
      <c r="B15" s="5" t="s">
        <v>27</v>
      </c>
      <c r="C15" s="7">
        <v>45121</v>
      </c>
      <c r="D15" s="7">
        <v>45125</v>
      </c>
      <c r="E15" s="5">
        <v>10215.48</v>
      </c>
      <c r="F15" s="5" t="str">
        <f>VLOOKUP(A15,HOP!A:L,12,0)</f>
        <v>10215.52</v>
      </c>
      <c r="G15" s="5" t="str">
        <f>VLOOKUP(A15,HOP!A:C,3,0)</f>
        <v>3507400</v>
      </c>
      <c r="H15" s="5">
        <f t="shared" si="0"/>
        <v>-0.0400000000008731</v>
      </c>
      <c r="I15" s="5" t="str">
        <f t="shared" si="1"/>
        <v>,3507400</v>
      </c>
      <c r="J15" s="5" t="str">
        <f>VLOOKUP(A15,HOP!A:U,21,0)</f>
        <v>直连</v>
      </c>
    </row>
    <row r="16" s="5" customFormat="1" hidden="1" spans="1:10">
      <c r="A16" s="6">
        <v>999224824471492</v>
      </c>
      <c r="B16" s="5" t="s">
        <v>27</v>
      </c>
      <c r="C16" s="7">
        <v>45119</v>
      </c>
      <c r="D16" s="7">
        <v>45125</v>
      </c>
      <c r="E16" s="5">
        <v>2700.54</v>
      </c>
      <c r="F16" s="5" t="str">
        <f>VLOOKUP(A16,HOP!A:L,12,0)</f>
        <v>2700.54</v>
      </c>
      <c r="G16" s="5" t="str">
        <f>VLOOKUP(A16,HOP!A:C,3,0)</f>
        <v>3517200</v>
      </c>
      <c r="H16" s="5">
        <f t="shared" si="0"/>
        <v>0</v>
      </c>
      <c r="I16" s="5" t="str">
        <f t="shared" si="1"/>
        <v>,3517200</v>
      </c>
      <c r="J16" s="5" t="str">
        <f>VLOOKUP(A16,HOP!A:U,21,0)</f>
        <v>直连</v>
      </c>
    </row>
    <row r="17" s="5" customFormat="1" hidden="1" spans="1:10">
      <c r="A17" s="6">
        <v>999224835791150</v>
      </c>
      <c r="B17" s="5" t="s">
        <v>27</v>
      </c>
      <c r="C17" s="7">
        <v>45124</v>
      </c>
      <c r="D17" s="7">
        <v>45125</v>
      </c>
      <c r="E17" s="5">
        <v>0</v>
      </c>
      <c r="F17" s="5" t="e">
        <f>VLOOKUP(A17,HOP!A:L,12,0)</f>
        <v>#N/A</v>
      </c>
      <c r="G17" s="5" t="e">
        <f>VLOOKUP(A17,HOP!A:C,3,0)</f>
        <v>#N/A</v>
      </c>
      <c r="H17" s="5" t="e">
        <f t="shared" si="0"/>
        <v>#N/A</v>
      </c>
      <c r="I17" s="5" t="e">
        <f t="shared" si="1"/>
        <v>#N/A</v>
      </c>
      <c r="J17" s="5" t="e">
        <f>VLOOKUP(A17,HOP!A:U,21,0)</f>
        <v>#N/A</v>
      </c>
    </row>
    <row r="18" s="5" customFormat="1" hidden="1" spans="1:10">
      <c r="A18" s="6">
        <v>999224850937538</v>
      </c>
      <c r="B18" s="5" t="s">
        <v>27</v>
      </c>
      <c r="C18" s="7">
        <v>45123</v>
      </c>
      <c r="D18" s="7">
        <v>45125</v>
      </c>
      <c r="E18" s="5">
        <v>0</v>
      </c>
      <c r="F18" s="5" t="e">
        <f>VLOOKUP(A18,HOP!A:L,12,0)</f>
        <v>#N/A</v>
      </c>
      <c r="G18" s="5" t="e">
        <f>VLOOKUP(A18,HOP!A:C,3,0)</f>
        <v>#N/A</v>
      </c>
      <c r="H18" s="5" t="e">
        <f t="shared" si="0"/>
        <v>#N/A</v>
      </c>
      <c r="I18" s="5" t="e">
        <f t="shared" si="1"/>
        <v>#N/A</v>
      </c>
      <c r="J18" s="5" t="e">
        <f>VLOOKUP(A18,HOP!A:U,21,0)</f>
        <v>#N/A</v>
      </c>
    </row>
    <row r="19" s="5" customFormat="1" hidden="1" spans="1:10">
      <c r="A19" s="6">
        <v>999224873241400</v>
      </c>
      <c r="B19" s="5" t="s">
        <v>27</v>
      </c>
      <c r="C19" s="7">
        <v>45121</v>
      </c>
      <c r="D19" s="7">
        <v>45125</v>
      </c>
      <c r="E19" s="5">
        <v>1876.64</v>
      </c>
      <c r="F19" s="5" t="str">
        <f>VLOOKUP(A19,HOP!A:L,12,0)</f>
        <v>1876.64</v>
      </c>
      <c r="G19" s="5" t="str">
        <f>VLOOKUP(A19,HOP!A:C,3,0)</f>
        <v>3530777</v>
      </c>
      <c r="H19" s="5">
        <f t="shared" si="0"/>
        <v>0</v>
      </c>
      <c r="I19" s="5" t="str">
        <f t="shared" si="1"/>
        <v>,3530777</v>
      </c>
      <c r="J19" s="5" t="str">
        <f>VLOOKUP(A19,HOP!A:U,21,0)</f>
        <v>直连</v>
      </c>
    </row>
    <row r="20" s="5" customFormat="1" hidden="1" spans="1:10">
      <c r="A20" s="6">
        <v>999224878468906</v>
      </c>
      <c r="B20" s="5" t="s">
        <v>27</v>
      </c>
      <c r="C20" s="7">
        <v>45123</v>
      </c>
      <c r="D20" s="7">
        <v>45125</v>
      </c>
      <c r="E20" s="5">
        <v>13353.28</v>
      </c>
      <c r="F20" s="5" t="str">
        <f>VLOOKUP(A20,HOP!A:L,12,0)</f>
        <v>13353.28</v>
      </c>
      <c r="G20" s="5" t="str">
        <f>VLOOKUP(A20,HOP!A:C,3,0)</f>
        <v>3531374</v>
      </c>
      <c r="H20" s="5">
        <f t="shared" si="0"/>
        <v>0</v>
      </c>
      <c r="I20" s="5" t="str">
        <f t="shared" si="1"/>
        <v>,3531374</v>
      </c>
      <c r="J20" s="5" t="str">
        <f>VLOOKUP(A20,HOP!A:U,21,0)</f>
        <v>直连</v>
      </c>
    </row>
    <row r="21" s="5" customFormat="1" hidden="1" spans="1:10">
      <c r="A21" s="6">
        <v>999224888677350</v>
      </c>
      <c r="B21" s="5" t="s">
        <v>27</v>
      </c>
      <c r="C21" s="7">
        <v>45124</v>
      </c>
      <c r="D21" s="7">
        <v>45125</v>
      </c>
      <c r="E21" s="5">
        <v>0</v>
      </c>
      <c r="F21" s="5" t="e">
        <f>VLOOKUP(A21,HOP!A:L,12,0)</f>
        <v>#N/A</v>
      </c>
      <c r="G21" s="5" t="e">
        <f>VLOOKUP(A21,HOP!A:C,3,0)</f>
        <v>#N/A</v>
      </c>
      <c r="H21" s="5" t="e">
        <f t="shared" si="0"/>
        <v>#N/A</v>
      </c>
      <c r="I21" s="5" t="e">
        <f t="shared" si="1"/>
        <v>#N/A</v>
      </c>
      <c r="J21" s="5" t="e">
        <f>VLOOKUP(A21,HOP!A:U,21,0)</f>
        <v>#N/A</v>
      </c>
    </row>
    <row r="22" s="5" customFormat="1" hidden="1" spans="1:10">
      <c r="A22" s="6">
        <v>999224894405318</v>
      </c>
      <c r="B22" s="5" t="s">
        <v>27</v>
      </c>
      <c r="C22" s="7">
        <v>45123</v>
      </c>
      <c r="D22" s="7">
        <v>45125</v>
      </c>
      <c r="E22" s="5">
        <v>0</v>
      </c>
      <c r="F22" s="5" t="e">
        <f>VLOOKUP(A22,HOP!A:L,12,0)</f>
        <v>#N/A</v>
      </c>
      <c r="G22" s="5" t="e">
        <f>VLOOKUP(A22,HOP!A:C,3,0)</f>
        <v>#N/A</v>
      </c>
      <c r="H22" s="5" t="e">
        <f t="shared" si="0"/>
        <v>#N/A</v>
      </c>
      <c r="I22" s="5" t="e">
        <f t="shared" si="1"/>
        <v>#N/A</v>
      </c>
      <c r="J22" s="5" t="e">
        <f>VLOOKUP(A22,HOP!A:U,21,0)</f>
        <v>#N/A</v>
      </c>
    </row>
    <row r="23" s="5" customFormat="1" hidden="1" spans="1:10">
      <c r="A23" s="6">
        <v>999224901112359</v>
      </c>
      <c r="B23" s="5" t="s">
        <v>27</v>
      </c>
      <c r="C23" s="7">
        <v>45124</v>
      </c>
      <c r="D23" s="7">
        <v>45125</v>
      </c>
      <c r="E23" s="5">
        <v>608.99</v>
      </c>
      <c r="F23" s="5" t="str">
        <f>VLOOKUP(A23,HOP!A:L,12,0)</f>
        <v>609.02</v>
      </c>
      <c r="G23" s="5" t="str">
        <f>VLOOKUP(A23,HOP!A:C,3,0)</f>
        <v>3536721</v>
      </c>
      <c r="H23" s="5">
        <f t="shared" si="0"/>
        <v>-0.0299999999999727</v>
      </c>
      <c r="I23" s="5" t="str">
        <f t="shared" si="1"/>
        <v>,3536721</v>
      </c>
      <c r="J23" s="5" t="str">
        <f>VLOOKUP(A23,HOP!A:U,21,0)</f>
        <v>直连</v>
      </c>
    </row>
    <row r="24" s="5" customFormat="1" hidden="1" spans="1:10">
      <c r="A24" s="6">
        <v>999224902506710</v>
      </c>
      <c r="B24" s="5" t="s">
        <v>27</v>
      </c>
      <c r="C24" s="7">
        <v>45124</v>
      </c>
      <c r="D24" s="7">
        <v>45125</v>
      </c>
      <c r="E24" s="5">
        <v>0</v>
      </c>
      <c r="F24" s="5" t="e">
        <f>VLOOKUP(A24,HOP!A:L,12,0)</f>
        <v>#N/A</v>
      </c>
      <c r="G24" s="5" t="e">
        <f>VLOOKUP(A24,HOP!A:C,3,0)</f>
        <v>#N/A</v>
      </c>
      <c r="H24" s="5" t="e">
        <f t="shared" si="0"/>
        <v>#N/A</v>
      </c>
      <c r="I24" s="5" t="e">
        <f t="shared" si="1"/>
        <v>#N/A</v>
      </c>
      <c r="J24" s="5" t="e">
        <f>VLOOKUP(A24,HOP!A:U,21,0)</f>
        <v>#N/A</v>
      </c>
    </row>
    <row r="25" s="5" customFormat="1" hidden="1" spans="1:10">
      <c r="A25" s="6">
        <v>999224925592112</v>
      </c>
      <c r="B25" s="5" t="s">
        <v>27</v>
      </c>
      <c r="C25" s="7">
        <v>45122</v>
      </c>
      <c r="D25" s="7">
        <v>45125</v>
      </c>
      <c r="E25" s="5">
        <v>1674.09</v>
      </c>
      <c r="F25" s="5" t="str">
        <f>VLOOKUP(A25,HOP!A:L,12,0)</f>
        <v>1674.16</v>
      </c>
      <c r="G25" s="5" t="str">
        <f>VLOOKUP(A25,HOP!A:C,3,0)</f>
        <v>3543356</v>
      </c>
      <c r="H25" s="5">
        <f t="shared" si="0"/>
        <v>-0.0700000000001637</v>
      </c>
      <c r="I25" s="5" t="str">
        <f t="shared" si="1"/>
        <v>,3543356</v>
      </c>
      <c r="J25" s="5" t="str">
        <f>VLOOKUP(A25,HOP!A:U,21,0)</f>
        <v>直连</v>
      </c>
    </row>
    <row r="26" s="5" customFormat="1" hidden="1" spans="1:10">
      <c r="A26" s="6">
        <v>999224969903924</v>
      </c>
      <c r="B26" s="5" t="s">
        <v>27</v>
      </c>
      <c r="C26" s="7">
        <v>45122</v>
      </c>
      <c r="D26" s="7">
        <v>45125</v>
      </c>
      <c r="E26" s="5">
        <v>1300.56</v>
      </c>
      <c r="F26" s="5" t="str">
        <f>VLOOKUP(A26,HOP!A:L,12,0)</f>
        <v>1300.56</v>
      </c>
      <c r="G26" s="5" t="str">
        <f>VLOOKUP(A26,HOP!A:C,3,0)</f>
        <v>3553848</v>
      </c>
      <c r="H26" s="5">
        <f t="shared" si="0"/>
        <v>0</v>
      </c>
      <c r="I26" s="5" t="str">
        <f t="shared" si="1"/>
        <v>,3553848</v>
      </c>
      <c r="J26" s="5" t="str">
        <f>VLOOKUP(A26,HOP!A:U,21,0)</f>
        <v>直连</v>
      </c>
    </row>
    <row r="27" s="5" customFormat="1" hidden="1" spans="1:10">
      <c r="A27" s="6">
        <v>999224975455287</v>
      </c>
      <c r="B27" s="5" t="s">
        <v>27</v>
      </c>
      <c r="C27" s="7">
        <v>45124</v>
      </c>
      <c r="D27" s="7">
        <v>45125</v>
      </c>
      <c r="E27" s="5">
        <v>11815.04</v>
      </c>
      <c r="F27" s="5" t="str">
        <f>VLOOKUP(A27,HOP!A:L,12,0)</f>
        <v>11815.04</v>
      </c>
      <c r="G27" s="5" t="str">
        <f>VLOOKUP(A27,HOP!A:C,3,0)</f>
        <v>3555334</v>
      </c>
      <c r="H27" s="5">
        <f t="shared" si="0"/>
        <v>0</v>
      </c>
      <c r="I27" s="5" t="str">
        <f t="shared" si="1"/>
        <v>,3555334</v>
      </c>
      <c r="J27" s="5" t="str">
        <f>VLOOKUP(A27,HOP!A:U,21,0)</f>
        <v>直连</v>
      </c>
    </row>
    <row r="28" s="5" customFormat="1" hidden="1" spans="1:10">
      <c r="A28" s="6">
        <v>999224976791892</v>
      </c>
      <c r="B28" s="5" t="s">
        <v>27</v>
      </c>
      <c r="C28" s="7">
        <v>45124</v>
      </c>
      <c r="D28" s="7">
        <v>45125</v>
      </c>
      <c r="E28" s="5">
        <v>2477.47</v>
      </c>
      <c r="F28" s="5" t="str">
        <f>VLOOKUP(A28,HOP!A:L,12,0)</f>
        <v>2477.51</v>
      </c>
      <c r="G28" s="5" t="str">
        <f>VLOOKUP(A28,HOP!A:C,3,0)</f>
        <v>3555902</v>
      </c>
      <c r="H28" s="5">
        <f t="shared" si="0"/>
        <v>-0.0400000000004184</v>
      </c>
      <c r="I28" s="5" t="str">
        <f t="shared" si="1"/>
        <v>,3555902</v>
      </c>
      <c r="J28" s="5" t="str">
        <f>VLOOKUP(A28,HOP!A:U,21,0)</f>
        <v>直连</v>
      </c>
    </row>
    <row r="29" s="5" customFormat="1" hidden="1" spans="1:10">
      <c r="A29" s="6">
        <v>999224976818605</v>
      </c>
      <c r="B29" s="5" t="s">
        <v>27</v>
      </c>
      <c r="C29" s="7">
        <v>45124</v>
      </c>
      <c r="D29" s="7">
        <v>45125</v>
      </c>
      <c r="E29" s="5">
        <v>0</v>
      </c>
      <c r="F29" s="5" t="e">
        <f>VLOOKUP(A29,HOP!A:L,12,0)</f>
        <v>#N/A</v>
      </c>
      <c r="G29" s="5" t="e">
        <f>VLOOKUP(A29,HOP!A:C,3,0)</f>
        <v>#N/A</v>
      </c>
      <c r="H29" s="5" t="e">
        <f t="shared" si="0"/>
        <v>#N/A</v>
      </c>
      <c r="I29" s="5" t="e">
        <f t="shared" si="1"/>
        <v>#N/A</v>
      </c>
      <c r="J29" s="5" t="e">
        <f>VLOOKUP(A29,HOP!A:U,21,0)</f>
        <v>#N/A</v>
      </c>
    </row>
    <row r="30" s="5" customFormat="1" hidden="1" spans="1:10">
      <c r="A30" s="6">
        <v>24989747780</v>
      </c>
      <c r="B30" s="5" t="s">
        <v>27</v>
      </c>
      <c r="C30" s="7">
        <v>45124</v>
      </c>
      <c r="D30" s="7">
        <v>45125</v>
      </c>
      <c r="E30" s="5">
        <v>515.44</v>
      </c>
      <c r="F30" s="5" t="str">
        <f>VLOOKUP(A30,HOP!A:L,12,0)</f>
        <v>515.48</v>
      </c>
      <c r="G30" s="5" t="str">
        <f>VLOOKUP(A30,HOP!A:C,3,0)</f>
        <v>3558563</v>
      </c>
      <c r="H30" s="5">
        <f t="shared" si="0"/>
        <v>-0.0399999999999636</v>
      </c>
      <c r="I30" s="5" t="str">
        <f t="shared" si="1"/>
        <v>,3558563</v>
      </c>
      <c r="J30" s="5" t="str">
        <f>VLOOKUP(A30,HOP!A:U,21,0)</f>
        <v>直连</v>
      </c>
    </row>
    <row r="31" s="5" customFormat="1" hidden="1" spans="1:10">
      <c r="A31" s="6">
        <v>24990556607</v>
      </c>
      <c r="B31" s="5" t="s">
        <v>27</v>
      </c>
      <c r="C31" s="7">
        <v>45120</v>
      </c>
      <c r="D31" s="7">
        <v>45125</v>
      </c>
      <c r="E31" s="5">
        <v>2841.55</v>
      </c>
      <c r="F31" s="5" t="str">
        <f>VLOOKUP(A31,HOP!A:L,12,0)</f>
        <v>2841.55</v>
      </c>
      <c r="G31" s="5" t="str">
        <f>VLOOKUP(A31,HOP!A:C,3,0)</f>
        <v>3558873</v>
      </c>
      <c r="H31" s="5">
        <f t="shared" si="0"/>
        <v>0</v>
      </c>
      <c r="I31" s="5" t="str">
        <f t="shared" si="1"/>
        <v>,3558873</v>
      </c>
      <c r="J31" s="5" t="str">
        <f>VLOOKUP(A31,HOP!A:U,21,0)</f>
        <v>直连</v>
      </c>
    </row>
    <row r="32" s="5" customFormat="1" hidden="1" spans="1:10">
      <c r="A32" s="6">
        <v>999224001144576</v>
      </c>
      <c r="B32" s="5" t="s">
        <v>27</v>
      </c>
      <c r="C32" s="7">
        <v>45122</v>
      </c>
      <c r="D32" s="7">
        <v>45125</v>
      </c>
      <c r="E32" s="5">
        <v>4710</v>
      </c>
      <c r="F32" s="5" t="str">
        <f>VLOOKUP(A32,HOP!A:L,12,0)</f>
        <v>4710.00</v>
      </c>
      <c r="G32" s="5" t="str">
        <f>VLOOKUP(A32,HOP!A:C,3,0)</f>
        <v>3326048</v>
      </c>
      <c r="H32" s="5">
        <f t="shared" si="0"/>
        <v>0</v>
      </c>
      <c r="I32" s="5" t="str">
        <f t="shared" si="1"/>
        <v>,3326048</v>
      </c>
      <c r="J32" s="5" t="str">
        <f>VLOOKUP(A32,HOP!A:U,21,0)</f>
        <v>直采</v>
      </c>
    </row>
    <row r="33" s="5" customFormat="1" hidden="1" spans="1:10">
      <c r="A33" s="6">
        <v>999224992680790</v>
      </c>
      <c r="B33" s="5" t="s">
        <v>27</v>
      </c>
      <c r="C33" s="7">
        <v>45121</v>
      </c>
      <c r="D33" s="7">
        <v>45125</v>
      </c>
      <c r="E33" s="5">
        <v>4664.09</v>
      </c>
      <c r="F33" s="5" t="str">
        <f>VLOOKUP(A33,HOP!A:L,12,0)</f>
        <v>4664.09</v>
      </c>
      <c r="G33" s="5" t="str">
        <f>VLOOKUP(A33,HOP!A:C,3,0)</f>
        <v>3559931</v>
      </c>
      <c r="H33" s="5">
        <f t="shared" si="0"/>
        <v>0</v>
      </c>
      <c r="I33" s="5" t="str">
        <f t="shared" si="1"/>
        <v>,3559931</v>
      </c>
      <c r="J33" s="5" t="str">
        <f>VLOOKUP(A33,HOP!A:U,21,0)</f>
        <v>直连</v>
      </c>
    </row>
    <row r="34" s="5" customFormat="1" hidden="1" spans="1:10">
      <c r="A34" s="6">
        <v>999224997690258</v>
      </c>
      <c r="B34" s="5" t="s">
        <v>27</v>
      </c>
      <c r="C34" s="7">
        <v>45124</v>
      </c>
      <c r="D34" s="7">
        <v>45125</v>
      </c>
      <c r="E34" s="5">
        <v>289.22</v>
      </c>
      <c r="F34" s="5" t="str">
        <f>VLOOKUP(A34,HOP!A:L,12,0)</f>
        <v>289.22</v>
      </c>
      <c r="G34" s="5" t="str">
        <f>VLOOKUP(A34,HOP!A:C,3,0)</f>
        <v>3560665</v>
      </c>
      <c r="H34" s="5">
        <f t="shared" si="0"/>
        <v>0</v>
      </c>
      <c r="I34" s="5" t="str">
        <f t="shared" si="1"/>
        <v>,3560665</v>
      </c>
      <c r="J34" s="5" t="str">
        <f>VLOOKUP(A34,HOP!A:U,21,0)</f>
        <v>直连</v>
      </c>
    </row>
    <row r="35" s="5" customFormat="1" hidden="1" spans="1:10">
      <c r="A35" s="6">
        <v>999224999443783</v>
      </c>
      <c r="B35" s="5" t="s">
        <v>27</v>
      </c>
      <c r="C35" s="7">
        <v>45124</v>
      </c>
      <c r="D35" s="7">
        <v>45125</v>
      </c>
      <c r="E35" s="5">
        <v>1164.78</v>
      </c>
      <c r="F35" s="5" t="str">
        <f>VLOOKUP(A35,HOP!A:L,12,0)</f>
        <v>1164.78</v>
      </c>
      <c r="G35" s="5" t="str">
        <f>VLOOKUP(A35,HOP!A:C,3,0)</f>
        <v>3561032</v>
      </c>
      <c r="H35" s="5">
        <f t="shared" ref="H35:H66" si="2">E35-F35</f>
        <v>0</v>
      </c>
      <c r="I35" s="5" t="str">
        <f t="shared" ref="I35:I66" si="3">$I$1&amp;G35</f>
        <v>,3561032</v>
      </c>
      <c r="J35" s="5" t="str">
        <f>VLOOKUP(A35,HOP!A:U,21,0)</f>
        <v>直连</v>
      </c>
    </row>
    <row r="36" s="5" customFormat="1" hidden="1" spans="1:10">
      <c r="A36" s="6">
        <v>999225017288172</v>
      </c>
      <c r="B36" s="5" t="s">
        <v>27</v>
      </c>
      <c r="C36" s="7">
        <v>45124</v>
      </c>
      <c r="D36" s="7">
        <v>45125</v>
      </c>
      <c r="E36" s="5">
        <v>1135.37</v>
      </c>
      <c r="F36" s="5" t="str">
        <f>VLOOKUP(A36,HOP!A:L,12,0)</f>
        <v>1135.37</v>
      </c>
      <c r="G36" s="5" t="str">
        <f>VLOOKUP(A36,HOP!A:C,3,0)</f>
        <v>3565539</v>
      </c>
      <c r="H36" s="5">
        <f t="shared" si="2"/>
        <v>0</v>
      </c>
      <c r="I36" s="5" t="str">
        <f t="shared" si="3"/>
        <v>,3565539</v>
      </c>
      <c r="J36" s="5" t="str">
        <f>VLOOKUP(A36,HOP!A:U,21,0)</f>
        <v>直连</v>
      </c>
    </row>
    <row r="37" s="5" customFormat="1" hidden="1" spans="1:10">
      <c r="A37" s="6">
        <v>999225035476730</v>
      </c>
      <c r="B37" s="5" t="s">
        <v>27</v>
      </c>
      <c r="C37" s="7">
        <v>45122</v>
      </c>
      <c r="D37" s="7">
        <v>45125</v>
      </c>
      <c r="E37" s="5">
        <v>6042.36</v>
      </c>
      <c r="F37" s="5" t="str">
        <f>VLOOKUP(A37,HOP!A:L,12,0)</f>
        <v>6042.36</v>
      </c>
      <c r="G37" s="5" t="str">
        <f>VLOOKUP(A37,HOP!A:C,3,0)</f>
        <v>3571611</v>
      </c>
      <c r="H37" s="5">
        <f t="shared" si="2"/>
        <v>0</v>
      </c>
      <c r="I37" s="5" t="str">
        <f t="shared" si="3"/>
        <v>,3571611</v>
      </c>
      <c r="J37" s="5" t="str">
        <f>VLOOKUP(A37,HOP!A:U,21,0)</f>
        <v>直连</v>
      </c>
    </row>
    <row r="38" s="5" customFormat="1" hidden="1" spans="1:10">
      <c r="A38" s="6">
        <v>999225054115471</v>
      </c>
      <c r="B38" s="5" t="s">
        <v>27</v>
      </c>
      <c r="C38" s="7">
        <v>45122</v>
      </c>
      <c r="D38" s="7">
        <v>45125</v>
      </c>
      <c r="E38" s="5">
        <v>0</v>
      </c>
      <c r="F38" s="5" t="e">
        <f>VLOOKUP(A38,HOP!A:L,12,0)</f>
        <v>#N/A</v>
      </c>
      <c r="G38" s="5" t="e">
        <f>VLOOKUP(A38,HOP!A:C,3,0)</f>
        <v>#N/A</v>
      </c>
      <c r="H38" s="5" t="e">
        <f t="shared" si="2"/>
        <v>#N/A</v>
      </c>
      <c r="I38" s="5" t="e">
        <f t="shared" si="3"/>
        <v>#N/A</v>
      </c>
      <c r="J38" s="5" t="e">
        <f>VLOOKUP(A38,HOP!A:U,21,0)</f>
        <v>#N/A</v>
      </c>
    </row>
    <row r="39" s="5" customFormat="1" hidden="1" spans="1:10">
      <c r="A39" s="6">
        <v>999225063283173</v>
      </c>
      <c r="B39" s="5" t="s">
        <v>27</v>
      </c>
      <c r="C39" s="7">
        <v>45124</v>
      </c>
      <c r="D39" s="7">
        <v>45125</v>
      </c>
      <c r="E39" s="5">
        <v>595.1</v>
      </c>
      <c r="F39" s="5" t="str">
        <f>VLOOKUP(A39,HOP!A:L,12,0)</f>
        <v>595.10</v>
      </c>
      <c r="G39" s="5" t="str">
        <f>VLOOKUP(A39,HOP!A:C,3,0)</f>
        <v>3578734</v>
      </c>
      <c r="H39" s="5">
        <f t="shared" si="2"/>
        <v>0</v>
      </c>
      <c r="I39" s="5" t="str">
        <f t="shared" si="3"/>
        <v>,3578734</v>
      </c>
      <c r="J39" s="5" t="str">
        <f>VLOOKUP(A39,HOP!A:U,21,0)</f>
        <v>直连</v>
      </c>
    </row>
    <row r="40" s="5" customFormat="1" hidden="1" spans="1:10">
      <c r="A40" s="6">
        <v>999225075339488</v>
      </c>
      <c r="B40" s="5" t="s">
        <v>27</v>
      </c>
      <c r="C40" s="7">
        <v>45124</v>
      </c>
      <c r="D40" s="7">
        <v>45125</v>
      </c>
      <c r="E40" s="5">
        <v>1108.36</v>
      </c>
      <c r="F40" s="5" t="str">
        <f>VLOOKUP(A40,HOP!A:L,12,0)</f>
        <v>1108.36</v>
      </c>
      <c r="G40" s="5" t="str">
        <f>VLOOKUP(A40,HOP!A:C,3,0)</f>
        <v>3580716</v>
      </c>
      <c r="H40" s="5">
        <f t="shared" si="2"/>
        <v>0</v>
      </c>
      <c r="I40" s="5" t="str">
        <f t="shared" si="3"/>
        <v>,3580716</v>
      </c>
      <c r="J40" s="5" t="str">
        <f>VLOOKUP(A40,HOP!A:U,21,0)</f>
        <v>直连</v>
      </c>
    </row>
    <row r="41" s="5" customFormat="1" hidden="1" spans="1:10">
      <c r="A41" s="6">
        <v>999225084835452</v>
      </c>
      <c r="B41" s="5" t="s">
        <v>27</v>
      </c>
      <c r="C41" s="7">
        <v>45123</v>
      </c>
      <c r="D41" s="7">
        <v>45125</v>
      </c>
      <c r="E41" s="5">
        <v>0</v>
      </c>
      <c r="F41" s="5" t="e">
        <f>VLOOKUP(A41,HOP!A:L,12,0)</f>
        <v>#N/A</v>
      </c>
      <c r="G41" s="5" t="e">
        <f>VLOOKUP(A41,HOP!A:C,3,0)</f>
        <v>#N/A</v>
      </c>
      <c r="H41" s="5" t="e">
        <f t="shared" si="2"/>
        <v>#N/A</v>
      </c>
      <c r="I41" s="5" t="e">
        <f t="shared" si="3"/>
        <v>#N/A</v>
      </c>
      <c r="J41" s="5" t="e">
        <f>VLOOKUP(A41,HOP!A:U,21,0)</f>
        <v>#N/A</v>
      </c>
    </row>
    <row r="42" s="5" customFormat="1" hidden="1" spans="1:10">
      <c r="A42" s="6">
        <v>999225105340939</v>
      </c>
      <c r="B42" s="5" t="s">
        <v>27</v>
      </c>
      <c r="C42" s="7">
        <v>45122</v>
      </c>
      <c r="D42" s="7">
        <v>45125</v>
      </c>
      <c r="E42" s="5">
        <v>7301.94</v>
      </c>
      <c r="F42" s="5" t="str">
        <f>VLOOKUP(A42,HOP!A:L,12,0)</f>
        <v>7301.94</v>
      </c>
      <c r="G42" s="5" t="str">
        <f>VLOOKUP(A42,HOP!A:C,3,0)</f>
        <v>3588068</v>
      </c>
      <c r="H42" s="5">
        <f t="shared" si="2"/>
        <v>0</v>
      </c>
      <c r="I42" s="5" t="str">
        <f t="shared" si="3"/>
        <v>,3588068</v>
      </c>
      <c r="J42" s="5" t="str">
        <f>VLOOKUP(A42,HOP!A:U,21,0)</f>
        <v>直采</v>
      </c>
    </row>
    <row r="43" s="5" customFormat="1" hidden="1" spans="1:10">
      <c r="A43" s="6">
        <v>999225107869440</v>
      </c>
      <c r="B43" s="5" t="s">
        <v>27</v>
      </c>
      <c r="C43" s="7">
        <v>45124</v>
      </c>
      <c r="D43" s="7">
        <v>45125</v>
      </c>
      <c r="E43" s="5">
        <v>391.29</v>
      </c>
      <c r="F43" s="5" t="str">
        <f>VLOOKUP(A43,HOP!A:L,12,0)</f>
        <v>391.29</v>
      </c>
      <c r="G43" s="5" t="str">
        <f>VLOOKUP(A43,HOP!A:C,3,0)</f>
        <v>3588717</v>
      </c>
      <c r="H43" s="5">
        <f t="shared" si="2"/>
        <v>0</v>
      </c>
      <c r="I43" s="5" t="str">
        <f t="shared" si="3"/>
        <v>,3588717</v>
      </c>
      <c r="J43" s="5" t="str">
        <f>VLOOKUP(A43,HOP!A:U,21,0)</f>
        <v>直采</v>
      </c>
    </row>
    <row r="44" s="5" customFormat="1" hidden="1" spans="1:10">
      <c r="A44" s="6">
        <v>999225109699720</v>
      </c>
      <c r="B44" s="5" t="s">
        <v>27</v>
      </c>
      <c r="C44" s="7">
        <v>45119</v>
      </c>
      <c r="D44" s="7">
        <v>45125</v>
      </c>
      <c r="E44" s="5">
        <v>0</v>
      </c>
      <c r="F44" s="5" t="e">
        <f>VLOOKUP(A44,HOP!A:L,12,0)</f>
        <v>#N/A</v>
      </c>
      <c r="G44" s="5" t="e">
        <f>VLOOKUP(A44,HOP!A:C,3,0)</f>
        <v>#N/A</v>
      </c>
      <c r="H44" s="5" t="e">
        <f t="shared" si="2"/>
        <v>#N/A</v>
      </c>
      <c r="I44" s="5" t="e">
        <f t="shared" si="3"/>
        <v>#N/A</v>
      </c>
      <c r="J44" s="5" t="e">
        <f>VLOOKUP(A44,HOP!A:U,21,0)</f>
        <v>#N/A</v>
      </c>
    </row>
    <row r="45" s="5" customFormat="1" hidden="1" spans="1:10">
      <c r="A45" s="6">
        <v>999225110565949</v>
      </c>
      <c r="B45" s="5" t="s">
        <v>27</v>
      </c>
      <c r="C45" s="7">
        <v>45124</v>
      </c>
      <c r="D45" s="7">
        <v>45125</v>
      </c>
      <c r="E45" s="5">
        <v>1122.17</v>
      </c>
      <c r="F45" s="5" t="str">
        <f>VLOOKUP(A45,HOP!A:L,12,0)</f>
        <v>1122.17</v>
      </c>
      <c r="G45" s="5" t="str">
        <f>VLOOKUP(A45,HOP!A:C,3,0)</f>
        <v>3589911</v>
      </c>
      <c r="H45" s="5">
        <f t="shared" si="2"/>
        <v>0</v>
      </c>
      <c r="I45" s="5" t="str">
        <f t="shared" si="3"/>
        <v>,3589911</v>
      </c>
      <c r="J45" s="5" t="str">
        <f>VLOOKUP(A45,HOP!A:U,21,0)</f>
        <v>直连</v>
      </c>
    </row>
    <row r="46" s="5" customFormat="1" hidden="1" spans="1:10">
      <c r="A46" s="6">
        <v>999225114049731</v>
      </c>
      <c r="B46" s="5" t="s">
        <v>27</v>
      </c>
      <c r="C46" s="7">
        <v>45121</v>
      </c>
      <c r="D46" s="7">
        <v>45125</v>
      </c>
      <c r="E46" s="5">
        <v>4831.4</v>
      </c>
      <c r="F46" s="5" t="str">
        <f>VLOOKUP(A46,HOP!A:L,12,0)</f>
        <v>4831.40</v>
      </c>
      <c r="G46" s="5" t="str">
        <f>VLOOKUP(A46,HOP!A:C,3,0)</f>
        <v>3590037</v>
      </c>
      <c r="H46" s="5">
        <f t="shared" si="2"/>
        <v>0</v>
      </c>
      <c r="I46" s="5" t="str">
        <f t="shared" si="3"/>
        <v>,3590037</v>
      </c>
      <c r="J46" s="5" t="str">
        <f>VLOOKUP(A46,HOP!A:U,21,0)</f>
        <v>直连</v>
      </c>
    </row>
    <row r="47" s="5" customFormat="1" hidden="1" spans="1:10">
      <c r="A47" s="6">
        <v>999225138759086</v>
      </c>
      <c r="B47" s="5" t="s">
        <v>27</v>
      </c>
      <c r="C47" s="7">
        <v>45122</v>
      </c>
      <c r="D47" s="7">
        <v>45125</v>
      </c>
      <c r="E47" s="5">
        <v>1337.25</v>
      </c>
      <c r="F47" s="5" t="str">
        <f>VLOOKUP(A47,HOP!A:L,12,0)</f>
        <v>1337.25</v>
      </c>
      <c r="G47" s="5" t="str">
        <f>VLOOKUP(A47,HOP!A:C,3,0)</f>
        <v>3596635</v>
      </c>
      <c r="H47" s="5">
        <f t="shared" si="2"/>
        <v>0</v>
      </c>
      <c r="I47" s="5" t="str">
        <f t="shared" si="3"/>
        <v>,3596635</v>
      </c>
      <c r="J47" s="5" t="str">
        <f>VLOOKUP(A47,HOP!A:U,21,0)</f>
        <v>直连</v>
      </c>
    </row>
    <row r="48" s="5" customFormat="1" hidden="1" spans="1:10">
      <c r="A48" s="6">
        <v>999225143961530</v>
      </c>
      <c r="B48" s="5" t="s">
        <v>27</v>
      </c>
      <c r="C48" s="7">
        <v>45124</v>
      </c>
      <c r="D48" s="7">
        <v>45125</v>
      </c>
      <c r="E48" s="5">
        <v>355.25</v>
      </c>
      <c r="F48" s="5" t="str">
        <f>VLOOKUP(A48,HOP!A:L,12,0)</f>
        <v>355.25</v>
      </c>
      <c r="G48" s="5" t="str">
        <f>VLOOKUP(A48,HOP!A:C,3,0)</f>
        <v>3597298</v>
      </c>
      <c r="H48" s="5">
        <f t="shared" si="2"/>
        <v>0</v>
      </c>
      <c r="I48" s="5" t="str">
        <f t="shared" si="3"/>
        <v>,3597298</v>
      </c>
      <c r="J48" s="5" t="str">
        <f>VLOOKUP(A48,HOP!A:U,21,0)</f>
        <v>直连</v>
      </c>
    </row>
    <row r="49" s="5" customFormat="1" hidden="1" spans="1:10">
      <c r="A49" s="6">
        <v>999225152406126</v>
      </c>
      <c r="B49" s="5" t="s">
        <v>27</v>
      </c>
      <c r="C49" s="7">
        <v>45122</v>
      </c>
      <c r="D49" s="7">
        <v>45125</v>
      </c>
      <c r="E49" s="5">
        <v>1872.57</v>
      </c>
      <c r="F49" s="5" t="str">
        <f>VLOOKUP(A49,HOP!A:L,12,0)</f>
        <v>1872.57</v>
      </c>
      <c r="G49" s="5" t="str">
        <f>VLOOKUP(A49,HOP!A:C,3,0)</f>
        <v>3599761</v>
      </c>
      <c r="H49" s="5">
        <f t="shared" si="2"/>
        <v>0</v>
      </c>
      <c r="I49" s="5" t="str">
        <f t="shared" si="3"/>
        <v>,3599761</v>
      </c>
      <c r="J49" s="5" t="str">
        <f>VLOOKUP(A49,HOP!A:U,21,0)</f>
        <v>直采</v>
      </c>
    </row>
    <row r="50" s="5" customFormat="1" hidden="1" spans="1:10">
      <c r="A50" s="6">
        <v>999225163225718</v>
      </c>
      <c r="B50" s="5" t="s">
        <v>27</v>
      </c>
      <c r="C50" s="7">
        <v>45123</v>
      </c>
      <c r="D50" s="7">
        <v>45125</v>
      </c>
      <c r="E50" s="5">
        <v>379.88</v>
      </c>
      <c r="F50" s="5" t="str">
        <f>VLOOKUP(A50,HOP!A:L,12,0)</f>
        <v>379.88</v>
      </c>
      <c r="G50" s="5" t="str">
        <f>VLOOKUP(A50,HOP!A:C,3,0)</f>
        <v>3601306</v>
      </c>
      <c r="H50" s="5">
        <f t="shared" si="2"/>
        <v>0</v>
      </c>
      <c r="I50" s="5" t="str">
        <f t="shared" si="3"/>
        <v>,3601306</v>
      </c>
      <c r="J50" s="5" t="str">
        <f>VLOOKUP(A50,HOP!A:U,21,0)</f>
        <v>直连</v>
      </c>
    </row>
    <row r="51" s="5" customFormat="1" hidden="1" spans="1:10">
      <c r="A51" s="6">
        <v>999225178162366</v>
      </c>
      <c r="B51" s="5" t="s">
        <v>27</v>
      </c>
      <c r="C51" s="7">
        <v>45123</v>
      </c>
      <c r="D51" s="7">
        <v>45125</v>
      </c>
      <c r="E51" s="5">
        <v>659.22</v>
      </c>
      <c r="F51" s="5" t="str">
        <f>VLOOKUP(A51,HOP!A:L,12,0)</f>
        <v>659.22</v>
      </c>
      <c r="G51" s="5" t="str">
        <f>VLOOKUP(A51,HOP!A:C,3,0)</f>
        <v>3604355</v>
      </c>
      <c r="H51" s="5">
        <f t="shared" si="2"/>
        <v>0</v>
      </c>
      <c r="I51" s="5" t="str">
        <f t="shared" si="3"/>
        <v>,3604355</v>
      </c>
      <c r="J51" s="5" t="str">
        <f>VLOOKUP(A51,HOP!A:U,21,0)</f>
        <v>直连</v>
      </c>
    </row>
    <row r="52" s="5" customFormat="1" hidden="1" spans="1:10">
      <c r="A52" s="6">
        <v>999225185125711</v>
      </c>
      <c r="B52" s="5" t="s">
        <v>27</v>
      </c>
      <c r="C52" s="7">
        <v>45120</v>
      </c>
      <c r="D52" s="7">
        <v>45125</v>
      </c>
      <c r="E52" s="5">
        <v>2707</v>
      </c>
      <c r="F52" s="5" t="str">
        <f>VLOOKUP(A52,HOP!A:L,12,0)</f>
        <v>2707.00</v>
      </c>
      <c r="G52" s="5" t="str">
        <f>VLOOKUP(A52,HOP!A:C,3,0)</f>
        <v>3606147</v>
      </c>
      <c r="H52" s="5">
        <f t="shared" si="2"/>
        <v>0</v>
      </c>
      <c r="I52" s="5" t="str">
        <f t="shared" si="3"/>
        <v>,3606147</v>
      </c>
      <c r="J52" s="5" t="str">
        <f>VLOOKUP(A52,HOP!A:U,21,0)</f>
        <v>直连</v>
      </c>
    </row>
    <row r="53" s="5" customFormat="1" hidden="1" spans="1:10">
      <c r="A53" s="6">
        <v>999225185472049</v>
      </c>
      <c r="B53" s="5" t="s">
        <v>27</v>
      </c>
      <c r="C53" s="7">
        <v>45123</v>
      </c>
      <c r="D53" s="7">
        <v>45125</v>
      </c>
      <c r="E53" s="5">
        <v>326.98</v>
      </c>
      <c r="F53" s="5" t="str">
        <f>VLOOKUP(A53,HOP!A:L,12,0)</f>
        <v>327.04</v>
      </c>
      <c r="G53" s="5" t="str">
        <f>VLOOKUP(A53,HOP!A:C,3,0)</f>
        <v>3606195</v>
      </c>
      <c r="H53" s="5">
        <f t="shared" si="2"/>
        <v>-0.0600000000000023</v>
      </c>
      <c r="I53" s="5" t="str">
        <f t="shared" si="3"/>
        <v>,3606195</v>
      </c>
      <c r="J53" s="5" t="str">
        <f>VLOOKUP(A53,HOP!A:U,21,0)</f>
        <v>直连</v>
      </c>
    </row>
    <row r="54" s="5" customFormat="1" hidden="1" spans="1:10">
      <c r="A54" s="6">
        <v>999225185530600</v>
      </c>
      <c r="B54" s="5" t="s">
        <v>27</v>
      </c>
      <c r="C54" s="7">
        <v>45123</v>
      </c>
      <c r="D54" s="7">
        <v>45125</v>
      </c>
      <c r="E54" s="5">
        <v>326.98</v>
      </c>
      <c r="F54" s="5" t="str">
        <f>VLOOKUP(A54,HOP!A:L,12,0)</f>
        <v>327.04</v>
      </c>
      <c r="G54" s="5" t="str">
        <f>VLOOKUP(A54,HOP!A:C,3,0)</f>
        <v>3606210</v>
      </c>
      <c r="H54" s="5">
        <f t="shared" si="2"/>
        <v>-0.0600000000000023</v>
      </c>
      <c r="I54" s="5" t="str">
        <f t="shared" si="3"/>
        <v>,3606210</v>
      </c>
      <c r="J54" s="5" t="str">
        <f>VLOOKUP(A54,HOP!A:U,21,0)</f>
        <v>直连</v>
      </c>
    </row>
    <row r="55" s="5" customFormat="1" hidden="1" spans="1:10">
      <c r="A55" s="6">
        <v>999225186981014</v>
      </c>
      <c r="B55" s="5" t="s">
        <v>27</v>
      </c>
      <c r="C55" s="7">
        <v>45124</v>
      </c>
      <c r="D55" s="7">
        <v>45125</v>
      </c>
      <c r="E55" s="5">
        <v>184.53</v>
      </c>
      <c r="F55" s="5" t="str">
        <f>VLOOKUP(A55,HOP!A:L,12,0)</f>
        <v>184.53</v>
      </c>
      <c r="G55" s="5" t="str">
        <f>VLOOKUP(A55,HOP!A:C,3,0)</f>
        <v>3606829</v>
      </c>
      <c r="H55" s="5">
        <f t="shared" si="2"/>
        <v>0</v>
      </c>
      <c r="I55" s="5" t="str">
        <f t="shared" si="3"/>
        <v>,3606829</v>
      </c>
      <c r="J55" s="5" t="str">
        <f>VLOOKUP(A55,HOP!A:U,21,0)</f>
        <v>直连</v>
      </c>
    </row>
    <row r="56" s="5" customFormat="1" hidden="1" spans="1:10">
      <c r="A56" s="6">
        <v>999225193014680</v>
      </c>
      <c r="B56" s="5" t="s">
        <v>27</v>
      </c>
      <c r="C56" s="7">
        <v>45124</v>
      </c>
      <c r="D56" s="7">
        <v>45125</v>
      </c>
      <c r="E56" s="5">
        <v>479.24</v>
      </c>
      <c r="F56" s="5" t="str">
        <f>VLOOKUP(A56,HOP!A:L,12,0)</f>
        <v>479.24</v>
      </c>
      <c r="G56" s="5" t="str">
        <f>VLOOKUP(A56,HOP!A:C,3,0)</f>
        <v>3607325</v>
      </c>
      <c r="H56" s="5">
        <f t="shared" si="2"/>
        <v>0</v>
      </c>
      <c r="I56" s="5" t="str">
        <f t="shared" si="3"/>
        <v>,3607325</v>
      </c>
      <c r="J56" s="5" t="str">
        <f>VLOOKUP(A56,HOP!A:U,21,0)</f>
        <v>直连</v>
      </c>
    </row>
    <row r="57" s="5" customFormat="1" hidden="1" spans="1:10">
      <c r="A57" s="6">
        <v>999225194823944</v>
      </c>
      <c r="B57" s="5" t="s">
        <v>27</v>
      </c>
      <c r="C57" s="7">
        <v>45123</v>
      </c>
      <c r="D57" s="7">
        <v>45125</v>
      </c>
      <c r="E57" s="5">
        <v>1139.28</v>
      </c>
      <c r="F57" s="5" t="str">
        <f>VLOOKUP(A57,HOP!A:L,12,0)</f>
        <v>1139.28</v>
      </c>
      <c r="G57" s="5" t="str">
        <f>VLOOKUP(A57,HOP!A:C,3,0)</f>
        <v>3607623</v>
      </c>
      <c r="H57" s="5">
        <f t="shared" si="2"/>
        <v>0</v>
      </c>
      <c r="I57" s="5" t="str">
        <f t="shared" si="3"/>
        <v>,3607623</v>
      </c>
      <c r="J57" s="5" t="str">
        <f>VLOOKUP(A57,HOP!A:U,21,0)</f>
        <v>直连</v>
      </c>
    </row>
    <row r="58" s="5" customFormat="1" hidden="1" spans="1:10">
      <c r="A58" s="6">
        <v>999225198014058</v>
      </c>
      <c r="B58" s="5" t="s">
        <v>27</v>
      </c>
      <c r="C58" s="7">
        <v>45123</v>
      </c>
      <c r="D58" s="7">
        <v>45125</v>
      </c>
      <c r="E58" s="5">
        <v>704.86</v>
      </c>
      <c r="F58" s="5" t="str">
        <f>VLOOKUP(A58,HOP!A:L,12,0)</f>
        <v>704.86</v>
      </c>
      <c r="G58" s="5" t="str">
        <f>VLOOKUP(A58,HOP!A:C,3,0)</f>
        <v>3608377</v>
      </c>
      <c r="H58" s="5">
        <f t="shared" si="2"/>
        <v>0</v>
      </c>
      <c r="I58" s="5" t="str">
        <f t="shared" si="3"/>
        <v>,3608377</v>
      </c>
      <c r="J58" s="5" t="str">
        <f>VLOOKUP(A58,HOP!A:U,21,0)</f>
        <v>直采</v>
      </c>
    </row>
    <row r="59" s="5" customFormat="1" hidden="1" spans="1:10">
      <c r="A59" s="6">
        <v>999225210807361</v>
      </c>
      <c r="B59" s="5" t="s">
        <v>27</v>
      </c>
      <c r="C59" s="7">
        <v>45124</v>
      </c>
      <c r="D59" s="7">
        <v>45125</v>
      </c>
      <c r="E59" s="5">
        <v>1984.63</v>
      </c>
      <c r="F59" s="5" t="str">
        <f>VLOOKUP(A59,HOP!A:L,12,0)</f>
        <v>1984.63</v>
      </c>
      <c r="G59" s="5" t="str">
        <f>VLOOKUP(A59,HOP!A:C,3,0)</f>
        <v>3610627</v>
      </c>
      <c r="H59" s="5">
        <f t="shared" si="2"/>
        <v>0</v>
      </c>
      <c r="I59" s="5" t="str">
        <f t="shared" si="3"/>
        <v>,3610627</v>
      </c>
      <c r="J59" s="5" t="str">
        <f>VLOOKUP(A59,HOP!A:U,21,0)</f>
        <v>直连</v>
      </c>
    </row>
    <row r="60" s="5" customFormat="1" hidden="1" spans="1:10">
      <c r="A60" s="6">
        <v>999225211115302</v>
      </c>
      <c r="B60" s="5" t="s">
        <v>27</v>
      </c>
      <c r="C60" s="7">
        <v>45124</v>
      </c>
      <c r="D60" s="7">
        <v>45125</v>
      </c>
      <c r="E60" s="5">
        <v>338.31</v>
      </c>
      <c r="F60" s="5" t="str">
        <f>VLOOKUP(A60,HOP!A:L,12,0)</f>
        <v>338.31</v>
      </c>
      <c r="G60" s="5" t="str">
        <f>VLOOKUP(A60,HOP!A:C,3,0)</f>
        <v>3610685</v>
      </c>
      <c r="H60" s="5">
        <f t="shared" si="2"/>
        <v>0</v>
      </c>
      <c r="I60" s="5" t="str">
        <f t="shared" si="3"/>
        <v>,3610685</v>
      </c>
      <c r="J60" s="5" t="str">
        <f>VLOOKUP(A60,HOP!A:U,21,0)</f>
        <v>直连</v>
      </c>
    </row>
    <row r="61" s="5" customFormat="1" hidden="1" spans="1:10">
      <c r="A61" s="6">
        <v>999225211487777</v>
      </c>
      <c r="B61" s="5" t="s">
        <v>27</v>
      </c>
      <c r="C61" s="7">
        <v>45120</v>
      </c>
      <c r="D61" s="7">
        <v>45125</v>
      </c>
      <c r="E61" s="5">
        <v>3265.99</v>
      </c>
      <c r="F61" s="5" t="str">
        <f>VLOOKUP(A61,HOP!A:L,12,0)</f>
        <v>3265.99</v>
      </c>
      <c r="G61" s="5" t="str">
        <f>VLOOKUP(A61,HOP!A:C,3,0)</f>
        <v>3610768</v>
      </c>
      <c r="H61" s="5">
        <f t="shared" si="2"/>
        <v>0</v>
      </c>
      <c r="I61" s="5" t="str">
        <f t="shared" si="3"/>
        <v>,3610768</v>
      </c>
      <c r="J61" s="5" t="str">
        <f>VLOOKUP(A61,HOP!A:U,21,0)</f>
        <v>直连</v>
      </c>
    </row>
    <row r="62" s="5" customFormat="1" hidden="1" spans="1:10">
      <c r="A62" s="6">
        <v>999225215643555</v>
      </c>
      <c r="B62" s="5" t="s">
        <v>27</v>
      </c>
      <c r="C62" s="7">
        <v>45122</v>
      </c>
      <c r="D62" s="7">
        <v>45125</v>
      </c>
      <c r="E62" s="5">
        <v>2829.17</v>
      </c>
      <c r="F62" s="5" t="str">
        <f>VLOOKUP(A62,HOP!A:L,12,0)</f>
        <v>2829.17</v>
      </c>
      <c r="G62" s="5" t="str">
        <f>VLOOKUP(A62,HOP!A:C,3,0)</f>
        <v>3611565</v>
      </c>
      <c r="H62" s="5">
        <f t="shared" si="2"/>
        <v>0</v>
      </c>
      <c r="I62" s="5" t="str">
        <f t="shared" si="3"/>
        <v>,3611565</v>
      </c>
      <c r="J62" s="5" t="str">
        <f>VLOOKUP(A62,HOP!A:U,21,0)</f>
        <v>直连</v>
      </c>
    </row>
    <row r="63" s="5" customFormat="1" hidden="1" spans="1:10">
      <c r="A63" s="6">
        <v>999225219479953</v>
      </c>
      <c r="B63" s="5" t="s">
        <v>27</v>
      </c>
      <c r="C63" s="7">
        <v>45122</v>
      </c>
      <c r="D63" s="7">
        <v>45125</v>
      </c>
      <c r="E63" s="5">
        <v>1614.15</v>
      </c>
      <c r="F63" s="5" t="str">
        <f>VLOOKUP(A63,HOP!A:L,12,0)</f>
        <v>1614.15</v>
      </c>
      <c r="G63" s="5" t="str">
        <f>VLOOKUP(A63,HOP!A:C,3,0)</f>
        <v>3612409</v>
      </c>
      <c r="H63" s="5">
        <f t="shared" si="2"/>
        <v>0</v>
      </c>
      <c r="I63" s="5" t="str">
        <f t="shared" si="3"/>
        <v>,3612409</v>
      </c>
      <c r="J63" s="5" t="str">
        <f>VLOOKUP(A63,HOP!A:U,21,0)</f>
        <v>直连</v>
      </c>
    </row>
    <row r="64" s="5" customFormat="1" hidden="1" spans="1:10">
      <c r="A64" s="6">
        <v>999225220097755</v>
      </c>
      <c r="B64" s="5" t="s">
        <v>27</v>
      </c>
      <c r="C64" s="7">
        <v>45122</v>
      </c>
      <c r="D64" s="7">
        <v>45125</v>
      </c>
      <c r="E64" s="5">
        <v>4869.78</v>
      </c>
      <c r="F64" s="5" t="str">
        <f>VLOOKUP(A64,HOP!A:L,12,0)</f>
        <v>4869.78</v>
      </c>
      <c r="G64" s="5" t="str">
        <f>VLOOKUP(A64,HOP!A:C,3,0)</f>
        <v>3612595</v>
      </c>
      <c r="H64" s="5">
        <f t="shared" si="2"/>
        <v>0</v>
      </c>
      <c r="I64" s="5" t="str">
        <f t="shared" si="3"/>
        <v>,3612595</v>
      </c>
      <c r="J64" s="5" t="str">
        <f>VLOOKUP(A64,HOP!A:U,21,0)</f>
        <v>直采</v>
      </c>
    </row>
    <row r="65" s="5" customFormat="1" hidden="1" spans="1:10">
      <c r="A65" s="6">
        <v>999225221538291</v>
      </c>
      <c r="B65" s="5" t="s">
        <v>27</v>
      </c>
      <c r="C65" s="7">
        <v>45124</v>
      </c>
      <c r="D65" s="7">
        <v>45125</v>
      </c>
      <c r="E65" s="5">
        <v>584.86</v>
      </c>
      <c r="F65" s="5" t="str">
        <f>VLOOKUP(A65,HOP!A:L,12,0)</f>
        <v>584.86</v>
      </c>
      <c r="G65" s="5" t="str">
        <f>VLOOKUP(A65,HOP!A:C,3,0)</f>
        <v>3613136</v>
      </c>
      <c r="H65" s="5">
        <f t="shared" si="2"/>
        <v>0</v>
      </c>
      <c r="I65" s="5" t="str">
        <f t="shared" si="3"/>
        <v>,3613136</v>
      </c>
      <c r="J65" s="5" t="str">
        <f>VLOOKUP(A65,HOP!A:U,21,0)</f>
        <v>直连</v>
      </c>
    </row>
    <row r="66" s="5" customFormat="1" hidden="1" spans="1:10">
      <c r="A66" s="6">
        <v>999225223158023</v>
      </c>
      <c r="B66" s="5" t="s">
        <v>27</v>
      </c>
      <c r="C66" s="7">
        <v>45124</v>
      </c>
      <c r="D66" s="7">
        <v>45125</v>
      </c>
      <c r="E66" s="5">
        <v>0</v>
      </c>
      <c r="F66" s="5" t="e">
        <f>VLOOKUP(A66,HOP!A:L,12,0)</f>
        <v>#N/A</v>
      </c>
      <c r="G66" s="5" t="e">
        <f>VLOOKUP(A66,HOP!A:C,3,0)</f>
        <v>#N/A</v>
      </c>
      <c r="H66" s="5" t="e">
        <f t="shared" si="2"/>
        <v>#N/A</v>
      </c>
      <c r="I66" s="5" t="e">
        <f t="shared" si="3"/>
        <v>#N/A</v>
      </c>
      <c r="J66" s="5" t="e">
        <f>VLOOKUP(A66,HOP!A:U,21,0)</f>
        <v>#N/A</v>
      </c>
    </row>
    <row r="67" s="5" customFormat="1" hidden="1" spans="1:10">
      <c r="A67" s="6">
        <v>999225223500092</v>
      </c>
      <c r="B67" s="5" t="s">
        <v>27</v>
      </c>
      <c r="C67" s="7">
        <v>45124</v>
      </c>
      <c r="D67" s="7">
        <v>45125</v>
      </c>
      <c r="E67" s="5">
        <v>139.45</v>
      </c>
      <c r="F67" s="5" t="str">
        <f>VLOOKUP(A67,HOP!A:L,12,0)</f>
        <v>139.45</v>
      </c>
      <c r="G67" s="5" t="str">
        <f>VLOOKUP(A67,HOP!A:C,3,0)</f>
        <v>3613891</v>
      </c>
      <c r="H67" s="5">
        <f t="shared" ref="H67:H98" si="4">E67-F67</f>
        <v>0</v>
      </c>
      <c r="I67" s="5" t="str">
        <f t="shared" ref="I67:I98" si="5">$I$1&amp;G67</f>
        <v>,3613891</v>
      </c>
      <c r="J67" s="5" t="str">
        <f>VLOOKUP(A67,HOP!A:U,21,0)</f>
        <v>直连</v>
      </c>
    </row>
    <row r="68" s="5" customFormat="1" hidden="1" spans="1:10">
      <c r="A68" s="6">
        <v>999225223749405</v>
      </c>
      <c r="B68" s="5" t="s">
        <v>27</v>
      </c>
      <c r="C68" s="7">
        <v>45124</v>
      </c>
      <c r="D68" s="7">
        <v>45125</v>
      </c>
      <c r="E68" s="5">
        <v>3366.69</v>
      </c>
      <c r="F68" s="5" t="str">
        <f>VLOOKUP(A68,HOP!A:L,12,0)</f>
        <v>3366.69</v>
      </c>
      <c r="G68" s="5" t="str">
        <f>VLOOKUP(A68,HOP!A:C,3,0)</f>
        <v>3613977</v>
      </c>
      <c r="H68" s="5">
        <f t="shared" si="4"/>
        <v>0</v>
      </c>
      <c r="I68" s="5" t="str">
        <f t="shared" si="5"/>
        <v>,3613977</v>
      </c>
      <c r="J68" s="5" t="str">
        <f>VLOOKUP(A68,HOP!A:U,21,0)</f>
        <v>直连</v>
      </c>
    </row>
    <row r="69" s="5" customFormat="1" hidden="1" spans="1:10">
      <c r="A69" s="6">
        <v>999225230237989</v>
      </c>
      <c r="B69" s="5" t="s">
        <v>27</v>
      </c>
      <c r="C69" s="7">
        <v>45124</v>
      </c>
      <c r="D69" s="7">
        <v>45125</v>
      </c>
      <c r="E69" s="5">
        <v>1289.52</v>
      </c>
      <c r="F69" s="5" t="str">
        <f>VLOOKUP(A69,HOP!A:L,12,0)</f>
        <v>1289.52</v>
      </c>
      <c r="G69" s="5" t="str">
        <f>VLOOKUP(A69,HOP!A:C,3,0)</f>
        <v>3614595</v>
      </c>
      <c r="H69" s="5">
        <f t="shared" si="4"/>
        <v>0</v>
      </c>
      <c r="I69" s="5" t="str">
        <f t="shared" si="5"/>
        <v>,3614595</v>
      </c>
      <c r="J69" s="5" t="str">
        <f>VLOOKUP(A69,HOP!A:U,21,0)</f>
        <v>直连</v>
      </c>
    </row>
    <row r="70" s="5" customFormat="1" hidden="1" spans="1:10">
      <c r="A70" s="6">
        <v>999225235073457</v>
      </c>
      <c r="B70" s="5" t="s">
        <v>27</v>
      </c>
      <c r="C70" s="7">
        <v>45120</v>
      </c>
      <c r="D70" s="7">
        <v>45125</v>
      </c>
      <c r="E70" s="5">
        <v>0</v>
      </c>
      <c r="F70" s="5" t="e">
        <f>VLOOKUP(A70,HOP!A:L,12,0)</f>
        <v>#N/A</v>
      </c>
      <c r="G70" s="5" t="e">
        <f>VLOOKUP(A70,HOP!A:C,3,0)</f>
        <v>#N/A</v>
      </c>
      <c r="H70" s="5" t="e">
        <f t="shared" si="4"/>
        <v>#N/A</v>
      </c>
      <c r="I70" s="5" t="e">
        <f t="shared" si="5"/>
        <v>#N/A</v>
      </c>
      <c r="J70" s="5" t="e">
        <f>VLOOKUP(A70,HOP!A:U,21,0)</f>
        <v>#N/A</v>
      </c>
    </row>
    <row r="71" s="5" customFormat="1" hidden="1" spans="1:10">
      <c r="A71" s="6">
        <v>999225236753996</v>
      </c>
      <c r="B71" s="5" t="s">
        <v>27</v>
      </c>
      <c r="C71" s="7">
        <v>45124</v>
      </c>
      <c r="D71" s="7">
        <v>45125</v>
      </c>
      <c r="E71" s="5">
        <v>0</v>
      </c>
      <c r="F71" s="5" t="str">
        <f>VLOOKUP(A71,HOP!A:L,12,0)</f>
        <v>524.15</v>
      </c>
      <c r="G71" s="5" t="str">
        <f>VLOOKUP(A71,HOP!A:C,3,0)</f>
        <v>3616078</v>
      </c>
      <c r="H71" s="5">
        <f t="shared" si="4"/>
        <v>-524.15</v>
      </c>
      <c r="I71" s="5" t="str">
        <f t="shared" si="5"/>
        <v>,3616078</v>
      </c>
      <c r="J71" s="5" t="str">
        <f>VLOOKUP(A71,HOP!A:U,21,0)</f>
        <v>直采</v>
      </c>
    </row>
    <row r="72" s="5" customFormat="1" hidden="1" spans="1:10">
      <c r="A72" s="6">
        <v>999225238698340</v>
      </c>
      <c r="B72" s="5" t="s">
        <v>27</v>
      </c>
      <c r="C72" s="7">
        <v>45124</v>
      </c>
      <c r="D72" s="7">
        <v>45125</v>
      </c>
      <c r="E72" s="5">
        <v>0</v>
      </c>
      <c r="F72" s="5" t="e">
        <f>VLOOKUP(A72,HOP!A:L,12,0)</f>
        <v>#N/A</v>
      </c>
      <c r="G72" s="5" t="e">
        <f>VLOOKUP(A72,HOP!A:C,3,0)</f>
        <v>#N/A</v>
      </c>
      <c r="H72" s="5" t="e">
        <f t="shared" si="4"/>
        <v>#N/A</v>
      </c>
      <c r="I72" s="5" t="e">
        <f t="shared" si="5"/>
        <v>#N/A</v>
      </c>
      <c r="J72" s="5" t="e">
        <f>VLOOKUP(A72,HOP!A:U,21,0)</f>
        <v>#N/A</v>
      </c>
    </row>
    <row r="73" s="5" customFormat="1" hidden="1" spans="1:10">
      <c r="A73" s="6">
        <v>999225246497038</v>
      </c>
      <c r="B73" s="5" t="s">
        <v>27</v>
      </c>
      <c r="C73" s="7">
        <v>45124</v>
      </c>
      <c r="D73" s="7">
        <v>45125</v>
      </c>
      <c r="E73" s="5">
        <v>585.65</v>
      </c>
      <c r="F73" s="5" t="str">
        <f>VLOOKUP(A73,HOP!A:L,12,0)</f>
        <v>585.65</v>
      </c>
      <c r="G73" s="5" t="str">
        <f>VLOOKUP(A73,HOP!A:C,3,0)</f>
        <v>3618438</v>
      </c>
      <c r="H73" s="5">
        <f t="shared" si="4"/>
        <v>0</v>
      </c>
      <c r="I73" s="5" t="str">
        <f t="shared" si="5"/>
        <v>,3618438</v>
      </c>
      <c r="J73" s="5" t="str">
        <f>VLOOKUP(A73,HOP!A:U,21,0)</f>
        <v>直连</v>
      </c>
    </row>
    <row r="74" s="5" customFormat="1" hidden="1" spans="1:10">
      <c r="A74" s="6">
        <v>999225246564369</v>
      </c>
      <c r="B74" s="5" t="s">
        <v>27</v>
      </c>
      <c r="C74" s="7">
        <v>45124</v>
      </c>
      <c r="D74" s="7">
        <v>45125</v>
      </c>
      <c r="E74" s="5">
        <v>532.23</v>
      </c>
      <c r="F74" s="5" t="str">
        <f>VLOOKUP(A74,HOP!A:L,12,0)</f>
        <v>532.23</v>
      </c>
      <c r="G74" s="5" t="str">
        <f>VLOOKUP(A74,HOP!A:C,3,0)</f>
        <v>3618450</v>
      </c>
      <c r="H74" s="5">
        <f t="shared" si="4"/>
        <v>0</v>
      </c>
      <c r="I74" s="5" t="str">
        <f t="shared" si="5"/>
        <v>,3618450</v>
      </c>
      <c r="J74" s="5" t="str">
        <f>VLOOKUP(A74,HOP!A:U,21,0)</f>
        <v>直连</v>
      </c>
    </row>
    <row r="75" s="5" customFormat="1" hidden="1" spans="1:10">
      <c r="A75" s="6">
        <v>999225249617075</v>
      </c>
      <c r="B75" s="5" t="s">
        <v>27</v>
      </c>
      <c r="C75" s="7">
        <v>45124</v>
      </c>
      <c r="D75" s="7">
        <v>45125</v>
      </c>
      <c r="E75" s="5">
        <v>531.2</v>
      </c>
      <c r="F75" s="5" t="str">
        <f>VLOOKUP(A75,HOP!A:L,12,0)</f>
        <v>531.20</v>
      </c>
      <c r="G75" s="5" t="str">
        <f>VLOOKUP(A75,HOP!A:C,3,0)</f>
        <v>3619062</v>
      </c>
      <c r="H75" s="5">
        <f t="shared" si="4"/>
        <v>0</v>
      </c>
      <c r="I75" s="5" t="str">
        <f t="shared" si="5"/>
        <v>,3619062</v>
      </c>
      <c r="J75" s="5" t="str">
        <f>VLOOKUP(A75,HOP!A:U,21,0)</f>
        <v>直连</v>
      </c>
    </row>
    <row r="76" s="5" customFormat="1" hidden="1" spans="1:10">
      <c r="A76" s="6">
        <v>999225249691820</v>
      </c>
      <c r="B76" s="5" t="s">
        <v>27</v>
      </c>
      <c r="C76" s="7">
        <v>45119</v>
      </c>
      <c r="D76" s="7">
        <v>45125</v>
      </c>
      <c r="E76" s="5">
        <v>11420.4</v>
      </c>
      <c r="F76" s="5" t="str">
        <f>VLOOKUP(A76,HOP!A:L,12,0)</f>
        <v>11420.40</v>
      </c>
      <c r="G76" s="5" t="str">
        <f>VLOOKUP(A76,HOP!A:C,3,0)</f>
        <v>3619093</v>
      </c>
      <c r="H76" s="5">
        <f t="shared" si="4"/>
        <v>0</v>
      </c>
      <c r="I76" s="5" t="str">
        <f t="shared" si="5"/>
        <v>,3619093</v>
      </c>
      <c r="J76" s="5" t="str">
        <f>VLOOKUP(A76,HOP!A:U,21,0)</f>
        <v>直连</v>
      </c>
    </row>
    <row r="77" s="5" customFormat="1" hidden="1" spans="1:10">
      <c r="A77" s="6">
        <v>999225251375646</v>
      </c>
      <c r="B77" s="5" t="s">
        <v>27</v>
      </c>
      <c r="C77" s="7">
        <v>45123</v>
      </c>
      <c r="D77" s="7">
        <v>45125</v>
      </c>
      <c r="E77" s="5">
        <v>656.71</v>
      </c>
      <c r="F77" s="5" t="str">
        <f>VLOOKUP(A77,HOP!A:L,12,0)</f>
        <v>656.71</v>
      </c>
      <c r="G77" s="5" t="str">
        <f>VLOOKUP(A77,HOP!A:C,3,0)</f>
        <v>3619474</v>
      </c>
      <c r="H77" s="5">
        <f t="shared" si="4"/>
        <v>0</v>
      </c>
      <c r="I77" s="5" t="str">
        <f t="shared" si="5"/>
        <v>,3619474</v>
      </c>
      <c r="J77" s="5" t="str">
        <f>VLOOKUP(A77,HOP!A:U,21,0)</f>
        <v>直连</v>
      </c>
    </row>
    <row r="78" s="5" customFormat="1" hidden="1" spans="1:10">
      <c r="A78" s="6">
        <v>999225257297720</v>
      </c>
      <c r="B78" s="5" t="s">
        <v>27</v>
      </c>
      <c r="C78" s="7">
        <v>45123</v>
      </c>
      <c r="D78" s="7">
        <v>45125</v>
      </c>
      <c r="E78" s="5">
        <v>574.6</v>
      </c>
      <c r="F78" s="5" t="str">
        <f>VLOOKUP(A78,HOP!A:L,12,0)</f>
        <v>574.68</v>
      </c>
      <c r="G78" s="5" t="str">
        <f>VLOOKUP(A78,HOP!A:C,3,0)</f>
        <v>3621133</v>
      </c>
      <c r="H78" s="5">
        <f t="shared" si="4"/>
        <v>-0.0799999999999272</v>
      </c>
      <c r="I78" s="5" t="str">
        <f t="shared" si="5"/>
        <v>,3621133</v>
      </c>
      <c r="J78" s="5" t="str">
        <f>VLOOKUP(A78,HOP!A:U,21,0)</f>
        <v>直连</v>
      </c>
    </row>
    <row r="79" s="5" customFormat="1" hidden="1" spans="1:10">
      <c r="A79" s="6">
        <v>999225265913764</v>
      </c>
      <c r="B79" s="5" t="s">
        <v>27</v>
      </c>
      <c r="C79" s="7">
        <v>45124</v>
      </c>
      <c r="D79" s="7">
        <v>45125</v>
      </c>
      <c r="E79" s="5">
        <v>908.95</v>
      </c>
      <c r="F79" s="5" t="str">
        <f>VLOOKUP(A79,HOP!A:L,12,0)</f>
        <v>908.95</v>
      </c>
      <c r="G79" s="5" t="str">
        <f>VLOOKUP(A79,HOP!A:C,3,0)</f>
        <v>3622571</v>
      </c>
      <c r="H79" s="5">
        <f t="shared" si="4"/>
        <v>0</v>
      </c>
      <c r="I79" s="5" t="str">
        <f t="shared" si="5"/>
        <v>,3622571</v>
      </c>
      <c r="J79" s="5" t="str">
        <f>VLOOKUP(A79,HOP!A:U,21,0)</f>
        <v>直连</v>
      </c>
    </row>
    <row r="80" s="5" customFormat="1" hidden="1" spans="1:10">
      <c r="A80" s="6">
        <v>999225266145677</v>
      </c>
      <c r="B80" s="5" t="s">
        <v>27</v>
      </c>
      <c r="C80" s="7">
        <v>45124</v>
      </c>
      <c r="D80" s="7">
        <v>45125</v>
      </c>
      <c r="E80" s="5">
        <v>3153.53</v>
      </c>
      <c r="F80" s="5" t="str">
        <f>VLOOKUP(A80,HOP!A:L,12,0)</f>
        <v>3153.53</v>
      </c>
      <c r="G80" s="5" t="str">
        <f>VLOOKUP(A80,HOP!A:C,3,0)</f>
        <v>3622600</v>
      </c>
      <c r="H80" s="5">
        <f t="shared" si="4"/>
        <v>0</v>
      </c>
      <c r="I80" s="5" t="str">
        <f t="shared" si="5"/>
        <v>,3622600</v>
      </c>
      <c r="J80" s="5" t="str">
        <f>VLOOKUP(A80,HOP!A:U,21,0)</f>
        <v>直连</v>
      </c>
    </row>
    <row r="81" s="5" customFormat="1" hidden="1" spans="1:10">
      <c r="A81" s="6">
        <v>999225270244015</v>
      </c>
      <c r="B81" s="5" t="s">
        <v>27</v>
      </c>
      <c r="C81" s="7">
        <v>45123</v>
      </c>
      <c r="D81" s="7">
        <v>45125</v>
      </c>
      <c r="E81" s="5">
        <v>967.64</v>
      </c>
      <c r="F81" s="5" t="str">
        <f>VLOOKUP(A81,HOP!A:L,12,0)</f>
        <v>967.64</v>
      </c>
      <c r="G81" s="5" t="str">
        <f>VLOOKUP(A81,HOP!A:C,3,0)</f>
        <v>3623652</v>
      </c>
      <c r="H81" s="5">
        <f t="shared" si="4"/>
        <v>0</v>
      </c>
      <c r="I81" s="5" t="str">
        <f t="shared" si="5"/>
        <v>,3623652</v>
      </c>
      <c r="J81" s="5" t="str">
        <f>VLOOKUP(A81,HOP!A:U,21,0)</f>
        <v>直连</v>
      </c>
    </row>
    <row r="82" s="5" customFormat="1" hidden="1" spans="1:10">
      <c r="A82" s="6">
        <v>999225270349965</v>
      </c>
      <c r="B82" s="5" t="s">
        <v>27</v>
      </c>
      <c r="C82" s="7">
        <v>45124</v>
      </c>
      <c r="D82" s="7">
        <v>45125</v>
      </c>
      <c r="E82" s="5">
        <v>1589.69</v>
      </c>
      <c r="F82" s="5" t="str">
        <f>VLOOKUP(A82,HOP!A:L,12,0)</f>
        <v>1589.69</v>
      </c>
      <c r="G82" s="5" t="str">
        <f>VLOOKUP(A82,HOP!A:C,3,0)</f>
        <v>3623727</v>
      </c>
      <c r="H82" s="5">
        <f t="shared" si="4"/>
        <v>0</v>
      </c>
      <c r="I82" s="5" t="str">
        <f t="shared" si="5"/>
        <v>,3623727</v>
      </c>
      <c r="J82" s="5" t="str">
        <f>VLOOKUP(A82,HOP!A:U,21,0)</f>
        <v>直连</v>
      </c>
    </row>
    <row r="83" s="5" customFormat="1" hidden="1" spans="1:10">
      <c r="A83" s="6">
        <v>999225270733329</v>
      </c>
      <c r="B83" s="5" t="s">
        <v>27</v>
      </c>
      <c r="C83" s="7">
        <v>45124</v>
      </c>
      <c r="D83" s="7">
        <v>45125</v>
      </c>
      <c r="E83" s="5">
        <v>648.07</v>
      </c>
      <c r="F83" s="5" t="str">
        <f>VLOOKUP(A83,HOP!A:L,12,0)</f>
        <v>648.07</v>
      </c>
      <c r="G83" s="5" t="str">
        <f>VLOOKUP(A83,HOP!A:C,3,0)</f>
        <v>3623861</v>
      </c>
      <c r="H83" s="5">
        <f t="shared" si="4"/>
        <v>0</v>
      </c>
      <c r="I83" s="5" t="str">
        <f t="shared" si="5"/>
        <v>,3623861</v>
      </c>
      <c r="J83" s="5" t="str">
        <f>VLOOKUP(A83,HOP!A:U,21,0)</f>
        <v>直连</v>
      </c>
    </row>
    <row r="84" s="5" customFormat="1" hidden="1" spans="1:10">
      <c r="A84" s="6">
        <v>999225272346934</v>
      </c>
      <c r="B84" s="5" t="s">
        <v>27</v>
      </c>
      <c r="C84" s="7">
        <v>45124</v>
      </c>
      <c r="D84" s="7">
        <v>45125</v>
      </c>
      <c r="E84" s="5">
        <v>353.92</v>
      </c>
      <c r="F84" s="5" t="str">
        <f>VLOOKUP(A84,HOP!A:L,12,0)</f>
        <v>353.92</v>
      </c>
      <c r="G84" s="5" t="str">
        <f>VLOOKUP(A84,HOP!A:C,3,0)</f>
        <v>3624333</v>
      </c>
      <c r="H84" s="5">
        <f t="shared" si="4"/>
        <v>0</v>
      </c>
      <c r="I84" s="5" t="str">
        <f t="shared" si="5"/>
        <v>,3624333</v>
      </c>
      <c r="J84" s="5" t="str">
        <f>VLOOKUP(A84,HOP!A:U,21,0)</f>
        <v>直连</v>
      </c>
    </row>
    <row r="85" s="5" customFormat="1" hidden="1" spans="1:10">
      <c r="A85" s="6">
        <v>999225278513587</v>
      </c>
      <c r="B85" s="5" t="s">
        <v>27</v>
      </c>
      <c r="C85" s="7">
        <v>45124</v>
      </c>
      <c r="D85" s="7">
        <v>45125</v>
      </c>
      <c r="E85" s="5">
        <v>622.77</v>
      </c>
      <c r="F85" s="5" t="str">
        <f>VLOOKUP(A85,HOP!A:L,12,0)</f>
        <v>622.77</v>
      </c>
      <c r="G85" s="5" t="str">
        <f>VLOOKUP(A85,HOP!A:C,3,0)</f>
        <v>3625161</v>
      </c>
      <c r="H85" s="5">
        <f t="shared" si="4"/>
        <v>0</v>
      </c>
      <c r="I85" s="5" t="str">
        <f t="shared" si="5"/>
        <v>,3625161</v>
      </c>
      <c r="J85" s="5" t="str">
        <f>VLOOKUP(A85,HOP!A:U,21,0)</f>
        <v>直采</v>
      </c>
    </row>
    <row r="86" s="5" customFormat="1" hidden="1" spans="1:10">
      <c r="A86" s="6">
        <v>999225288736937</v>
      </c>
      <c r="B86" s="5" t="s">
        <v>27</v>
      </c>
      <c r="C86" s="7">
        <v>45123</v>
      </c>
      <c r="D86" s="7">
        <v>45125</v>
      </c>
      <c r="E86" s="5">
        <v>686.66</v>
      </c>
      <c r="F86" s="5" t="str">
        <f>VLOOKUP(A86,HOP!A:L,12,0)</f>
        <v>686.66</v>
      </c>
      <c r="G86" s="5" t="str">
        <f>VLOOKUP(A86,HOP!A:C,3,0)</f>
        <v>3627535</v>
      </c>
      <c r="H86" s="5">
        <f t="shared" si="4"/>
        <v>0</v>
      </c>
      <c r="I86" s="5" t="str">
        <f t="shared" si="5"/>
        <v>,3627535</v>
      </c>
      <c r="J86" s="5" t="str">
        <f>VLOOKUP(A86,HOP!A:U,21,0)</f>
        <v>直采</v>
      </c>
    </row>
    <row r="87" s="5" customFormat="1" hidden="1" spans="1:10">
      <c r="A87" s="6">
        <v>999225288921018</v>
      </c>
      <c r="B87" s="5" t="s">
        <v>27</v>
      </c>
      <c r="C87" s="7">
        <v>45123</v>
      </c>
      <c r="D87" s="7">
        <v>45125</v>
      </c>
      <c r="E87" s="5">
        <v>1009.26</v>
      </c>
      <c r="F87" s="5" t="str">
        <f>VLOOKUP(A87,HOP!A:L,12,0)</f>
        <v>1009.26</v>
      </c>
      <c r="G87" s="5" t="str">
        <f>VLOOKUP(A87,HOP!A:C,3,0)</f>
        <v>3627559</v>
      </c>
      <c r="H87" s="5">
        <f t="shared" si="4"/>
        <v>0</v>
      </c>
      <c r="I87" s="5" t="str">
        <f t="shared" si="5"/>
        <v>,3627559</v>
      </c>
      <c r="J87" s="5" t="str">
        <f>VLOOKUP(A87,HOP!A:U,21,0)</f>
        <v>直连</v>
      </c>
    </row>
    <row r="88" s="5" customFormat="1" hidden="1" spans="1:10">
      <c r="A88" s="6">
        <v>999225289646291</v>
      </c>
      <c r="B88" s="5" t="s">
        <v>27</v>
      </c>
      <c r="C88" s="7">
        <v>45123</v>
      </c>
      <c r="D88" s="7">
        <v>45125</v>
      </c>
      <c r="E88" s="5">
        <v>461.38</v>
      </c>
      <c r="F88" s="5" t="str">
        <f>VLOOKUP(A88,HOP!A:L,12,0)</f>
        <v>461.38</v>
      </c>
      <c r="G88" s="5" t="str">
        <f>VLOOKUP(A88,HOP!A:C,3,0)</f>
        <v>3627712</v>
      </c>
      <c r="H88" s="5">
        <f t="shared" si="4"/>
        <v>0</v>
      </c>
      <c r="I88" s="5" t="str">
        <f t="shared" si="5"/>
        <v>,3627712</v>
      </c>
      <c r="J88" s="5" t="str">
        <f>VLOOKUP(A88,HOP!A:U,21,0)</f>
        <v>直采</v>
      </c>
    </row>
    <row r="89" s="5" customFormat="1" hidden="1" spans="1:10">
      <c r="A89" s="6">
        <v>999225290779155</v>
      </c>
      <c r="B89" s="5" t="s">
        <v>27</v>
      </c>
      <c r="C89" s="7">
        <v>45121</v>
      </c>
      <c r="D89" s="7">
        <v>45125</v>
      </c>
      <c r="E89" s="5">
        <v>6224.24</v>
      </c>
      <c r="F89" s="5" t="str">
        <f>VLOOKUP(A89,HOP!A:L,12,0)</f>
        <v>6224.24</v>
      </c>
      <c r="G89" s="5" t="str">
        <f>VLOOKUP(A89,HOP!A:C,3,0)</f>
        <v>3628050</v>
      </c>
      <c r="H89" s="5">
        <f t="shared" si="4"/>
        <v>0</v>
      </c>
      <c r="I89" s="5" t="str">
        <f t="shared" si="5"/>
        <v>,3628050</v>
      </c>
      <c r="J89" s="5" t="str">
        <f>VLOOKUP(A89,HOP!A:U,21,0)</f>
        <v>直连</v>
      </c>
    </row>
    <row r="90" s="5" customFormat="1" hidden="1" spans="1:10">
      <c r="A90" s="6">
        <v>999225290928869</v>
      </c>
      <c r="B90" s="5" t="s">
        <v>27</v>
      </c>
      <c r="C90" s="7">
        <v>45124</v>
      </c>
      <c r="D90" s="7">
        <v>45125</v>
      </c>
      <c r="E90" s="5">
        <v>1176.86</v>
      </c>
      <c r="F90" s="5" t="str">
        <f>VLOOKUP(A90,HOP!A:L,12,0)</f>
        <v>1176.86</v>
      </c>
      <c r="G90" s="5" t="str">
        <f>VLOOKUP(A90,HOP!A:C,3,0)</f>
        <v>3628197</v>
      </c>
      <c r="H90" s="5">
        <f t="shared" si="4"/>
        <v>0</v>
      </c>
      <c r="I90" s="5" t="str">
        <f t="shared" si="5"/>
        <v>,3628197</v>
      </c>
      <c r="J90" s="5" t="str">
        <f>VLOOKUP(A90,HOP!A:U,21,0)</f>
        <v>直连</v>
      </c>
    </row>
    <row r="91" s="5" customFormat="1" hidden="1" spans="1:10">
      <c r="A91" s="6">
        <v>999225291141776</v>
      </c>
      <c r="B91" s="5" t="s">
        <v>27</v>
      </c>
      <c r="C91" s="7">
        <v>45123</v>
      </c>
      <c r="D91" s="7">
        <v>45125</v>
      </c>
      <c r="E91" s="5">
        <v>6094.08</v>
      </c>
      <c r="F91" s="5" t="str">
        <f>VLOOKUP(A91,HOP!A:L,12,0)</f>
        <v>6094.08</v>
      </c>
      <c r="G91" s="5" t="str">
        <f>VLOOKUP(A91,HOP!A:C,3,0)</f>
        <v>3628323</v>
      </c>
      <c r="H91" s="5">
        <f t="shared" si="4"/>
        <v>0</v>
      </c>
      <c r="I91" s="5" t="str">
        <f t="shared" si="5"/>
        <v>,3628323</v>
      </c>
      <c r="J91" s="5" t="str">
        <f>VLOOKUP(A91,HOP!A:U,21,0)</f>
        <v>直连</v>
      </c>
    </row>
    <row r="92" s="5" customFormat="1" hidden="1" spans="1:10">
      <c r="A92" s="6">
        <v>999225291204586</v>
      </c>
      <c r="B92" s="5" t="s">
        <v>27</v>
      </c>
      <c r="C92" s="7">
        <v>45123</v>
      </c>
      <c r="D92" s="7">
        <v>45125</v>
      </c>
      <c r="E92" s="5">
        <v>208.22</v>
      </c>
      <c r="F92" s="5" t="str">
        <f>VLOOKUP(A92,HOP!A:L,12,0)</f>
        <v>208.22</v>
      </c>
      <c r="G92" s="5" t="str">
        <f>VLOOKUP(A92,HOP!A:C,3,0)</f>
        <v>3628378</v>
      </c>
      <c r="H92" s="5">
        <f t="shared" si="4"/>
        <v>0</v>
      </c>
      <c r="I92" s="5" t="str">
        <f t="shared" si="5"/>
        <v>,3628378</v>
      </c>
      <c r="J92" s="5" t="str">
        <f>VLOOKUP(A92,HOP!A:U,21,0)</f>
        <v>直连</v>
      </c>
    </row>
    <row r="93" s="5" customFormat="1" hidden="1" spans="1:10">
      <c r="A93" s="6">
        <v>999225291613572</v>
      </c>
      <c r="B93" s="5" t="s">
        <v>27</v>
      </c>
      <c r="C93" s="7">
        <v>45122</v>
      </c>
      <c r="D93" s="7">
        <v>45125</v>
      </c>
      <c r="E93" s="5">
        <v>1196.72</v>
      </c>
      <c r="F93" s="5" t="str">
        <f>VLOOKUP(A93,HOP!A:L,12,0)</f>
        <v>1196.72</v>
      </c>
      <c r="G93" s="5" t="str">
        <f>VLOOKUP(A93,HOP!A:C,3,0)</f>
        <v>3628570</v>
      </c>
      <c r="H93" s="5">
        <f t="shared" si="4"/>
        <v>0</v>
      </c>
      <c r="I93" s="5" t="str">
        <f t="shared" si="5"/>
        <v>,3628570</v>
      </c>
      <c r="J93" s="5" t="str">
        <f>VLOOKUP(A93,HOP!A:U,21,0)</f>
        <v>直连</v>
      </c>
    </row>
    <row r="94" s="5" customFormat="1" hidden="1" spans="1:10">
      <c r="A94" s="6">
        <v>999225300561559</v>
      </c>
      <c r="B94" s="5" t="s">
        <v>27</v>
      </c>
      <c r="C94" s="7">
        <v>45124</v>
      </c>
      <c r="D94" s="7">
        <v>45125</v>
      </c>
      <c r="E94" s="5">
        <v>429.13</v>
      </c>
      <c r="F94" s="5" t="str">
        <f>VLOOKUP(A94,HOP!A:L,12,0)</f>
        <v>429.13</v>
      </c>
      <c r="G94" s="5" t="str">
        <f>VLOOKUP(A94,HOP!A:C,3,0)</f>
        <v>3629561</v>
      </c>
      <c r="H94" s="5">
        <f t="shared" si="4"/>
        <v>0</v>
      </c>
      <c r="I94" s="5" t="str">
        <f t="shared" si="5"/>
        <v>,3629561</v>
      </c>
      <c r="J94" s="5" t="str">
        <f>VLOOKUP(A94,HOP!A:U,21,0)</f>
        <v>直连</v>
      </c>
    </row>
    <row r="95" s="5" customFormat="1" hidden="1" spans="1:10">
      <c r="A95" s="6">
        <v>999225300838787</v>
      </c>
      <c r="B95" s="5" t="s">
        <v>27</v>
      </c>
      <c r="C95" s="7">
        <v>45124</v>
      </c>
      <c r="D95" s="7">
        <v>45125</v>
      </c>
      <c r="E95" s="5">
        <v>519.03</v>
      </c>
      <c r="F95" s="5" t="str">
        <f>VLOOKUP(A95,HOP!A:L,12,0)</f>
        <v>519.03</v>
      </c>
      <c r="G95" s="5" t="str">
        <f>VLOOKUP(A95,HOP!A:C,3,0)</f>
        <v>3629663</v>
      </c>
      <c r="H95" s="5">
        <f t="shared" si="4"/>
        <v>0</v>
      </c>
      <c r="I95" s="5" t="str">
        <f t="shared" si="5"/>
        <v>,3629663</v>
      </c>
      <c r="J95" s="5" t="str">
        <f>VLOOKUP(A95,HOP!A:U,21,0)</f>
        <v>直连</v>
      </c>
    </row>
    <row r="96" s="5" customFormat="1" hidden="1" spans="1:10">
      <c r="A96" s="6">
        <v>999225302007062</v>
      </c>
      <c r="B96" s="5" t="s">
        <v>27</v>
      </c>
      <c r="C96" s="7">
        <v>45123</v>
      </c>
      <c r="D96" s="7">
        <v>45125</v>
      </c>
      <c r="E96" s="5">
        <v>1407.51</v>
      </c>
      <c r="F96" s="5" t="str">
        <f>VLOOKUP(A96,HOP!A:L,12,0)</f>
        <v>1407.51</v>
      </c>
      <c r="G96" s="5" t="str">
        <f>VLOOKUP(A96,HOP!A:C,3,0)</f>
        <v>3629937</v>
      </c>
      <c r="H96" s="5">
        <f t="shared" si="4"/>
        <v>0</v>
      </c>
      <c r="I96" s="5" t="str">
        <f t="shared" si="5"/>
        <v>,3629937</v>
      </c>
      <c r="J96" s="5" t="str">
        <f>VLOOKUP(A96,HOP!A:U,21,0)</f>
        <v>直连</v>
      </c>
    </row>
    <row r="97" s="5" customFormat="1" hidden="1" spans="1:10">
      <c r="A97" s="6">
        <v>999225302974649</v>
      </c>
      <c r="B97" s="5" t="s">
        <v>27</v>
      </c>
      <c r="C97" s="7">
        <v>45124</v>
      </c>
      <c r="D97" s="7">
        <v>45125</v>
      </c>
      <c r="E97" s="5">
        <v>627.04</v>
      </c>
      <c r="F97" s="5" t="str">
        <f>VLOOKUP(A97,HOP!A:L,12,0)</f>
        <v>627.04</v>
      </c>
      <c r="G97" s="5" t="str">
        <f>VLOOKUP(A97,HOP!A:C,3,0)</f>
        <v>3630185</v>
      </c>
      <c r="H97" s="5">
        <f t="shared" si="4"/>
        <v>0</v>
      </c>
      <c r="I97" s="5" t="str">
        <f t="shared" si="5"/>
        <v>,3630185</v>
      </c>
      <c r="J97" s="5" t="str">
        <f>VLOOKUP(A97,HOP!A:U,21,0)</f>
        <v>直采</v>
      </c>
    </row>
    <row r="98" s="5" customFormat="1" hidden="1" spans="1:10">
      <c r="A98" s="6">
        <v>999225305136763</v>
      </c>
      <c r="B98" s="5" t="s">
        <v>27</v>
      </c>
      <c r="C98" s="7">
        <v>45122</v>
      </c>
      <c r="D98" s="7">
        <v>45125</v>
      </c>
      <c r="E98" s="5">
        <v>1253.14</v>
      </c>
      <c r="F98" s="5" t="str">
        <f>VLOOKUP(A98,HOP!A:L,12,0)</f>
        <v>1253.14</v>
      </c>
      <c r="G98" s="5" t="str">
        <f>VLOOKUP(A98,HOP!A:C,3,0)</f>
        <v>3630634</v>
      </c>
      <c r="H98" s="5">
        <f t="shared" si="4"/>
        <v>0</v>
      </c>
      <c r="I98" s="5" t="str">
        <f t="shared" si="5"/>
        <v>,3630634</v>
      </c>
      <c r="J98" s="5" t="str">
        <f>VLOOKUP(A98,HOP!A:U,21,0)</f>
        <v>直连</v>
      </c>
    </row>
    <row r="99" s="5" customFormat="1" hidden="1" spans="1:10">
      <c r="A99" s="6">
        <v>999225306285088</v>
      </c>
      <c r="B99" s="5" t="s">
        <v>27</v>
      </c>
      <c r="C99" s="7">
        <v>45124</v>
      </c>
      <c r="D99" s="7">
        <v>45125</v>
      </c>
      <c r="E99" s="5">
        <v>1757.12</v>
      </c>
      <c r="F99" s="5" t="str">
        <f>VLOOKUP(A99,HOP!A:L,12,0)</f>
        <v>1757.12</v>
      </c>
      <c r="G99" s="5" t="str">
        <f>VLOOKUP(A99,HOP!A:C,3,0)</f>
        <v>3630931</v>
      </c>
      <c r="H99" s="5">
        <f t="shared" ref="H99:H130" si="6">E99-F99</f>
        <v>0</v>
      </c>
      <c r="I99" s="5" t="str">
        <f t="shared" ref="I99:I130" si="7">$I$1&amp;G99</f>
        <v>,3630931</v>
      </c>
      <c r="J99" s="5" t="str">
        <f>VLOOKUP(A99,HOP!A:U,21,0)</f>
        <v>直连</v>
      </c>
    </row>
    <row r="100" s="5" customFormat="1" hidden="1" spans="1:10">
      <c r="A100" s="6">
        <v>999225309567641</v>
      </c>
      <c r="B100" s="5" t="s">
        <v>27</v>
      </c>
      <c r="C100" s="7">
        <v>45124</v>
      </c>
      <c r="D100" s="7">
        <v>45125</v>
      </c>
      <c r="E100" s="5">
        <v>0</v>
      </c>
      <c r="F100" s="5" t="e">
        <f>VLOOKUP(A100,HOP!A:L,12,0)</f>
        <v>#N/A</v>
      </c>
      <c r="G100" s="5" t="e">
        <f>VLOOKUP(A100,HOP!A:C,3,0)</f>
        <v>#N/A</v>
      </c>
      <c r="H100" s="5" t="e">
        <f t="shared" si="6"/>
        <v>#N/A</v>
      </c>
      <c r="I100" s="5" t="e">
        <f t="shared" si="7"/>
        <v>#N/A</v>
      </c>
      <c r="J100" s="5" t="e">
        <f>VLOOKUP(A100,HOP!A:U,21,0)</f>
        <v>#N/A</v>
      </c>
    </row>
    <row r="101" s="5" customFormat="1" hidden="1" spans="1:10">
      <c r="A101" s="6">
        <v>999225310674958</v>
      </c>
      <c r="B101" s="5" t="s">
        <v>27</v>
      </c>
      <c r="C101" s="7">
        <v>45124</v>
      </c>
      <c r="D101" s="7">
        <v>45125</v>
      </c>
      <c r="E101" s="5">
        <v>310.51</v>
      </c>
      <c r="F101" s="5" t="str">
        <f>VLOOKUP(A101,HOP!A:L,12,0)</f>
        <v>310.51</v>
      </c>
      <c r="G101" s="5" t="str">
        <f>VLOOKUP(A101,HOP!A:C,3,0)</f>
        <v>3632254</v>
      </c>
      <c r="H101" s="5">
        <f t="shared" si="6"/>
        <v>0</v>
      </c>
      <c r="I101" s="5" t="str">
        <f t="shared" si="7"/>
        <v>,3632254</v>
      </c>
      <c r="J101" s="5" t="str">
        <f>VLOOKUP(A101,HOP!A:U,21,0)</f>
        <v>直连</v>
      </c>
    </row>
    <row r="102" s="5" customFormat="1" hidden="1" spans="1:10">
      <c r="A102" s="6">
        <v>999225311231912</v>
      </c>
      <c r="B102" s="5" t="s">
        <v>27</v>
      </c>
      <c r="C102" s="7">
        <v>45124</v>
      </c>
      <c r="D102" s="7">
        <v>45125</v>
      </c>
      <c r="E102" s="5">
        <v>0</v>
      </c>
      <c r="F102" s="5" t="e">
        <f>VLOOKUP(A102,HOP!A:L,12,0)</f>
        <v>#N/A</v>
      </c>
      <c r="G102" s="5" t="e">
        <f>VLOOKUP(A102,HOP!A:C,3,0)</f>
        <v>#N/A</v>
      </c>
      <c r="H102" s="5" t="e">
        <f t="shared" si="6"/>
        <v>#N/A</v>
      </c>
      <c r="I102" s="5" t="e">
        <f t="shared" si="7"/>
        <v>#N/A</v>
      </c>
      <c r="J102" s="5" t="e">
        <f>VLOOKUP(A102,HOP!A:U,21,0)</f>
        <v>#N/A</v>
      </c>
    </row>
    <row r="103" s="5" customFormat="1" hidden="1" spans="1:10">
      <c r="A103" s="6">
        <v>999225311297467</v>
      </c>
      <c r="B103" s="5" t="s">
        <v>27</v>
      </c>
      <c r="C103" s="7">
        <v>45124</v>
      </c>
      <c r="D103" s="7">
        <v>45125</v>
      </c>
      <c r="E103" s="5">
        <v>2476.52</v>
      </c>
      <c r="F103" s="5" t="str">
        <f>VLOOKUP(A103,HOP!A:L,12,0)</f>
        <v>2476.52</v>
      </c>
      <c r="G103" s="5" t="str">
        <f>VLOOKUP(A103,HOP!A:C,3,0)</f>
        <v>3632577</v>
      </c>
      <c r="H103" s="5">
        <f t="shared" si="6"/>
        <v>0</v>
      </c>
      <c r="I103" s="5" t="str">
        <f t="shared" si="7"/>
        <v>,3632577</v>
      </c>
      <c r="J103" s="5" t="str">
        <f>VLOOKUP(A103,HOP!A:U,21,0)</f>
        <v>直连</v>
      </c>
    </row>
    <row r="104" s="5" customFormat="1" hidden="1" spans="1:10">
      <c r="A104" s="6">
        <v>999225314637559</v>
      </c>
      <c r="B104" s="5" t="s">
        <v>27</v>
      </c>
      <c r="C104" s="7">
        <v>45124</v>
      </c>
      <c r="D104" s="7">
        <v>45125</v>
      </c>
      <c r="E104" s="5">
        <v>3144.58</v>
      </c>
      <c r="F104" s="5" t="str">
        <f>VLOOKUP(A104,HOP!A:L,12,0)</f>
        <v>3144.58</v>
      </c>
      <c r="G104" s="5" t="str">
        <f>VLOOKUP(A104,HOP!A:C,3,0)</f>
        <v>3632751</v>
      </c>
      <c r="H104" s="5">
        <f t="shared" si="6"/>
        <v>0</v>
      </c>
      <c r="I104" s="5" t="str">
        <f t="shared" si="7"/>
        <v>,3632751</v>
      </c>
      <c r="J104" s="5" t="str">
        <f>VLOOKUP(A104,HOP!A:U,21,0)</f>
        <v>直连</v>
      </c>
    </row>
    <row r="105" s="5" customFormat="1" hidden="1" spans="1:10">
      <c r="A105" s="6">
        <v>999225316670848</v>
      </c>
      <c r="B105" s="5" t="s">
        <v>27</v>
      </c>
      <c r="C105" s="7">
        <v>45124</v>
      </c>
      <c r="D105" s="7">
        <v>45125</v>
      </c>
      <c r="E105" s="5">
        <v>277.29</v>
      </c>
      <c r="F105" s="5" t="str">
        <f>VLOOKUP(A105,HOP!A:L,12,0)</f>
        <v>277.29</v>
      </c>
      <c r="G105" s="5" t="str">
        <f>VLOOKUP(A105,HOP!A:C,3,0)</f>
        <v>3632936</v>
      </c>
      <c r="H105" s="5">
        <f t="shared" si="6"/>
        <v>0</v>
      </c>
      <c r="I105" s="5" t="str">
        <f t="shared" si="7"/>
        <v>,3632936</v>
      </c>
      <c r="J105" s="5" t="str">
        <f>VLOOKUP(A105,HOP!A:U,21,0)</f>
        <v>直连</v>
      </c>
    </row>
    <row r="106" s="5" customFormat="1" hidden="1" spans="1:10">
      <c r="A106" s="6">
        <v>999225317728993</v>
      </c>
      <c r="B106" s="5" t="s">
        <v>27</v>
      </c>
      <c r="C106" s="7">
        <v>45124</v>
      </c>
      <c r="D106" s="7">
        <v>45125</v>
      </c>
      <c r="E106" s="5">
        <v>510.5</v>
      </c>
      <c r="F106" s="5" t="str">
        <f>VLOOKUP(A106,HOP!A:L,12,0)</f>
        <v>510.50</v>
      </c>
      <c r="G106" s="5" t="str">
        <f>VLOOKUP(A106,HOP!A:C,3,0)</f>
        <v>3633096</v>
      </c>
      <c r="H106" s="5">
        <f t="shared" si="6"/>
        <v>0</v>
      </c>
      <c r="I106" s="5" t="str">
        <f t="shared" si="7"/>
        <v>,3633096</v>
      </c>
      <c r="J106" s="5" t="str">
        <f>VLOOKUP(A106,HOP!A:U,21,0)</f>
        <v>直连</v>
      </c>
    </row>
    <row r="107" s="5" customFormat="1" hidden="1" spans="1:10">
      <c r="A107" s="6">
        <v>999225318308296</v>
      </c>
      <c r="B107" s="5" t="s">
        <v>27</v>
      </c>
      <c r="C107" s="7">
        <v>45123</v>
      </c>
      <c r="D107" s="7">
        <v>45125</v>
      </c>
      <c r="E107" s="5">
        <v>8214.25</v>
      </c>
      <c r="F107" s="5" t="str">
        <f>VLOOKUP(A107,HOP!A:L,12,0)</f>
        <v>8214.25</v>
      </c>
      <c r="G107" s="5" t="str">
        <f>VLOOKUP(A107,HOP!A:C,3,0)</f>
        <v>3633152</v>
      </c>
      <c r="H107" s="5">
        <f t="shared" si="6"/>
        <v>0</v>
      </c>
      <c r="I107" s="5" t="str">
        <f t="shared" si="7"/>
        <v>,3633152</v>
      </c>
      <c r="J107" s="5" t="str">
        <f>VLOOKUP(A107,HOP!A:U,21,0)</f>
        <v>直连</v>
      </c>
    </row>
    <row r="108" s="5" customFormat="1" hidden="1" spans="1:10">
      <c r="A108" s="6">
        <v>999225318311961</v>
      </c>
      <c r="B108" s="5" t="s">
        <v>27</v>
      </c>
      <c r="C108" s="7">
        <v>45121</v>
      </c>
      <c r="D108" s="7">
        <v>45125</v>
      </c>
      <c r="E108" s="5">
        <v>4980.28</v>
      </c>
      <c r="F108" s="5">
        <v>4980.28</v>
      </c>
      <c r="G108" s="5" t="str">
        <f>VLOOKUP(A108,HOP!A:C,3,0)</f>
        <v>3633153</v>
      </c>
      <c r="H108" s="5">
        <f t="shared" si="6"/>
        <v>0</v>
      </c>
      <c r="I108" s="5" t="str">
        <f t="shared" si="7"/>
        <v>,3633153</v>
      </c>
      <c r="J108" s="5" t="str">
        <f>VLOOKUP(A108,HOP!A:U,21,0)</f>
        <v>直连</v>
      </c>
    </row>
    <row r="109" s="5" customFormat="1" hidden="1" spans="1:10">
      <c r="A109" s="6">
        <v>999225319973832</v>
      </c>
      <c r="B109" s="5" t="s">
        <v>27</v>
      </c>
      <c r="C109" s="7">
        <v>45123</v>
      </c>
      <c r="D109" s="7">
        <v>45125</v>
      </c>
      <c r="E109" s="5">
        <v>846.17</v>
      </c>
      <c r="F109" s="5" t="str">
        <f>VLOOKUP(A109,HOP!A:L,12,0)</f>
        <v>846.17</v>
      </c>
      <c r="G109" s="5" t="str">
        <f>VLOOKUP(A109,HOP!A:C,3,0)</f>
        <v>3633550</v>
      </c>
      <c r="H109" s="5">
        <f t="shared" si="6"/>
        <v>0</v>
      </c>
      <c r="I109" s="5" t="str">
        <f t="shared" si="7"/>
        <v>,3633550</v>
      </c>
      <c r="J109" s="5" t="str">
        <f>VLOOKUP(A109,HOP!A:U,21,0)</f>
        <v>直连</v>
      </c>
    </row>
    <row r="110" s="5" customFormat="1" hidden="1" spans="1:10">
      <c r="A110" s="6">
        <v>999225322784646</v>
      </c>
      <c r="B110" s="5" t="s">
        <v>27</v>
      </c>
      <c r="C110" s="7">
        <v>45124</v>
      </c>
      <c r="D110" s="7">
        <v>45125</v>
      </c>
      <c r="E110" s="5">
        <v>0</v>
      </c>
      <c r="F110" s="5" t="e">
        <f>VLOOKUP(A110,HOP!A:L,12,0)</f>
        <v>#N/A</v>
      </c>
      <c r="G110" s="5" t="e">
        <f>VLOOKUP(A110,HOP!A:C,3,0)</f>
        <v>#N/A</v>
      </c>
      <c r="H110" s="5" t="e">
        <f t="shared" si="6"/>
        <v>#N/A</v>
      </c>
      <c r="I110" s="5" t="e">
        <f t="shared" si="7"/>
        <v>#N/A</v>
      </c>
      <c r="J110" s="5" t="e">
        <f>VLOOKUP(A110,HOP!A:U,21,0)</f>
        <v>#N/A</v>
      </c>
    </row>
    <row r="111" s="5" customFormat="1" hidden="1" spans="1:10">
      <c r="A111" s="6">
        <v>999225323622332</v>
      </c>
      <c r="B111" s="5" t="s">
        <v>27</v>
      </c>
      <c r="C111" s="7">
        <v>45124</v>
      </c>
      <c r="D111" s="7">
        <v>45125</v>
      </c>
      <c r="E111" s="5">
        <v>231.64</v>
      </c>
      <c r="F111" s="5" t="str">
        <f>VLOOKUP(A111,HOP!A:L,12,0)</f>
        <v>231.64</v>
      </c>
      <c r="G111" s="5" t="str">
        <f>VLOOKUP(A111,HOP!A:C,3,0)</f>
        <v>3634411</v>
      </c>
      <c r="H111" s="5">
        <f t="shared" si="6"/>
        <v>0</v>
      </c>
      <c r="I111" s="5" t="str">
        <f t="shared" si="7"/>
        <v>,3634411</v>
      </c>
      <c r="J111" s="5" t="str">
        <f>VLOOKUP(A111,HOP!A:U,21,0)</f>
        <v>直连</v>
      </c>
    </row>
    <row r="112" s="5" customFormat="1" hidden="1" spans="1:10">
      <c r="A112" s="6">
        <v>999225328013386</v>
      </c>
      <c r="B112" s="5" t="s">
        <v>27</v>
      </c>
      <c r="C112" s="7">
        <v>45124</v>
      </c>
      <c r="D112" s="7">
        <v>45125</v>
      </c>
      <c r="E112" s="5">
        <v>122.26</v>
      </c>
      <c r="F112" s="5" t="str">
        <f>VLOOKUP(A112,HOP!A:L,12,0)</f>
        <v>122.26</v>
      </c>
      <c r="G112" s="5" t="str">
        <f>VLOOKUP(A112,HOP!A:C,3,0)</f>
        <v>3635559</v>
      </c>
      <c r="H112" s="5">
        <f t="shared" si="6"/>
        <v>0</v>
      </c>
      <c r="I112" s="5" t="str">
        <f t="shared" si="7"/>
        <v>,3635559</v>
      </c>
      <c r="J112" s="5" t="str">
        <f>VLOOKUP(A112,HOP!A:U,21,0)</f>
        <v>直连</v>
      </c>
    </row>
    <row r="113" s="5" customFormat="1" hidden="1" spans="1:10">
      <c r="A113" s="6">
        <v>999225330417909</v>
      </c>
      <c r="B113" s="5" t="s">
        <v>27</v>
      </c>
      <c r="C113" s="7">
        <v>45124</v>
      </c>
      <c r="D113" s="7">
        <v>45125</v>
      </c>
      <c r="E113" s="5">
        <v>700.36</v>
      </c>
      <c r="F113" s="5" t="str">
        <f>VLOOKUP(A113,HOP!A:L,12,0)</f>
        <v>700.37</v>
      </c>
      <c r="G113" s="5" t="str">
        <f>VLOOKUP(A113,HOP!A:C,3,0)</f>
        <v>3636404</v>
      </c>
      <c r="H113" s="5">
        <f t="shared" si="6"/>
        <v>-0.00999999999999091</v>
      </c>
      <c r="I113" s="5" t="str">
        <f t="shared" si="7"/>
        <v>,3636404</v>
      </c>
      <c r="J113" s="5" t="str">
        <f>VLOOKUP(A113,HOP!A:U,21,0)</f>
        <v>直连</v>
      </c>
    </row>
    <row r="114" s="5" customFormat="1" hidden="1" spans="1:10">
      <c r="A114" s="6">
        <v>999225335312465</v>
      </c>
      <c r="B114" s="5" t="s">
        <v>27</v>
      </c>
      <c r="C114" s="7">
        <v>45123</v>
      </c>
      <c r="D114" s="7">
        <v>45125</v>
      </c>
      <c r="E114" s="5">
        <v>1722.66</v>
      </c>
      <c r="F114" s="5" t="str">
        <f>VLOOKUP(A114,HOP!A:L,12,0)</f>
        <v>1722.66</v>
      </c>
      <c r="G114" s="5" t="str">
        <f>VLOOKUP(A114,HOP!A:C,3,0)</f>
        <v>3636672</v>
      </c>
      <c r="H114" s="5">
        <f t="shared" si="6"/>
        <v>0</v>
      </c>
      <c r="I114" s="5" t="str">
        <f t="shared" si="7"/>
        <v>,3636672</v>
      </c>
      <c r="J114" s="5" t="str">
        <f>VLOOKUP(A114,HOP!A:U,21,0)</f>
        <v>直连</v>
      </c>
    </row>
    <row r="115" s="5" customFormat="1" hidden="1" spans="1:10">
      <c r="A115" s="6">
        <v>999225337572206</v>
      </c>
      <c r="B115" s="5" t="s">
        <v>27</v>
      </c>
      <c r="C115" s="7">
        <v>45123</v>
      </c>
      <c r="D115" s="7">
        <v>45125</v>
      </c>
      <c r="E115" s="5">
        <v>4599.54</v>
      </c>
      <c r="F115" s="5" t="str">
        <f>VLOOKUP(A115,HOP!A:L,12,0)</f>
        <v>4599.54</v>
      </c>
      <c r="G115" s="5" t="str">
        <f>VLOOKUP(A115,HOP!A:C,3,0)</f>
        <v>3636958</v>
      </c>
      <c r="H115" s="5">
        <f t="shared" si="6"/>
        <v>0</v>
      </c>
      <c r="I115" s="5" t="str">
        <f t="shared" si="7"/>
        <v>,3636958</v>
      </c>
      <c r="J115" s="5" t="str">
        <f>VLOOKUP(A115,HOP!A:U,21,0)</f>
        <v>直连</v>
      </c>
    </row>
    <row r="116" s="5" customFormat="1" hidden="1" spans="1:10">
      <c r="A116" s="6">
        <v>999225337860465</v>
      </c>
      <c r="B116" s="5" t="s">
        <v>27</v>
      </c>
      <c r="C116" s="7">
        <v>45123</v>
      </c>
      <c r="D116" s="7">
        <v>45125</v>
      </c>
      <c r="E116" s="5">
        <v>1337.88</v>
      </c>
      <c r="F116" s="5" t="str">
        <f>VLOOKUP(A116,HOP!A:L,12,0)</f>
        <v>1337.88</v>
      </c>
      <c r="G116" s="5" t="str">
        <f>VLOOKUP(A116,HOP!A:C,3,0)</f>
        <v>3637002</v>
      </c>
      <c r="H116" s="5">
        <f t="shared" si="6"/>
        <v>0</v>
      </c>
      <c r="I116" s="5" t="str">
        <f t="shared" si="7"/>
        <v>,3637002</v>
      </c>
      <c r="J116" s="5" t="str">
        <f>VLOOKUP(A116,HOP!A:U,21,0)</f>
        <v>直连</v>
      </c>
    </row>
    <row r="117" s="5" customFormat="1" hidden="1" spans="1:10">
      <c r="A117" s="6">
        <v>999225338128181</v>
      </c>
      <c r="B117" s="5" t="s">
        <v>27</v>
      </c>
      <c r="C117" s="7">
        <v>45122</v>
      </c>
      <c r="D117" s="7">
        <v>45125</v>
      </c>
      <c r="E117" s="5">
        <v>2259.6</v>
      </c>
      <c r="F117" s="5" t="str">
        <f>VLOOKUP(A117,HOP!A:L,12,0)</f>
        <v>2259.60</v>
      </c>
      <c r="G117" s="5" t="str">
        <f>VLOOKUP(A117,HOP!A:C,3,0)</f>
        <v>3637091</v>
      </c>
      <c r="H117" s="5">
        <f t="shared" si="6"/>
        <v>0</v>
      </c>
      <c r="I117" s="5" t="str">
        <f t="shared" si="7"/>
        <v>,3637091</v>
      </c>
      <c r="J117" s="5" t="str">
        <f>VLOOKUP(A117,HOP!A:U,21,0)</f>
        <v>直连</v>
      </c>
    </row>
    <row r="118" s="5" customFormat="1" hidden="1" spans="1:10">
      <c r="A118" s="6">
        <v>999225338578023</v>
      </c>
      <c r="B118" s="5" t="s">
        <v>27</v>
      </c>
      <c r="C118" s="7">
        <v>45124</v>
      </c>
      <c r="D118" s="7">
        <v>45125</v>
      </c>
      <c r="E118" s="5">
        <v>555.14</v>
      </c>
      <c r="F118" s="5" t="str">
        <f>VLOOKUP(A118,HOP!A:L,12,0)</f>
        <v>555.14</v>
      </c>
      <c r="G118" s="5" t="str">
        <f>VLOOKUP(A118,HOP!A:C,3,0)</f>
        <v>3637192</v>
      </c>
      <c r="H118" s="5">
        <f t="shared" si="6"/>
        <v>0</v>
      </c>
      <c r="I118" s="5" t="str">
        <f t="shared" si="7"/>
        <v>,3637192</v>
      </c>
      <c r="J118" s="5" t="str">
        <f>VLOOKUP(A118,HOP!A:U,21,0)</f>
        <v>直连</v>
      </c>
    </row>
    <row r="119" s="5" customFormat="1" hidden="1" spans="1:10">
      <c r="A119" s="6">
        <v>999225339772028</v>
      </c>
      <c r="B119" s="5" t="s">
        <v>27</v>
      </c>
      <c r="C119" s="7">
        <v>45122</v>
      </c>
      <c r="D119" s="7">
        <v>45125</v>
      </c>
      <c r="E119" s="5">
        <v>979.59</v>
      </c>
      <c r="F119" s="5" t="str">
        <f>VLOOKUP(A119,HOP!A:L,12,0)</f>
        <v>979.59</v>
      </c>
      <c r="G119" s="5" t="str">
        <f>VLOOKUP(A119,HOP!A:C,3,0)</f>
        <v>3637461</v>
      </c>
      <c r="H119" s="5">
        <f t="shared" si="6"/>
        <v>0</v>
      </c>
      <c r="I119" s="5" t="str">
        <f t="shared" si="7"/>
        <v>,3637461</v>
      </c>
      <c r="J119" s="5" t="str">
        <f>VLOOKUP(A119,HOP!A:U,21,0)</f>
        <v>直连</v>
      </c>
    </row>
    <row r="120" s="5" customFormat="1" hidden="1" spans="1:10">
      <c r="A120" s="6">
        <v>999225341687641</v>
      </c>
      <c r="B120" s="5" t="s">
        <v>27</v>
      </c>
      <c r="C120" s="7">
        <v>45123</v>
      </c>
      <c r="D120" s="7">
        <v>45125</v>
      </c>
      <c r="E120" s="5">
        <v>2177.3</v>
      </c>
      <c r="F120" s="5" t="str">
        <f>VLOOKUP(A120,HOP!A:L,12,0)</f>
        <v>2177.30</v>
      </c>
      <c r="G120" s="5" t="str">
        <f>VLOOKUP(A120,HOP!A:C,3,0)</f>
        <v>3637837</v>
      </c>
      <c r="H120" s="5">
        <f t="shared" si="6"/>
        <v>0</v>
      </c>
      <c r="I120" s="5" t="str">
        <f t="shared" si="7"/>
        <v>,3637837</v>
      </c>
      <c r="J120" s="5" t="str">
        <f>VLOOKUP(A120,HOP!A:U,21,0)</f>
        <v>直连</v>
      </c>
    </row>
    <row r="121" s="5" customFormat="1" hidden="1" spans="1:10">
      <c r="A121" s="6">
        <v>999225342237776</v>
      </c>
      <c r="B121" s="5" t="s">
        <v>27</v>
      </c>
      <c r="C121" s="7">
        <v>45122</v>
      </c>
      <c r="D121" s="7">
        <v>45125</v>
      </c>
      <c r="E121" s="5">
        <v>2057.52</v>
      </c>
      <c r="F121" s="5" t="str">
        <f>VLOOKUP(A121,HOP!A:L,12,0)</f>
        <v>2057.52</v>
      </c>
      <c r="G121" s="5" t="str">
        <f>VLOOKUP(A121,HOP!A:C,3,0)</f>
        <v>3638013</v>
      </c>
      <c r="H121" s="5">
        <f t="shared" si="6"/>
        <v>0</v>
      </c>
      <c r="I121" s="5" t="str">
        <f t="shared" si="7"/>
        <v>,3638013</v>
      </c>
      <c r="J121" s="5" t="str">
        <f>VLOOKUP(A121,HOP!A:U,21,0)</f>
        <v>直连</v>
      </c>
    </row>
    <row r="122" s="5" customFormat="1" hidden="1" spans="1:10">
      <c r="A122" s="6">
        <v>999225345967316</v>
      </c>
      <c r="B122" s="5" t="s">
        <v>27</v>
      </c>
      <c r="C122" s="7">
        <v>45123</v>
      </c>
      <c r="D122" s="7">
        <v>45125</v>
      </c>
      <c r="E122" s="5">
        <v>2035.6</v>
      </c>
      <c r="F122" s="5" t="str">
        <f>VLOOKUP(A122,HOP!A:L,12,0)</f>
        <v>2035.60</v>
      </c>
      <c r="G122" s="5" t="str">
        <f>VLOOKUP(A122,HOP!A:C,3,0)</f>
        <v>3638824</v>
      </c>
      <c r="H122" s="5">
        <f t="shared" si="6"/>
        <v>0</v>
      </c>
      <c r="I122" s="5" t="str">
        <f t="shared" si="7"/>
        <v>,3638824</v>
      </c>
      <c r="J122" s="5" t="str">
        <f>VLOOKUP(A122,HOP!A:U,21,0)</f>
        <v>直采</v>
      </c>
    </row>
    <row r="123" s="5" customFormat="1" hidden="1" spans="1:10">
      <c r="A123" s="6">
        <v>999225346200120</v>
      </c>
      <c r="B123" s="5" t="s">
        <v>27</v>
      </c>
      <c r="C123" s="7">
        <v>45124</v>
      </c>
      <c r="D123" s="7">
        <v>45125</v>
      </c>
      <c r="E123" s="5">
        <v>458.67</v>
      </c>
      <c r="F123" s="5" t="str">
        <f>VLOOKUP(A123,HOP!A:L,12,0)</f>
        <v>458.67</v>
      </c>
      <c r="G123" s="5" t="str">
        <f>VLOOKUP(A123,HOP!A:C,3,0)</f>
        <v>3638849</v>
      </c>
      <c r="H123" s="5">
        <f t="shared" si="6"/>
        <v>0</v>
      </c>
      <c r="I123" s="5" t="str">
        <f t="shared" si="7"/>
        <v>,3638849</v>
      </c>
      <c r="J123" s="5" t="str">
        <f>VLOOKUP(A123,HOP!A:U,21,0)</f>
        <v>直采</v>
      </c>
    </row>
    <row r="124" s="5" customFormat="1" hidden="1" spans="1:10">
      <c r="A124" s="6">
        <v>999225348732233</v>
      </c>
      <c r="B124" s="5" t="s">
        <v>27</v>
      </c>
      <c r="C124" s="7">
        <v>45124</v>
      </c>
      <c r="D124" s="7">
        <v>45125</v>
      </c>
      <c r="E124" s="5">
        <v>1249.64</v>
      </c>
      <c r="F124" s="5" t="str">
        <f>VLOOKUP(A124,HOP!A:L,12,0)</f>
        <v>1249.64</v>
      </c>
      <c r="G124" s="5" t="str">
        <f>VLOOKUP(A124,HOP!A:C,3,0)</f>
        <v>3639599</v>
      </c>
      <c r="H124" s="5">
        <f t="shared" si="6"/>
        <v>0</v>
      </c>
      <c r="I124" s="5" t="str">
        <f t="shared" si="7"/>
        <v>,3639599</v>
      </c>
      <c r="J124" s="5" t="str">
        <f>VLOOKUP(A124,HOP!A:U,21,0)</f>
        <v>直连</v>
      </c>
    </row>
    <row r="125" s="5" customFormat="1" hidden="1" spans="1:10">
      <c r="A125" s="6">
        <v>999225349245190</v>
      </c>
      <c r="B125" s="5" t="s">
        <v>27</v>
      </c>
      <c r="C125" s="7">
        <v>45124</v>
      </c>
      <c r="D125" s="7">
        <v>45125</v>
      </c>
      <c r="E125" s="5">
        <v>689.4</v>
      </c>
      <c r="F125" s="5" t="str">
        <f>VLOOKUP(A125,HOP!A:L,12,0)</f>
        <v>689.43</v>
      </c>
      <c r="G125" s="5" t="str">
        <f>VLOOKUP(A125,HOP!A:C,3,0)</f>
        <v>3639809</v>
      </c>
      <c r="H125" s="5">
        <f t="shared" si="6"/>
        <v>-0.0299999999999727</v>
      </c>
      <c r="I125" s="5" t="str">
        <f t="shared" si="7"/>
        <v>,3639809</v>
      </c>
      <c r="J125" s="5" t="str">
        <f>VLOOKUP(A125,HOP!A:U,21,0)</f>
        <v>直连</v>
      </c>
    </row>
    <row r="126" s="5" customFormat="1" hidden="1" spans="1:10">
      <c r="A126" s="6">
        <v>999225349365475</v>
      </c>
      <c r="B126" s="5" t="s">
        <v>27</v>
      </c>
      <c r="C126" s="7">
        <v>45124</v>
      </c>
      <c r="D126" s="7">
        <v>45125</v>
      </c>
      <c r="E126" s="5">
        <v>993.02</v>
      </c>
      <c r="F126" s="5" t="str">
        <f>VLOOKUP(A126,HOP!A:L,12,0)</f>
        <v>993.04</v>
      </c>
      <c r="G126" s="5" t="str">
        <f>VLOOKUP(A126,HOP!A:C,3,0)</f>
        <v>3639829</v>
      </c>
      <c r="H126" s="5">
        <f t="shared" si="6"/>
        <v>-0.0199999999999818</v>
      </c>
      <c r="I126" s="5" t="str">
        <f t="shared" si="7"/>
        <v>,3639829</v>
      </c>
      <c r="J126" s="5" t="str">
        <f>VLOOKUP(A126,HOP!A:U,21,0)</f>
        <v>直连</v>
      </c>
    </row>
    <row r="127" s="5" customFormat="1" hidden="1" spans="1:10">
      <c r="A127" s="6">
        <v>999225349616066</v>
      </c>
      <c r="B127" s="5" t="s">
        <v>27</v>
      </c>
      <c r="C127" s="7">
        <v>45124</v>
      </c>
      <c r="D127" s="7">
        <v>45125</v>
      </c>
      <c r="E127" s="5">
        <v>522.12</v>
      </c>
      <c r="F127" s="5" t="str">
        <f>VLOOKUP(A127,HOP!A:L,12,0)</f>
        <v>522.12</v>
      </c>
      <c r="G127" s="5" t="str">
        <f>VLOOKUP(A127,HOP!A:C,3,0)</f>
        <v>3639874</v>
      </c>
      <c r="H127" s="5">
        <f t="shared" si="6"/>
        <v>0</v>
      </c>
      <c r="I127" s="5" t="str">
        <f t="shared" si="7"/>
        <v>,3639874</v>
      </c>
      <c r="J127" s="5" t="str">
        <f>VLOOKUP(A127,HOP!A:U,21,0)</f>
        <v>直连</v>
      </c>
    </row>
    <row r="128" s="5" customFormat="1" hidden="1" spans="1:10">
      <c r="A128" s="6">
        <v>999225354676755</v>
      </c>
      <c r="B128" s="5" t="s">
        <v>27</v>
      </c>
      <c r="C128" s="7">
        <v>45124</v>
      </c>
      <c r="D128" s="7">
        <v>45125</v>
      </c>
      <c r="E128" s="5">
        <v>151.28</v>
      </c>
      <c r="F128" s="5" t="str">
        <f>VLOOKUP(A128,HOP!A:L,12,0)</f>
        <v>151.28</v>
      </c>
      <c r="G128" s="5" t="str">
        <f>VLOOKUP(A128,HOP!A:C,3,0)</f>
        <v>3640505</v>
      </c>
      <c r="H128" s="5">
        <f t="shared" si="6"/>
        <v>0</v>
      </c>
      <c r="I128" s="5" t="str">
        <f t="shared" si="7"/>
        <v>,3640505</v>
      </c>
      <c r="J128" s="5" t="str">
        <f>VLOOKUP(A128,HOP!A:U,21,0)</f>
        <v>直连</v>
      </c>
    </row>
    <row r="129" s="5" customFormat="1" hidden="1" spans="1:10">
      <c r="A129" s="6">
        <v>999225356150967</v>
      </c>
      <c r="B129" s="5" t="s">
        <v>27</v>
      </c>
      <c r="C129" s="7">
        <v>45124</v>
      </c>
      <c r="D129" s="7">
        <v>45125</v>
      </c>
      <c r="E129" s="5">
        <v>969.06</v>
      </c>
      <c r="F129" s="5" t="str">
        <f>VLOOKUP(A129,HOP!A:L,12,0)</f>
        <v>969.06</v>
      </c>
      <c r="G129" s="5" t="str">
        <f>VLOOKUP(A129,HOP!A:C,3,0)</f>
        <v>3640761</v>
      </c>
      <c r="H129" s="5">
        <f t="shared" si="6"/>
        <v>0</v>
      </c>
      <c r="I129" s="5" t="str">
        <f t="shared" si="7"/>
        <v>,3640761</v>
      </c>
      <c r="J129" s="5" t="str">
        <f>VLOOKUP(A129,HOP!A:U,21,0)</f>
        <v>直连</v>
      </c>
    </row>
    <row r="130" s="5" customFormat="1" hidden="1" spans="1:10">
      <c r="A130" s="6">
        <v>999225357938039</v>
      </c>
      <c r="B130" s="5" t="s">
        <v>27</v>
      </c>
      <c r="C130" s="7">
        <v>45124</v>
      </c>
      <c r="D130" s="7">
        <v>45125</v>
      </c>
      <c r="E130" s="5">
        <v>1056.89</v>
      </c>
      <c r="F130" s="5" t="str">
        <f>VLOOKUP(A130,HOP!A:L,12,0)</f>
        <v>1056.89</v>
      </c>
      <c r="G130" s="5" t="str">
        <f>VLOOKUP(A130,HOP!A:C,3,0)</f>
        <v>3640938</v>
      </c>
      <c r="H130" s="5">
        <f t="shared" si="6"/>
        <v>0</v>
      </c>
      <c r="I130" s="5" t="str">
        <f t="shared" si="7"/>
        <v>,3640938</v>
      </c>
      <c r="J130" s="5" t="str">
        <f>VLOOKUP(A130,HOP!A:U,21,0)</f>
        <v>直连</v>
      </c>
    </row>
    <row r="131" s="5" customFormat="1" hidden="1" spans="1:10">
      <c r="A131" s="6">
        <v>999225358129217</v>
      </c>
      <c r="B131" s="5" t="s">
        <v>27</v>
      </c>
      <c r="C131" s="7">
        <v>45124</v>
      </c>
      <c r="D131" s="7">
        <v>45125</v>
      </c>
      <c r="E131" s="5">
        <v>372.66</v>
      </c>
      <c r="F131" s="5" t="str">
        <f>VLOOKUP(A131,HOP!A:L,12,0)</f>
        <v>372.66</v>
      </c>
      <c r="G131" s="5" t="str">
        <f>VLOOKUP(A131,HOP!A:C,3,0)</f>
        <v>3640966</v>
      </c>
      <c r="H131" s="5">
        <f t="shared" ref="H131:H162" si="8">E131-F131</f>
        <v>0</v>
      </c>
      <c r="I131" s="5" t="str">
        <f t="shared" ref="I131:I162" si="9">$I$1&amp;G131</f>
        <v>,3640966</v>
      </c>
      <c r="J131" s="5" t="str">
        <f>VLOOKUP(A131,HOP!A:U,21,0)</f>
        <v>直连</v>
      </c>
    </row>
    <row r="132" s="5" customFormat="1" hidden="1" spans="1:10">
      <c r="A132" s="6">
        <v>999225359644750</v>
      </c>
      <c r="B132" s="5" t="s">
        <v>27</v>
      </c>
      <c r="C132" s="7">
        <v>45124</v>
      </c>
      <c r="D132" s="7">
        <v>45125</v>
      </c>
      <c r="E132" s="5">
        <v>1056.89</v>
      </c>
      <c r="F132" s="5" t="str">
        <f>VLOOKUP(A132,HOP!A:L,12,0)</f>
        <v>1056.89</v>
      </c>
      <c r="G132" s="5" t="str">
        <f>VLOOKUP(A132,HOP!A:C,3,0)</f>
        <v>3641201</v>
      </c>
      <c r="H132" s="5">
        <f t="shared" si="8"/>
        <v>0</v>
      </c>
      <c r="I132" s="5" t="str">
        <f t="shared" si="9"/>
        <v>,3641201</v>
      </c>
      <c r="J132" s="5" t="str">
        <f>VLOOKUP(A132,HOP!A:U,21,0)</f>
        <v>直连</v>
      </c>
    </row>
    <row r="133" s="5" customFormat="1" hidden="1" spans="1:10">
      <c r="A133" s="6">
        <v>999225361331535</v>
      </c>
      <c r="B133" s="5" t="s">
        <v>27</v>
      </c>
      <c r="C133" s="7">
        <v>45123</v>
      </c>
      <c r="D133" s="7">
        <v>45125</v>
      </c>
      <c r="E133" s="5">
        <v>1774.86</v>
      </c>
      <c r="F133" s="5" t="str">
        <f>VLOOKUP(A133,HOP!A:L,12,0)</f>
        <v>1774.88</v>
      </c>
      <c r="G133" s="5" t="str">
        <f>VLOOKUP(A133,HOP!A:C,3,0)</f>
        <v>3641623</v>
      </c>
      <c r="H133" s="5">
        <f t="shared" si="8"/>
        <v>-0.0200000000002092</v>
      </c>
      <c r="I133" s="5" t="str">
        <f t="shared" si="9"/>
        <v>,3641623</v>
      </c>
      <c r="J133" s="5" t="str">
        <f>VLOOKUP(A133,HOP!A:U,21,0)</f>
        <v>直连</v>
      </c>
    </row>
    <row r="134" s="5" customFormat="1" hidden="1" spans="1:10">
      <c r="A134" s="6">
        <v>999225362963923</v>
      </c>
      <c r="B134" s="5" t="s">
        <v>27</v>
      </c>
      <c r="C134" s="7">
        <v>45123</v>
      </c>
      <c r="D134" s="7">
        <v>45125</v>
      </c>
      <c r="E134" s="5">
        <v>1061.36</v>
      </c>
      <c r="F134" s="5" t="str">
        <f>VLOOKUP(A134,HOP!A:L,12,0)</f>
        <v>1061.36</v>
      </c>
      <c r="G134" s="5" t="str">
        <f>VLOOKUP(A134,HOP!A:C,3,0)</f>
        <v>3641971</v>
      </c>
      <c r="H134" s="5">
        <f t="shared" si="8"/>
        <v>0</v>
      </c>
      <c r="I134" s="5" t="str">
        <f t="shared" si="9"/>
        <v>,3641971</v>
      </c>
      <c r="J134" s="5" t="str">
        <f>VLOOKUP(A134,HOP!A:U,21,0)</f>
        <v>直连</v>
      </c>
    </row>
    <row r="135" s="5" customFormat="1" hidden="1" spans="1:10">
      <c r="A135" s="6">
        <v>999225365322339</v>
      </c>
      <c r="B135" s="5" t="s">
        <v>27</v>
      </c>
      <c r="C135" s="7">
        <v>45124</v>
      </c>
      <c r="D135" s="7">
        <v>45125</v>
      </c>
      <c r="E135" s="5">
        <v>334.46</v>
      </c>
      <c r="F135" s="5" t="str">
        <f>VLOOKUP(A135,HOP!A:L,12,0)</f>
        <v>334.46</v>
      </c>
      <c r="G135" s="5" t="str">
        <f>VLOOKUP(A135,HOP!A:C,3,0)</f>
        <v>3642624</v>
      </c>
      <c r="H135" s="5">
        <f t="shared" si="8"/>
        <v>0</v>
      </c>
      <c r="I135" s="5" t="str">
        <f t="shared" si="9"/>
        <v>,3642624</v>
      </c>
      <c r="J135" s="5" t="str">
        <f>VLOOKUP(A135,HOP!A:U,21,0)</f>
        <v>直连</v>
      </c>
    </row>
    <row r="136" s="5" customFormat="1" hidden="1" spans="1:10">
      <c r="A136" s="6">
        <v>999225365398200</v>
      </c>
      <c r="B136" s="5" t="s">
        <v>27</v>
      </c>
      <c r="C136" s="7">
        <v>45124</v>
      </c>
      <c r="D136" s="7">
        <v>45125</v>
      </c>
      <c r="E136" s="5">
        <v>1224.89</v>
      </c>
      <c r="F136" s="5" t="str">
        <f>VLOOKUP(A136,HOP!A:L,12,0)</f>
        <v>1224.89</v>
      </c>
      <c r="G136" s="5" t="str">
        <f>VLOOKUP(A136,HOP!A:C,3,0)</f>
        <v>3642632</v>
      </c>
      <c r="H136" s="5">
        <f t="shared" si="8"/>
        <v>0</v>
      </c>
      <c r="I136" s="5" t="str">
        <f t="shared" si="9"/>
        <v>,3642632</v>
      </c>
      <c r="J136" s="5" t="str">
        <f>VLOOKUP(A136,HOP!A:U,21,0)</f>
        <v>直连</v>
      </c>
    </row>
    <row r="137" s="5" customFormat="1" hidden="1" spans="1:10">
      <c r="A137" s="6">
        <v>999225367534515</v>
      </c>
      <c r="B137" s="5" t="s">
        <v>27</v>
      </c>
      <c r="C137" s="7">
        <v>45124</v>
      </c>
      <c r="D137" s="7">
        <v>45125</v>
      </c>
      <c r="E137" s="5">
        <v>0</v>
      </c>
      <c r="F137" s="5" t="str">
        <f>VLOOKUP(A137,HOP!A:L,12,0)</f>
        <v>2161.14</v>
      </c>
      <c r="G137" s="5" t="str">
        <f>VLOOKUP(A137,HOP!A:C,3,0)</f>
        <v>3643315</v>
      </c>
      <c r="H137" s="5">
        <f t="shared" si="8"/>
        <v>-2161.14</v>
      </c>
      <c r="I137" s="5" t="str">
        <f t="shared" si="9"/>
        <v>,3643315</v>
      </c>
      <c r="J137" s="5" t="str">
        <f>VLOOKUP(A137,HOP!A:U,21,0)</f>
        <v>直连</v>
      </c>
    </row>
    <row r="138" s="5" customFormat="1" hidden="1" spans="1:10">
      <c r="A138" s="6">
        <v>999225367948300</v>
      </c>
      <c r="B138" s="5" t="s">
        <v>27</v>
      </c>
      <c r="C138" s="7">
        <v>45124</v>
      </c>
      <c r="D138" s="7">
        <v>45125</v>
      </c>
      <c r="E138" s="5">
        <v>331.68</v>
      </c>
      <c r="F138" s="5" t="str">
        <f>VLOOKUP(A138,HOP!A:L,12,0)</f>
        <v>331.68</v>
      </c>
      <c r="G138" s="5" t="str">
        <f>VLOOKUP(A138,HOP!A:C,3,0)</f>
        <v>3643405</v>
      </c>
      <c r="H138" s="5">
        <f t="shared" si="8"/>
        <v>0</v>
      </c>
      <c r="I138" s="5" t="str">
        <f t="shared" si="9"/>
        <v>,3643405</v>
      </c>
      <c r="J138" s="5" t="str">
        <f>VLOOKUP(A138,HOP!A:U,21,0)</f>
        <v>直连</v>
      </c>
    </row>
    <row r="139" s="5" customFormat="1" hidden="1" spans="1:10">
      <c r="A139" s="6">
        <v>999225368013474</v>
      </c>
      <c r="B139" s="5" t="s">
        <v>27</v>
      </c>
      <c r="C139" s="7">
        <v>45123</v>
      </c>
      <c r="D139" s="7">
        <v>45125</v>
      </c>
      <c r="E139" s="5">
        <v>1007.6</v>
      </c>
      <c r="F139" s="5" t="str">
        <f>VLOOKUP(A139,HOP!A:L,12,0)</f>
        <v>1007.60</v>
      </c>
      <c r="G139" s="5" t="str">
        <f>VLOOKUP(A139,HOP!A:C,3,0)</f>
        <v>3643421</v>
      </c>
      <c r="H139" s="5">
        <f t="shared" si="8"/>
        <v>0</v>
      </c>
      <c r="I139" s="5" t="str">
        <f t="shared" si="9"/>
        <v>,3643421</v>
      </c>
      <c r="J139" s="5" t="str">
        <f>VLOOKUP(A139,HOP!A:U,21,0)</f>
        <v>直连</v>
      </c>
    </row>
    <row r="140" s="5" customFormat="1" hidden="1" spans="1:10">
      <c r="A140" s="6">
        <v>999225368729258</v>
      </c>
      <c r="B140" s="5" t="s">
        <v>27</v>
      </c>
      <c r="C140" s="7">
        <v>45124</v>
      </c>
      <c r="D140" s="7">
        <v>45125</v>
      </c>
      <c r="E140" s="5">
        <v>704.81</v>
      </c>
      <c r="F140" s="5" t="str">
        <f>VLOOKUP(A140,HOP!A:L,12,0)</f>
        <v>704.81</v>
      </c>
      <c r="G140" s="5" t="str">
        <f>VLOOKUP(A140,HOP!A:C,3,0)</f>
        <v>3643669</v>
      </c>
      <c r="H140" s="5">
        <f t="shared" si="8"/>
        <v>0</v>
      </c>
      <c r="I140" s="5" t="str">
        <f t="shared" si="9"/>
        <v>,3643669</v>
      </c>
      <c r="J140" s="5" t="str">
        <f>VLOOKUP(A140,HOP!A:U,21,0)</f>
        <v>直连</v>
      </c>
    </row>
    <row r="141" s="5" customFormat="1" hidden="1" spans="1:10">
      <c r="A141" s="6">
        <v>999225369087783</v>
      </c>
      <c r="B141" s="5" t="s">
        <v>27</v>
      </c>
      <c r="C141" s="7">
        <v>45124</v>
      </c>
      <c r="D141" s="7">
        <v>45125</v>
      </c>
      <c r="E141" s="5">
        <v>511.57</v>
      </c>
      <c r="F141" s="5" t="str">
        <f>VLOOKUP(A141,HOP!A:L,12,0)</f>
        <v>511.57</v>
      </c>
      <c r="G141" s="5" t="str">
        <f>VLOOKUP(A141,HOP!A:C,3,0)</f>
        <v>3643848</v>
      </c>
      <c r="H141" s="5">
        <f t="shared" si="8"/>
        <v>0</v>
      </c>
      <c r="I141" s="5" t="str">
        <f t="shared" si="9"/>
        <v>,3643848</v>
      </c>
      <c r="J141" s="5" t="str">
        <f>VLOOKUP(A141,HOP!A:U,21,0)</f>
        <v>直连</v>
      </c>
    </row>
    <row r="142" s="5" customFormat="1" hidden="1" spans="1:10">
      <c r="A142" s="6">
        <v>999225369796926</v>
      </c>
      <c r="B142" s="5" t="s">
        <v>27</v>
      </c>
      <c r="C142" s="7">
        <v>45123</v>
      </c>
      <c r="D142" s="7">
        <v>45125</v>
      </c>
      <c r="E142" s="5">
        <v>1175</v>
      </c>
      <c r="F142" s="5" t="str">
        <f>VLOOKUP(A142,HOP!A:L,12,0)</f>
        <v>1175.00</v>
      </c>
      <c r="G142" s="5" t="str">
        <f>VLOOKUP(A142,HOP!A:C,3,0)</f>
        <v>3644116</v>
      </c>
      <c r="H142" s="5">
        <f t="shared" si="8"/>
        <v>0</v>
      </c>
      <c r="I142" s="5" t="str">
        <f t="shared" si="9"/>
        <v>,3644116</v>
      </c>
      <c r="J142" s="5" t="str">
        <f>VLOOKUP(A142,HOP!A:U,21,0)</f>
        <v>直连</v>
      </c>
    </row>
    <row r="143" s="5" customFormat="1" hidden="1" spans="1:10">
      <c r="A143" s="6">
        <v>999225369941726</v>
      </c>
      <c r="B143" s="5" t="s">
        <v>27</v>
      </c>
      <c r="C143" s="7">
        <v>45123</v>
      </c>
      <c r="D143" s="7">
        <v>45125</v>
      </c>
      <c r="E143" s="5">
        <v>503.34</v>
      </c>
      <c r="F143" s="5" t="str">
        <f>VLOOKUP(A143,HOP!A:L,12,0)</f>
        <v>503.34</v>
      </c>
      <c r="G143" s="5" t="str">
        <f>VLOOKUP(A143,HOP!A:C,3,0)</f>
        <v>3644149</v>
      </c>
      <c r="H143" s="5">
        <f t="shared" si="8"/>
        <v>0</v>
      </c>
      <c r="I143" s="5" t="str">
        <f t="shared" si="9"/>
        <v>,3644149</v>
      </c>
      <c r="J143" s="5" t="str">
        <f>VLOOKUP(A143,HOP!A:U,21,0)</f>
        <v>直连</v>
      </c>
    </row>
    <row r="144" s="5" customFormat="1" hidden="1" spans="1:10">
      <c r="A144" s="6">
        <v>999225372591886</v>
      </c>
      <c r="B144" s="5" t="s">
        <v>27</v>
      </c>
      <c r="C144" s="7">
        <v>45124</v>
      </c>
      <c r="D144" s="7">
        <v>45125</v>
      </c>
      <c r="E144" s="5">
        <v>389.02</v>
      </c>
      <c r="F144" s="5" t="str">
        <f>VLOOKUP(A144,HOP!A:L,12,0)</f>
        <v>389.02</v>
      </c>
      <c r="G144" s="5" t="str">
        <f>VLOOKUP(A144,HOP!A:C,3,0)</f>
        <v>3644410</v>
      </c>
      <c r="H144" s="5">
        <f t="shared" si="8"/>
        <v>0</v>
      </c>
      <c r="I144" s="5" t="str">
        <f t="shared" si="9"/>
        <v>,3644410</v>
      </c>
      <c r="J144" s="5" t="str">
        <f>VLOOKUP(A144,HOP!A:U,21,0)</f>
        <v>直连</v>
      </c>
    </row>
    <row r="145" s="5" customFormat="1" hidden="1" spans="1:10">
      <c r="A145" s="6">
        <v>999225373854912</v>
      </c>
      <c r="B145" s="5" t="s">
        <v>27</v>
      </c>
      <c r="C145" s="7">
        <v>45123</v>
      </c>
      <c r="D145" s="7">
        <v>45125</v>
      </c>
      <c r="E145" s="5">
        <v>2776.52</v>
      </c>
      <c r="F145" s="5" t="str">
        <f>VLOOKUP(A145,HOP!A:L,12,0)</f>
        <v>2776.52</v>
      </c>
      <c r="G145" s="5" t="str">
        <f>VLOOKUP(A145,HOP!A:C,3,0)</f>
        <v>3644503</v>
      </c>
      <c r="H145" s="5">
        <f t="shared" si="8"/>
        <v>0</v>
      </c>
      <c r="I145" s="5" t="str">
        <f t="shared" si="9"/>
        <v>,3644503</v>
      </c>
      <c r="J145" s="5" t="str">
        <f>VLOOKUP(A145,HOP!A:U,21,0)</f>
        <v>直连</v>
      </c>
    </row>
    <row r="146" s="5" customFormat="1" hidden="1" spans="1:10">
      <c r="A146" s="6">
        <v>999225374037590</v>
      </c>
      <c r="B146" s="5" t="s">
        <v>27</v>
      </c>
      <c r="C146" s="7">
        <v>45124</v>
      </c>
      <c r="D146" s="7">
        <v>45125</v>
      </c>
      <c r="E146" s="5">
        <v>433.64</v>
      </c>
      <c r="F146" s="5" t="str">
        <f>VLOOKUP(A146,HOP!A:L,12,0)</f>
        <v>433.64</v>
      </c>
      <c r="G146" s="5" t="str">
        <f>VLOOKUP(A146,HOP!A:C,3,0)</f>
        <v>3644655</v>
      </c>
      <c r="H146" s="5">
        <f t="shared" si="8"/>
        <v>0</v>
      </c>
      <c r="I146" s="5" t="str">
        <f t="shared" si="9"/>
        <v>,3644655</v>
      </c>
      <c r="J146" s="5" t="str">
        <f>VLOOKUP(A146,HOP!A:U,21,0)</f>
        <v>直连</v>
      </c>
    </row>
    <row r="147" s="5" customFormat="1" hidden="1" spans="1:10">
      <c r="A147" s="6">
        <v>999225374985184</v>
      </c>
      <c r="B147" s="5" t="s">
        <v>27</v>
      </c>
      <c r="C147" s="7">
        <v>45124</v>
      </c>
      <c r="D147" s="7">
        <v>45125</v>
      </c>
      <c r="E147" s="5">
        <v>459.78</v>
      </c>
      <c r="F147" s="5" t="str">
        <f>VLOOKUP(A147,HOP!A:L,12,0)</f>
        <v>459.78</v>
      </c>
      <c r="G147" s="5" t="str">
        <f>VLOOKUP(A147,HOP!A:C,3,0)</f>
        <v>3644751</v>
      </c>
      <c r="H147" s="5">
        <f t="shared" si="8"/>
        <v>0</v>
      </c>
      <c r="I147" s="5" t="str">
        <f t="shared" si="9"/>
        <v>,3644751</v>
      </c>
      <c r="J147" s="5" t="str">
        <f>VLOOKUP(A147,HOP!A:U,21,0)</f>
        <v>直连</v>
      </c>
    </row>
    <row r="148" s="5" customFormat="1" hidden="1" spans="1:10">
      <c r="A148" s="6">
        <v>999225375206532</v>
      </c>
      <c r="B148" s="5" t="s">
        <v>27</v>
      </c>
      <c r="C148" s="7">
        <v>45123</v>
      </c>
      <c r="D148" s="7">
        <v>45125</v>
      </c>
      <c r="E148" s="5">
        <v>2282.22</v>
      </c>
      <c r="F148" s="5" t="str">
        <f>VLOOKUP(A148,HOP!A:L,12,0)</f>
        <v>2282.22</v>
      </c>
      <c r="G148" s="5" t="str">
        <f>VLOOKUP(A148,HOP!A:C,3,0)</f>
        <v>3644786</v>
      </c>
      <c r="H148" s="5">
        <f t="shared" si="8"/>
        <v>0</v>
      </c>
      <c r="I148" s="5" t="str">
        <f t="shared" si="9"/>
        <v>,3644786</v>
      </c>
      <c r="J148" s="5" t="str">
        <f>VLOOKUP(A148,HOP!A:U,21,0)</f>
        <v>直连</v>
      </c>
    </row>
    <row r="149" s="5" customFormat="1" hidden="1" spans="1:10">
      <c r="A149" s="6">
        <v>999225375548447</v>
      </c>
      <c r="B149" s="5" t="s">
        <v>27</v>
      </c>
      <c r="C149" s="7">
        <v>45124</v>
      </c>
      <c r="D149" s="7">
        <v>45125</v>
      </c>
      <c r="E149" s="5">
        <v>1208.28</v>
      </c>
      <c r="F149" s="5" t="str">
        <f>VLOOKUP(A149,HOP!A:L,12,0)</f>
        <v>1208.28</v>
      </c>
      <c r="G149" s="5" t="str">
        <f>VLOOKUP(A149,HOP!A:C,3,0)</f>
        <v>3645001</v>
      </c>
      <c r="H149" s="5">
        <f t="shared" si="8"/>
        <v>0</v>
      </c>
      <c r="I149" s="5" t="str">
        <f t="shared" si="9"/>
        <v>,3645001</v>
      </c>
      <c r="J149" s="5" t="str">
        <f>VLOOKUP(A149,HOP!A:U,21,0)</f>
        <v>直连</v>
      </c>
    </row>
    <row r="150" s="5" customFormat="1" hidden="1" spans="1:10">
      <c r="A150" s="6">
        <v>999225375662954</v>
      </c>
      <c r="B150" s="5" t="s">
        <v>27</v>
      </c>
      <c r="C150" s="7">
        <v>45124</v>
      </c>
      <c r="D150" s="7">
        <v>45125</v>
      </c>
      <c r="E150" s="5">
        <v>211.8</v>
      </c>
      <c r="F150" s="5" t="str">
        <f>VLOOKUP(A150,HOP!A:L,12,0)</f>
        <v>211.80</v>
      </c>
      <c r="G150" s="5" t="str">
        <f>VLOOKUP(A150,HOP!A:C,3,0)</f>
        <v>3645013</v>
      </c>
      <c r="H150" s="5">
        <f t="shared" si="8"/>
        <v>0</v>
      </c>
      <c r="I150" s="5" t="str">
        <f t="shared" si="9"/>
        <v>,3645013</v>
      </c>
      <c r="J150" s="5" t="str">
        <f>VLOOKUP(A150,HOP!A:U,21,0)</f>
        <v>直连</v>
      </c>
    </row>
    <row r="151" s="5" customFormat="1" hidden="1" spans="1:10">
      <c r="A151" s="6">
        <v>999225376153395</v>
      </c>
      <c r="B151" s="5" t="s">
        <v>27</v>
      </c>
      <c r="C151" s="7">
        <v>45124</v>
      </c>
      <c r="D151" s="7">
        <v>45125</v>
      </c>
      <c r="E151" s="5">
        <v>5689</v>
      </c>
      <c r="F151" s="5" t="str">
        <f>VLOOKUP(A151,HOP!A:L,12,0)</f>
        <v>5689.00</v>
      </c>
      <c r="G151" s="5" t="str">
        <f>VLOOKUP(A151,HOP!A:C,3,0)</f>
        <v>3645098</v>
      </c>
      <c r="H151" s="5">
        <f t="shared" si="8"/>
        <v>0</v>
      </c>
      <c r="I151" s="5" t="str">
        <f t="shared" si="9"/>
        <v>,3645098</v>
      </c>
      <c r="J151" s="5" t="str">
        <f>VLOOKUP(A151,HOP!A:U,21,0)</f>
        <v>直连</v>
      </c>
    </row>
    <row r="152" s="5" customFormat="1" hidden="1" spans="1:10">
      <c r="A152" s="6">
        <v>999225376740769</v>
      </c>
      <c r="B152" s="5" t="s">
        <v>27</v>
      </c>
      <c r="C152" s="7">
        <v>45124</v>
      </c>
      <c r="D152" s="7">
        <v>45125</v>
      </c>
      <c r="E152" s="5">
        <v>3635.24</v>
      </c>
      <c r="F152" s="5" t="str">
        <f>VLOOKUP(A152,HOP!A:L,12,0)</f>
        <v>3635.24</v>
      </c>
      <c r="G152" s="5" t="str">
        <f>VLOOKUP(A152,HOP!A:C,3,0)</f>
        <v>3645267</v>
      </c>
      <c r="H152" s="5">
        <f t="shared" si="8"/>
        <v>0</v>
      </c>
      <c r="I152" s="5" t="str">
        <f t="shared" si="9"/>
        <v>,3645267</v>
      </c>
      <c r="J152" s="5" t="str">
        <f>VLOOKUP(A152,HOP!A:U,21,0)</f>
        <v>直连</v>
      </c>
    </row>
    <row r="153" s="5" customFormat="1" hidden="1" spans="1:10">
      <c r="A153" s="6">
        <v>999225376998945</v>
      </c>
      <c r="B153" s="5" t="s">
        <v>27</v>
      </c>
      <c r="C153" s="7">
        <v>45124</v>
      </c>
      <c r="D153" s="7">
        <v>45125</v>
      </c>
      <c r="E153" s="5">
        <v>725.19</v>
      </c>
      <c r="F153" s="5" t="str">
        <f>VLOOKUP(A153,HOP!A:L,12,0)</f>
        <v>725.19</v>
      </c>
      <c r="G153" s="5" t="str">
        <f>VLOOKUP(A153,HOP!A:C,3,0)</f>
        <v>3645316</v>
      </c>
      <c r="H153" s="5">
        <f t="shared" si="8"/>
        <v>0</v>
      </c>
      <c r="I153" s="5" t="str">
        <f t="shared" si="9"/>
        <v>,3645316</v>
      </c>
      <c r="J153" s="5" t="str">
        <f>VLOOKUP(A153,HOP!A:U,21,0)</f>
        <v>直连</v>
      </c>
    </row>
    <row r="154" s="5" customFormat="1" hidden="1" spans="1:10">
      <c r="A154" s="6">
        <v>999225377326309</v>
      </c>
      <c r="B154" s="5" t="s">
        <v>27</v>
      </c>
      <c r="C154" s="7">
        <v>45124</v>
      </c>
      <c r="D154" s="7">
        <v>45125</v>
      </c>
      <c r="E154" s="5">
        <v>197.74</v>
      </c>
      <c r="F154" s="5" t="str">
        <f>VLOOKUP(A154,HOP!A:L,12,0)</f>
        <v>197.74</v>
      </c>
      <c r="G154" s="5" t="str">
        <f>VLOOKUP(A154,HOP!A:C,3,0)</f>
        <v>3645370</v>
      </c>
      <c r="H154" s="5">
        <f t="shared" si="8"/>
        <v>0</v>
      </c>
      <c r="I154" s="5" t="str">
        <f t="shared" si="9"/>
        <v>,3645370</v>
      </c>
      <c r="J154" s="5" t="str">
        <f>VLOOKUP(A154,HOP!A:U,21,0)</f>
        <v>直连</v>
      </c>
    </row>
    <row r="155" s="5" customFormat="1" hidden="1" spans="1:10">
      <c r="A155" s="6">
        <v>999225378380077</v>
      </c>
      <c r="B155" s="5" t="s">
        <v>27</v>
      </c>
      <c r="C155" s="7">
        <v>45124</v>
      </c>
      <c r="D155" s="7">
        <v>45125</v>
      </c>
      <c r="E155" s="5">
        <v>303.59</v>
      </c>
      <c r="F155" s="5" t="str">
        <f>VLOOKUP(A155,HOP!A:L,12,0)</f>
        <v>303.59</v>
      </c>
      <c r="G155" s="5" t="str">
        <f>VLOOKUP(A155,HOP!A:C,3,0)</f>
        <v>3645575</v>
      </c>
      <c r="H155" s="5">
        <f t="shared" si="8"/>
        <v>0</v>
      </c>
      <c r="I155" s="5" t="str">
        <f t="shared" si="9"/>
        <v>,3645575</v>
      </c>
      <c r="J155" s="5" t="str">
        <f>VLOOKUP(A155,HOP!A:U,21,0)</f>
        <v>直连</v>
      </c>
    </row>
    <row r="156" s="5" customFormat="1" hidden="1" spans="1:10">
      <c r="A156" s="6">
        <v>999225378549570</v>
      </c>
      <c r="B156" s="5" t="s">
        <v>27</v>
      </c>
      <c r="C156" s="7">
        <v>45124</v>
      </c>
      <c r="D156" s="7">
        <v>45125</v>
      </c>
      <c r="E156" s="5">
        <v>150.17</v>
      </c>
      <c r="F156" s="5" t="str">
        <f>VLOOKUP(A156,HOP!A:L,12,0)</f>
        <v>150.17</v>
      </c>
      <c r="G156" s="5" t="str">
        <f>VLOOKUP(A156,HOP!A:C,3,0)</f>
        <v>3645628</v>
      </c>
      <c r="H156" s="5">
        <f t="shared" si="8"/>
        <v>0</v>
      </c>
      <c r="I156" s="5" t="str">
        <f t="shared" si="9"/>
        <v>,3645628</v>
      </c>
      <c r="J156" s="5" t="str">
        <f>VLOOKUP(A156,HOP!A:U,21,0)</f>
        <v>直连</v>
      </c>
    </row>
    <row r="157" s="5" customFormat="1" hidden="1" spans="1:10">
      <c r="A157" s="6">
        <v>999225379079045</v>
      </c>
      <c r="B157" s="5" t="s">
        <v>27</v>
      </c>
      <c r="C157" s="7">
        <v>45124</v>
      </c>
      <c r="D157" s="7">
        <v>45125</v>
      </c>
      <c r="E157" s="5">
        <v>437.77</v>
      </c>
      <c r="F157" s="5" t="str">
        <f>VLOOKUP(A157,HOP!A:L,12,0)</f>
        <v>437.80</v>
      </c>
      <c r="G157" s="5" t="str">
        <f>VLOOKUP(A157,HOP!A:C,3,0)</f>
        <v>3645804</v>
      </c>
      <c r="H157" s="5">
        <f t="shared" si="8"/>
        <v>-0.0300000000000296</v>
      </c>
      <c r="I157" s="5" t="str">
        <f t="shared" si="9"/>
        <v>,3645804</v>
      </c>
      <c r="J157" s="5" t="str">
        <f>VLOOKUP(A157,HOP!A:U,21,0)</f>
        <v>直连</v>
      </c>
    </row>
    <row r="158" s="5" customFormat="1" hidden="1" spans="1:10">
      <c r="A158" s="6">
        <v>999225379518154</v>
      </c>
      <c r="B158" s="5" t="s">
        <v>27</v>
      </c>
      <c r="C158" s="7">
        <v>45124</v>
      </c>
      <c r="D158" s="7">
        <v>45125</v>
      </c>
      <c r="E158" s="5">
        <v>658.13</v>
      </c>
      <c r="F158" s="5" t="str">
        <f>VLOOKUP(A158,HOP!A:L,12,0)</f>
        <v>658.13</v>
      </c>
      <c r="G158" s="5" t="str">
        <f>VLOOKUP(A158,HOP!A:C,3,0)</f>
        <v>3645892</v>
      </c>
      <c r="H158" s="5">
        <f t="shared" si="8"/>
        <v>0</v>
      </c>
      <c r="I158" s="5" t="str">
        <f t="shared" si="9"/>
        <v>,3645892</v>
      </c>
      <c r="J158" s="5" t="str">
        <f>VLOOKUP(A158,HOP!A:U,21,0)</f>
        <v>直连</v>
      </c>
    </row>
    <row r="159" s="5" customFormat="1" hidden="1" spans="1:10">
      <c r="A159" s="6">
        <v>999225379834034</v>
      </c>
      <c r="B159" s="5" t="s">
        <v>27</v>
      </c>
      <c r="C159" s="7">
        <v>45124</v>
      </c>
      <c r="D159" s="7">
        <v>45125</v>
      </c>
      <c r="E159" s="5">
        <v>511.57</v>
      </c>
      <c r="F159" s="5" t="str">
        <f>VLOOKUP(A159,HOP!A:L,12,0)</f>
        <v>511.57</v>
      </c>
      <c r="G159" s="5" t="str">
        <f>VLOOKUP(A159,HOP!A:C,3,0)</f>
        <v>3645995</v>
      </c>
      <c r="H159" s="5">
        <f t="shared" si="8"/>
        <v>0</v>
      </c>
      <c r="I159" s="5" t="str">
        <f t="shared" si="9"/>
        <v>,3645995</v>
      </c>
      <c r="J159" s="5" t="str">
        <f>VLOOKUP(A159,HOP!A:U,21,0)</f>
        <v>直连</v>
      </c>
    </row>
    <row r="160" s="5" customFormat="1" hidden="1" spans="1:10">
      <c r="A160" s="6">
        <v>999225380027965</v>
      </c>
      <c r="B160" s="5" t="s">
        <v>27</v>
      </c>
      <c r="C160" s="7">
        <v>45124</v>
      </c>
      <c r="D160" s="7">
        <v>45125</v>
      </c>
      <c r="E160" s="5">
        <v>209.13</v>
      </c>
      <c r="F160" s="5" t="str">
        <f>VLOOKUP(A160,HOP!A:L,12,0)</f>
        <v>209.13</v>
      </c>
      <c r="G160" s="5" t="str">
        <f>VLOOKUP(A160,HOP!A:C,3,0)</f>
        <v>3646037</v>
      </c>
      <c r="H160" s="5">
        <f t="shared" si="8"/>
        <v>0</v>
      </c>
      <c r="I160" s="5" t="str">
        <f t="shared" si="9"/>
        <v>,3646037</v>
      </c>
      <c r="J160" s="5" t="str">
        <f>VLOOKUP(A160,HOP!A:U,21,0)</f>
        <v>直连</v>
      </c>
    </row>
    <row r="161" s="5" customFormat="1" hidden="1" spans="1:10">
      <c r="A161" s="6">
        <v>999225381803064</v>
      </c>
      <c r="B161" s="5" t="s">
        <v>27</v>
      </c>
      <c r="C161" s="7">
        <v>45124</v>
      </c>
      <c r="D161" s="7">
        <v>45125</v>
      </c>
      <c r="E161" s="5">
        <v>1740.36</v>
      </c>
      <c r="F161" s="5" t="str">
        <f>VLOOKUP(A161,HOP!A:L,12,0)</f>
        <v>1740.36</v>
      </c>
      <c r="G161" s="5" t="str">
        <f>VLOOKUP(A161,HOP!A:C,3,0)</f>
        <v>3646443</v>
      </c>
      <c r="H161" s="5">
        <f t="shared" si="8"/>
        <v>0</v>
      </c>
      <c r="I161" s="5" t="str">
        <f t="shared" si="9"/>
        <v>,3646443</v>
      </c>
      <c r="J161" s="5" t="str">
        <f>VLOOKUP(A161,HOP!A:U,21,0)</f>
        <v>直连</v>
      </c>
    </row>
    <row r="162" s="5" customFormat="1" hidden="1" spans="1:10">
      <c r="A162" s="6">
        <v>999225382966813</v>
      </c>
      <c r="B162" s="5" t="s">
        <v>27</v>
      </c>
      <c r="C162" s="7">
        <v>45124</v>
      </c>
      <c r="D162" s="7">
        <v>45125</v>
      </c>
      <c r="E162" s="5">
        <v>935.68</v>
      </c>
      <c r="F162" s="5" t="str">
        <f>VLOOKUP(A162,HOP!A:L,12,0)</f>
        <v>935.68</v>
      </c>
      <c r="G162" s="5" t="str">
        <f>VLOOKUP(A162,HOP!A:C,3,0)</f>
        <v>3646715</v>
      </c>
      <c r="H162" s="5">
        <f t="shared" si="8"/>
        <v>0</v>
      </c>
      <c r="I162" s="5" t="str">
        <f t="shared" si="9"/>
        <v>,3646715</v>
      </c>
      <c r="J162" s="5" t="str">
        <f>VLOOKUP(A162,HOP!A:U,21,0)</f>
        <v>直连</v>
      </c>
    </row>
    <row r="163" s="5" customFormat="1" hidden="1" spans="1:10">
      <c r="A163" s="6">
        <v>999225383463343</v>
      </c>
      <c r="B163" s="5" t="s">
        <v>27</v>
      </c>
      <c r="C163" s="7">
        <v>45124</v>
      </c>
      <c r="D163" s="7">
        <v>45125</v>
      </c>
      <c r="E163" s="5">
        <v>256.54</v>
      </c>
      <c r="F163" s="5" t="str">
        <f>VLOOKUP(A163,HOP!A:L,12,0)</f>
        <v>256.54</v>
      </c>
      <c r="G163" s="5" t="str">
        <f>VLOOKUP(A163,HOP!A:C,3,0)</f>
        <v>3646772</v>
      </c>
      <c r="H163" s="5">
        <f t="shared" ref="H163:H186" si="10">E163-F163</f>
        <v>0</v>
      </c>
      <c r="I163" s="5" t="str">
        <f t="shared" ref="I163:I186" si="11">$I$1&amp;G163</f>
        <v>,3646772</v>
      </c>
      <c r="J163" s="5" t="str">
        <f>VLOOKUP(A163,HOP!A:U,21,0)</f>
        <v>直连</v>
      </c>
    </row>
    <row r="164" s="5" customFormat="1" hidden="1" spans="1:10">
      <c r="A164" s="6">
        <v>999225384521785</v>
      </c>
      <c r="B164" s="5" t="s">
        <v>27</v>
      </c>
      <c r="C164" s="7">
        <v>45124</v>
      </c>
      <c r="D164" s="7">
        <v>45125</v>
      </c>
      <c r="E164" s="5">
        <v>252.43</v>
      </c>
      <c r="F164" s="5" t="str">
        <f>VLOOKUP(A164,HOP!A:L,12,0)</f>
        <v>252.43</v>
      </c>
      <c r="G164" s="5" t="str">
        <f>VLOOKUP(A164,HOP!A:C,3,0)</f>
        <v>3647201</v>
      </c>
      <c r="H164" s="5">
        <f t="shared" si="10"/>
        <v>0</v>
      </c>
      <c r="I164" s="5" t="str">
        <f t="shared" si="11"/>
        <v>,3647201</v>
      </c>
      <c r="J164" s="5" t="str">
        <f>VLOOKUP(A164,HOP!A:U,21,0)</f>
        <v>直连</v>
      </c>
    </row>
    <row r="165" s="5" customFormat="1" hidden="1" spans="1:10">
      <c r="A165" s="6">
        <v>999225385027737</v>
      </c>
      <c r="B165" s="5" t="s">
        <v>27</v>
      </c>
      <c r="C165" s="7">
        <v>45124</v>
      </c>
      <c r="D165" s="7">
        <v>45125</v>
      </c>
      <c r="E165" s="5">
        <v>404.32</v>
      </c>
      <c r="F165" s="5" t="str">
        <f>VLOOKUP(A165,HOP!A:L,12,0)</f>
        <v>404.32</v>
      </c>
      <c r="G165" s="5" t="str">
        <f>VLOOKUP(A165,HOP!A:C,3,0)</f>
        <v>3647301</v>
      </c>
      <c r="H165" s="5">
        <f t="shared" si="10"/>
        <v>0</v>
      </c>
      <c r="I165" s="5" t="str">
        <f t="shared" si="11"/>
        <v>,3647301</v>
      </c>
      <c r="J165" s="5" t="str">
        <f>VLOOKUP(A165,HOP!A:U,21,0)</f>
        <v>直连</v>
      </c>
    </row>
    <row r="166" s="5" customFormat="1" hidden="1" spans="1:10">
      <c r="A166" s="6">
        <v>999225385074870</v>
      </c>
      <c r="B166" s="5" t="s">
        <v>27</v>
      </c>
      <c r="C166" s="7">
        <v>45124</v>
      </c>
      <c r="D166" s="7">
        <v>45125</v>
      </c>
      <c r="E166" s="5">
        <v>485.58</v>
      </c>
      <c r="F166" s="5" t="str">
        <f>VLOOKUP(A166,HOP!A:L,12,0)</f>
        <v>485.58</v>
      </c>
      <c r="G166" s="5" t="str">
        <f>VLOOKUP(A166,HOP!A:C,3,0)</f>
        <v>3647312</v>
      </c>
      <c r="H166" s="5">
        <f t="shared" si="10"/>
        <v>0</v>
      </c>
      <c r="I166" s="5" t="str">
        <f t="shared" si="11"/>
        <v>,3647312</v>
      </c>
      <c r="J166" s="5" t="str">
        <f>VLOOKUP(A166,HOP!A:U,21,0)</f>
        <v>直连</v>
      </c>
    </row>
    <row r="167" s="5" customFormat="1" hidden="1" spans="1:10">
      <c r="A167" s="6">
        <v>999225385935923</v>
      </c>
      <c r="B167" s="5" t="s">
        <v>27</v>
      </c>
      <c r="C167" s="7">
        <v>45124</v>
      </c>
      <c r="D167" s="7">
        <v>45125</v>
      </c>
      <c r="E167" s="5">
        <v>870.48</v>
      </c>
      <c r="F167" s="5" t="str">
        <f>VLOOKUP(A167,HOP!A:L,12,0)</f>
        <v>870.48</v>
      </c>
      <c r="G167" s="5" t="str">
        <f>VLOOKUP(A167,HOP!A:C,3,0)</f>
        <v>3647565</v>
      </c>
      <c r="H167" s="5">
        <f t="shared" si="10"/>
        <v>0</v>
      </c>
      <c r="I167" s="5" t="str">
        <f t="shared" si="11"/>
        <v>,3647565</v>
      </c>
      <c r="J167" s="5" t="str">
        <f>VLOOKUP(A167,HOP!A:U,21,0)</f>
        <v>直连</v>
      </c>
    </row>
    <row r="168" s="5" customFormat="1" hidden="1" spans="1:10">
      <c r="A168" s="6">
        <v>999225386365136</v>
      </c>
      <c r="B168" s="5" t="s">
        <v>27</v>
      </c>
      <c r="C168" s="7">
        <v>45124</v>
      </c>
      <c r="D168" s="7">
        <v>45125</v>
      </c>
      <c r="E168" s="5">
        <v>142.27</v>
      </c>
      <c r="F168" s="5" t="str">
        <f>VLOOKUP(A168,HOP!A:L,12,0)</f>
        <v>142.27</v>
      </c>
      <c r="G168" s="5" t="str">
        <f>VLOOKUP(A168,HOP!A:C,3,0)</f>
        <v>3647746</v>
      </c>
      <c r="H168" s="5">
        <f t="shared" si="10"/>
        <v>0</v>
      </c>
      <c r="I168" s="5" t="str">
        <f t="shared" si="11"/>
        <v>,3647746</v>
      </c>
      <c r="J168" s="5" t="str">
        <f>VLOOKUP(A168,HOP!A:U,21,0)</f>
        <v>直连</v>
      </c>
    </row>
    <row r="169" s="5" customFormat="1" hidden="1" spans="1:10">
      <c r="A169" s="6">
        <v>999225386550916</v>
      </c>
      <c r="B169" s="5" t="s">
        <v>27</v>
      </c>
      <c r="C169" s="7">
        <v>45124</v>
      </c>
      <c r="D169" s="7">
        <v>45125</v>
      </c>
      <c r="E169" s="5">
        <v>1011.37</v>
      </c>
      <c r="F169" s="5" t="str">
        <f>VLOOKUP(A169,HOP!A:L,12,0)</f>
        <v>1011.37</v>
      </c>
      <c r="G169" s="5" t="str">
        <f>VLOOKUP(A169,HOP!A:C,3,0)</f>
        <v>3647779</v>
      </c>
      <c r="H169" s="5">
        <f t="shared" si="10"/>
        <v>0</v>
      </c>
      <c r="I169" s="5" t="str">
        <f t="shared" si="11"/>
        <v>,3647779</v>
      </c>
      <c r="J169" s="5" t="str">
        <f>VLOOKUP(A169,HOP!A:U,21,0)</f>
        <v>直连</v>
      </c>
    </row>
    <row r="170" s="5" customFormat="1" hidden="1" spans="1:10">
      <c r="A170" s="6">
        <v>999225386815450</v>
      </c>
      <c r="B170" s="5" t="s">
        <v>27</v>
      </c>
      <c r="C170" s="7">
        <v>45124</v>
      </c>
      <c r="D170" s="7">
        <v>45125</v>
      </c>
      <c r="E170" s="5">
        <v>328.3</v>
      </c>
      <c r="F170" s="5" t="str">
        <f>VLOOKUP(A170,HOP!A:L,12,0)</f>
        <v>328.30</v>
      </c>
      <c r="G170" s="5" t="str">
        <f>VLOOKUP(A170,HOP!A:C,3,0)</f>
        <v>3647827</v>
      </c>
      <c r="H170" s="5">
        <f t="shared" si="10"/>
        <v>0</v>
      </c>
      <c r="I170" s="5" t="str">
        <f t="shared" si="11"/>
        <v>,3647827</v>
      </c>
      <c r="J170" s="5" t="str">
        <f>VLOOKUP(A170,HOP!A:U,21,0)</f>
        <v>直连</v>
      </c>
    </row>
    <row r="171" s="5" customFormat="1" hidden="1" spans="1:10">
      <c r="A171" s="6">
        <v>999225392510876</v>
      </c>
      <c r="B171" s="5" t="s">
        <v>27</v>
      </c>
      <c r="C171" s="7">
        <v>45124</v>
      </c>
      <c r="D171" s="7">
        <v>45125</v>
      </c>
      <c r="E171" s="5">
        <v>72.83</v>
      </c>
      <c r="F171" s="5" t="str">
        <f>VLOOKUP(A171,HOP!A:L,12,0)</f>
        <v>72.83</v>
      </c>
      <c r="G171" s="5" t="str">
        <f>VLOOKUP(A171,HOP!A:C,3,0)</f>
        <v>3648291</v>
      </c>
      <c r="H171" s="5">
        <f t="shared" si="10"/>
        <v>0</v>
      </c>
      <c r="I171" s="5" t="str">
        <f t="shared" si="11"/>
        <v>,3648291</v>
      </c>
      <c r="J171" s="5" t="str">
        <f>VLOOKUP(A171,HOP!A:U,21,0)</f>
        <v>直连</v>
      </c>
    </row>
    <row r="172" s="5" customFormat="1" hidden="1" spans="1:10">
      <c r="A172" s="6">
        <v>999225392896188</v>
      </c>
      <c r="B172" s="5" t="s">
        <v>27</v>
      </c>
      <c r="C172" s="7">
        <v>45124</v>
      </c>
      <c r="D172" s="7">
        <v>45125</v>
      </c>
      <c r="E172" s="5">
        <v>556.82</v>
      </c>
      <c r="F172" s="5" t="str">
        <f>VLOOKUP(A172,HOP!A:L,12,0)</f>
        <v>556.90</v>
      </c>
      <c r="G172" s="5" t="str">
        <f>VLOOKUP(A172,HOP!A:C,3,0)</f>
        <v>3648330</v>
      </c>
      <c r="H172" s="5">
        <f t="shared" si="10"/>
        <v>-0.0799999999999272</v>
      </c>
      <c r="I172" s="5" t="str">
        <f t="shared" si="11"/>
        <v>,3648330</v>
      </c>
      <c r="J172" s="5" t="str">
        <f>VLOOKUP(A172,HOP!A:U,21,0)</f>
        <v>直连</v>
      </c>
    </row>
    <row r="173" s="5" customFormat="1" hidden="1" spans="1:10">
      <c r="A173" s="6">
        <v>25393246232</v>
      </c>
      <c r="B173" s="5" t="s">
        <v>27</v>
      </c>
      <c r="C173" s="7">
        <v>45124</v>
      </c>
      <c r="D173" s="7">
        <v>45125</v>
      </c>
      <c r="E173" s="5">
        <v>253.45</v>
      </c>
      <c r="F173" s="5" t="str">
        <f>VLOOKUP(A173,HOP!A:L,12,0)</f>
        <v>253.45</v>
      </c>
      <c r="G173" s="5" t="str">
        <f>VLOOKUP(A173,HOP!A:C,3,0)</f>
        <v>3648507</v>
      </c>
      <c r="H173" s="5">
        <f t="shared" si="10"/>
        <v>0</v>
      </c>
      <c r="I173" s="5" t="str">
        <f t="shared" si="11"/>
        <v>,3648507</v>
      </c>
      <c r="J173" s="5" t="str">
        <f>VLOOKUP(A173,HOP!A:U,21,0)</f>
        <v>直连</v>
      </c>
    </row>
    <row r="174" s="5" customFormat="1" hidden="1" spans="1:10">
      <c r="A174" s="6">
        <v>999225393307468</v>
      </c>
      <c r="B174" s="5" t="s">
        <v>27</v>
      </c>
      <c r="C174" s="7">
        <v>45124</v>
      </c>
      <c r="D174" s="7">
        <v>45125</v>
      </c>
      <c r="E174" s="5">
        <v>901.05</v>
      </c>
      <c r="F174" s="5" t="str">
        <f>VLOOKUP(A174,HOP!A:L,12,0)</f>
        <v>901.05</v>
      </c>
      <c r="G174" s="5" t="str">
        <f>VLOOKUP(A174,HOP!A:C,3,0)</f>
        <v>3648515</v>
      </c>
      <c r="H174" s="5">
        <f t="shared" si="10"/>
        <v>0</v>
      </c>
      <c r="I174" s="5" t="str">
        <f t="shared" si="11"/>
        <v>,3648515</v>
      </c>
      <c r="J174" s="5" t="str">
        <f>VLOOKUP(A174,HOP!A:U,21,0)</f>
        <v>直连</v>
      </c>
    </row>
    <row r="175" s="5" customFormat="1" hidden="1" spans="1:10">
      <c r="A175" s="6">
        <v>999225393784933</v>
      </c>
      <c r="B175" s="5" t="s">
        <v>27</v>
      </c>
      <c r="C175" s="7">
        <v>45124</v>
      </c>
      <c r="D175" s="7">
        <v>45125</v>
      </c>
      <c r="E175" s="5">
        <v>637.8</v>
      </c>
      <c r="F175" s="5" t="str">
        <f>VLOOKUP(A175,HOP!A:L,12,0)</f>
        <v>637.80</v>
      </c>
      <c r="G175" s="5" t="str">
        <f>VLOOKUP(A175,HOP!A:C,3,0)</f>
        <v>3648596</v>
      </c>
      <c r="H175" s="5">
        <f t="shared" si="10"/>
        <v>0</v>
      </c>
      <c r="I175" s="5" t="str">
        <f t="shared" si="11"/>
        <v>,3648596</v>
      </c>
      <c r="J175" s="5" t="str">
        <f>VLOOKUP(A175,HOP!A:U,21,0)</f>
        <v>直连</v>
      </c>
    </row>
    <row r="176" s="5" customFormat="1" hidden="1" spans="1:10">
      <c r="A176" s="6">
        <v>999225393797178</v>
      </c>
      <c r="B176" s="5" t="s">
        <v>27</v>
      </c>
      <c r="C176" s="7">
        <v>45124</v>
      </c>
      <c r="D176" s="7">
        <v>45125</v>
      </c>
      <c r="E176" s="5">
        <v>0</v>
      </c>
      <c r="F176" s="5" t="e">
        <f>VLOOKUP(A176,HOP!A:L,12,0)</f>
        <v>#N/A</v>
      </c>
      <c r="G176" s="5" t="e">
        <f>VLOOKUP(A176,HOP!A:C,3,0)</f>
        <v>#N/A</v>
      </c>
      <c r="H176" s="5" t="e">
        <f t="shared" si="10"/>
        <v>#N/A</v>
      </c>
      <c r="I176" s="5" t="e">
        <f t="shared" si="11"/>
        <v>#N/A</v>
      </c>
      <c r="J176" s="5" t="e">
        <f>VLOOKUP(A176,HOP!A:U,21,0)</f>
        <v>#N/A</v>
      </c>
    </row>
    <row r="177" s="5" customFormat="1" hidden="1" spans="1:10">
      <c r="A177" s="6">
        <v>999225394740929</v>
      </c>
      <c r="B177" s="5" t="s">
        <v>27</v>
      </c>
      <c r="C177" s="7">
        <v>45124</v>
      </c>
      <c r="D177" s="7">
        <v>45125</v>
      </c>
      <c r="E177" s="5">
        <v>705.14</v>
      </c>
      <c r="F177" s="5" t="str">
        <f>VLOOKUP(A177,HOP!A:L,12,0)</f>
        <v>705.14</v>
      </c>
      <c r="G177" s="5" t="str">
        <f>VLOOKUP(A177,HOP!A:C,3,0)</f>
        <v>3648833</v>
      </c>
      <c r="H177" s="5">
        <f t="shared" si="10"/>
        <v>0</v>
      </c>
      <c r="I177" s="5" t="str">
        <f t="shared" si="11"/>
        <v>,3648833</v>
      </c>
      <c r="J177" s="5" t="str">
        <f>VLOOKUP(A177,HOP!A:U,21,0)</f>
        <v>直连</v>
      </c>
    </row>
    <row r="178" s="5" customFormat="1" hidden="1" spans="1:10">
      <c r="A178" s="6">
        <v>999225394752351</v>
      </c>
      <c r="B178" s="5" t="s">
        <v>27</v>
      </c>
      <c r="C178" s="7">
        <v>45124</v>
      </c>
      <c r="D178" s="7">
        <v>45125</v>
      </c>
      <c r="E178" s="5">
        <v>971.52</v>
      </c>
      <c r="F178" s="5" t="str">
        <f>VLOOKUP(A178,HOP!A:L,12,0)</f>
        <v>971.52</v>
      </c>
      <c r="G178" s="5" t="str">
        <f>VLOOKUP(A178,HOP!A:C,3,0)</f>
        <v>3648835</v>
      </c>
      <c r="H178" s="5">
        <f t="shared" si="10"/>
        <v>0</v>
      </c>
      <c r="I178" s="5" t="str">
        <f t="shared" si="11"/>
        <v>,3648835</v>
      </c>
      <c r="J178" s="5" t="str">
        <f>VLOOKUP(A178,HOP!A:U,21,0)</f>
        <v>直连</v>
      </c>
    </row>
    <row r="179" s="5" customFormat="1" hidden="1" spans="1:10">
      <c r="A179" s="6">
        <v>999225395250038</v>
      </c>
      <c r="B179" s="5" t="s">
        <v>27</v>
      </c>
      <c r="C179" s="7">
        <v>45124</v>
      </c>
      <c r="D179" s="7">
        <v>45125</v>
      </c>
      <c r="E179" s="5">
        <v>380.31</v>
      </c>
      <c r="F179" s="5" t="str">
        <f>VLOOKUP(A179,HOP!A:L,12,0)</f>
        <v>380.31</v>
      </c>
      <c r="G179" s="5" t="str">
        <f>VLOOKUP(A179,HOP!A:C,3,0)</f>
        <v>3648909</v>
      </c>
      <c r="H179" s="5">
        <f t="shared" si="10"/>
        <v>0</v>
      </c>
      <c r="I179" s="5" t="str">
        <f t="shared" si="11"/>
        <v>,3648909</v>
      </c>
      <c r="J179" s="5" t="str">
        <f>VLOOKUP(A179,HOP!A:U,21,0)</f>
        <v>直连</v>
      </c>
    </row>
    <row r="180" s="5" customFormat="1" hidden="1" spans="1:10">
      <c r="A180" s="6">
        <v>999225395403839</v>
      </c>
      <c r="B180" s="5" t="s">
        <v>27</v>
      </c>
      <c r="C180" s="7">
        <v>45124</v>
      </c>
      <c r="D180" s="7">
        <v>45125</v>
      </c>
      <c r="E180" s="5">
        <v>137.98</v>
      </c>
      <c r="F180" s="5" t="str">
        <f>VLOOKUP(A180,HOP!A:L,12,0)</f>
        <v>138.02</v>
      </c>
      <c r="G180" s="5" t="str">
        <f>VLOOKUP(A180,HOP!A:C,3,0)</f>
        <v>3649036</v>
      </c>
      <c r="H180" s="5">
        <f t="shared" si="10"/>
        <v>-0.0400000000000205</v>
      </c>
      <c r="I180" s="5" t="str">
        <f t="shared" si="11"/>
        <v>,3649036</v>
      </c>
      <c r="J180" s="5" t="str">
        <f>VLOOKUP(A180,HOP!A:U,21,0)</f>
        <v>直连</v>
      </c>
    </row>
    <row r="181" s="5" customFormat="1" hidden="1" spans="1:10">
      <c r="A181" s="6">
        <v>999225396216394</v>
      </c>
      <c r="B181" s="5" t="s">
        <v>27</v>
      </c>
      <c r="C181" s="7">
        <v>45124</v>
      </c>
      <c r="D181" s="7">
        <v>45125</v>
      </c>
      <c r="E181" s="5">
        <v>137.98</v>
      </c>
      <c r="F181" s="5" t="str">
        <f>VLOOKUP(A181,HOP!A:L,12,0)</f>
        <v>138.02</v>
      </c>
      <c r="G181" s="5" t="str">
        <f>VLOOKUP(A181,HOP!A:C,3,0)</f>
        <v>3649141</v>
      </c>
      <c r="H181" s="5">
        <f t="shared" si="10"/>
        <v>-0.0400000000000205</v>
      </c>
      <c r="I181" s="5" t="str">
        <f t="shared" si="11"/>
        <v>,3649141</v>
      </c>
      <c r="J181" s="5" t="str">
        <f>VLOOKUP(A181,HOP!A:U,21,0)</f>
        <v>直连</v>
      </c>
    </row>
    <row r="182" s="5" customFormat="1" hidden="1" spans="1:10">
      <c r="A182" s="6">
        <v>999225396244858</v>
      </c>
      <c r="B182" s="5" t="s">
        <v>27</v>
      </c>
      <c r="C182" s="7">
        <v>45124</v>
      </c>
      <c r="D182" s="7">
        <v>45125</v>
      </c>
      <c r="E182" s="5">
        <v>0</v>
      </c>
      <c r="F182" s="5" t="e">
        <f>VLOOKUP(A182,HOP!A:L,12,0)</f>
        <v>#N/A</v>
      </c>
      <c r="G182" s="5" t="e">
        <f>VLOOKUP(A182,HOP!A:C,3,0)</f>
        <v>#N/A</v>
      </c>
      <c r="H182" s="5" t="e">
        <f t="shared" si="10"/>
        <v>#N/A</v>
      </c>
      <c r="I182" s="5" t="e">
        <f t="shared" si="11"/>
        <v>#N/A</v>
      </c>
      <c r="J182" s="5" t="e">
        <f>VLOOKUP(A182,HOP!A:U,21,0)</f>
        <v>#N/A</v>
      </c>
    </row>
    <row r="183" s="5" customFormat="1" hidden="1" spans="1:10">
      <c r="A183" s="6">
        <v>999225396262473</v>
      </c>
      <c r="B183" s="5" t="s">
        <v>27</v>
      </c>
      <c r="C183" s="7">
        <v>45124</v>
      </c>
      <c r="D183" s="7">
        <v>45125</v>
      </c>
      <c r="E183" s="5">
        <v>326.19</v>
      </c>
      <c r="F183" s="5" t="str">
        <f>VLOOKUP(A183,HOP!A:L,12,0)</f>
        <v>326.19</v>
      </c>
      <c r="G183" s="5" t="str">
        <f>VLOOKUP(A183,HOP!A:C,3,0)</f>
        <v>3649153</v>
      </c>
      <c r="H183" s="5">
        <f t="shared" si="10"/>
        <v>0</v>
      </c>
      <c r="I183" s="5" t="str">
        <f t="shared" si="11"/>
        <v>,3649153</v>
      </c>
      <c r="J183" s="5" t="str">
        <f>VLOOKUP(A183,HOP!A:U,21,0)</f>
        <v>直连</v>
      </c>
    </row>
    <row r="184" s="5" customFormat="1" hidden="1" spans="1:10">
      <c r="A184" s="6">
        <v>999225396874275</v>
      </c>
      <c r="B184" s="5" t="s">
        <v>27</v>
      </c>
      <c r="C184" s="7">
        <v>45124</v>
      </c>
      <c r="D184" s="7">
        <v>45125</v>
      </c>
      <c r="E184" s="5">
        <v>1007.97</v>
      </c>
      <c r="F184" s="5" t="str">
        <f>VLOOKUP(A184,HOP!A:L,12,0)</f>
        <v>1007.97</v>
      </c>
      <c r="G184" s="5" t="str">
        <f>VLOOKUP(A184,HOP!A:C,3,0)</f>
        <v>3649364</v>
      </c>
      <c r="H184" s="5">
        <f t="shared" si="10"/>
        <v>0</v>
      </c>
      <c r="I184" s="5" t="str">
        <f t="shared" si="11"/>
        <v>,3649364</v>
      </c>
      <c r="J184" s="5" t="str">
        <f>VLOOKUP(A184,HOP!A:U,21,0)</f>
        <v>直连</v>
      </c>
    </row>
    <row r="185" s="5" customFormat="1" spans="1:16">
      <c r="A185" s="6">
        <v>999225290457199</v>
      </c>
      <c r="B185" s="5" t="s">
        <v>996</v>
      </c>
      <c r="C185" s="7">
        <v>45122</v>
      </c>
      <c r="D185" s="7">
        <v>45124</v>
      </c>
      <c r="E185" s="5">
        <v>-5247.72</v>
      </c>
      <c r="F185" s="5" t="e">
        <f>VLOOKUP(A185,HOP!A:L,12,0)</f>
        <v>#N/A</v>
      </c>
      <c r="G185" s="8">
        <v>3627910</v>
      </c>
      <c r="H185" s="5" t="e">
        <f t="shared" si="10"/>
        <v>#N/A</v>
      </c>
      <c r="I185" s="5" t="str">
        <f t="shared" si="11"/>
        <v>,3627910</v>
      </c>
      <c r="J185" s="5" t="e">
        <f>VLOOKUP(A185,HOP!A:U,21,0)</f>
        <v>#N/A</v>
      </c>
      <c r="K185" s="10" t="s">
        <v>1009</v>
      </c>
      <c r="P185" s="5" t="s">
        <v>1010</v>
      </c>
    </row>
    <row r="186" s="5" customFormat="1" hidden="1" spans="1:10">
      <c r="A186" s="6">
        <v>999224694541254</v>
      </c>
      <c r="B186" s="5" t="s">
        <v>996</v>
      </c>
      <c r="C186" s="7">
        <v>45120</v>
      </c>
      <c r="D186" s="7">
        <v>45124</v>
      </c>
      <c r="E186" s="5">
        <v>0</v>
      </c>
      <c r="F186" s="5" t="e">
        <f>VLOOKUP(A186,HOP!A:L,12,0)</f>
        <v>#N/A</v>
      </c>
      <c r="G186" s="5" t="e">
        <f>VLOOKUP(A186,HOP!A:C,3,0)</f>
        <v>#N/A</v>
      </c>
      <c r="H186" s="5" t="e">
        <f t="shared" si="10"/>
        <v>#N/A</v>
      </c>
      <c r="I186" s="5" t="e">
        <f t="shared" si="11"/>
        <v>#N/A</v>
      </c>
      <c r="J186" s="5" t="e">
        <f>VLOOKUP(A186,HOP!A:U,21,0)</f>
        <v>#N/A</v>
      </c>
    </row>
    <row r="188" spans="5:5">
      <c r="E188" s="5">
        <f>SUM(E2:E187)</f>
        <v>280048.07</v>
      </c>
    </row>
    <row r="189" spans="5:5">
      <c r="E189" s="5" t="s">
        <v>1011</v>
      </c>
    </row>
    <row r="191" spans="1:3">
      <c r="A191" s="5" t="s">
        <v>1012</v>
      </c>
      <c r="C191" s="9">
        <v>36862.56</v>
      </c>
    </row>
    <row r="192" spans="1:3">
      <c r="A192" s="5" t="s">
        <v>1013</v>
      </c>
      <c r="C192" s="9">
        <v>248433.23</v>
      </c>
    </row>
    <row r="193" spans="1:3">
      <c r="A193" s="5" t="s">
        <v>1014</v>
      </c>
      <c r="C193" s="9">
        <v>-5247.72</v>
      </c>
    </row>
    <row r="194" spans="1:3">
      <c r="A194" s="5" t="s">
        <v>1015</v>
      </c>
      <c r="C194" s="9">
        <f>SUBTOTAL(9,C191:C193)</f>
        <v>280048.07</v>
      </c>
    </row>
  </sheetData>
  <autoFilter ref="A1:X186">
    <filterColumn colId="4">
      <filters>
        <filter val="6094.08"/>
        <filter val="1674.09"/>
        <filter val="4664.09"/>
        <filter val="595.1"/>
        <filter val="531.2"/>
        <filter val="328.3"/>
        <filter val="2177.3"/>
        <filter val="689.4"/>
        <filter val="4831.4"/>
        <filter val="510.5"/>
        <filter val="574.6"/>
        <filter val="1007.6"/>
        <filter val="2035.6"/>
        <filter val="2259.6"/>
        <filter val="211.8"/>
        <filter val="637.8"/>
        <filter val="13353.28"/>
        <filter val="11420.4"/>
        <filter val="2500"/>
        <filter val="389.02"/>
        <filter val="993.02"/>
        <filter val="519.03"/>
        <filter val="627.04"/>
        <filter val="901.05"/>
        <filter val="969.06"/>
        <filter val="2707"/>
        <filter val="648.07"/>
        <filter val="10215.48"/>
        <filter val="4710"/>
        <filter val="522.12"/>
        <filter val="209.13"/>
        <filter val="429.13"/>
        <filter val="658.13"/>
        <filter val="555.14"/>
        <filter val="705.14"/>
        <filter val="150.17"/>
        <filter val="846.17"/>
        <filter val="2477.47"/>
        <filter val="326.19"/>
        <filter val="725.19"/>
        <filter val="208.22"/>
        <filter val="289.22"/>
        <filter val="659.22"/>
        <filter val="532.23"/>
        <filter val="479.24"/>
        <filter val="355.25"/>
        <filter val="122.26"/>
        <filter val="1061.36"/>
        <filter val="1108.36"/>
        <filter val="1740.36"/>
        <filter val="6042.36"/>
        <filter val="142.27"/>
        <filter val="1011.37"/>
        <filter val="1135.37"/>
        <filter val="151.28"/>
        <filter val="277.29"/>
        <filter val="391.29"/>
        <filter val="338.31"/>
        <filter val="380.31"/>
        <filter val="404.32"/>
        <filter val="2282.22"/>
        <filter val="503.34"/>
        <filter val="3635.24"/>
        <filter val="6224.24"/>
        <filter val="1337.25"/>
        <filter val="8214.25"/>
        <filter val="700.36"/>
        <filter val="1009.26"/>
        <filter val="5338"/>
        <filter val="461.38"/>
        <filter val="1139.28"/>
        <filter val="1208.28"/>
        <filter val="4980.28"/>
        <filter val="1757.12"/>
        <filter val="252.43"/>
        <filter val="515.44"/>
        <filter val="1253.14"/>
        <filter val="11815.04"/>
        <filter val="139.45"/>
        <filter val="253.45"/>
        <filter val="1614.15"/>
        <filter val="334.46"/>
        <filter val="1122.17"/>
        <filter val="2829.17"/>
        <filter val="870.48"/>
        <filter val="310.51"/>
        <filter val="971.52"/>
        <filter val="184.53"/>
        <filter val="4254"/>
        <filter val="256.54"/>
        <filter val="1176.86"/>
        <filter val="1774.86"/>
        <filter val="511.57"/>
        <filter val="485.58"/>
        <filter val="1337.88"/>
        <filter val="303.59"/>
        <filter val="979.59"/>
        <filter val="1056.89"/>
        <filter val="1224.89"/>
        <filter val="6060"/>
        <filter val="1196.72"/>
        <filter val="231.64"/>
        <filter val="433.64"/>
        <filter val="967.64"/>
        <filter val="585.65"/>
        <filter val="5766"/>
        <filter val="372.66"/>
        <filter val="686.66"/>
        <filter val="458.67"/>
        <filter val="331.68"/>
        <filter val="935.68"/>
        <filter val="1164.78"/>
        <filter val="4869.78"/>
        <filter val="656.71"/>
        <filter val="-5247.72"/>
        <filter val="1984.63"/>
        <filter val="197.74"/>
        <filter val="763.74"/>
        <filter val="1249.64"/>
        <filter val="1876.64"/>
        <filter val="1175"/>
        <filter val="1722.66"/>
        <filter val="437.77"/>
        <filter val="622.77"/>
        <filter val="459.78"/>
        <filter val="1589.69"/>
        <filter val="3366.69"/>
        <filter val="704.81"/>
        <filter val="1407.51"/>
        <filter val="556.82"/>
        <filter val="1289.52"/>
        <filter val="2057.52"/>
        <filter val="2476.52"/>
        <filter val="2776.52"/>
        <filter val="72.83"/>
        <filter val="3153.53"/>
        <filter val="6984"/>
        <filter val="2700.54"/>
        <filter val="4599.54"/>
        <filter val="2841.55"/>
        <filter val="584.86"/>
        <filter val="704.86"/>
        <filter val="1300.56"/>
        <filter val="1872.57"/>
        <filter val="379.88"/>
        <filter val="3144.58"/>
        <filter val="5689"/>
        <filter val="353.92"/>
        <filter val="908.95"/>
        <filter val="137.98"/>
        <filter val="326.98"/>
        <filter val="608.99"/>
        <filter val="7301.94"/>
        <filter val="1007.97"/>
        <filter val="3265.99"/>
      </filters>
    </filterColumn>
    <filterColumn colId="7">
      <customFilters>
        <customFilter operator="equal" val="#N/A"/>
      </customFilters>
    </filterColumn>
    <filterColumn colId="9">
      <customFilters>
        <customFilter operator="equal" val="#N/A"/>
        <customFilter operator="equal" val="直连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7"/>
  <sheetViews>
    <sheetView topLeftCell="E1" workbookViewId="0">
      <selection activeCell="A2" sqref="A2:A1048576"/>
    </sheetView>
  </sheetViews>
  <sheetFormatPr defaultColWidth="8.88888888888889" defaultRowHeight="13.2"/>
  <cols>
    <col min="1" max="1" width="45.7777777777778" style="1"/>
    <col min="2" max="16383" width="8.88888888888889" style="1"/>
  </cols>
  <sheetData>
    <row r="1" s="1" customFormat="1" spans="1:22">
      <c r="A1" s="2" t="s">
        <v>1016</v>
      </c>
      <c r="B1" s="2" t="s">
        <v>1017</v>
      </c>
      <c r="C1" s="2" t="s">
        <v>1018</v>
      </c>
      <c r="D1" s="2" t="s">
        <v>1019</v>
      </c>
      <c r="E1" s="2" t="s">
        <v>13</v>
      </c>
      <c r="F1" s="2" t="s">
        <v>5</v>
      </c>
      <c r="G1" s="2" t="s">
        <v>6</v>
      </c>
      <c r="H1" s="2" t="s">
        <v>1020</v>
      </c>
      <c r="I1" s="2" t="s">
        <v>1021</v>
      </c>
      <c r="J1" s="2" t="s">
        <v>1022</v>
      </c>
      <c r="K1" s="2" t="s">
        <v>1023</v>
      </c>
      <c r="L1" s="2" t="s">
        <v>1024</v>
      </c>
      <c r="M1" s="2" t="s">
        <v>1025</v>
      </c>
      <c r="N1" s="2" t="s">
        <v>1026</v>
      </c>
      <c r="O1" s="2" t="s">
        <v>1027</v>
      </c>
      <c r="P1" s="2" t="s">
        <v>1028</v>
      </c>
      <c r="Q1" s="2" t="s">
        <v>1029</v>
      </c>
      <c r="R1" s="2" t="s">
        <v>1030</v>
      </c>
      <c r="S1" s="2" t="s">
        <v>1031</v>
      </c>
      <c r="T1" s="2" t="s">
        <v>1032</v>
      </c>
      <c r="U1" s="2" t="s">
        <v>1033</v>
      </c>
      <c r="V1" s="2" t="s">
        <v>1034</v>
      </c>
    </row>
    <row r="2" s="1" customFormat="1" spans="1:22">
      <c r="A2" s="3">
        <v>999225396874275</v>
      </c>
      <c r="B2" s="1" t="s">
        <v>1035</v>
      </c>
      <c r="C2" s="1" t="s">
        <v>1036</v>
      </c>
      <c r="D2" s="1" t="s">
        <v>1037</v>
      </c>
      <c r="E2" s="1" t="s">
        <v>1038</v>
      </c>
      <c r="F2" s="1" t="s">
        <v>1035</v>
      </c>
      <c r="G2" s="1" t="s">
        <v>1039</v>
      </c>
      <c r="H2" s="1" t="s">
        <v>1040</v>
      </c>
      <c r="I2" s="1" t="s">
        <v>1041</v>
      </c>
      <c r="J2" s="1" t="s">
        <v>30</v>
      </c>
      <c r="K2" s="1" t="s">
        <v>1042</v>
      </c>
      <c r="L2" s="1" t="s">
        <v>1042</v>
      </c>
      <c r="M2" s="1" t="s">
        <v>1043</v>
      </c>
      <c r="N2" s="1" t="s">
        <v>1043</v>
      </c>
      <c r="O2" s="1" t="s">
        <v>1044</v>
      </c>
      <c r="P2" s="1" t="s">
        <v>1045</v>
      </c>
      <c r="Q2" s="1" t="s">
        <v>1046</v>
      </c>
      <c r="R2" s="1" t="s">
        <v>1047</v>
      </c>
      <c r="S2" s="1" t="s">
        <v>1048</v>
      </c>
      <c r="T2" s="1" t="s">
        <v>1049</v>
      </c>
      <c r="U2" s="1" t="s">
        <v>1050</v>
      </c>
      <c r="V2" s="1" t="s">
        <v>1051</v>
      </c>
    </row>
    <row r="3" s="1" customFormat="1" spans="1:22">
      <c r="A3" s="3">
        <v>999225396262473</v>
      </c>
      <c r="B3" s="1" t="s">
        <v>1035</v>
      </c>
      <c r="C3" s="1" t="s">
        <v>1052</v>
      </c>
      <c r="D3" s="1" t="s">
        <v>1053</v>
      </c>
      <c r="E3" s="1" t="s">
        <v>1054</v>
      </c>
      <c r="F3" s="1" t="s">
        <v>1035</v>
      </c>
      <c r="G3" s="1" t="s">
        <v>1039</v>
      </c>
      <c r="H3" s="1" t="s">
        <v>1040</v>
      </c>
      <c r="I3" s="1" t="s">
        <v>1055</v>
      </c>
      <c r="J3" s="1" t="s">
        <v>30</v>
      </c>
      <c r="K3" s="1" t="s">
        <v>1056</v>
      </c>
      <c r="L3" s="1" t="s">
        <v>1056</v>
      </c>
      <c r="M3" s="1" t="s">
        <v>1043</v>
      </c>
      <c r="N3" s="1" t="s">
        <v>1043</v>
      </c>
      <c r="O3" s="1" t="s">
        <v>1044</v>
      </c>
      <c r="P3" s="1" t="s">
        <v>1045</v>
      </c>
      <c r="Q3" s="1" t="s">
        <v>1046</v>
      </c>
      <c r="R3" s="1" t="s">
        <v>1057</v>
      </c>
      <c r="S3" s="1" t="s">
        <v>1048</v>
      </c>
      <c r="T3" s="1" t="s">
        <v>1049</v>
      </c>
      <c r="U3" s="1" t="s">
        <v>1050</v>
      </c>
      <c r="V3" s="1" t="s">
        <v>1058</v>
      </c>
    </row>
    <row r="4" s="1" customFormat="1" spans="1:22">
      <c r="A4" s="3">
        <v>999225396216394</v>
      </c>
      <c r="B4" s="1" t="s">
        <v>1035</v>
      </c>
      <c r="C4" s="1" t="s">
        <v>1059</v>
      </c>
      <c r="D4" s="1" t="s">
        <v>1060</v>
      </c>
      <c r="E4" s="1" t="s">
        <v>1061</v>
      </c>
      <c r="F4" s="1" t="s">
        <v>1035</v>
      </c>
      <c r="G4" s="1" t="s">
        <v>1039</v>
      </c>
      <c r="H4" s="1" t="s">
        <v>1040</v>
      </c>
      <c r="I4" s="1" t="s">
        <v>1062</v>
      </c>
      <c r="J4" s="1" t="s">
        <v>30</v>
      </c>
      <c r="K4" s="1" t="s">
        <v>1063</v>
      </c>
      <c r="L4" s="1" t="s">
        <v>1063</v>
      </c>
      <c r="M4" s="1" t="s">
        <v>1043</v>
      </c>
      <c r="N4" s="1" t="s">
        <v>1043</v>
      </c>
      <c r="O4" s="1" t="s">
        <v>1044</v>
      </c>
      <c r="P4" s="1" t="s">
        <v>1045</v>
      </c>
      <c r="Q4" s="1" t="s">
        <v>1046</v>
      </c>
      <c r="R4" s="1" t="s">
        <v>1064</v>
      </c>
      <c r="S4" s="1" t="s">
        <v>1048</v>
      </c>
      <c r="T4" s="1" t="s">
        <v>1049</v>
      </c>
      <c r="U4" s="1" t="s">
        <v>1050</v>
      </c>
      <c r="V4" s="1" t="s">
        <v>1065</v>
      </c>
    </row>
    <row r="5" s="1" customFormat="1" spans="1:22">
      <c r="A5" s="3">
        <v>999225395403839</v>
      </c>
      <c r="B5" s="1" t="s">
        <v>1035</v>
      </c>
      <c r="C5" s="1" t="s">
        <v>1066</v>
      </c>
      <c r="D5" s="1" t="s">
        <v>1060</v>
      </c>
      <c r="E5" s="1" t="s">
        <v>1067</v>
      </c>
      <c r="F5" s="1" t="s">
        <v>1035</v>
      </c>
      <c r="G5" s="1" t="s">
        <v>1039</v>
      </c>
      <c r="H5" s="1" t="s">
        <v>1040</v>
      </c>
      <c r="I5" s="1" t="s">
        <v>1062</v>
      </c>
      <c r="J5" s="1" t="s">
        <v>30</v>
      </c>
      <c r="K5" s="1" t="s">
        <v>1063</v>
      </c>
      <c r="L5" s="1" t="s">
        <v>1063</v>
      </c>
      <c r="M5" s="1" t="s">
        <v>1043</v>
      </c>
      <c r="N5" s="1" t="s">
        <v>1043</v>
      </c>
      <c r="O5" s="1" t="s">
        <v>1044</v>
      </c>
      <c r="P5" s="1" t="s">
        <v>1045</v>
      </c>
      <c r="Q5" s="1" t="s">
        <v>1046</v>
      </c>
      <c r="R5" s="1" t="s">
        <v>1068</v>
      </c>
      <c r="S5" s="1" t="s">
        <v>1048</v>
      </c>
      <c r="T5" s="1" t="s">
        <v>1049</v>
      </c>
      <c r="U5" s="1" t="s">
        <v>1050</v>
      </c>
      <c r="V5" s="1" t="s">
        <v>1065</v>
      </c>
    </row>
    <row r="6" s="1" customFormat="1" spans="1:22">
      <c r="A6" s="3">
        <v>999225395250038</v>
      </c>
      <c r="B6" s="1" t="s">
        <v>1035</v>
      </c>
      <c r="C6" s="1" t="s">
        <v>1069</v>
      </c>
      <c r="D6" s="1" t="s">
        <v>1070</v>
      </c>
      <c r="E6" s="1" t="s">
        <v>1071</v>
      </c>
      <c r="F6" s="1" t="s">
        <v>1035</v>
      </c>
      <c r="G6" s="1" t="s">
        <v>1039</v>
      </c>
      <c r="H6" s="1" t="s">
        <v>1040</v>
      </c>
      <c r="I6" s="1" t="s">
        <v>1072</v>
      </c>
      <c r="J6" s="1" t="s">
        <v>30</v>
      </c>
      <c r="K6" s="1" t="s">
        <v>1073</v>
      </c>
      <c r="L6" s="1" t="s">
        <v>1073</v>
      </c>
      <c r="M6" s="1" t="s">
        <v>1043</v>
      </c>
      <c r="N6" s="1" t="s">
        <v>1043</v>
      </c>
      <c r="O6" s="1" t="s">
        <v>1044</v>
      </c>
      <c r="P6" s="1" t="s">
        <v>1045</v>
      </c>
      <c r="Q6" s="1" t="s">
        <v>1046</v>
      </c>
      <c r="R6" s="1" t="s">
        <v>1074</v>
      </c>
      <c r="S6" s="1" t="s">
        <v>1048</v>
      </c>
      <c r="T6" s="1" t="s">
        <v>1049</v>
      </c>
      <c r="U6" s="1" t="s">
        <v>1050</v>
      </c>
      <c r="V6" s="1" t="s">
        <v>1075</v>
      </c>
    </row>
    <row r="7" s="1" customFormat="1" spans="1:22">
      <c r="A7" s="3">
        <v>999225394752351</v>
      </c>
      <c r="B7" s="1" t="s">
        <v>1035</v>
      </c>
      <c r="C7" s="1" t="s">
        <v>1076</v>
      </c>
      <c r="D7" s="1" t="s">
        <v>1077</v>
      </c>
      <c r="E7" s="1" t="s">
        <v>1078</v>
      </c>
      <c r="F7" s="1" t="s">
        <v>1035</v>
      </c>
      <c r="G7" s="1" t="s">
        <v>1039</v>
      </c>
      <c r="H7" s="1" t="s">
        <v>1040</v>
      </c>
      <c r="I7" s="1" t="s">
        <v>1079</v>
      </c>
      <c r="J7" s="1" t="s">
        <v>30</v>
      </c>
      <c r="K7" s="1" t="s">
        <v>1080</v>
      </c>
      <c r="L7" s="1" t="s">
        <v>1080</v>
      </c>
      <c r="M7" s="1" t="s">
        <v>1043</v>
      </c>
      <c r="N7" s="1" t="s">
        <v>1043</v>
      </c>
      <c r="O7" s="1" t="s">
        <v>1044</v>
      </c>
      <c r="P7" s="1" t="s">
        <v>1045</v>
      </c>
      <c r="Q7" s="1" t="s">
        <v>1046</v>
      </c>
      <c r="R7" s="1" t="s">
        <v>1081</v>
      </c>
      <c r="S7" s="1" t="s">
        <v>1048</v>
      </c>
      <c r="T7" s="1" t="s">
        <v>1049</v>
      </c>
      <c r="U7" s="1" t="s">
        <v>1050</v>
      </c>
      <c r="V7" s="1" t="s">
        <v>1082</v>
      </c>
    </row>
    <row r="8" s="1" customFormat="1" spans="1:22">
      <c r="A8" s="3">
        <v>999225394740929</v>
      </c>
      <c r="B8" s="1" t="s">
        <v>1035</v>
      </c>
      <c r="C8" s="1" t="s">
        <v>1083</v>
      </c>
      <c r="D8" s="1" t="s">
        <v>1084</v>
      </c>
      <c r="E8" s="1" t="s">
        <v>1085</v>
      </c>
      <c r="F8" s="1" t="s">
        <v>1035</v>
      </c>
      <c r="G8" s="1" t="s">
        <v>1039</v>
      </c>
      <c r="H8" s="1" t="s">
        <v>1040</v>
      </c>
      <c r="I8" s="1" t="s">
        <v>1086</v>
      </c>
      <c r="J8" s="1" t="s">
        <v>30</v>
      </c>
      <c r="K8" s="1" t="s">
        <v>1087</v>
      </c>
      <c r="L8" s="1" t="s">
        <v>1087</v>
      </c>
      <c r="M8" s="1" t="s">
        <v>1043</v>
      </c>
      <c r="N8" s="1" t="s">
        <v>1043</v>
      </c>
      <c r="O8" s="1" t="s">
        <v>1044</v>
      </c>
      <c r="P8" s="1" t="s">
        <v>1045</v>
      </c>
      <c r="Q8" s="1" t="s">
        <v>1046</v>
      </c>
      <c r="R8" s="1" t="s">
        <v>1088</v>
      </c>
      <c r="S8" s="1" t="s">
        <v>1048</v>
      </c>
      <c r="T8" s="1" t="s">
        <v>1049</v>
      </c>
      <c r="U8" s="1" t="s">
        <v>1050</v>
      </c>
      <c r="V8" s="1" t="s">
        <v>1089</v>
      </c>
    </row>
    <row r="9" s="1" customFormat="1" spans="1:22">
      <c r="A9" s="3">
        <v>999225393784933</v>
      </c>
      <c r="B9" s="1" t="s">
        <v>1035</v>
      </c>
      <c r="C9" s="1" t="s">
        <v>1090</v>
      </c>
      <c r="D9" s="1" t="s">
        <v>1091</v>
      </c>
      <c r="E9" s="1" t="s">
        <v>1092</v>
      </c>
      <c r="F9" s="1" t="s">
        <v>1035</v>
      </c>
      <c r="G9" s="1" t="s">
        <v>1039</v>
      </c>
      <c r="H9" s="1" t="s">
        <v>1040</v>
      </c>
      <c r="I9" s="1" t="s">
        <v>1093</v>
      </c>
      <c r="J9" s="1" t="s">
        <v>30</v>
      </c>
      <c r="K9" s="1" t="s">
        <v>1094</v>
      </c>
      <c r="L9" s="1" t="s">
        <v>1094</v>
      </c>
      <c r="M9" s="1" t="s">
        <v>1043</v>
      </c>
      <c r="N9" s="1" t="s">
        <v>1043</v>
      </c>
      <c r="O9" s="1" t="s">
        <v>1044</v>
      </c>
      <c r="P9" s="1" t="s">
        <v>1045</v>
      </c>
      <c r="Q9" s="1" t="s">
        <v>1046</v>
      </c>
      <c r="R9" s="1" t="s">
        <v>1095</v>
      </c>
      <c r="S9" s="1" t="s">
        <v>1048</v>
      </c>
      <c r="T9" s="1" t="s">
        <v>1049</v>
      </c>
      <c r="U9" s="1" t="s">
        <v>1050</v>
      </c>
      <c r="V9" s="1" t="s">
        <v>1065</v>
      </c>
    </row>
    <row r="10" s="1" customFormat="1" spans="1:22">
      <c r="A10" s="3">
        <v>999225393307468</v>
      </c>
      <c r="B10" s="1" t="s">
        <v>1035</v>
      </c>
      <c r="C10" s="1" t="s">
        <v>1096</v>
      </c>
      <c r="D10" s="1" t="s">
        <v>1097</v>
      </c>
      <c r="E10" s="1" t="s">
        <v>1098</v>
      </c>
      <c r="F10" s="1" t="s">
        <v>1035</v>
      </c>
      <c r="G10" s="1" t="s">
        <v>1039</v>
      </c>
      <c r="H10" s="1" t="s">
        <v>1040</v>
      </c>
      <c r="I10" s="1" t="s">
        <v>1099</v>
      </c>
      <c r="J10" s="1" t="s">
        <v>30</v>
      </c>
      <c r="K10" s="1" t="s">
        <v>1100</v>
      </c>
      <c r="L10" s="1" t="s">
        <v>1100</v>
      </c>
      <c r="M10" s="1" t="s">
        <v>1043</v>
      </c>
      <c r="N10" s="1" t="s">
        <v>1043</v>
      </c>
      <c r="O10" s="1" t="s">
        <v>1044</v>
      </c>
      <c r="P10" s="1" t="s">
        <v>1045</v>
      </c>
      <c r="Q10" s="1" t="s">
        <v>1046</v>
      </c>
      <c r="R10" s="1" t="s">
        <v>1101</v>
      </c>
      <c r="S10" s="1" t="s">
        <v>1048</v>
      </c>
      <c r="T10" s="1" t="s">
        <v>1049</v>
      </c>
      <c r="U10" s="1" t="s">
        <v>1050</v>
      </c>
      <c r="V10" s="1" t="s">
        <v>1102</v>
      </c>
    </row>
    <row r="11" s="1" customFormat="1" spans="1:22">
      <c r="A11" s="3">
        <v>25393246232</v>
      </c>
      <c r="B11" s="1" t="s">
        <v>1035</v>
      </c>
      <c r="C11" s="1" t="s">
        <v>1103</v>
      </c>
      <c r="D11" s="1" t="s">
        <v>1104</v>
      </c>
      <c r="E11" s="1" t="s">
        <v>1105</v>
      </c>
      <c r="F11" s="1" t="s">
        <v>1035</v>
      </c>
      <c r="G11" s="1" t="s">
        <v>1039</v>
      </c>
      <c r="H11" s="1" t="s">
        <v>1040</v>
      </c>
      <c r="I11" s="1" t="s">
        <v>1106</v>
      </c>
      <c r="J11" s="1" t="s">
        <v>30</v>
      </c>
      <c r="K11" s="1" t="s">
        <v>1107</v>
      </c>
      <c r="L11" s="1" t="s">
        <v>1107</v>
      </c>
      <c r="M11" s="1" t="s">
        <v>1043</v>
      </c>
      <c r="N11" s="1" t="s">
        <v>1043</v>
      </c>
      <c r="O11" s="1" t="s">
        <v>1044</v>
      </c>
      <c r="P11" s="1" t="s">
        <v>1045</v>
      </c>
      <c r="Q11" s="1" t="s">
        <v>1046</v>
      </c>
      <c r="R11" s="1" t="s">
        <v>1108</v>
      </c>
      <c r="S11" s="1" t="s">
        <v>1048</v>
      </c>
      <c r="T11" s="1" t="s">
        <v>1049</v>
      </c>
      <c r="U11" s="1" t="s">
        <v>1050</v>
      </c>
      <c r="V11" s="1" t="s">
        <v>1109</v>
      </c>
    </row>
    <row r="12" s="1" customFormat="1" spans="1:22">
      <c r="A12" s="3">
        <v>999225392896188</v>
      </c>
      <c r="B12" s="1" t="s">
        <v>1035</v>
      </c>
      <c r="C12" s="1" t="s">
        <v>1110</v>
      </c>
      <c r="D12" s="1" t="s">
        <v>1111</v>
      </c>
      <c r="E12" s="1" t="s">
        <v>1112</v>
      </c>
      <c r="F12" s="1" t="s">
        <v>1035</v>
      </c>
      <c r="G12" s="1" t="s">
        <v>1039</v>
      </c>
      <c r="H12" s="1" t="s">
        <v>1040</v>
      </c>
      <c r="I12" s="1" t="s">
        <v>1113</v>
      </c>
      <c r="J12" s="1" t="s">
        <v>30</v>
      </c>
      <c r="K12" s="1" t="s">
        <v>1114</v>
      </c>
      <c r="L12" s="1" t="s">
        <v>1114</v>
      </c>
      <c r="M12" s="1" t="s">
        <v>1043</v>
      </c>
      <c r="N12" s="1" t="s">
        <v>1043</v>
      </c>
      <c r="O12" s="1" t="s">
        <v>1044</v>
      </c>
      <c r="P12" s="1" t="s">
        <v>1045</v>
      </c>
      <c r="Q12" s="1" t="s">
        <v>1046</v>
      </c>
      <c r="R12" s="1" t="s">
        <v>1115</v>
      </c>
      <c r="S12" s="1" t="s">
        <v>1048</v>
      </c>
      <c r="T12" s="1" t="s">
        <v>1049</v>
      </c>
      <c r="U12" s="1" t="s">
        <v>1050</v>
      </c>
      <c r="V12" s="1" t="s">
        <v>1116</v>
      </c>
    </row>
    <row r="13" s="1" customFormat="1" spans="1:22">
      <c r="A13" s="3">
        <v>999225392510876</v>
      </c>
      <c r="B13" s="1" t="s">
        <v>1035</v>
      </c>
      <c r="C13" s="1" t="s">
        <v>1117</v>
      </c>
      <c r="D13" s="1" t="s">
        <v>1118</v>
      </c>
      <c r="E13" s="1" t="s">
        <v>1119</v>
      </c>
      <c r="F13" s="1" t="s">
        <v>1035</v>
      </c>
      <c r="G13" s="1" t="s">
        <v>1039</v>
      </c>
      <c r="H13" s="1" t="s">
        <v>1040</v>
      </c>
      <c r="I13" s="1" t="s">
        <v>1120</v>
      </c>
      <c r="J13" s="1" t="s">
        <v>30</v>
      </c>
      <c r="K13" s="1" t="s">
        <v>1121</v>
      </c>
      <c r="L13" s="1" t="s">
        <v>1121</v>
      </c>
      <c r="M13" s="1" t="s">
        <v>1043</v>
      </c>
      <c r="N13" s="1" t="s">
        <v>1043</v>
      </c>
      <c r="O13" s="1" t="s">
        <v>1044</v>
      </c>
      <c r="P13" s="1" t="s">
        <v>1045</v>
      </c>
      <c r="Q13" s="1" t="s">
        <v>1046</v>
      </c>
      <c r="R13" s="1" t="s">
        <v>1122</v>
      </c>
      <c r="S13" s="1" t="s">
        <v>1048</v>
      </c>
      <c r="T13" s="1" t="s">
        <v>1049</v>
      </c>
      <c r="U13" s="1" t="s">
        <v>1050</v>
      </c>
      <c r="V13" s="1" t="s">
        <v>1065</v>
      </c>
    </row>
    <row r="14" s="1" customFormat="1" spans="1:22">
      <c r="A14" s="3">
        <v>999225386815450</v>
      </c>
      <c r="B14" s="1" t="s">
        <v>1035</v>
      </c>
      <c r="C14" s="1" t="s">
        <v>1123</v>
      </c>
      <c r="D14" s="1" t="s">
        <v>1124</v>
      </c>
      <c r="E14" s="1" t="s">
        <v>1125</v>
      </c>
      <c r="F14" s="1" t="s">
        <v>1035</v>
      </c>
      <c r="G14" s="1" t="s">
        <v>1039</v>
      </c>
      <c r="H14" s="1" t="s">
        <v>1040</v>
      </c>
      <c r="I14" s="1" t="s">
        <v>1126</v>
      </c>
      <c r="J14" s="1" t="s">
        <v>30</v>
      </c>
      <c r="K14" s="1" t="s">
        <v>1127</v>
      </c>
      <c r="L14" s="1" t="s">
        <v>1127</v>
      </c>
      <c r="M14" s="1" t="s">
        <v>1043</v>
      </c>
      <c r="N14" s="1" t="s">
        <v>1043</v>
      </c>
      <c r="O14" s="1" t="s">
        <v>1044</v>
      </c>
      <c r="P14" s="1" t="s">
        <v>1045</v>
      </c>
      <c r="Q14" s="1" t="s">
        <v>1046</v>
      </c>
      <c r="R14" s="1" t="s">
        <v>1128</v>
      </c>
      <c r="S14" s="1" t="s">
        <v>1048</v>
      </c>
      <c r="T14" s="1" t="s">
        <v>1049</v>
      </c>
      <c r="U14" s="1" t="s">
        <v>1050</v>
      </c>
      <c r="V14" s="1" t="s">
        <v>1075</v>
      </c>
    </row>
    <row r="15" s="1" customFormat="1" spans="1:22">
      <c r="A15" s="3">
        <v>999225386550916</v>
      </c>
      <c r="B15" s="1" t="s">
        <v>1035</v>
      </c>
      <c r="C15" s="1" t="s">
        <v>1129</v>
      </c>
      <c r="D15" s="1" t="s">
        <v>1130</v>
      </c>
      <c r="E15" s="1" t="s">
        <v>1131</v>
      </c>
      <c r="F15" s="1" t="s">
        <v>1035</v>
      </c>
      <c r="G15" s="1" t="s">
        <v>1039</v>
      </c>
      <c r="H15" s="1" t="s">
        <v>1040</v>
      </c>
      <c r="I15" s="1" t="s">
        <v>1132</v>
      </c>
      <c r="J15" s="1" t="s">
        <v>30</v>
      </c>
      <c r="K15" s="1" t="s">
        <v>1133</v>
      </c>
      <c r="L15" s="1" t="s">
        <v>1133</v>
      </c>
      <c r="M15" s="1" t="s">
        <v>1043</v>
      </c>
      <c r="N15" s="1" t="s">
        <v>1043</v>
      </c>
      <c r="O15" s="1" t="s">
        <v>1044</v>
      </c>
      <c r="P15" s="1" t="s">
        <v>1045</v>
      </c>
      <c r="Q15" s="1" t="s">
        <v>1046</v>
      </c>
      <c r="R15" s="1" t="s">
        <v>1134</v>
      </c>
      <c r="S15" s="1" t="s">
        <v>1048</v>
      </c>
      <c r="T15" s="1" t="s">
        <v>1049</v>
      </c>
      <c r="U15" s="1" t="s">
        <v>1050</v>
      </c>
      <c r="V15" s="1" t="s">
        <v>1135</v>
      </c>
    </row>
    <row r="16" s="1" customFormat="1" spans="1:22">
      <c r="A16" s="3">
        <v>999225386365136</v>
      </c>
      <c r="B16" s="1" t="s">
        <v>1035</v>
      </c>
      <c r="C16" s="1" t="s">
        <v>1136</v>
      </c>
      <c r="D16" s="1" t="s">
        <v>1137</v>
      </c>
      <c r="E16" s="1" t="s">
        <v>1138</v>
      </c>
      <c r="F16" s="1" t="s">
        <v>1035</v>
      </c>
      <c r="G16" s="1" t="s">
        <v>1039</v>
      </c>
      <c r="H16" s="1" t="s">
        <v>1040</v>
      </c>
      <c r="I16" s="1" t="s">
        <v>1139</v>
      </c>
      <c r="J16" s="1" t="s">
        <v>30</v>
      </c>
      <c r="K16" s="1" t="s">
        <v>1140</v>
      </c>
      <c r="L16" s="1" t="s">
        <v>1140</v>
      </c>
      <c r="M16" s="1" t="s">
        <v>1043</v>
      </c>
      <c r="N16" s="1" t="s">
        <v>1043</v>
      </c>
      <c r="O16" s="1" t="s">
        <v>1044</v>
      </c>
      <c r="P16" s="1" t="s">
        <v>1045</v>
      </c>
      <c r="Q16" s="1" t="s">
        <v>1046</v>
      </c>
      <c r="R16" s="1" t="s">
        <v>1141</v>
      </c>
      <c r="S16" s="1" t="s">
        <v>1048</v>
      </c>
      <c r="T16" s="1" t="s">
        <v>1049</v>
      </c>
      <c r="U16" s="1" t="s">
        <v>1050</v>
      </c>
      <c r="V16" s="1" t="s">
        <v>1065</v>
      </c>
    </row>
    <row r="17" s="1" customFormat="1" spans="1:22">
      <c r="A17" s="3">
        <v>999225385935923</v>
      </c>
      <c r="B17" s="1" t="s">
        <v>1035</v>
      </c>
      <c r="C17" s="1" t="s">
        <v>1142</v>
      </c>
      <c r="D17" s="1" t="s">
        <v>1143</v>
      </c>
      <c r="E17" s="1" t="s">
        <v>1144</v>
      </c>
      <c r="F17" s="1" t="s">
        <v>1035</v>
      </c>
      <c r="G17" s="1" t="s">
        <v>1039</v>
      </c>
      <c r="H17" s="1" t="s">
        <v>1040</v>
      </c>
      <c r="I17" s="1" t="s">
        <v>1145</v>
      </c>
      <c r="J17" s="1" t="s">
        <v>30</v>
      </c>
      <c r="K17" s="1" t="s">
        <v>1146</v>
      </c>
      <c r="L17" s="1" t="s">
        <v>1146</v>
      </c>
      <c r="M17" s="1" t="s">
        <v>1043</v>
      </c>
      <c r="N17" s="1" t="s">
        <v>1043</v>
      </c>
      <c r="O17" s="1" t="s">
        <v>1044</v>
      </c>
      <c r="P17" s="1" t="s">
        <v>1045</v>
      </c>
      <c r="Q17" s="1" t="s">
        <v>1046</v>
      </c>
      <c r="R17" s="1" t="s">
        <v>1147</v>
      </c>
      <c r="S17" s="1" t="s">
        <v>1048</v>
      </c>
      <c r="T17" s="1" t="s">
        <v>1049</v>
      </c>
      <c r="U17" s="1" t="s">
        <v>1050</v>
      </c>
      <c r="V17" s="1" t="s">
        <v>1148</v>
      </c>
    </row>
    <row r="18" s="1" customFormat="1" spans="1:22">
      <c r="A18" s="3">
        <v>999225385074870</v>
      </c>
      <c r="B18" s="1" t="s">
        <v>1035</v>
      </c>
      <c r="C18" s="1" t="s">
        <v>1149</v>
      </c>
      <c r="D18" s="1" t="s">
        <v>1150</v>
      </c>
      <c r="E18" s="1" t="s">
        <v>1151</v>
      </c>
      <c r="F18" s="1" t="s">
        <v>1035</v>
      </c>
      <c r="G18" s="1" t="s">
        <v>1039</v>
      </c>
      <c r="H18" s="1" t="s">
        <v>1040</v>
      </c>
      <c r="I18" s="1" t="s">
        <v>1152</v>
      </c>
      <c r="J18" s="1" t="s">
        <v>30</v>
      </c>
      <c r="K18" s="1" t="s">
        <v>1153</v>
      </c>
      <c r="L18" s="1" t="s">
        <v>1153</v>
      </c>
      <c r="M18" s="1" t="s">
        <v>1043</v>
      </c>
      <c r="N18" s="1" t="s">
        <v>1043</v>
      </c>
      <c r="O18" s="1" t="s">
        <v>1044</v>
      </c>
      <c r="P18" s="1" t="s">
        <v>1045</v>
      </c>
      <c r="Q18" s="1" t="s">
        <v>1046</v>
      </c>
      <c r="R18" s="1" t="s">
        <v>1154</v>
      </c>
      <c r="S18" s="1" t="s">
        <v>1048</v>
      </c>
      <c r="T18" s="1" t="s">
        <v>1049</v>
      </c>
      <c r="U18" s="1" t="s">
        <v>1050</v>
      </c>
      <c r="V18" s="1" t="s">
        <v>1065</v>
      </c>
    </row>
    <row r="19" s="1" customFormat="1" spans="1:22">
      <c r="A19" s="3">
        <v>999225385027737</v>
      </c>
      <c r="B19" s="1" t="s">
        <v>1035</v>
      </c>
      <c r="C19" s="1" t="s">
        <v>1155</v>
      </c>
      <c r="D19" s="1" t="s">
        <v>1156</v>
      </c>
      <c r="E19" s="1" t="s">
        <v>1157</v>
      </c>
      <c r="F19" s="1" t="s">
        <v>1035</v>
      </c>
      <c r="G19" s="1" t="s">
        <v>1039</v>
      </c>
      <c r="H19" s="1" t="s">
        <v>1040</v>
      </c>
      <c r="I19" s="1" t="s">
        <v>1158</v>
      </c>
      <c r="J19" s="1" t="s">
        <v>30</v>
      </c>
      <c r="K19" s="1" t="s">
        <v>1159</v>
      </c>
      <c r="L19" s="1" t="s">
        <v>1159</v>
      </c>
      <c r="M19" s="1" t="s">
        <v>1043</v>
      </c>
      <c r="N19" s="1" t="s">
        <v>1043</v>
      </c>
      <c r="O19" s="1" t="s">
        <v>1044</v>
      </c>
      <c r="P19" s="1" t="s">
        <v>1045</v>
      </c>
      <c r="Q19" s="1" t="s">
        <v>1046</v>
      </c>
      <c r="R19" s="1" t="s">
        <v>1160</v>
      </c>
      <c r="S19" s="1" t="s">
        <v>1048</v>
      </c>
      <c r="T19" s="1" t="s">
        <v>1049</v>
      </c>
      <c r="U19" s="1" t="s">
        <v>1050</v>
      </c>
      <c r="V19" s="1" t="s">
        <v>1161</v>
      </c>
    </row>
    <row r="20" s="1" customFormat="1" spans="1:22">
      <c r="A20" s="3">
        <v>999225384521785</v>
      </c>
      <c r="B20" s="1" t="s">
        <v>1035</v>
      </c>
      <c r="C20" s="1" t="s">
        <v>1162</v>
      </c>
      <c r="D20" s="1" t="s">
        <v>1163</v>
      </c>
      <c r="E20" s="1" t="s">
        <v>1164</v>
      </c>
      <c r="F20" s="1" t="s">
        <v>1035</v>
      </c>
      <c r="G20" s="1" t="s">
        <v>1039</v>
      </c>
      <c r="H20" s="1" t="s">
        <v>1040</v>
      </c>
      <c r="I20" s="1" t="s">
        <v>1165</v>
      </c>
      <c r="J20" s="1" t="s">
        <v>30</v>
      </c>
      <c r="K20" s="1" t="s">
        <v>1166</v>
      </c>
      <c r="L20" s="1" t="s">
        <v>1166</v>
      </c>
      <c r="M20" s="1" t="s">
        <v>1043</v>
      </c>
      <c r="N20" s="1" t="s">
        <v>1043</v>
      </c>
      <c r="O20" s="1" t="s">
        <v>1044</v>
      </c>
      <c r="P20" s="1" t="s">
        <v>1045</v>
      </c>
      <c r="Q20" s="1" t="s">
        <v>1046</v>
      </c>
      <c r="R20" s="1" t="s">
        <v>1167</v>
      </c>
      <c r="S20" s="1" t="s">
        <v>1048</v>
      </c>
      <c r="T20" s="1" t="s">
        <v>1049</v>
      </c>
      <c r="U20" s="1" t="s">
        <v>1050</v>
      </c>
      <c r="V20" s="1" t="s">
        <v>1116</v>
      </c>
    </row>
    <row r="21" s="1" customFormat="1" spans="1:22">
      <c r="A21" s="3">
        <v>999225383463343</v>
      </c>
      <c r="B21" s="1" t="s">
        <v>1035</v>
      </c>
      <c r="C21" s="1" t="s">
        <v>1168</v>
      </c>
      <c r="D21" s="1" t="s">
        <v>1169</v>
      </c>
      <c r="E21" s="1" t="s">
        <v>1170</v>
      </c>
      <c r="F21" s="1" t="s">
        <v>1035</v>
      </c>
      <c r="G21" s="1" t="s">
        <v>1039</v>
      </c>
      <c r="H21" s="1" t="s">
        <v>1040</v>
      </c>
      <c r="I21" s="1" t="s">
        <v>1171</v>
      </c>
      <c r="J21" s="1" t="s">
        <v>30</v>
      </c>
      <c r="K21" s="1" t="s">
        <v>1172</v>
      </c>
      <c r="L21" s="1" t="s">
        <v>1172</v>
      </c>
      <c r="M21" s="1" t="s">
        <v>1043</v>
      </c>
      <c r="N21" s="1" t="s">
        <v>1043</v>
      </c>
      <c r="O21" s="1" t="s">
        <v>1044</v>
      </c>
      <c r="P21" s="1" t="s">
        <v>1045</v>
      </c>
      <c r="Q21" s="1" t="s">
        <v>1046</v>
      </c>
      <c r="R21" s="1" t="s">
        <v>1173</v>
      </c>
      <c r="S21" s="1" t="s">
        <v>1048</v>
      </c>
      <c r="T21" s="1" t="s">
        <v>1049</v>
      </c>
      <c r="U21" s="1" t="s">
        <v>1050</v>
      </c>
      <c r="V21" s="1" t="s">
        <v>1065</v>
      </c>
    </row>
    <row r="22" s="1" customFormat="1" spans="1:22">
      <c r="A22" s="3">
        <v>999225382966813</v>
      </c>
      <c r="B22" s="1" t="s">
        <v>1035</v>
      </c>
      <c r="C22" s="1" t="s">
        <v>1174</v>
      </c>
      <c r="D22" s="1" t="s">
        <v>1175</v>
      </c>
      <c r="E22" s="1" t="s">
        <v>1176</v>
      </c>
      <c r="F22" s="1" t="s">
        <v>1035</v>
      </c>
      <c r="G22" s="1" t="s">
        <v>1039</v>
      </c>
      <c r="H22" s="1" t="s">
        <v>1040</v>
      </c>
      <c r="I22" s="1" t="s">
        <v>1177</v>
      </c>
      <c r="J22" s="1" t="s">
        <v>30</v>
      </c>
      <c r="K22" s="1" t="s">
        <v>1178</v>
      </c>
      <c r="L22" s="1" t="s">
        <v>1178</v>
      </c>
      <c r="M22" s="1" t="s">
        <v>1043</v>
      </c>
      <c r="N22" s="1" t="s">
        <v>1043</v>
      </c>
      <c r="O22" s="1" t="s">
        <v>1044</v>
      </c>
      <c r="P22" s="1" t="s">
        <v>1045</v>
      </c>
      <c r="Q22" s="1" t="s">
        <v>1046</v>
      </c>
      <c r="R22" s="1" t="s">
        <v>1179</v>
      </c>
      <c r="S22" s="1" t="s">
        <v>1048</v>
      </c>
      <c r="T22" s="1" t="s">
        <v>1049</v>
      </c>
      <c r="U22" s="1" t="s">
        <v>1050</v>
      </c>
      <c r="V22" s="1" t="s">
        <v>1051</v>
      </c>
    </row>
    <row r="23" s="1" customFormat="1" spans="1:22">
      <c r="A23" s="3">
        <v>999225381803064</v>
      </c>
      <c r="B23" s="1" t="s">
        <v>1035</v>
      </c>
      <c r="C23" s="1" t="s">
        <v>1180</v>
      </c>
      <c r="D23" s="1" t="s">
        <v>1181</v>
      </c>
      <c r="E23" s="1" t="s">
        <v>1182</v>
      </c>
      <c r="F23" s="1" t="s">
        <v>1035</v>
      </c>
      <c r="G23" s="1" t="s">
        <v>1039</v>
      </c>
      <c r="H23" s="1" t="s">
        <v>1040</v>
      </c>
      <c r="I23" s="1" t="s">
        <v>1183</v>
      </c>
      <c r="J23" s="1" t="s">
        <v>30</v>
      </c>
      <c r="K23" s="1" t="s">
        <v>1184</v>
      </c>
      <c r="L23" s="1" t="s">
        <v>1184</v>
      </c>
      <c r="M23" s="1" t="s">
        <v>1043</v>
      </c>
      <c r="N23" s="1" t="s">
        <v>1043</v>
      </c>
      <c r="O23" s="1" t="s">
        <v>1044</v>
      </c>
      <c r="P23" s="1" t="s">
        <v>1045</v>
      </c>
      <c r="Q23" s="1" t="s">
        <v>1046</v>
      </c>
      <c r="R23" s="1" t="s">
        <v>1185</v>
      </c>
      <c r="S23" s="1" t="s">
        <v>1048</v>
      </c>
      <c r="T23" s="1" t="s">
        <v>1049</v>
      </c>
      <c r="U23" s="1" t="s">
        <v>1050</v>
      </c>
      <c r="V23" s="1" t="s">
        <v>1051</v>
      </c>
    </row>
    <row r="24" s="1" customFormat="1" spans="1:22">
      <c r="A24" s="3">
        <v>999225380027965</v>
      </c>
      <c r="B24" s="1" t="s">
        <v>1035</v>
      </c>
      <c r="C24" s="1" t="s">
        <v>1186</v>
      </c>
      <c r="D24" s="1" t="s">
        <v>1187</v>
      </c>
      <c r="E24" s="1" t="s">
        <v>1188</v>
      </c>
      <c r="F24" s="1" t="s">
        <v>1035</v>
      </c>
      <c r="G24" s="1" t="s">
        <v>1039</v>
      </c>
      <c r="H24" s="1" t="s">
        <v>1040</v>
      </c>
      <c r="I24" s="1" t="s">
        <v>1189</v>
      </c>
      <c r="J24" s="1" t="s">
        <v>30</v>
      </c>
      <c r="K24" s="1" t="s">
        <v>1190</v>
      </c>
      <c r="L24" s="1" t="s">
        <v>1190</v>
      </c>
      <c r="M24" s="1" t="s">
        <v>1043</v>
      </c>
      <c r="N24" s="1" t="s">
        <v>1043</v>
      </c>
      <c r="O24" s="1" t="s">
        <v>1044</v>
      </c>
      <c r="P24" s="1" t="s">
        <v>1045</v>
      </c>
      <c r="Q24" s="1" t="s">
        <v>1046</v>
      </c>
      <c r="R24" s="1" t="s">
        <v>1191</v>
      </c>
      <c r="S24" s="1" t="s">
        <v>1048</v>
      </c>
      <c r="T24" s="1" t="s">
        <v>1049</v>
      </c>
      <c r="U24" s="1" t="s">
        <v>1050</v>
      </c>
      <c r="V24" s="1" t="s">
        <v>1116</v>
      </c>
    </row>
    <row r="25" s="1" customFormat="1" spans="1:22">
      <c r="A25" s="3">
        <v>999225379834034</v>
      </c>
      <c r="B25" s="1" t="s">
        <v>1035</v>
      </c>
      <c r="C25" s="1" t="s">
        <v>1192</v>
      </c>
      <c r="D25" s="1" t="s">
        <v>1193</v>
      </c>
      <c r="E25" s="1" t="s">
        <v>1194</v>
      </c>
      <c r="F25" s="1" t="s">
        <v>1035</v>
      </c>
      <c r="G25" s="1" t="s">
        <v>1039</v>
      </c>
      <c r="H25" s="1" t="s">
        <v>1040</v>
      </c>
      <c r="I25" s="1" t="s">
        <v>1195</v>
      </c>
      <c r="J25" s="1" t="s">
        <v>30</v>
      </c>
      <c r="K25" s="1" t="s">
        <v>1196</v>
      </c>
      <c r="L25" s="1" t="s">
        <v>1196</v>
      </c>
      <c r="M25" s="1" t="s">
        <v>1043</v>
      </c>
      <c r="N25" s="1" t="s">
        <v>1043</v>
      </c>
      <c r="O25" s="1" t="s">
        <v>1044</v>
      </c>
      <c r="P25" s="1" t="s">
        <v>1045</v>
      </c>
      <c r="Q25" s="1" t="s">
        <v>1046</v>
      </c>
      <c r="R25" s="1" t="s">
        <v>1197</v>
      </c>
      <c r="S25" s="1" t="s">
        <v>1048</v>
      </c>
      <c r="T25" s="1" t="s">
        <v>1049</v>
      </c>
      <c r="U25" s="1" t="s">
        <v>1050</v>
      </c>
      <c r="V25" s="1" t="s">
        <v>1198</v>
      </c>
    </row>
    <row r="26" s="1" customFormat="1" spans="1:22">
      <c r="A26" s="3">
        <v>999225379518154</v>
      </c>
      <c r="B26" s="1" t="s">
        <v>1035</v>
      </c>
      <c r="C26" s="1" t="s">
        <v>1199</v>
      </c>
      <c r="D26" s="1" t="s">
        <v>1200</v>
      </c>
      <c r="E26" s="1" t="s">
        <v>1201</v>
      </c>
      <c r="F26" s="1" t="s">
        <v>1035</v>
      </c>
      <c r="G26" s="1" t="s">
        <v>1039</v>
      </c>
      <c r="H26" s="1" t="s">
        <v>1040</v>
      </c>
      <c r="I26" s="1" t="s">
        <v>1202</v>
      </c>
      <c r="J26" s="1" t="s">
        <v>30</v>
      </c>
      <c r="K26" s="1" t="s">
        <v>1203</v>
      </c>
      <c r="L26" s="1" t="s">
        <v>1203</v>
      </c>
      <c r="M26" s="1" t="s">
        <v>1043</v>
      </c>
      <c r="N26" s="1" t="s">
        <v>1043</v>
      </c>
      <c r="O26" s="1" t="s">
        <v>1044</v>
      </c>
      <c r="P26" s="1" t="s">
        <v>1045</v>
      </c>
      <c r="Q26" s="1" t="s">
        <v>1046</v>
      </c>
      <c r="R26" s="1" t="s">
        <v>1204</v>
      </c>
      <c r="S26" s="1" t="s">
        <v>1048</v>
      </c>
      <c r="T26" s="1" t="s">
        <v>1049</v>
      </c>
      <c r="U26" s="1" t="s">
        <v>1050</v>
      </c>
      <c r="V26" s="1" t="s">
        <v>1205</v>
      </c>
    </row>
    <row r="27" s="1" customFormat="1" spans="1:22">
      <c r="A27" s="3">
        <v>999225379079045</v>
      </c>
      <c r="B27" s="1" t="s">
        <v>1035</v>
      </c>
      <c r="C27" s="1" t="s">
        <v>1206</v>
      </c>
      <c r="D27" s="1" t="s">
        <v>1207</v>
      </c>
      <c r="E27" s="1" t="s">
        <v>1208</v>
      </c>
      <c r="F27" s="1" t="s">
        <v>1035</v>
      </c>
      <c r="G27" s="1" t="s">
        <v>1039</v>
      </c>
      <c r="H27" s="1" t="s">
        <v>1040</v>
      </c>
      <c r="I27" s="1" t="s">
        <v>1209</v>
      </c>
      <c r="J27" s="1" t="s">
        <v>30</v>
      </c>
      <c r="K27" s="1" t="s">
        <v>1210</v>
      </c>
      <c r="L27" s="1" t="s">
        <v>1210</v>
      </c>
      <c r="M27" s="1" t="s">
        <v>1043</v>
      </c>
      <c r="N27" s="1" t="s">
        <v>1043</v>
      </c>
      <c r="O27" s="1" t="s">
        <v>1044</v>
      </c>
      <c r="P27" s="1" t="s">
        <v>1045</v>
      </c>
      <c r="Q27" s="1" t="s">
        <v>1046</v>
      </c>
      <c r="R27" s="1" t="s">
        <v>1211</v>
      </c>
      <c r="S27" s="1" t="s">
        <v>1048</v>
      </c>
      <c r="T27" s="1" t="s">
        <v>1049</v>
      </c>
      <c r="U27" s="1" t="s">
        <v>1050</v>
      </c>
      <c r="V27" s="1" t="s">
        <v>1109</v>
      </c>
    </row>
    <row r="28" s="1" customFormat="1" spans="1:22">
      <c r="A28" s="3">
        <v>999225378549570</v>
      </c>
      <c r="B28" s="1" t="s">
        <v>1035</v>
      </c>
      <c r="C28" s="1" t="s">
        <v>1212</v>
      </c>
      <c r="D28" s="1" t="s">
        <v>1213</v>
      </c>
      <c r="E28" s="1" t="s">
        <v>1214</v>
      </c>
      <c r="F28" s="1" t="s">
        <v>1035</v>
      </c>
      <c r="G28" s="1" t="s">
        <v>1039</v>
      </c>
      <c r="H28" s="1" t="s">
        <v>1040</v>
      </c>
      <c r="I28" s="1" t="s">
        <v>1215</v>
      </c>
      <c r="J28" s="1" t="s">
        <v>30</v>
      </c>
      <c r="K28" s="1" t="s">
        <v>1216</v>
      </c>
      <c r="L28" s="1" t="s">
        <v>1216</v>
      </c>
      <c r="M28" s="1" t="s">
        <v>1043</v>
      </c>
      <c r="N28" s="1" t="s">
        <v>1043</v>
      </c>
      <c r="O28" s="1" t="s">
        <v>1044</v>
      </c>
      <c r="P28" s="1" t="s">
        <v>1045</v>
      </c>
      <c r="Q28" s="1" t="s">
        <v>1046</v>
      </c>
      <c r="R28" s="1" t="s">
        <v>1217</v>
      </c>
      <c r="S28" s="1" t="s">
        <v>1048</v>
      </c>
      <c r="T28" s="1" t="s">
        <v>1049</v>
      </c>
      <c r="U28" s="1" t="s">
        <v>1050</v>
      </c>
      <c r="V28" s="1" t="s">
        <v>1065</v>
      </c>
    </row>
    <row r="29" s="1" customFormat="1" spans="1:22">
      <c r="A29" s="3">
        <v>999225378380077</v>
      </c>
      <c r="B29" s="1" t="s">
        <v>1035</v>
      </c>
      <c r="C29" s="1" t="s">
        <v>1218</v>
      </c>
      <c r="D29" s="1" t="s">
        <v>1219</v>
      </c>
      <c r="E29" s="1" t="s">
        <v>1220</v>
      </c>
      <c r="F29" s="1" t="s">
        <v>1035</v>
      </c>
      <c r="G29" s="1" t="s">
        <v>1039</v>
      </c>
      <c r="H29" s="1" t="s">
        <v>1040</v>
      </c>
      <c r="I29" s="1" t="s">
        <v>1221</v>
      </c>
      <c r="J29" s="1" t="s">
        <v>30</v>
      </c>
      <c r="K29" s="1" t="s">
        <v>1222</v>
      </c>
      <c r="L29" s="1" t="s">
        <v>1222</v>
      </c>
      <c r="M29" s="1" t="s">
        <v>1043</v>
      </c>
      <c r="N29" s="1" t="s">
        <v>1043</v>
      </c>
      <c r="O29" s="1" t="s">
        <v>1044</v>
      </c>
      <c r="P29" s="1" t="s">
        <v>1045</v>
      </c>
      <c r="Q29" s="1" t="s">
        <v>1046</v>
      </c>
      <c r="R29" s="1" t="s">
        <v>1223</v>
      </c>
      <c r="S29" s="1" t="s">
        <v>1048</v>
      </c>
      <c r="T29" s="1" t="s">
        <v>1049</v>
      </c>
      <c r="U29" s="1" t="s">
        <v>1050</v>
      </c>
      <c r="V29" s="1" t="s">
        <v>1075</v>
      </c>
    </row>
    <row r="30" s="1" customFormat="1" spans="1:22">
      <c r="A30" s="3">
        <v>999225377326309</v>
      </c>
      <c r="B30" s="1" t="s">
        <v>1035</v>
      </c>
      <c r="C30" s="1" t="s">
        <v>1224</v>
      </c>
      <c r="D30" s="1" t="s">
        <v>1225</v>
      </c>
      <c r="E30" s="1" t="s">
        <v>1226</v>
      </c>
      <c r="F30" s="1" t="s">
        <v>1035</v>
      </c>
      <c r="G30" s="1" t="s">
        <v>1039</v>
      </c>
      <c r="H30" s="1" t="s">
        <v>1040</v>
      </c>
      <c r="I30" s="1" t="s">
        <v>1227</v>
      </c>
      <c r="J30" s="1" t="s">
        <v>30</v>
      </c>
      <c r="K30" s="1" t="s">
        <v>1228</v>
      </c>
      <c r="L30" s="1" t="s">
        <v>1228</v>
      </c>
      <c r="M30" s="1" t="s">
        <v>1043</v>
      </c>
      <c r="N30" s="1" t="s">
        <v>1043</v>
      </c>
      <c r="O30" s="1" t="s">
        <v>1044</v>
      </c>
      <c r="P30" s="1" t="s">
        <v>1045</v>
      </c>
      <c r="Q30" s="1" t="s">
        <v>1046</v>
      </c>
      <c r="R30" s="1" t="s">
        <v>1229</v>
      </c>
      <c r="S30" s="1" t="s">
        <v>1048</v>
      </c>
      <c r="T30" s="1" t="s">
        <v>1049</v>
      </c>
      <c r="U30" s="1" t="s">
        <v>1050</v>
      </c>
      <c r="V30" s="1" t="s">
        <v>1116</v>
      </c>
    </row>
    <row r="31" s="1" customFormat="1" spans="1:22">
      <c r="A31" s="3">
        <v>999225376998945</v>
      </c>
      <c r="B31" s="1" t="s">
        <v>1230</v>
      </c>
      <c r="C31" s="1" t="s">
        <v>1231</v>
      </c>
      <c r="D31" s="1" t="s">
        <v>1232</v>
      </c>
      <c r="E31" s="1" t="s">
        <v>1233</v>
      </c>
      <c r="F31" s="1" t="s">
        <v>1035</v>
      </c>
      <c r="G31" s="1" t="s">
        <v>1039</v>
      </c>
      <c r="H31" s="1" t="s">
        <v>1040</v>
      </c>
      <c r="I31" s="1" t="s">
        <v>1234</v>
      </c>
      <c r="J31" s="1" t="s">
        <v>30</v>
      </c>
      <c r="K31" s="1" t="s">
        <v>1235</v>
      </c>
      <c r="L31" s="1" t="s">
        <v>1235</v>
      </c>
      <c r="M31" s="1" t="s">
        <v>1043</v>
      </c>
      <c r="N31" s="1" t="s">
        <v>1043</v>
      </c>
      <c r="O31" s="1" t="s">
        <v>1044</v>
      </c>
      <c r="P31" s="1" t="s">
        <v>1045</v>
      </c>
      <c r="Q31" s="1" t="s">
        <v>1046</v>
      </c>
      <c r="R31" s="1" t="s">
        <v>1236</v>
      </c>
      <c r="S31" s="1" t="s">
        <v>1048</v>
      </c>
      <c r="T31" s="1" t="s">
        <v>1049</v>
      </c>
      <c r="U31" s="1" t="s">
        <v>1050</v>
      </c>
      <c r="V31" s="1" t="s">
        <v>1237</v>
      </c>
    </row>
    <row r="32" s="1" customFormat="1" spans="1:22">
      <c r="A32" s="3">
        <v>999225376740769</v>
      </c>
      <c r="B32" s="1" t="s">
        <v>1230</v>
      </c>
      <c r="C32" s="1" t="s">
        <v>1238</v>
      </c>
      <c r="D32" s="1" t="s">
        <v>1239</v>
      </c>
      <c r="E32" s="1" t="s">
        <v>1240</v>
      </c>
      <c r="F32" s="1" t="s">
        <v>1035</v>
      </c>
      <c r="G32" s="1" t="s">
        <v>1039</v>
      </c>
      <c r="H32" s="1" t="s">
        <v>1040</v>
      </c>
      <c r="I32" s="1" t="s">
        <v>1241</v>
      </c>
      <c r="J32" s="1" t="s">
        <v>30</v>
      </c>
      <c r="K32" s="1" t="s">
        <v>1242</v>
      </c>
      <c r="L32" s="1" t="s">
        <v>1242</v>
      </c>
      <c r="M32" s="1" t="s">
        <v>1043</v>
      </c>
      <c r="N32" s="1" t="s">
        <v>1043</v>
      </c>
      <c r="O32" s="1" t="s">
        <v>1044</v>
      </c>
      <c r="P32" s="1" t="s">
        <v>1045</v>
      </c>
      <c r="Q32" s="1" t="s">
        <v>1046</v>
      </c>
      <c r="R32" s="1" t="s">
        <v>1243</v>
      </c>
      <c r="S32" s="1" t="s">
        <v>1048</v>
      </c>
      <c r="T32" s="1" t="s">
        <v>1049</v>
      </c>
      <c r="U32" s="1" t="s">
        <v>1050</v>
      </c>
      <c r="V32" s="1" t="s">
        <v>1051</v>
      </c>
    </row>
    <row r="33" s="1" customFormat="1" spans="1:22">
      <c r="A33" s="3">
        <v>999225376153395</v>
      </c>
      <c r="B33" s="1" t="s">
        <v>1230</v>
      </c>
      <c r="C33" s="1" t="s">
        <v>1244</v>
      </c>
      <c r="D33" s="1" t="s">
        <v>1245</v>
      </c>
      <c r="E33" s="1" t="s">
        <v>1246</v>
      </c>
      <c r="F33" s="1" t="s">
        <v>1035</v>
      </c>
      <c r="G33" s="1" t="s">
        <v>1039</v>
      </c>
      <c r="H33" s="1" t="s">
        <v>1040</v>
      </c>
      <c r="I33" s="1" t="s">
        <v>1247</v>
      </c>
      <c r="J33" s="1" t="s">
        <v>30</v>
      </c>
      <c r="K33" s="1" t="s">
        <v>1248</v>
      </c>
      <c r="L33" s="1" t="s">
        <v>1248</v>
      </c>
      <c r="M33" s="1" t="s">
        <v>1043</v>
      </c>
      <c r="N33" s="1" t="s">
        <v>1043</v>
      </c>
      <c r="O33" s="1" t="s">
        <v>1044</v>
      </c>
      <c r="P33" s="1" t="s">
        <v>1045</v>
      </c>
      <c r="Q33" s="1" t="s">
        <v>1046</v>
      </c>
      <c r="R33" s="1" t="s">
        <v>1249</v>
      </c>
      <c r="S33" s="1" t="s">
        <v>1048</v>
      </c>
      <c r="T33" s="1" t="s">
        <v>1049</v>
      </c>
      <c r="U33" s="1" t="s">
        <v>1050</v>
      </c>
      <c r="V33" s="1" t="s">
        <v>1250</v>
      </c>
    </row>
    <row r="34" s="1" customFormat="1" spans="1:22">
      <c r="A34" s="3">
        <v>999225375662954</v>
      </c>
      <c r="B34" s="1" t="s">
        <v>1230</v>
      </c>
      <c r="C34" s="1" t="s">
        <v>1251</v>
      </c>
      <c r="D34" s="1" t="s">
        <v>1252</v>
      </c>
      <c r="E34" s="1" t="s">
        <v>1253</v>
      </c>
      <c r="F34" s="1" t="s">
        <v>1035</v>
      </c>
      <c r="G34" s="1" t="s">
        <v>1039</v>
      </c>
      <c r="H34" s="1" t="s">
        <v>1040</v>
      </c>
      <c r="I34" s="1" t="s">
        <v>1254</v>
      </c>
      <c r="J34" s="1" t="s">
        <v>30</v>
      </c>
      <c r="K34" s="1" t="s">
        <v>1255</v>
      </c>
      <c r="L34" s="1" t="s">
        <v>1255</v>
      </c>
      <c r="M34" s="1" t="s">
        <v>1043</v>
      </c>
      <c r="N34" s="1" t="s">
        <v>1043</v>
      </c>
      <c r="O34" s="1" t="s">
        <v>1044</v>
      </c>
      <c r="P34" s="1" t="s">
        <v>1045</v>
      </c>
      <c r="Q34" s="1" t="s">
        <v>1046</v>
      </c>
      <c r="R34" s="1" t="s">
        <v>1256</v>
      </c>
      <c r="S34" s="1" t="s">
        <v>1048</v>
      </c>
      <c r="T34" s="1" t="s">
        <v>1049</v>
      </c>
      <c r="U34" s="1" t="s">
        <v>1050</v>
      </c>
      <c r="V34" s="1" t="s">
        <v>1065</v>
      </c>
    </row>
    <row r="35" s="1" customFormat="1" spans="1:22">
      <c r="A35" s="3">
        <v>999225375548447</v>
      </c>
      <c r="B35" s="1" t="s">
        <v>1230</v>
      </c>
      <c r="C35" s="1" t="s">
        <v>1257</v>
      </c>
      <c r="D35" s="1" t="s">
        <v>1258</v>
      </c>
      <c r="E35" s="1" t="s">
        <v>1259</v>
      </c>
      <c r="F35" s="1" t="s">
        <v>1035</v>
      </c>
      <c r="G35" s="1" t="s">
        <v>1039</v>
      </c>
      <c r="H35" s="1" t="s">
        <v>1040</v>
      </c>
      <c r="I35" s="1" t="s">
        <v>1260</v>
      </c>
      <c r="J35" s="1" t="s">
        <v>30</v>
      </c>
      <c r="K35" s="1" t="s">
        <v>1261</v>
      </c>
      <c r="L35" s="1" t="s">
        <v>1261</v>
      </c>
      <c r="M35" s="1" t="s">
        <v>1043</v>
      </c>
      <c r="N35" s="1" t="s">
        <v>1043</v>
      </c>
      <c r="O35" s="1" t="s">
        <v>1044</v>
      </c>
      <c r="P35" s="1" t="s">
        <v>1045</v>
      </c>
      <c r="Q35" s="1" t="s">
        <v>1046</v>
      </c>
      <c r="R35" s="1" t="s">
        <v>1262</v>
      </c>
      <c r="S35" s="1" t="s">
        <v>1048</v>
      </c>
      <c r="T35" s="1" t="s">
        <v>1049</v>
      </c>
      <c r="U35" s="1" t="s">
        <v>1050</v>
      </c>
      <c r="V35" s="1" t="s">
        <v>1263</v>
      </c>
    </row>
    <row r="36" s="1" customFormat="1" spans="1:22">
      <c r="A36" s="3">
        <v>999225375206532</v>
      </c>
      <c r="B36" s="1" t="s">
        <v>1230</v>
      </c>
      <c r="C36" s="1" t="s">
        <v>1264</v>
      </c>
      <c r="D36" s="1" t="s">
        <v>1265</v>
      </c>
      <c r="E36" s="1" t="s">
        <v>1266</v>
      </c>
      <c r="F36" s="1" t="s">
        <v>1230</v>
      </c>
      <c r="G36" s="1" t="s">
        <v>1039</v>
      </c>
      <c r="H36" s="1" t="s">
        <v>1040</v>
      </c>
      <c r="I36" s="1" t="s">
        <v>1267</v>
      </c>
      <c r="J36" s="1" t="s">
        <v>30</v>
      </c>
      <c r="K36" s="1" t="s">
        <v>1268</v>
      </c>
      <c r="L36" s="1" t="s">
        <v>1268</v>
      </c>
      <c r="M36" s="1" t="s">
        <v>1043</v>
      </c>
      <c r="N36" s="1" t="s">
        <v>1043</v>
      </c>
      <c r="O36" s="1" t="s">
        <v>1044</v>
      </c>
      <c r="P36" s="1" t="s">
        <v>1045</v>
      </c>
      <c r="Q36" s="1" t="s">
        <v>1046</v>
      </c>
      <c r="R36" s="1" t="s">
        <v>1269</v>
      </c>
      <c r="S36" s="1" t="s">
        <v>1048</v>
      </c>
      <c r="T36" s="1" t="s">
        <v>1049</v>
      </c>
      <c r="U36" s="1" t="s">
        <v>1050</v>
      </c>
      <c r="V36" s="1" t="s">
        <v>1270</v>
      </c>
    </row>
    <row r="37" s="1" customFormat="1" spans="1:22">
      <c r="A37" s="3">
        <v>999225374985184</v>
      </c>
      <c r="B37" s="1" t="s">
        <v>1230</v>
      </c>
      <c r="C37" s="1" t="s">
        <v>1271</v>
      </c>
      <c r="D37" s="1" t="s">
        <v>1272</v>
      </c>
      <c r="E37" s="1" t="s">
        <v>1273</v>
      </c>
      <c r="F37" s="1" t="s">
        <v>1035</v>
      </c>
      <c r="G37" s="1" t="s">
        <v>1039</v>
      </c>
      <c r="H37" s="1" t="s">
        <v>1040</v>
      </c>
      <c r="I37" s="1" t="s">
        <v>1274</v>
      </c>
      <c r="J37" s="1" t="s">
        <v>30</v>
      </c>
      <c r="K37" s="1" t="s">
        <v>1275</v>
      </c>
      <c r="L37" s="1" t="s">
        <v>1275</v>
      </c>
      <c r="M37" s="1" t="s">
        <v>1043</v>
      </c>
      <c r="N37" s="1" t="s">
        <v>1043</v>
      </c>
      <c r="O37" s="1" t="s">
        <v>1044</v>
      </c>
      <c r="P37" s="1" t="s">
        <v>1045</v>
      </c>
      <c r="Q37" s="1" t="s">
        <v>1046</v>
      </c>
      <c r="R37" s="1" t="s">
        <v>1276</v>
      </c>
      <c r="S37" s="1" t="s">
        <v>1048</v>
      </c>
      <c r="T37" s="1" t="s">
        <v>1049</v>
      </c>
      <c r="U37" s="1" t="s">
        <v>1050</v>
      </c>
      <c r="V37" s="1" t="s">
        <v>1116</v>
      </c>
    </row>
    <row r="38" s="1" customFormat="1" spans="1:22">
      <c r="A38" s="3">
        <v>999225374037590</v>
      </c>
      <c r="B38" s="1" t="s">
        <v>1230</v>
      </c>
      <c r="C38" s="1" t="s">
        <v>1277</v>
      </c>
      <c r="D38" s="1" t="s">
        <v>1207</v>
      </c>
      <c r="E38" s="1" t="s">
        <v>1278</v>
      </c>
      <c r="F38" s="1" t="s">
        <v>1035</v>
      </c>
      <c r="G38" s="1" t="s">
        <v>1039</v>
      </c>
      <c r="H38" s="1" t="s">
        <v>1040</v>
      </c>
      <c r="I38" s="1" t="s">
        <v>1279</v>
      </c>
      <c r="J38" s="1" t="s">
        <v>30</v>
      </c>
      <c r="K38" s="1" t="s">
        <v>1280</v>
      </c>
      <c r="L38" s="1" t="s">
        <v>1280</v>
      </c>
      <c r="M38" s="1" t="s">
        <v>1043</v>
      </c>
      <c r="N38" s="1" t="s">
        <v>1043</v>
      </c>
      <c r="O38" s="1" t="s">
        <v>1044</v>
      </c>
      <c r="P38" s="1" t="s">
        <v>1045</v>
      </c>
      <c r="Q38" s="1" t="s">
        <v>1046</v>
      </c>
      <c r="R38" s="1" t="s">
        <v>1281</v>
      </c>
      <c r="S38" s="1" t="s">
        <v>1048</v>
      </c>
      <c r="T38" s="1" t="s">
        <v>1049</v>
      </c>
      <c r="U38" s="1" t="s">
        <v>1050</v>
      </c>
      <c r="V38" s="1" t="s">
        <v>1109</v>
      </c>
    </row>
    <row r="39" s="1" customFormat="1" spans="1:22">
      <c r="A39" s="3">
        <v>999225373854912</v>
      </c>
      <c r="B39" s="1" t="s">
        <v>1230</v>
      </c>
      <c r="C39" s="1" t="s">
        <v>1282</v>
      </c>
      <c r="D39" s="1" t="s">
        <v>1283</v>
      </c>
      <c r="E39" s="1" t="s">
        <v>1284</v>
      </c>
      <c r="F39" s="1" t="s">
        <v>1230</v>
      </c>
      <c r="G39" s="1" t="s">
        <v>1039</v>
      </c>
      <c r="H39" s="1" t="s">
        <v>1040</v>
      </c>
      <c r="I39" s="1" t="s">
        <v>1285</v>
      </c>
      <c r="J39" s="1" t="s">
        <v>30</v>
      </c>
      <c r="K39" s="1" t="s">
        <v>1286</v>
      </c>
      <c r="L39" s="1" t="s">
        <v>1286</v>
      </c>
      <c r="M39" s="1" t="s">
        <v>1043</v>
      </c>
      <c r="N39" s="1" t="s">
        <v>1043</v>
      </c>
      <c r="O39" s="1" t="s">
        <v>1044</v>
      </c>
      <c r="P39" s="1" t="s">
        <v>1045</v>
      </c>
      <c r="Q39" s="1" t="s">
        <v>1046</v>
      </c>
      <c r="R39" s="1" t="s">
        <v>1287</v>
      </c>
      <c r="S39" s="1" t="s">
        <v>1048</v>
      </c>
      <c r="T39" s="1" t="s">
        <v>1049</v>
      </c>
      <c r="U39" s="1" t="s">
        <v>1050</v>
      </c>
      <c r="V39" s="1" t="s">
        <v>1288</v>
      </c>
    </row>
    <row r="40" s="1" customFormat="1" spans="1:22">
      <c r="A40" s="3">
        <v>999225372591886</v>
      </c>
      <c r="B40" s="1" t="s">
        <v>1230</v>
      </c>
      <c r="C40" s="1" t="s">
        <v>1289</v>
      </c>
      <c r="D40" s="1" t="s">
        <v>1290</v>
      </c>
      <c r="E40" s="1" t="s">
        <v>1291</v>
      </c>
      <c r="F40" s="1" t="s">
        <v>1035</v>
      </c>
      <c r="G40" s="1" t="s">
        <v>1039</v>
      </c>
      <c r="H40" s="1" t="s">
        <v>1040</v>
      </c>
      <c r="I40" s="1" t="s">
        <v>1292</v>
      </c>
      <c r="J40" s="1" t="s">
        <v>30</v>
      </c>
      <c r="K40" s="1" t="s">
        <v>1293</v>
      </c>
      <c r="L40" s="1" t="s">
        <v>1293</v>
      </c>
      <c r="M40" s="1" t="s">
        <v>1043</v>
      </c>
      <c r="N40" s="1" t="s">
        <v>1043</v>
      </c>
      <c r="O40" s="1" t="s">
        <v>1044</v>
      </c>
      <c r="P40" s="1" t="s">
        <v>1045</v>
      </c>
      <c r="Q40" s="1" t="s">
        <v>1046</v>
      </c>
      <c r="R40" s="1" t="s">
        <v>1294</v>
      </c>
      <c r="S40" s="1" t="s">
        <v>1048</v>
      </c>
      <c r="T40" s="1" t="s">
        <v>1049</v>
      </c>
      <c r="U40" s="1" t="s">
        <v>1050</v>
      </c>
      <c r="V40" s="1" t="s">
        <v>1109</v>
      </c>
    </row>
    <row r="41" s="1" customFormat="1" spans="1:22">
      <c r="A41" s="3">
        <v>999225369941726</v>
      </c>
      <c r="B41" s="1" t="s">
        <v>1230</v>
      </c>
      <c r="C41" s="1" t="s">
        <v>1295</v>
      </c>
      <c r="D41" s="1" t="s">
        <v>1296</v>
      </c>
      <c r="E41" s="1" t="s">
        <v>1297</v>
      </c>
      <c r="F41" s="1" t="s">
        <v>1230</v>
      </c>
      <c r="G41" s="1" t="s">
        <v>1039</v>
      </c>
      <c r="H41" s="1" t="s">
        <v>1040</v>
      </c>
      <c r="I41" s="1" t="s">
        <v>1298</v>
      </c>
      <c r="J41" s="1" t="s">
        <v>30</v>
      </c>
      <c r="K41" s="1" t="s">
        <v>1299</v>
      </c>
      <c r="L41" s="1" t="s">
        <v>1299</v>
      </c>
      <c r="M41" s="1" t="s">
        <v>1043</v>
      </c>
      <c r="N41" s="1" t="s">
        <v>1043</v>
      </c>
      <c r="O41" s="1" t="s">
        <v>1044</v>
      </c>
      <c r="P41" s="1" t="s">
        <v>1045</v>
      </c>
      <c r="Q41" s="1" t="s">
        <v>1046</v>
      </c>
      <c r="R41" s="1" t="s">
        <v>1300</v>
      </c>
      <c r="S41" s="1" t="s">
        <v>1048</v>
      </c>
      <c r="T41" s="1" t="s">
        <v>1049</v>
      </c>
      <c r="U41" s="1" t="s">
        <v>1050</v>
      </c>
      <c r="V41" s="1" t="s">
        <v>1075</v>
      </c>
    </row>
    <row r="42" s="1" customFormat="1" spans="1:22">
      <c r="A42" s="3">
        <v>999225369796926</v>
      </c>
      <c r="B42" s="1" t="s">
        <v>1230</v>
      </c>
      <c r="C42" s="1" t="s">
        <v>1301</v>
      </c>
      <c r="D42" s="1" t="s">
        <v>1302</v>
      </c>
      <c r="E42" s="1" t="s">
        <v>1303</v>
      </c>
      <c r="F42" s="1" t="s">
        <v>1230</v>
      </c>
      <c r="G42" s="1" t="s">
        <v>1039</v>
      </c>
      <c r="H42" s="1" t="s">
        <v>1040</v>
      </c>
      <c r="I42" s="1" t="s">
        <v>1304</v>
      </c>
      <c r="J42" s="1" t="s">
        <v>30</v>
      </c>
      <c r="K42" s="1" t="s">
        <v>1305</v>
      </c>
      <c r="L42" s="1" t="s">
        <v>1305</v>
      </c>
      <c r="M42" s="1" t="s">
        <v>1043</v>
      </c>
      <c r="N42" s="1" t="s">
        <v>1043</v>
      </c>
      <c r="O42" s="1" t="s">
        <v>1044</v>
      </c>
      <c r="P42" s="1" t="s">
        <v>1045</v>
      </c>
      <c r="Q42" s="1" t="s">
        <v>1046</v>
      </c>
      <c r="R42" s="1" t="s">
        <v>1306</v>
      </c>
      <c r="S42" s="1" t="s">
        <v>1048</v>
      </c>
      <c r="T42" s="1" t="s">
        <v>1049</v>
      </c>
      <c r="U42" s="1" t="s">
        <v>1050</v>
      </c>
      <c r="V42" s="1" t="s">
        <v>1065</v>
      </c>
    </row>
    <row r="43" s="1" customFormat="1" spans="1:22">
      <c r="A43" s="3">
        <v>999225369087783</v>
      </c>
      <c r="B43" s="1" t="s">
        <v>1230</v>
      </c>
      <c r="C43" s="1" t="s">
        <v>1307</v>
      </c>
      <c r="D43" s="1" t="s">
        <v>1193</v>
      </c>
      <c r="E43" s="1" t="s">
        <v>1308</v>
      </c>
      <c r="F43" s="1" t="s">
        <v>1035</v>
      </c>
      <c r="G43" s="1" t="s">
        <v>1039</v>
      </c>
      <c r="H43" s="1" t="s">
        <v>1040</v>
      </c>
      <c r="I43" s="1" t="s">
        <v>1195</v>
      </c>
      <c r="J43" s="1" t="s">
        <v>30</v>
      </c>
      <c r="K43" s="1" t="s">
        <v>1196</v>
      </c>
      <c r="L43" s="1" t="s">
        <v>1196</v>
      </c>
      <c r="M43" s="1" t="s">
        <v>1043</v>
      </c>
      <c r="N43" s="1" t="s">
        <v>1043</v>
      </c>
      <c r="O43" s="1" t="s">
        <v>1044</v>
      </c>
      <c r="P43" s="1" t="s">
        <v>1045</v>
      </c>
      <c r="Q43" s="1" t="s">
        <v>1046</v>
      </c>
      <c r="R43" s="1" t="s">
        <v>1309</v>
      </c>
      <c r="S43" s="1" t="s">
        <v>1048</v>
      </c>
      <c r="T43" s="1" t="s">
        <v>1049</v>
      </c>
      <c r="U43" s="1" t="s">
        <v>1050</v>
      </c>
      <c r="V43" s="1" t="s">
        <v>1198</v>
      </c>
    </row>
    <row r="44" s="1" customFormat="1" spans="1:22">
      <c r="A44" s="3">
        <v>999225368729258</v>
      </c>
      <c r="B44" s="1" t="s">
        <v>1230</v>
      </c>
      <c r="C44" s="1" t="s">
        <v>1310</v>
      </c>
      <c r="D44" s="1" t="s">
        <v>1311</v>
      </c>
      <c r="E44" s="1" t="s">
        <v>1312</v>
      </c>
      <c r="F44" s="1" t="s">
        <v>1035</v>
      </c>
      <c r="G44" s="1" t="s">
        <v>1039</v>
      </c>
      <c r="H44" s="1" t="s">
        <v>1040</v>
      </c>
      <c r="I44" s="1" t="s">
        <v>1313</v>
      </c>
      <c r="J44" s="1" t="s">
        <v>30</v>
      </c>
      <c r="K44" s="1" t="s">
        <v>1314</v>
      </c>
      <c r="L44" s="1" t="s">
        <v>1314</v>
      </c>
      <c r="M44" s="1" t="s">
        <v>1043</v>
      </c>
      <c r="N44" s="1" t="s">
        <v>1043</v>
      </c>
      <c r="O44" s="1" t="s">
        <v>1044</v>
      </c>
      <c r="P44" s="1" t="s">
        <v>1045</v>
      </c>
      <c r="Q44" s="1" t="s">
        <v>1046</v>
      </c>
      <c r="R44" s="1" t="s">
        <v>1315</v>
      </c>
      <c r="S44" s="1" t="s">
        <v>1048</v>
      </c>
      <c r="T44" s="1" t="s">
        <v>1049</v>
      </c>
      <c r="U44" s="1" t="s">
        <v>1050</v>
      </c>
      <c r="V44" s="1" t="s">
        <v>1051</v>
      </c>
    </row>
    <row r="45" s="1" customFormat="1" spans="1:22">
      <c r="A45" s="3">
        <v>999225368013474</v>
      </c>
      <c r="B45" s="1" t="s">
        <v>1230</v>
      </c>
      <c r="C45" s="1" t="s">
        <v>1316</v>
      </c>
      <c r="D45" s="1" t="s">
        <v>1317</v>
      </c>
      <c r="E45" s="1" t="s">
        <v>1318</v>
      </c>
      <c r="F45" s="1" t="s">
        <v>1230</v>
      </c>
      <c r="G45" s="1" t="s">
        <v>1039</v>
      </c>
      <c r="H45" s="1" t="s">
        <v>1040</v>
      </c>
      <c r="I45" s="1" t="s">
        <v>1319</v>
      </c>
      <c r="J45" s="1" t="s">
        <v>30</v>
      </c>
      <c r="K45" s="1" t="s">
        <v>1320</v>
      </c>
      <c r="L45" s="1" t="s">
        <v>1320</v>
      </c>
      <c r="M45" s="1" t="s">
        <v>1043</v>
      </c>
      <c r="N45" s="1" t="s">
        <v>1043</v>
      </c>
      <c r="O45" s="1" t="s">
        <v>1044</v>
      </c>
      <c r="P45" s="1" t="s">
        <v>1045</v>
      </c>
      <c r="Q45" s="1" t="s">
        <v>1046</v>
      </c>
      <c r="R45" s="1" t="s">
        <v>1321</v>
      </c>
      <c r="S45" s="1" t="s">
        <v>1048</v>
      </c>
      <c r="T45" s="1" t="s">
        <v>1049</v>
      </c>
      <c r="U45" s="1" t="s">
        <v>1050</v>
      </c>
      <c r="V45" s="1" t="s">
        <v>1109</v>
      </c>
    </row>
    <row r="46" s="1" customFormat="1" spans="1:22">
      <c r="A46" s="3">
        <v>999225367948300</v>
      </c>
      <c r="B46" s="1" t="s">
        <v>1230</v>
      </c>
      <c r="C46" s="1" t="s">
        <v>1322</v>
      </c>
      <c r="D46" s="1" t="s">
        <v>1323</v>
      </c>
      <c r="E46" s="1" t="s">
        <v>1324</v>
      </c>
      <c r="F46" s="1" t="s">
        <v>1035</v>
      </c>
      <c r="G46" s="1" t="s">
        <v>1039</v>
      </c>
      <c r="H46" s="1" t="s">
        <v>1040</v>
      </c>
      <c r="I46" s="1" t="s">
        <v>1325</v>
      </c>
      <c r="J46" s="1" t="s">
        <v>30</v>
      </c>
      <c r="K46" s="1" t="s">
        <v>1326</v>
      </c>
      <c r="L46" s="1" t="s">
        <v>1326</v>
      </c>
      <c r="M46" s="1" t="s">
        <v>1043</v>
      </c>
      <c r="N46" s="1" t="s">
        <v>1043</v>
      </c>
      <c r="O46" s="1" t="s">
        <v>1044</v>
      </c>
      <c r="P46" s="1" t="s">
        <v>1045</v>
      </c>
      <c r="Q46" s="1" t="s">
        <v>1046</v>
      </c>
      <c r="R46" s="1" t="s">
        <v>1327</v>
      </c>
      <c r="S46" s="1" t="s">
        <v>1048</v>
      </c>
      <c r="T46" s="1" t="s">
        <v>1049</v>
      </c>
      <c r="U46" s="1" t="s">
        <v>1050</v>
      </c>
      <c r="V46" s="1" t="s">
        <v>1109</v>
      </c>
    </row>
    <row r="47" s="1" customFormat="1" spans="1:22">
      <c r="A47" s="3">
        <v>999225367534515</v>
      </c>
      <c r="B47" s="1" t="s">
        <v>1230</v>
      </c>
      <c r="C47" s="1" t="s">
        <v>1328</v>
      </c>
      <c r="D47" s="1" t="s">
        <v>1329</v>
      </c>
      <c r="E47" s="1" t="s">
        <v>1330</v>
      </c>
      <c r="F47" s="1" t="s">
        <v>1035</v>
      </c>
      <c r="G47" s="1" t="s">
        <v>1039</v>
      </c>
      <c r="H47" s="1" t="s">
        <v>1040</v>
      </c>
      <c r="I47" s="1" t="s">
        <v>1331</v>
      </c>
      <c r="J47" s="1" t="s">
        <v>30</v>
      </c>
      <c r="K47" s="1" t="s">
        <v>1332</v>
      </c>
      <c r="L47" s="1" t="s">
        <v>1332</v>
      </c>
      <c r="M47" s="1" t="s">
        <v>1043</v>
      </c>
      <c r="N47" s="1" t="s">
        <v>1043</v>
      </c>
      <c r="O47" s="1" t="s">
        <v>1044</v>
      </c>
      <c r="P47" s="1" t="s">
        <v>1045</v>
      </c>
      <c r="Q47" s="1" t="s">
        <v>1046</v>
      </c>
      <c r="R47" s="1" t="s">
        <v>1333</v>
      </c>
      <c r="S47" s="1" t="s">
        <v>1048</v>
      </c>
      <c r="T47" s="1" t="s">
        <v>1049</v>
      </c>
      <c r="U47" s="1" t="s">
        <v>1050</v>
      </c>
      <c r="V47" s="1" t="s">
        <v>1051</v>
      </c>
    </row>
    <row r="48" s="1" customFormat="1" spans="1:22">
      <c r="A48" s="3">
        <v>999225365398200</v>
      </c>
      <c r="B48" s="1" t="s">
        <v>1230</v>
      </c>
      <c r="C48" s="1" t="s">
        <v>1334</v>
      </c>
      <c r="D48" s="1" t="s">
        <v>1335</v>
      </c>
      <c r="E48" s="1" t="s">
        <v>1336</v>
      </c>
      <c r="F48" s="1" t="s">
        <v>1035</v>
      </c>
      <c r="G48" s="1" t="s">
        <v>1039</v>
      </c>
      <c r="H48" s="1" t="s">
        <v>1040</v>
      </c>
      <c r="I48" s="1" t="s">
        <v>1337</v>
      </c>
      <c r="J48" s="1" t="s">
        <v>30</v>
      </c>
      <c r="K48" s="1" t="s">
        <v>1338</v>
      </c>
      <c r="L48" s="1" t="s">
        <v>1338</v>
      </c>
      <c r="M48" s="1" t="s">
        <v>1043</v>
      </c>
      <c r="N48" s="1" t="s">
        <v>1043</v>
      </c>
      <c r="O48" s="1" t="s">
        <v>1044</v>
      </c>
      <c r="P48" s="1" t="s">
        <v>1045</v>
      </c>
      <c r="Q48" s="1" t="s">
        <v>1046</v>
      </c>
      <c r="R48" s="1" t="s">
        <v>1339</v>
      </c>
      <c r="S48" s="1" t="s">
        <v>1048</v>
      </c>
      <c r="T48" s="1" t="s">
        <v>1049</v>
      </c>
      <c r="U48" s="1" t="s">
        <v>1050</v>
      </c>
      <c r="V48" s="1" t="s">
        <v>1051</v>
      </c>
    </row>
    <row r="49" s="1" customFormat="1" spans="1:22">
      <c r="A49" s="3">
        <v>999225365322339</v>
      </c>
      <c r="B49" s="1" t="s">
        <v>1230</v>
      </c>
      <c r="C49" s="1" t="s">
        <v>1340</v>
      </c>
      <c r="D49" s="1" t="s">
        <v>1341</v>
      </c>
      <c r="E49" s="1" t="s">
        <v>1342</v>
      </c>
      <c r="F49" s="1" t="s">
        <v>1035</v>
      </c>
      <c r="G49" s="1" t="s">
        <v>1039</v>
      </c>
      <c r="H49" s="1" t="s">
        <v>1040</v>
      </c>
      <c r="I49" s="1" t="s">
        <v>1343</v>
      </c>
      <c r="J49" s="1" t="s">
        <v>30</v>
      </c>
      <c r="K49" s="1" t="s">
        <v>1344</v>
      </c>
      <c r="L49" s="1" t="s">
        <v>1344</v>
      </c>
      <c r="M49" s="1" t="s">
        <v>1043</v>
      </c>
      <c r="N49" s="1" t="s">
        <v>1043</v>
      </c>
      <c r="O49" s="1" t="s">
        <v>1044</v>
      </c>
      <c r="P49" s="1" t="s">
        <v>1045</v>
      </c>
      <c r="Q49" s="1" t="s">
        <v>1046</v>
      </c>
      <c r="R49" s="1" t="s">
        <v>1345</v>
      </c>
      <c r="S49" s="1" t="s">
        <v>1048</v>
      </c>
      <c r="T49" s="1" t="s">
        <v>1049</v>
      </c>
      <c r="U49" s="1" t="s">
        <v>1050</v>
      </c>
      <c r="V49" s="1" t="s">
        <v>1116</v>
      </c>
    </row>
    <row r="50" s="1" customFormat="1" spans="1:22">
      <c r="A50" s="3">
        <v>999225362963923</v>
      </c>
      <c r="B50" s="1" t="s">
        <v>1230</v>
      </c>
      <c r="C50" s="1" t="s">
        <v>1346</v>
      </c>
      <c r="D50" s="1" t="s">
        <v>1347</v>
      </c>
      <c r="E50" s="1" t="s">
        <v>1348</v>
      </c>
      <c r="F50" s="1" t="s">
        <v>1230</v>
      </c>
      <c r="G50" s="1" t="s">
        <v>1039</v>
      </c>
      <c r="H50" s="1" t="s">
        <v>1040</v>
      </c>
      <c r="I50" s="1" t="s">
        <v>1349</v>
      </c>
      <c r="J50" s="1" t="s">
        <v>30</v>
      </c>
      <c r="K50" s="1" t="s">
        <v>1350</v>
      </c>
      <c r="L50" s="1" t="s">
        <v>1350</v>
      </c>
      <c r="M50" s="1" t="s">
        <v>1043</v>
      </c>
      <c r="N50" s="1" t="s">
        <v>1043</v>
      </c>
      <c r="O50" s="1" t="s">
        <v>1044</v>
      </c>
      <c r="P50" s="1" t="s">
        <v>1045</v>
      </c>
      <c r="Q50" s="1" t="s">
        <v>1046</v>
      </c>
      <c r="R50" s="1" t="s">
        <v>1351</v>
      </c>
      <c r="S50" s="1" t="s">
        <v>1048</v>
      </c>
      <c r="T50" s="1" t="s">
        <v>1049</v>
      </c>
      <c r="U50" s="1" t="s">
        <v>1050</v>
      </c>
      <c r="V50" s="1" t="s">
        <v>1065</v>
      </c>
    </row>
    <row r="51" s="1" customFormat="1" spans="1:22">
      <c r="A51" s="3">
        <v>999225361331535</v>
      </c>
      <c r="B51" s="1" t="s">
        <v>1230</v>
      </c>
      <c r="C51" s="1" t="s">
        <v>1352</v>
      </c>
      <c r="D51" s="1" t="s">
        <v>1353</v>
      </c>
      <c r="E51" s="1" t="s">
        <v>1354</v>
      </c>
      <c r="F51" s="1" t="s">
        <v>1230</v>
      </c>
      <c r="G51" s="1" t="s">
        <v>1039</v>
      </c>
      <c r="H51" s="1" t="s">
        <v>1040</v>
      </c>
      <c r="I51" s="1" t="s">
        <v>1355</v>
      </c>
      <c r="J51" s="1" t="s">
        <v>30</v>
      </c>
      <c r="K51" s="1" t="s">
        <v>1356</v>
      </c>
      <c r="L51" s="1" t="s">
        <v>1356</v>
      </c>
      <c r="M51" s="1" t="s">
        <v>1043</v>
      </c>
      <c r="N51" s="1" t="s">
        <v>1043</v>
      </c>
      <c r="O51" s="1" t="s">
        <v>1044</v>
      </c>
      <c r="P51" s="1" t="s">
        <v>1045</v>
      </c>
      <c r="Q51" s="1" t="s">
        <v>1046</v>
      </c>
      <c r="R51" s="1" t="s">
        <v>1357</v>
      </c>
      <c r="S51" s="1" t="s">
        <v>1048</v>
      </c>
      <c r="T51" s="1" t="s">
        <v>1049</v>
      </c>
      <c r="U51" s="1" t="s">
        <v>1050</v>
      </c>
      <c r="V51" s="1" t="s">
        <v>1116</v>
      </c>
    </row>
    <row r="52" s="1" customFormat="1" spans="1:22">
      <c r="A52" s="3">
        <v>999225359644750</v>
      </c>
      <c r="B52" s="1" t="s">
        <v>1230</v>
      </c>
      <c r="C52" s="1" t="s">
        <v>1358</v>
      </c>
      <c r="D52" s="1" t="s">
        <v>1359</v>
      </c>
      <c r="E52" s="1" t="s">
        <v>1360</v>
      </c>
      <c r="F52" s="1" t="s">
        <v>1035</v>
      </c>
      <c r="G52" s="1" t="s">
        <v>1039</v>
      </c>
      <c r="H52" s="1" t="s">
        <v>1040</v>
      </c>
      <c r="I52" s="1" t="s">
        <v>1361</v>
      </c>
      <c r="J52" s="1" t="s">
        <v>30</v>
      </c>
      <c r="K52" s="1" t="s">
        <v>1362</v>
      </c>
      <c r="L52" s="1" t="s">
        <v>1362</v>
      </c>
      <c r="M52" s="1" t="s">
        <v>1043</v>
      </c>
      <c r="N52" s="1" t="s">
        <v>1043</v>
      </c>
      <c r="O52" s="1" t="s">
        <v>1044</v>
      </c>
      <c r="P52" s="1" t="s">
        <v>1045</v>
      </c>
      <c r="Q52" s="1" t="s">
        <v>1046</v>
      </c>
      <c r="R52" s="1" t="s">
        <v>1363</v>
      </c>
      <c r="S52" s="1" t="s">
        <v>1048</v>
      </c>
      <c r="T52" s="1" t="s">
        <v>1049</v>
      </c>
      <c r="U52" s="1" t="s">
        <v>1050</v>
      </c>
      <c r="V52" s="1" t="s">
        <v>1051</v>
      </c>
    </row>
    <row r="53" s="1" customFormat="1" spans="1:22">
      <c r="A53" s="3">
        <v>999225358129217</v>
      </c>
      <c r="B53" s="1" t="s">
        <v>1364</v>
      </c>
      <c r="C53" s="1" t="s">
        <v>1365</v>
      </c>
      <c r="D53" s="1" t="s">
        <v>1366</v>
      </c>
      <c r="E53" s="1" t="s">
        <v>1367</v>
      </c>
      <c r="F53" s="1" t="s">
        <v>1035</v>
      </c>
      <c r="G53" s="1" t="s">
        <v>1039</v>
      </c>
      <c r="H53" s="1" t="s">
        <v>1040</v>
      </c>
      <c r="I53" s="1" t="s">
        <v>1368</v>
      </c>
      <c r="J53" s="1" t="s">
        <v>30</v>
      </c>
      <c r="K53" s="1" t="s">
        <v>1369</v>
      </c>
      <c r="L53" s="1" t="s">
        <v>1369</v>
      </c>
      <c r="M53" s="1" t="s">
        <v>1043</v>
      </c>
      <c r="N53" s="1" t="s">
        <v>1043</v>
      </c>
      <c r="O53" s="1" t="s">
        <v>1044</v>
      </c>
      <c r="P53" s="1" t="s">
        <v>1045</v>
      </c>
      <c r="Q53" s="1" t="s">
        <v>1046</v>
      </c>
      <c r="R53" s="1" t="s">
        <v>1370</v>
      </c>
      <c r="S53" s="1" t="s">
        <v>1048</v>
      </c>
      <c r="T53" s="1" t="s">
        <v>1049</v>
      </c>
      <c r="U53" s="1" t="s">
        <v>1050</v>
      </c>
      <c r="V53" s="1" t="s">
        <v>1237</v>
      </c>
    </row>
    <row r="54" s="1" customFormat="1" spans="1:22">
      <c r="A54" s="3">
        <v>999225357938039</v>
      </c>
      <c r="B54" s="1" t="s">
        <v>1364</v>
      </c>
      <c r="C54" s="1" t="s">
        <v>1371</v>
      </c>
      <c r="D54" s="1" t="s">
        <v>1359</v>
      </c>
      <c r="E54" s="1" t="s">
        <v>1372</v>
      </c>
      <c r="F54" s="1" t="s">
        <v>1035</v>
      </c>
      <c r="G54" s="1" t="s">
        <v>1039</v>
      </c>
      <c r="H54" s="1" t="s">
        <v>1040</v>
      </c>
      <c r="I54" s="1" t="s">
        <v>1373</v>
      </c>
      <c r="J54" s="1" t="s">
        <v>30</v>
      </c>
      <c r="K54" s="1" t="s">
        <v>1362</v>
      </c>
      <c r="L54" s="1" t="s">
        <v>1362</v>
      </c>
      <c r="M54" s="1" t="s">
        <v>1043</v>
      </c>
      <c r="N54" s="1" t="s">
        <v>1043</v>
      </c>
      <c r="O54" s="1" t="s">
        <v>1044</v>
      </c>
      <c r="P54" s="1" t="s">
        <v>1045</v>
      </c>
      <c r="Q54" s="1" t="s">
        <v>1046</v>
      </c>
      <c r="R54" s="1" t="s">
        <v>1374</v>
      </c>
      <c r="S54" s="1" t="s">
        <v>1048</v>
      </c>
      <c r="T54" s="1" t="s">
        <v>1049</v>
      </c>
      <c r="U54" s="1" t="s">
        <v>1050</v>
      </c>
      <c r="V54" s="1" t="s">
        <v>1051</v>
      </c>
    </row>
    <row r="55" s="1" customFormat="1" spans="1:22">
      <c r="A55" s="3">
        <v>999225356150967</v>
      </c>
      <c r="B55" s="1" t="s">
        <v>1364</v>
      </c>
      <c r="C55" s="1" t="s">
        <v>1375</v>
      </c>
      <c r="D55" s="1" t="s">
        <v>1376</v>
      </c>
      <c r="E55" s="1" t="s">
        <v>1377</v>
      </c>
      <c r="F55" s="1" t="s">
        <v>1035</v>
      </c>
      <c r="G55" s="1" t="s">
        <v>1039</v>
      </c>
      <c r="H55" s="1" t="s">
        <v>1040</v>
      </c>
      <c r="I55" s="1" t="s">
        <v>1378</v>
      </c>
      <c r="J55" s="1" t="s">
        <v>30</v>
      </c>
      <c r="K55" s="1" t="s">
        <v>1379</v>
      </c>
      <c r="L55" s="1" t="s">
        <v>1379</v>
      </c>
      <c r="M55" s="1" t="s">
        <v>1043</v>
      </c>
      <c r="N55" s="1" t="s">
        <v>1043</v>
      </c>
      <c r="O55" s="1" t="s">
        <v>1044</v>
      </c>
      <c r="P55" s="1" t="s">
        <v>1045</v>
      </c>
      <c r="Q55" s="1" t="s">
        <v>1046</v>
      </c>
      <c r="R55" s="1" t="s">
        <v>1380</v>
      </c>
      <c r="S55" s="1" t="s">
        <v>1048</v>
      </c>
      <c r="T55" s="1" t="s">
        <v>1049</v>
      </c>
      <c r="U55" s="1" t="s">
        <v>1050</v>
      </c>
      <c r="V55" s="1" t="s">
        <v>1205</v>
      </c>
    </row>
    <row r="56" s="1" customFormat="1" spans="1:22">
      <c r="A56" s="3">
        <v>999225354676755</v>
      </c>
      <c r="B56" s="1" t="s">
        <v>1364</v>
      </c>
      <c r="C56" s="1" t="s">
        <v>1381</v>
      </c>
      <c r="D56" s="1" t="s">
        <v>1382</v>
      </c>
      <c r="E56" s="1" t="s">
        <v>1383</v>
      </c>
      <c r="F56" s="1" t="s">
        <v>1035</v>
      </c>
      <c r="G56" s="1" t="s">
        <v>1039</v>
      </c>
      <c r="H56" s="1" t="s">
        <v>1040</v>
      </c>
      <c r="I56" s="1" t="s">
        <v>1384</v>
      </c>
      <c r="J56" s="1" t="s">
        <v>30</v>
      </c>
      <c r="K56" s="1" t="s">
        <v>1385</v>
      </c>
      <c r="L56" s="1" t="s">
        <v>1385</v>
      </c>
      <c r="M56" s="1" t="s">
        <v>1043</v>
      </c>
      <c r="N56" s="1" t="s">
        <v>1043</v>
      </c>
      <c r="O56" s="1" t="s">
        <v>1044</v>
      </c>
      <c r="P56" s="1" t="s">
        <v>1045</v>
      </c>
      <c r="Q56" s="1" t="s">
        <v>1046</v>
      </c>
      <c r="R56" s="1" t="s">
        <v>1386</v>
      </c>
      <c r="S56" s="1" t="s">
        <v>1048</v>
      </c>
      <c r="T56" s="1" t="s">
        <v>1049</v>
      </c>
      <c r="U56" s="1" t="s">
        <v>1050</v>
      </c>
      <c r="V56" s="1" t="s">
        <v>1065</v>
      </c>
    </row>
    <row r="57" s="1" customFormat="1" spans="1:22">
      <c r="A57" s="3">
        <v>999225349616066</v>
      </c>
      <c r="B57" s="1" t="s">
        <v>1364</v>
      </c>
      <c r="C57" s="1" t="s">
        <v>1387</v>
      </c>
      <c r="D57" s="1" t="s">
        <v>1388</v>
      </c>
      <c r="E57" s="1" t="s">
        <v>1389</v>
      </c>
      <c r="F57" s="1" t="s">
        <v>1035</v>
      </c>
      <c r="G57" s="1" t="s">
        <v>1039</v>
      </c>
      <c r="H57" s="1" t="s">
        <v>1040</v>
      </c>
      <c r="I57" s="1" t="s">
        <v>1390</v>
      </c>
      <c r="J57" s="1" t="s">
        <v>30</v>
      </c>
      <c r="K57" s="1" t="s">
        <v>1391</v>
      </c>
      <c r="L57" s="1" t="s">
        <v>1391</v>
      </c>
      <c r="M57" s="1" t="s">
        <v>1043</v>
      </c>
      <c r="N57" s="1" t="s">
        <v>1043</v>
      </c>
      <c r="O57" s="1" t="s">
        <v>1044</v>
      </c>
      <c r="P57" s="1" t="s">
        <v>1045</v>
      </c>
      <c r="Q57" s="1" t="s">
        <v>1046</v>
      </c>
      <c r="R57" s="1" t="s">
        <v>1392</v>
      </c>
      <c r="S57" s="1" t="s">
        <v>1048</v>
      </c>
      <c r="T57" s="1" t="s">
        <v>1049</v>
      </c>
      <c r="U57" s="1" t="s">
        <v>1050</v>
      </c>
      <c r="V57" s="1" t="s">
        <v>1102</v>
      </c>
    </row>
    <row r="58" s="1" customFormat="1" spans="1:22">
      <c r="A58" s="3">
        <v>999225349365475</v>
      </c>
      <c r="B58" s="1" t="s">
        <v>1364</v>
      </c>
      <c r="C58" s="1" t="s">
        <v>1393</v>
      </c>
      <c r="D58" s="1" t="s">
        <v>1394</v>
      </c>
      <c r="E58" s="1" t="s">
        <v>1395</v>
      </c>
      <c r="F58" s="1" t="s">
        <v>1035</v>
      </c>
      <c r="G58" s="1" t="s">
        <v>1039</v>
      </c>
      <c r="H58" s="1" t="s">
        <v>1040</v>
      </c>
      <c r="I58" s="1" t="s">
        <v>1396</v>
      </c>
      <c r="J58" s="1" t="s">
        <v>30</v>
      </c>
      <c r="K58" s="1" t="s">
        <v>1397</v>
      </c>
      <c r="L58" s="1" t="s">
        <v>1397</v>
      </c>
      <c r="M58" s="1" t="s">
        <v>1043</v>
      </c>
      <c r="N58" s="1" t="s">
        <v>1043</v>
      </c>
      <c r="O58" s="1" t="s">
        <v>1044</v>
      </c>
      <c r="P58" s="1" t="s">
        <v>1045</v>
      </c>
      <c r="Q58" s="1" t="s">
        <v>1046</v>
      </c>
      <c r="R58" s="1" t="s">
        <v>1398</v>
      </c>
      <c r="S58" s="1" t="s">
        <v>1048</v>
      </c>
      <c r="T58" s="1" t="s">
        <v>1049</v>
      </c>
      <c r="U58" s="1" t="s">
        <v>1050</v>
      </c>
      <c r="V58" s="1" t="s">
        <v>1288</v>
      </c>
    </row>
    <row r="59" s="1" customFormat="1" spans="1:22">
      <c r="A59" s="3">
        <v>999225349245190</v>
      </c>
      <c r="B59" s="1" t="s">
        <v>1364</v>
      </c>
      <c r="C59" s="1" t="s">
        <v>1399</v>
      </c>
      <c r="D59" s="1" t="s">
        <v>1400</v>
      </c>
      <c r="E59" s="1" t="s">
        <v>1401</v>
      </c>
      <c r="F59" s="1" t="s">
        <v>1035</v>
      </c>
      <c r="G59" s="1" t="s">
        <v>1039</v>
      </c>
      <c r="H59" s="1" t="s">
        <v>1040</v>
      </c>
      <c r="I59" s="1" t="s">
        <v>1402</v>
      </c>
      <c r="J59" s="1" t="s">
        <v>30</v>
      </c>
      <c r="K59" s="1" t="s">
        <v>1403</v>
      </c>
      <c r="L59" s="1" t="s">
        <v>1403</v>
      </c>
      <c r="M59" s="1" t="s">
        <v>1043</v>
      </c>
      <c r="N59" s="1" t="s">
        <v>1043</v>
      </c>
      <c r="O59" s="1" t="s">
        <v>1044</v>
      </c>
      <c r="P59" s="1" t="s">
        <v>1045</v>
      </c>
      <c r="Q59" s="1" t="s">
        <v>1046</v>
      </c>
      <c r="R59" s="1" t="s">
        <v>1404</v>
      </c>
      <c r="S59" s="1" t="s">
        <v>1048</v>
      </c>
      <c r="T59" s="1" t="s">
        <v>1049</v>
      </c>
      <c r="U59" s="1" t="s">
        <v>1050</v>
      </c>
      <c r="V59" s="1" t="s">
        <v>1405</v>
      </c>
    </row>
    <row r="60" s="1" customFormat="1" spans="1:22">
      <c r="A60" s="3">
        <v>999225348732233</v>
      </c>
      <c r="B60" s="1" t="s">
        <v>1364</v>
      </c>
      <c r="C60" s="1" t="s">
        <v>1406</v>
      </c>
      <c r="D60" s="1" t="s">
        <v>1407</v>
      </c>
      <c r="E60" s="1" t="s">
        <v>1408</v>
      </c>
      <c r="F60" s="1" t="s">
        <v>1035</v>
      </c>
      <c r="G60" s="1" t="s">
        <v>1039</v>
      </c>
      <c r="H60" s="1" t="s">
        <v>1040</v>
      </c>
      <c r="I60" s="1" t="s">
        <v>1409</v>
      </c>
      <c r="J60" s="1" t="s">
        <v>30</v>
      </c>
      <c r="K60" s="1" t="s">
        <v>1410</v>
      </c>
      <c r="L60" s="1" t="s">
        <v>1410</v>
      </c>
      <c r="M60" s="1" t="s">
        <v>1043</v>
      </c>
      <c r="N60" s="1" t="s">
        <v>1043</v>
      </c>
      <c r="O60" s="1" t="s">
        <v>1044</v>
      </c>
      <c r="P60" s="1" t="s">
        <v>1045</v>
      </c>
      <c r="Q60" s="1" t="s">
        <v>1046</v>
      </c>
      <c r="R60" s="1" t="s">
        <v>1411</v>
      </c>
      <c r="S60" s="1" t="s">
        <v>1048</v>
      </c>
      <c r="T60" s="1" t="s">
        <v>1049</v>
      </c>
      <c r="U60" s="1" t="s">
        <v>1050</v>
      </c>
      <c r="V60" s="1" t="s">
        <v>1089</v>
      </c>
    </row>
    <row r="61" s="1" customFormat="1" spans="1:22">
      <c r="A61" s="3">
        <v>999225346200120</v>
      </c>
      <c r="B61" s="1" t="s">
        <v>1364</v>
      </c>
      <c r="C61" s="1" t="s">
        <v>1412</v>
      </c>
      <c r="D61" s="1" t="s">
        <v>1413</v>
      </c>
      <c r="E61" s="1" t="s">
        <v>1414</v>
      </c>
      <c r="F61" s="1" t="s">
        <v>1035</v>
      </c>
      <c r="G61" s="1" t="s">
        <v>1039</v>
      </c>
      <c r="H61" s="1" t="s">
        <v>1040</v>
      </c>
      <c r="I61" s="1" t="s">
        <v>1415</v>
      </c>
      <c r="J61" s="1" t="s">
        <v>30</v>
      </c>
      <c r="K61" s="1" t="s">
        <v>1416</v>
      </c>
      <c r="L61" s="1" t="s">
        <v>1416</v>
      </c>
      <c r="M61" s="1" t="s">
        <v>1043</v>
      </c>
      <c r="N61" s="1" t="s">
        <v>1043</v>
      </c>
      <c r="O61" s="1" t="s">
        <v>1044</v>
      </c>
      <c r="P61" s="1" t="s">
        <v>1045</v>
      </c>
      <c r="Q61" s="1" t="s">
        <v>1046</v>
      </c>
      <c r="R61" s="1" t="s">
        <v>1417</v>
      </c>
      <c r="S61" s="1" t="s">
        <v>1048</v>
      </c>
      <c r="T61" s="1" t="s">
        <v>1049</v>
      </c>
      <c r="U61" s="1" t="s">
        <v>1418</v>
      </c>
      <c r="V61" s="1" t="s">
        <v>1065</v>
      </c>
    </row>
    <row r="62" s="1" customFormat="1" spans="1:22">
      <c r="A62" s="3">
        <v>999225345967316</v>
      </c>
      <c r="B62" s="1" t="s">
        <v>1364</v>
      </c>
      <c r="C62" s="1" t="s">
        <v>1419</v>
      </c>
      <c r="D62" s="1" t="s">
        <v>1420</v>
      </c>
      <c r="E62" s="1" t="s">
        <v>1421</v>
      </c>
      <c r="F62" s="1" t="s">
        <v>1230</v>
      </c>
      <c r="G62" s="1" t="s">
        <v>1039</v>
      </c>
      <c r="H62" s="1" t="s">
        <v>1040</v>
      </c>
      <c r="I62" s="1" t="s">
        <v>1422</v>
      </c>
      <c r="J62" s="1" t="s">
        <v>30</v>
      </c>
      <c r="K62" s="1" t="s">
        <v>1423</v>
      </c>
      <c r="L62" s="1" t="s">
        <v>1423</v>
      </c>
      <c r="M62" s="1" t="s">
        <v>1043</v>
      </c>
      <c r="N62" s="1" t="s">
        <v>1043</v>
      </c>
      <c r="O62" s="1" t="s">
        <v>1044</v>
      </c>
      <c r="P62" s="1" t="s">
        <v>1045</v>
      </c>
      <c r="Q62" s="1" t="s">
        <v>1046</v>
      </c>
      <c r="R62" s="1" t="s">
        <v>1424</v>
      </c>
      <c r="S62" s="1" t="s">
        <v>1048</v>
      </c>
      <c r="T62" s="1" t="s">
        <v>1049</v>
      </c>
      <c r="U62" s="1" t="s">
        <v>1418</v>
      </c>
      <c r="V62" s="1" t="s">
        <v>1065</v>
      </c>
    </row>
    <row r="63" s="1" customFormat="1" spans="1:22">
      <c r="A63" s="3">
        <v>999225342237776</v>
      </c>
      <c r="B63" s="1" t="s">
        <v>1364</v>
      </c>
      <c r="C63" s="1" t="s">
        <v>1425</v>
      </c>
      <c r="D63" s="1" t="s">
        <v>1426</v>
      </c>
      <c r="E63" s="1" t="s">
        <v>1427</v>
      </c>
      <c r="F63" s="1" t="s">
        <v>1364</v>
      </c>
      <c r="G63" s="1" t="s">
        <v>1039</v>
      </c>
      <c r="H63" s="1" t="s">
        <v>1040</v>
      </c>
      <c r="I63" s="1" t="s">
        <v>1428</v>
      </c>
      <c r="J63" s="1" t="s">
        <v>30</v>
      </c>
      <c r="K63" s="1" t="s">
        <v>1429</v>
      </c>
      <c r="L63" s="1" t="s">
        <v>1429</v>
      </c>
      <c r="M63" s="1" t="s">
        <v>1043</v>
      </c>
      <c r="N63" s="1" t="s">
        <v>1043</v>
      </c>
      <c r="O63" s="1" t="s">
        <v>1044</v>
      </c>
      <c r="P63" s="1" t="s">
        <v>1045</v>
      </c>
      <c r="Q63" s="1" t="s">
        <v>1046</v>
      </c>
      <c r="R63" s="1" t="s">
        <v>1430</v>
      </c>
      <c r="S63" s="1" t="s">
        <v>1048</v>
      </c>
      <c r="T63" s="1" t="s">
        <v>1049</v>
      </c>
      <c r="U63" s="1" t="s">
        <v>1050</v>
      </c>
      <c r="V63" s="1" t="s">
        <v>1051</v>
      </c>
    </row>
    <row r="64" s="1" customFormat="1" spans="1:22">
      <c r="A64" s="3">
        <v>999225341687641</v>
      </c>
      <c r="B64" s="1" t="s">
        <v>1364</v>
      </c>
      <c r="C64" s="1" t="s">
        <v>1431</v>
      </c>
      <c r="D64" s="1" t="s">
        <v>1432</v>
      </c>
      <c r="E64" s="1" t="s">
        <v>1433</v>
      </c>
      <c r="F64" s="1" t="s">
        <v>1230</v>
      </c>
      <c r="G64" s="1" t="s">
        <v>1039</v>
      </c>
      <c r="H64" s="1" t="s">
        <v>1040</v>
      </c>
      <c r="I64" s="1" t="s">
        <v>1434</v>
      </c>
      <c r="J64" s="1" t="s">
        <v>30</v>
      </c>
      <c r="K64" s="1" t="s">
        <v>1435</v>
      </c>
      <c r="L64" s="1" t="s">
        <v>1435</v>
      </c>
      <c r="M64" s="1" t="s">
        <v>1043</v>
      </c>
      <c r="N64" s="1" t="s">
        <v>1043</v>
      </c>
      <c r="O64" s="1" t="s">
        <v>1044</v>
      </c>
      <c r="P64" s="1" t="s">
        <v>1045</v>
      </c>
      <c r="Q64" s="1" t="s">
        <v>1046</v>
      </c>
      <c r="R64" s="1" t="s">
        <v>1436</v>
      </c>
      <c r="S64" s="1" t="s">
        <v>1048</v>
      </c>
      <c r="T64" s="1" t="s">
        <v>1049</v>
      </c>
      <c r="U64" s="1" t="s">
        <v>1050</v>
      </c>
      <c r="V64" s="1" t="s">
        <v>1051</v>
      </c>
    </row>
    <row r="65" s="1" customFormat="1" spans="1:22">
      <c r="A65" s="3">
        <v>999225339772028</v>
      </c>
      <c r="B65" s="1" t="s">
        <v>1364</v>
      </c>
      <c r="C65" s="1" t="s">
        <v>1437</v>
      </c>
      <c r="D65" s="1" t="s">
        <v>1438</v>
      </c>
      <c r="E65" s="1" t="s">
        <v>1439</v>
      </c>
      <c r="F65" s="1" t="s">
        <v>1364</v>
      </c>
      <c r="G65" s="1" t="s">
        <v>1039</v>
      </c>
      <c r="H65" s="1" t="s">
        <v>1040</v>
      </c>
      <c r="I65" s="1" t="s">
        <v>1440</v>
      </c>
      <c r="J65" s="1" t="s">
        <v>30</v>
      </c>
      <c r="K65" s="1" t="s">
        <v>1441</v>
      </c>
      <c r="L65" s="1" t="s">
        <v>1441</v>
      </c>
      <c r="M65" s="1" t="s">
        <v>1043</v>
      </c>
      <c r="N65" s="1" t="s">
        <v>1043</v>
      </c>
      <c r="O65" s="1" t="s">
        <v>1044</v>
      </c>
      <c r="P65" s="1" t="s">
        <v>1045</v>
      </c>
      <c r="Q65" s="1" t="s">
        <v>1046</v>
      </c>
      <c r="R65" s="1" t="s">
        <v>1442</v>
      </c>
      <c r="S65" s="1" t="s">
        <v>1048</v>
      </c>
      <c r="T65" s="1" t="s">
        <v>1049</v>
      </c>
      <c r="U65" s="1" t="s">
        <v>1050</v>
      </c>
      <c r="V65" s="1" t="s">
        <v>1109</v>
      </c>
    </row>
    <row r="66" s="1" customFormat="1" spans="1:22">
      <c r="A66" s="3">
        <v>999225338578023</v>
      </c>
      <c r="B66" s="1" t="s">
        <v>1364</v>
      </c>
      <c r="C66" s="1" t="s">
        <v>1443</v>
      </c>
      <c r="D66" s="1" t="s">
        <v>1444</v>
      </c>
      <c r="E66" s="1" t="s">
        <v>1445</v>
      </c>
      <c r="F66" s="1" t="s">
        <v>1035</v>
      </c>
      <c r="G66" s="1" t="s">
        <v>1039</v>
      </c>
      <c r="H66" s="1" t="s">
        <v>1040</v>
      </c>
      <c r="I66" s="1" t="s">
        <v>1446</v>
      </c>
      <c r="J66" s="1" t="s">
        <v>30</v>
      </c>
      <c r="K66" s="1" t="s">
        <v>1447</v>
      </c>
      <c r="L66" s="1" t="s">
        <v>1447</v>
      </c>
      <c r="M66" s="1" t="s">
        <v>1043</v>
      </c>
      <c r="N66" s="1" t="s">
        <v>1043</v>
      </c>
      <c r="O66" s="1" t="s">
        <v>1044</v>
      </c>
      <c r="P66" s="1" t="s">
        <v>1045</v>
      </c>
      <c r="Q66" s="1" t="s">
        <v>1046</v>
      </c>
      <c r="R66" s="1" t="s">
        <v>1448</v>
      </c>
      <c r="S66" s="1" t="s">
        <v>1048</v>
      </c>
      <c r="T66" s="1" t="s">
        <v>1049</v>
      </c>
      <c r="U66" s="1" t="s">
        <v>1050</v>
      </c>
      <c r="V66" s="1" t="s">
        <v>1449</v>
      </c>
    </row>
    <row r="67" s="1" customFormat="1" spans="1:22">
      <c r="A67" s="3">
        <v>999225338128181</v>
      </c>
      <c r="B67" s="1" t="s">
        <v>1364</v>
      </c>
      <c r="C67" s="1" t="s">
        <v>1450</v>
      </c>
      <c r="D67" s="1" t="s">
        <v>1451</v>
      </c>
      <c r="E67" s="1" t="s">
        <v>1452</v>
      </c>
      <c r="F67" s="1" t="s">
        <v>1364</v>
      </c>
      <c r="G67" s="1" t="s">
        <v>1039</v>
      </c>
      <c r="H67" s="1" t="s">
        <v>1040</v>
      </c>
      <c r="I67" s="1" t="s">
        <v>1453</v>
      </c>
      <c r="J67" s="1" t="s">
        <v>30</v>
      </c>
      <c r="K67" s="1" t="s">
        <v>1454</v>
      </c>
      <c r="L67" s="1" t="s">
        <v>1454</v>
      </c>
      <c r="M67" s="1" t="s">
        <v>1043</v>
      </c>
      <c r="N67" s="1" t="s">
        <v>1043</v>
      </c>
      <c r="O67" s="1" t="s">
        <v>1044</v>
      </c>
      <c r="P67" s="1" t="s">
        <v>1045</v>
      </c>
      <c r="Q67" s="1" t="s">
        <v>1046</v>
      </c>
      <c r="R67" s="1" t="s">
        <v>1455</v>
      </c>
      <c r="S67" s="1" t="s">
        <v>1048</v>
      </c>
      <c r="T67" s="1" t="s">
        <v>1049</v>
      </c>
      <c r="U67" s="1" t="s">
        <v>1050</v>
      </c>
      <c r="V67" s="1" t="s">
        <v>1051</v>
      </c>
    </row>
    <row r="68" s="1" customFormat="1" spans="1:22">
      <c r="A68" s="3">
        <v>999225337860465</v>
      </c>
      <c r="B68" s="1" t="s">
        <v>1364</v>
      </c>
      <c r="C68" s="1" t="s">
        <v>1456</v>
      </c>
      <c r="D68" s="1" t="s">
        <v>1457</v>
      </c>
      <c r="E68" s="1" t="s">
        <v>1458</v>
      </c>
      <c r="F68" s="1" t="s">
        <v>1230</v>
      </c>
      <c r="G68" s="1" t="s">
        <v>1039</v>
      </c>
      <c r="H68" s="1" t="s">
        <v>1040</v>
      </c>
      <c r="I68" s="1" t="s">
        <v>1459</v>
      </c>
      <c r="J68" s="1" t="s">
        <v>30</v>
      </c>
      <c r="K68" s="1" t="s">
        <v>1460</v>
      </c>
      <c r="L68" s="1" t="s">
        <v>1460</v>
      </c>
      <c r="M68" s="1" t="s">
        <v>1043</v>
      </c>
      <c r="N68" s="1" t="s">
        <v>1043</v>
      </c>
      <c r="O68" s="1" t="s">
        <v>1044</v>
      </c>
      <c r="P68" s="1" t="s">
        <v>1045</v>
      </c>
      <c r="Q68" s="1" t="s">
        <v>1046</v>
      </c>
      <c r="R68" s="1" t="s">
        <v>1461</v>
      </c>
      <c r="S68" s="1" t="s">
        <v>1048</v>
      </c>
      <c r="T68" s="1" t="s">
        <v>1049</v>
      </c>
      <c r="U68" s="1" t="s">
        <v>1050</v>
      </c>
      <c r="V68" s="1" t="s">
        <v>1051</v>
      </c>
    </row>
    <row r="69" s="1" customFormat="1" spans="1:22">
      <c r="A69" s="3">
        <v>999225337572206</v>
      </c>
      <c r="B69" s="1" t="s">
        <v>1364</v>
      </c>
      <c r="C69" s="1" t="s">
        <v>1462</v>
      </c>
      <c r="D69" s="1" t="s">
        <v>1463</v>
      </c>
      <c r="E69" s="1" t="s">
        <v>1464</v>
      </c>
      <c r="F69" s="1" t="s">
        <v>1230</v>
      </c>
      <c r="G69" s="1" t="s">
        <v>1039</v>
      </c>
      <c r="H69" s="1" t="s">
        <v>1040</v>
      </c>
      <c r="I69" s="1" t="s">
        <v>1465</v>
      </c>
      <c r="J69" s="1" t="s">
        <v>30</v>
      </c>
      <c r="K69" s="1" t="s">
        <v>1466</v>
      </c>
      <c r="L69" s="1" t="s">
        <v>1466</v>
      </c>
      <c r="M69" s="1" t="s">
        <v>1043</v>
      </c>
      <c r="N69" s="1" t="s">
        <v>1043</v>
      </c>
      <c r="O69" s="1" t="s">
        <v>1044</v>
      </c>
      <c r="P69" s="1" t="s">
        <v>1045</v>
      </c>
      <c r="Q69" s="1" t="s">
        <v>1046</v>
      </c>
      <c r="R69" s="1" t="s">
        <v>1467</v>
      </c>
      <c r="S69" s="1" t="s">
        <v>1048</v>
      </c>
      <c r="T69" s="1" t="s">
        <v>1049</v>
      </c>
      <c r="U69" s="1" t="s">
        <v>1050</v>
      </c>
      <c r="V69" s="1" t="s">
        <v>1468</v>
      </c>
    </row>
    <row r="70" s="1" customFormat="1" spans="1:22">
      <c r="A70" s="3">
        <v>999225335312465</v>
      </c>
      <c r="B70" s="1" t="s">
        <v>1469</v>
      </c>
      <c r="C70" s="1" t="s">
        <v>1470</v>
      </c>
      <c r="D70" s="1" t="s">
        <v>1471</v>
      </c>
      <c r="E70" s="1" t="s">
        <v>1472</v>
      </c>
      <c r="F70" s="1" t="s">
        <v>1230</v>
      </c>
      <c r="G70" s="1" t="s">
        <v>1039</v>
      </c>
      <c r="H70" s="1" t="s">
        <v>1040</v>
      </c>
      <c r="I70" s="1" t="s">
        <v>1473</v>
      </c>
      <c r="J70" s="1" t="s">
        <v>30</v>
      </c>
      <c r="K70" s="1" t="s">
        <v>1474</v>
      </c>
      <c r="L70" s="1" t="s">
        <v>1474</v>
      </c>
      <c r="M70" s="1" t="s">
        <v>1043</v>
      </c>
      <c r="N70" s="1" t="s">
        <v>1043</v>
      </c>
      <c r="O70" s="1" t="s">
        <v>1044</v>
      </c>
      <c r="P70" s="1" t="s">
        <v>1045</v>
      </c>
      <c r="Q70" s="1" t="s">
        <v>1046</v>
      </c>
      <c r="R70" s="1" t="s">
        <v>1475</v>
      </c>
      <c r="S70" s="1" t="s">
        <v>1048</v>
      </c>
      <c r="T70" s="1" t="s">
        <v>1049</v>
      </c>
      <c r="U70" s="1" t="s">
        <v>1050</v>
      </c>
      <c r="V70" s="1" t="s">
        <v>1237</v>
      </c>
    </row>
    <row r="71" s="1" customFormat="1" spans="1:22">
      <c r="A71" s="3">
        <v>999225330417909</v>
      </c>
      <c r="B71" s="1" t="s">
        <v>1469</v>
      </c>
      <c r="C71" s="1" t="s">
        <v>1476</v>
      </c>
      <c r="D71" s="1" t="s">
        <v>1477</v>
      </c>
      <c r="E71" s="1" t="s">
        <v>1478</v>
      </c>
      <c r="F71" s="1" t="s">
        <v>1035</v>
      </c>
      <c r="G71" s="1" t="s">
        <v>1039</v>
      </c>
      <c r="H71" s="1" t="s">
        <v>1040</v>
      </c>
      <c r="I71" s="1" t="s">
        <v>1479</v>
      </c>
      <c r="J71" s="1" t="s">
        <v>30</v>
      </c>
      <c r="K71" s="1" t="s">
        <v>1480</v>
      </c>
      <c r="L71" s="1" t="s">
        <v>1480</v>
      </c>
      <c r="M71" s="1" t="s">
        <v>1043</v>
      </c>
      <c r="N71" s="1" t="s">
        <v>1043</v>
      </c>
      <c r="O71" s="1" t="s">
        <v>1044</v>
      </c>
      <c r="P71" s="1" t="s">
        <v>1045</v>
      </c>
      <c r="Q71" s="1" t="s">
        <v>1046</v>
      </c>
      <c r="R71" s="1" t="s">
        <v>1481</v>
      </c>
      <c r="S71" s="1" t="s">
        <v>1048</v>
      </c>
      <c r="T71" s="1" t="s">
        <v>1049</v>
      </c>
      <c r="U71" s="1" t="s">
        <v>1050</v>
      </c>
      <c r="V71" s="1" t="s">
        <v>1109</v>
      </c>
    </row>
    <row r="72" s="1" customFormat="1" spans="1:22">
      <c r="A72" s="3">
        <v>999225328013386</v>
      </c>
      <c r="B72" s="1" t="s">
        <v>1469</v>
      </c>
      <c r="C72" s="1" t="s">
        <v>1482</v>
      </c>
      <c r="D72" s="1" t="s">
        <v>1483</v>
      </c>
      <c r="E72" s="1" t="s">
        <v>1484</v>
      </c>
      <c r="F72" s="1" t="s">
        <v>1035</v>
      </c>
      <c r="G72" s="1" t="s">
        <v>1039</v>
      </c>
      <c r="H72" s="1" t="s">
        <v>1040</v>
      </c>
      <c r="I72" s="1" t="s">
        <v>1485</v>
      </c>
      <c r="J72" s="1" t="s">
        <v>30</v>
      </c>
      <c r="K72" s="1" t="s">
        <v>1486</v>
      </c>
      <c r="L72" s="1" t="s">
        <v>1486</v>
      </c>
      <c r="M72" s="1" t="s">
        <v>1043</v>
      </c>
      <c r="N72" s="1" t="s">
        <v>1043</v>
      </c>
      <c r="O72" s="1" t="s">
        <v>1044</v>
      </c>
      <c r="P72" s="1" t="s">
        <v>1045</v>
      </c>
      <c r="Q72" s="1" t="s">
        <v>1046</v>
      </c>
      <c r="R72" s="1" t="s">
        <v>1487</v>
      </c>
      <c r="S72" s="1" t="s">
        <v>1048</v>
      </c>
      <c r="T72" s="1" t="s">
        <v>1049</v>
      </c>
      <c r="U72" s="1" t="s">
        <v>1050</v>
      </c>
      <c r="V72" s="1" t="s">
        <v>1109</v>
      </c>
    </row>
    <row r="73" s="1" customFormat="1" spans="1:22">
      <c r="A73" s="3">
        <v>999225323622332</v>
      </c>
      <c r="B73" s="1" t="s">
        <v>1469</v>
      </c>
      <c r="C73" s="1" t="s">
        <v>1488</v>
      </c>
      <c r="D73" s="1" t="s">
        <v>1489</v>
      </c>
      <c r="E73" s="1" t="s">
        <v>1490</v>
      </c>
      <c r="F73" s="1" t="s">
        <v>1035</v>
      </c>
      <c r="G73" s="1" t="s">
        <v>1039</v>
      </c>
      <c r="H73" s="1" t="s">
        <v>1040</v>
      </c>
      <c r="I73" s="1" t="s">
        <v>1491</v>
      </c>
      <c r="J73" s="1" t="s">
        <v>30</v>
      </c>
      <c r="K73" s="1" t="s">
        <v>1492</v>
      </c>
      <c r="L73" s="1" t="s">
        <v>1492</v>
      </c>
      <c r="M73" s="1" t="s">
        <v>1043</v>
      </c>
      <c r="N73" s="1" t="s">
        <v>1043</v>
      </c>
      <c r="O73" s="1" t="s">
        <v>1044</v>
      </c>
      <c r="P73" s="1" t="s">
        <v>1045</v>
      </c>
      <c r="Q73" s="1" t="s">
        <v>1046</v>
      </c>
      <c r="R73" s="1" t="s">
        <v>1493</v>
      </c>
      <c r="S73" s="1" t="s">
        <v>1048</v>
      </c>
      <c r="T73" s="1" t="s">
        <v>1049</v>
      </c>
      <c r="U73" s="1" t="s">
        <v>1050</v>
      </c>
      <c r="V73" s="1" t="s">
        <v>1198</v>
      </c>
    </row>
    <row r="74" s="1" customFormat="1" spans="1:22">
      <c r="A74" s="3">
        <v>999225319973832</v>
      </c>
      <c r="B74" s="1" t="s">
        <v>1469</v>
      </c>
      <c r="C74" s="1" t="s">
        <v>1494</v>
      </c>
      <c r="D74" s="1" t="s">
        <v>1495</v>
      </c>
      <c r="E74" s="1" t="s">
        <v>1496</v>
      </c>
      <c r="F74" s="1" t="s">
        <v>1230</v>
      </c>
      <c r="G74" s="1" t="s">
        <v>1039</v>
      </c>
      <c r="H74" s="1" t="s">
        <v>1040</v>
      </c>
      <c r="I74" s="1" t="s">
        <v>1497</v>
      </c>
      <c r="J74" s="1" t="s">
        <v>30</v>
      </c>
      <c r="K74" s="1" t="s">
        <v>1498</v>
      </c>
      <c r="L74" s="1" t="s">
        <v>1498</v>
      </c>
      <c r="M74" s="1" t="s">
        <v>1043</v>
      </c>
      <c r="N74" s="1" t="s">
        <v>1043</v>
      </c>
      <c r="O74" s="1" t="s">
        <v>1044</v>
      </c>
      <c r="P74" s="1" t="s">
        <v>1045</v>
      </c>
      <c r="Q74" s="1" t="s">
        <v>1046</v>
      </c>
      <c r="R74" s="1" t="s">
        <v>1499</v>
      </c>
      <c r="S74" s="1" t="s">
        <v>1048</v>
      </c>
      <c r="T74" s="1" t="s">
        <v>1049</v>
      </c>
      <c r="U74" s="1" t="s">
        <v>1050</v>
      </c>
      <c r="V74" s="1" t="s">
        <v>1500</v>
      </c>
    </row>
    <row r="75" s="1" customFormat="1" spans="1:22">
      <c r="A75" s="3">
        <v>999225318311961</v>
      </c>
      <c r="B75" s="1" t="s">
        <v>1469</v>
      </c>
      <c r="C75" s="1" t="s">
        <v>1501</v>
      </c>
      <c r="D75" s="1" t="s">
        <v>1502</v>
      </c>
      <c r="E75" s="1" t="s">
        <v>1503</v>
      </c>
      <c r="F75" s="1" t="s">
        <v>1469</v>
      </c>
      <c r="G75" s="1" t="s">
        <v>1039</v>
      </c>
      <c r="H75" s="1" t="s">
        <v>1040</v>
      </c>
      <c r="I75" s="1" t="s">
        <v>1504</v>
      </c>
      <c r="J75" s="1" t="s">
        <v>30</v>
      </c>
      <c r="K75" s="1" t="s">
        <v>1505</v>
      </c>
      <c r="L75" s="1" t="s">
        <v>1505</v>
      </c>
      <c r="M75" s="1" t="s">
        <v>1043</v>
      </c>
      <c r="N75" s="1" t="s">
        <v>1043</v>
      </c>
      <c r="O75" s="1" t="s">
        <v>1044</v>
      </c>
      <c r="P75" s="1" t="s">
        <v>1045</v>
      </c>
      <c r="Q75" s="1" t="s">
        <v>1046</v>
      </c>
      <c r="R75" s="1" t="s">
        <v>1506</v>
      </c>
      <c r="S75" s="1" t="s">
        <v>1048</v>
      </c>
      <c r="T75" s="1" t="s">
        <v>1049</v>
      </c>
      <c r="U75" s="1" t="s">
        <v>1050</v>
      </c>
      <c r="V75" s="1" t="s">
        <v>1051</v>
      </c>
    </row>
    <row r="76" s="1" customFormat="1" spans="1:22">
      <c r="A76" s="3">
        <v>999225318308296</v>
      </c>
      <c r="B76" s="1" t="s">
        <v>1469</v>
      </c>
      <c r="C76" s="1" t="s">
        <v>1507</v>
      </c>
      <c r="D76" s="1" t="s">
        <v>1508</v>
      </c>
      <c r="E76" s="1" t="s">
        <v>1509</v>
      </c>
      <c r="F76" s="1" t="s">
        <v>1230</v>
      </c>
      <c r="G76" s="1" t="s">
        <v>1039</v>
      </c>
      <c r="H76" s="1" t="s">
        <v>1040</v>
      </c>
      <c r="I76" s="1" t="s">
        <v>1510</v>
      </c>
      <c r="J76" s="1" t="s">
        <v>30</v>
      </c>
      <c r="K76" s="1" t="s">
        <v>1511</v>
      </c>
      <c r="L76" s="1" t="s">
        <v>1511</v>
      </c>
      <c r="M76" s="1" t="s">
        <v>1043</v>
      </c>
      <c r="N76" s="1" t="s">
        <v>1043</v>
      </c>
      <c r="O76" s="1" t="s">
        <v>1044</v>
      </c>
      <c r="P76" s="1" t="s">
        <v>1045</v>
      </c>
      <c r="Q76" s="1" t="s">
        <v>1046</v>
      </c>
      <c r="R76" s="1" t="s">
        <v>1512</v>
      </c>
      <c r="S76" s="1" t="s">
        <v>1048</v>
      </c>
      <c r="T76" s="1" t="s">
        <v>1049</v>
      </c>
      <c r="U76" s="1" t="s">
        <v>1050</v>
      </c>
      <c r="V76" s="1" t="s">
        <v>1205</v>
      </c>
    </row>
    <row r="77" s="1" customFormat="1" spans="1:22">
      <c r="A77" s="3">
        <v>999225317728993</v>
      </c>
      <c r="B77" s="1" t="s">
        <v>1469</v>
      </c>
      <c r="C77" s="1" t="s">
        <v>1513</v>
      </c>
      <c r="D77" s="1" t="s">
        <v>1193</v>
      </c>
      <c r="E77" s="1" t="s">
        <v>1514</v>
      </c>
      <c r="F77" s="1" t="s">
        <v>1035</v>
      </c>
      <c r="G77" s="1" t="s">
        <v>1039</v>
      </c>
      <c r="H77" s="1" t="s">
        <v>1040</v>
      </c>
      <c r="I77" s="1" t="s">
        <v>1515</v>
      </c>
      <c r="J77" s="1" t="s">
        <v>30</v>
      </c>
      <c r="K77" s="1" t="s">
        <v>1516</v>
      </c>
      <c r="L77" s="1" t="s">
        <v>1516</v>
      </c>
      <c r="M77" s="1" t="s">
        <v>1043</v>
      </c>
      <c r="N77" s="1" t="s">
        <v>1043</v>
      </c>
      <c r="O77" s="1" t="s">
        <v>1044</v>
      </c>
      <c r="P77" s="1" t="s">
        <v>1045</v>
      </c>
      <c r="Q77" s="1" t="s">
        <v>1046</v>
      </c>
      <c r="R77" s="1" t="s">
        <v>1517</v>
      </c>
      <c r="S77" s="1" t="s">
        <v>1048</v>
      </c>
      <c r="T77" s="1" t="s">
        <v>1049</v>
      </c>
      <c r="U77" s="1" t="s">
        <v>1050</v>
      </c>
      <c r="V77" s="1" t="s">
        <v>1198</v>
      </c>
    </row>
    <row r="78" s="1" customFormat="1" spans="1:22">
      <c r="A78" s="3">
        <v>999225316670848</v>
      </c>
      <c r="B78" s="1" t="s">
        <v>1469</v>
      </c>
      <c r="C78" s="1" t="s">
        <v>1518</v>
      </c>
      <c r="D78" s="1" t="s">
        <v>1519</v>
      </c>
      <c r="E78" s="1" t="s">
        <v>1520</v>
      </c>
      <c r="F78" s="1" t="s">
        <v>1035</v>
      </c>
      <c r="G78" s="1" t="s">
        <v>1039</v>
      </c>
      <c r="H78" s="1" t="s">
        <v>1040</v>
      </c>
      <c r="I78" s="1" t="s">
        <v>1521</v>
      </c>
      <c r="J78" s="1" t="s">
        <v>30</v>
      </c>
      <c r="K78" s="1" t="s">
        <v>1522</v>
      </c>
      <c r="L78" s="1" t="s">
        <v>1522</v>
      </c>
      <c r="M78" s="1" t="s">
        <v>1043</v>
      </c>
      <c r="N78" s="1" t="s">
        <v>1043</v>
      </c>
      <c r="O78" s="1" t="s">
        <v>1044</v>
      </c>
      <c r="P78" s="1" t="s">
        <v>1045</v>
      </c>
      <c r="Q78" s="1" t="s">
        <v>1046</v>
      </c>
      <c r="R78" s="1" t="s">
        <v>1523</v>
      </c>
      <c r="S78" s="1" t="s">
        <v>1048</v>
      </c>
      <c r="T78" s="1" t="s">
        <v>1049</v>
      </c>
      <c r="U78" s="1" t="s">
        <v>1050</v>
      </c>
      <c r="V78" s="1" t="s">
        <v>1116</v>
      </c>
    </row>
    <row r="79" s="1" customFormat="1" spans="1:22">
      <c r="A79" s="3">
        <v>999225314637559</v>
      </c>
      <c r="B79" s="1" t="s">
        <v>1469</v>
      </c>
      <c r="C79" s="1" t="s">
        <v>1524</v>
      </c>
      <c r="D79" s="1" t="s">
        <v>1525</v>
      </c>
      <c r="E79" s="1" t="s">
        <v>1526</v>
      </c>
      <c r="F79" s="1" t="s">
        <v>1035</v>
      </c>
      <c r="G79" s="1" t="s">
        <v>1039</v>
      </c>
      <c r="H79" s="1" t="s">
        <v>1040</v>
      </c>
      <c r="I79" s="1" t="s">
        <v>1527</v>
      </c>
      <c r="J79" s="1" t="s">
        <v>30</v>
      </c>
      <c r="K79" s="1" t="s">
        <v>1528</v>
      </c>
      <c r="L79" s="1" t="s">
        <v>1528</v>
      </c>
      <c r="M79" s="1" t="s">
        <v>1043</v>
      </c>
      <c r="N79" s="1" t="s">
        <v>1043</v>
      </c>
      <c r="O79" s="1" t="s">
        <v>1044</v>
      </c>
      <c r="P79" s="1" t="s">
        <v>1045</v>
      </c>
      <c r="Q79" s="1" t="s">
        <v>1046</v>
      </c>
      <c r="R79" s="1" t="s">
        <v>1529</v>
      </c>
      <c r="S79" s="1" t="s">
        <v>1048</v>
      </c>
      <c r="T79" s="1" t="s">
        <v>1049</v>
      </c>
      <c r="U79" s="1" t="s">
        <v>1050</v>
      </c>
      <c r="V79" s="1" t="s">
        <v>1051</v>
      </c>
    </row>
    <row r="80" s="1" customFormat="1" spans="1:22">
      <c r="A80" s="3">
        <v>999225311297467</v>
      </c>
      <c r="B80" s="1" t="s">
        <v>1469</v>
      </c>
      <c r="C80" s="1" t="s">
        <v>1530</v>
      </c>
      <c r="D80" s="1" t="s">
        <v>1531</v>
      </c>
      <c r="E80" s="1" t="s">
        <v>1532</v>
      </c>
      <c r="F80" s="1" t="s">
        <v>1035</v>
      </c>
      <c r="G80" s="1" t="s">
        <v>1039</v>
      </c>
      <c r="H80" s="1" t="s">
        <v>1040</v>
      </c>
      <c r="I80" s="1" t="s">
        <v>1533</v>
      </c>
      <c r="J80" s="1" t="s">
        <v>30</v>
      </c>
      <c r="K80" s="1" t="s">
        <v>1534</v>
      </c>
      <c r="L80" s="1" t="s">
        <v>1534</v>
      </c>
      <c r="M80" s="1" t="s">
        <v>1043</v>
      </c>
      <c r="N80" s="1" t="s">
        <v>1043</v>
      </c>
      <c r="O80" s="1" t="s">
        <v>1044</v>
      </c>
      <c r="P80" s="1" t="s">
        <v>1045</v>
      </c>
      <c r="Q80" s="1" t="s">
        <v>1046</v>
      </c>
      <c r="R80" s="1" t="s">
        <v>1535</v>
      </c>
      <c r="S80" s="1" t="s">
        <v>1048</v>
      </c>
      <c r="T80" s="1" t="s">
        <v>1049</v>
      </c>
      <c r="U80" s="1" t="s">
        <v>1050</v>
      </c>
      <c r="V80" s="1" t="s">
        <v>1536</v>
      </c>
    </row>
    <row r="81" s="1" customFormat="1" spans="1:22">
      <c r="A81" s="3">
        <v>999225310674958</v>
      </c>
      <c r="B81" s="1" t="s">
        <v>1469</v>
      </c>
      <c r="C81" s="1" t="s">
        <v>1537</v>
      </c>
      <c r="D81" s="1" t="s">
        <v>1538</v>
      </c>
      <c r="E81" s="1" t="s">
        <v>1539</v>
      </c>
      <c r="F81" s="1" t="s">
        <v>1035</v>
      </c>
      <c r="G81" s="1" t="s">
        <v>1039</v>
      </c>
      <c r="H81" s="1" t="s">
        <v>1040</v>
      </c>
      <c r="I81" s="1" t="s">
        <v>1540</v>
      </c>
      <c r="J81" s="1" t="s">
        <v>30</v>
      </c>
      <c r="K81" s="1" t="s">
        <v>1541</v>
      </c>
      <c r="L81" s="1" t="s">
        <v>1541</v>
      </c>
      <c r="M81" s="1" t="s">
        <v>1043</v>
      </c>
      <c r="N81" s="1" t="s">
        <v>1043</v>
      </c>
      <c r="O81" s="1" t="s">
        <v>1044</v>
      </c>
      <c r="P81" s="1" t="s">
        <v>1045</v>
      </c>
      <c r="Q81" s="1" t="s">
        <v>1046</v>
      </c>
      <c r="R81" s="1" t="s">
        <v>1542</v>
      </c>
      <c r="S81" s="1" t="s">
        <v>1048</v>
      </c>
      <c r="T81" s="1" t="s">
        <v>1049</v>
      </c>
      <c r="U81" s="1" t="s">
        <v>1050</v>
      </c>
      <c r="V81" s="1" t="s">
        <v>1065</v>
      </c>
    </row>
    <row r="82" s="1" customFormat="1" spans="1:22">
      <c r="A82" s="3">
        <v>999225306285088</v>
      </c>
      <c r="B82" s="1" t="s">
        <v>1543</v>
      </c>
      <c r="C82" s="1" t="s">
        <v>1544</v>
      </c>
      <c r="D82" s="1" t="s">
        <v>1545</v>
      </c>
      <c r="E82" s="1" t="s">
        <v>1546</v>
      </c>
      <c r="F82" s="1" t="s">
        <v>1035</v>
      </c>
      <c r="G82" s="1" t="s">
        <v>1039</v>
      </c>
      <c r="H82" s="1" t="s">
        <v>1040</v>
      </c>
      <c r="I82" s="1" t="s">
        <v>1547</v>
      </c>
      <c r="J82" s="1" t="s">
        <v>30</v>
      </c>
      <c r="K82" s="1" t="s">
        <v>1548</v>
      </c>
      <c r="L82" s="1" t="s">
        <v>1548</v>
      </c>
      <c r="M82" s="1" t="s">
        <v>1043</v>
      </c>
      <c r="N82" s="1" t="s">
        <v>1043</v>
      </c>
      <c r="O82" s="1" t="s">
        <v>1044</v>
      </c>
      <c r="P82" s="1" t="s">
        <v>1045</v>
      </c>
      <c r="Q82" s="1" t="s">
        <v>1046</v>
      </c>
      <c r="R82" s="1" t="s">
        <v>1549</v>
      </c>
      <c r="S82" s="1" t="s">
        <v>1048</v>
      </c>
      <c r="T82" s="1" t="s">
        <v>1049</v>
      </c>
      <c r="U82" s="1" t="s">
        <v>1050</v>
      </c>
      <c r="V82" s="1" t="s">
        <v>1550</v>
      </c>
    </row>
    <row r="83" s="1" customFormat="1" spans="1:22">
      <c r="A83" s="3">
        <v>999225305136763</v>
      </c>
      <c r="B83" s="1" t="s">
        <v>1543</v>
      </c>
      <c r="C83" s="1" t="s">
        <v>1551</v>
      </c>
      <c r="D83" s="1" t="s">
        <v>1552</v>
      </c>
      <c r="E83" s="1" t="s">
        <v>1553</v>
      </c>
      <c r="F83" s="1" t="s">
        <v>1364</v>
      </c>
      <c r="G83" s="1" t="s">
        <v>1039</v>
      </c>
      <c r="H83" s="1" t="s">
        <v>1040</v>
      </c>
      <c r="I83" s="1" t="s">
        <v>1554</v>
      </c>
      <c r="J83" s="1" t="s">
        <v>30</v>
      </c>
      <c r="K83" s="1" t="s">
        <v>1555</v>
      </c>
      <c r="L83" s="1" t="s">
        <v>1555</v>
      </c>
      <c r="M83" s="1" t="s">
        <v>1043</v>
      </c>
      <c r="N83" s="1" t="s">
        <v>1043</v>
      </c>
      <c r="O83" s="1" t="s">
        <v>1044</v>
      </c>
      <c r="P83" s="1" t="s">
        <v>1045</v>
      </c>
      <c r="Q83" s="1" t="s">
        <v>1046</v>
      </c>
      <c r="R83" s="1" t="s">
        <v>1556</v>
      </c>
      <c r="S83" s="1" t="s">
        <v>1048</v>
      </c>
      <c r="T83" s="1" t="s">
        <v>1049</v>
      </c>
      <c r="U83" s="1" t="s">
        <v>1050</v>
      </c>
      <c r="V83" s="1" t="s">
        <v>1109</v>
      </c>
    </row>
    <row r="84" s="1" customFormat="1" spans="1:22">
      <c r="A84" s="3">
        <v>999225302974649</v>
      </c>
      <c r="B84" s="1" t="s">
        <v>1543</v>
      </c>
      <c r="C84" s="1" t="s">
        <v>1557</v>
      </c>
      <c r="D84" s="1" t="s">
        <v>1558</v>
      </c>
      <c r="E84" s="1" t="s">
        <v>1559</v>
      </c>
      <c r="F84" s="1" t="s">
        <v>1035</v>
      </c>
      <c r="G84" s="1" t="s">
        <v>1039</v>
      </c>
      <c r="H84" s="1" t="s">
        <v>1040</v>
      </c>
      <c r="I84" s="1" t="s">
        <v>1560</v>
      </c>
      <c r="J84" s="1" t="s">
        <v>30</v>
      </c>
      <c r="K84" s="1" t="s">
        <v>1561</v>
      </c>
      <c r="L84" s="1" t="s">
        <v>1561</v>
      </c>
      <c r="M84" s="1" t="s">
        <v>1043</v>
      </c>
      <c r="N84" s="1" t="s">
        <v>1043</v>
      </c>
      <c r="O84" s="1" t="s">
        <v>1044</v>
      </c>
      <c r="P84" s="1" t="s">
        <v>1045</v>
      </c>
      <c r="Q84" s="1" t="s">
        <v>1046</v>
      </c>
      <c r="R84" s="1" t="s">
        <v>1562</v>
      </c>
      <c r="S84" s="1" t="s">
        <v>1048</v>
      </c>
      <c r="T84" s="1" t="s">
        <v>1049</v>
      </c>
      <c r="U84" s="1" t="s">
        <v>1418</v>
      </c>
      <c r="V84" s="1" t="s">
        <v>1109</v>
      </c>
    </row>
    <row r="85" s="1" customFormat="1" spans="1:22">
      <c r="A85" s="3">
        <v>999225302007062</v>
      </c>
      <c r="B85" s="1" t="s">
        <v>1543</v>
      </c>
      <c r="C85" s="1" t="s">
        <v>1563</v>
      </c>
      <c r="D85" s="1" t="s">
        <v>1564</v>
      </c>
      <c r="E85" s="1" t="s">
        <v>1565</v>
      </c>
      <c r="F85" s="1" t="s">
        <v>1230</v>
      </c>
      <c r="G85" s="1" t="s">
        <v>1039</v>
      </c>
      <c r="H85" s="1" t="s">
        <v>1040</v>
      </c>
      <c r="I85" s="1" t="s">
        <v>1566</v>
      </c>
      <c r="J85" s="1" t="s">
        <v>30</v>
      </c>
      <c r="K85" s="1" t="s">
        <v>1567</v>
      </c>
      <c r="L85" s="1" t="s">
        <v>1567</v>
      </c>
      <c r="M85" s="1" t="s">
        <v>1043</v>
      </c>
      <c r="N85" s="1" t="s">
        <v>1043</v>
      </c>
      <c r="O85" s="1" t="s">
        <v>1044</v>
      </c>
      <c r="P85" s="1" t="s">
        <v>1045</v>
      </c>
      <c r="Q85" s="1" t="s">
        <v>1046</v>
      </c>
      <c r="R85" s="1" t="s">
        <v>1568</v>
      </c>
      <c r="S85" s="1" t="s">
        <v>1048</v>
      </c>
      <c r="T85" s="1" t="s">
        <v>1049</v>
      </c>
      <c r="U85" s="1" t="s">
        <v>1050</v>
      </c>
      <c r="V85" s="1" t="s">
        <v>1109</v>
      </c>
    </row>
    <row r="86" s="1" customFormat="1" spans="1:22">
      <c r="A86" s="3">
        <v>999225300838787</v>
      </c>
      <c r="B86" s="1" t="s">
        <v>1543</v>
      </c>
      <c r="C86" s="1" t="s">
        <v>1569</v>
      </c>
      <c r="D86" s="1" t="s">
        <v>1388</v>
      </c>
      <c r="E86" s="1" t="s">
        <v>1570</v>
      </c>
      <c r="F86" s="1" t="s">
        <v>1035</v>
      </c>
      <c r="G86" s="1" t="s">
        <v>1039</v>
      </c>
      <c r="H86" s="1" t="s">
        <v>1040</v>
      </c>
      <c r="I86" s="1" t="s">
        <v>1571</v>
      </c>
      <c r="J86" s="1" t="s">
        <v>30</v>
      </c>
      <c r="K86" s="1" t="s">
        <v>1572</v>
      </c>
      <c r="L86" s="1" t="s">
        <v>1572</v>
      </c>
      <c r="M86" s="1" t="s">
        <v>1043</v>
      </c>
      <c r="N86" s="1" t="s">
        <v>1043</v>
      </c>
      <c r="O86" s="1" t="s">
        <v>1044</v>
      </c>
      <c r="P86" s="1" t="s">
        <v>1045</v>
      </c>
      <c r="Q86" s="1" t="s">
        <v>1046</v>
      </c>
      <c r="R86" s="1" t="s">
        <v>1573</v>
      </c>
      <c r="S86" s="1" t="s">
        <v>1048</v>
      </c>
      <c r="T86" s="1" t="s">
        <v>1049</v>
      </c>
      <c r="U86" s="1" t="s">
        <v>1050</v>
      </c>
      <c r="V86" s="1" t="s">
        <v>1102</v>
      </c>
    </row>
    <row r="87" s="1" customFormat="1" spans="1:22">
      <c r="A87" s="3">
        <v>999225300561559</v>
      </c>
      <c r="B87" s="1" t="s">
        <v>1543</v>
      </c>
      <c r="C87" s="1" t="s">
        <v>1574</v>
      </c>
      <c r="D87" s="1" t="s">
        <v>1575</v>
      </c>
      <c r="E87" s="1" t="s">
        <v>1576</v>
      </c>
      <c r="F87" s="1" t="s">
        <v>1035</v>
      </c>
      <c r="G87" s="1" t="s">
        <v>1039</v>
      </c>
      <c r="H87" s="1" t="s">
        <v>1040</v>
      </c>
      <c r="I87" s="1" t="s">
        <v>1577</v>
      </c>
      <c r="J87" s="1" t="s">
        <v>30</v>
      </c>
      <c r="K87" s="1" t="s">
        <v>1578</v>
      </c>
      <c r="L87" s="1" t="s">
        <v>1578</v>
      </c>
      <c r="M87" s="1" t="s">
        <v>1043</v>
      </c>
      <c r="N87" s="1" t="s">
        <v>1043</v>
      </c>
      <c r="O87" s="1" t="s">
        <v>1044</v>
      </c>
      <c r="P87" s="1" t="s">
        <v>1045</v>
      </c>
      <c r="Q87" s="1" t="s">
        <v>1046</v>
      </c>
      <c r="R87" s="1" t="s">
        <v>1579</v>
      </c>
      <c r="S87" s="1" t="s">
        <v>1048</v>
      </c>
      <c r="T87" s="1" t="s">
        <v>1049</v>
      </c>
      <c r="U87" s="1" t="s">
        <v>1050</v>
      </c>
      <c r="V87" s="1" t="s">
        <v>1250</v>
      </c>
    </row>
    <row r="88" s="1" customFormat="1" spans="1:22">
      <c r="A88" s="3">
        <v>999225291613572</v>
      </c>
      <c r="B88" s="1" t="s">
        <v>1543</v>
      </c>
      <c r="C88" s="1" t="s">
        <v>1580</v>
      </c>
      <c r="D88" s="1" t="s">
        <v>1581</v>
      </c>
      <c r="E88" s="1" t="s">
        <v>1582</v>
      </c>
      <c r="F88" s="1" t="s">
        <v>1364</v>
      </c>
      <c r="G88" s="1" t="s">
        <v>1039</v>
      </c>
      <c r="H88" s="1" t="s">
        <v>1040</v>
      </c>
      <c r="I88" s="1" t="s">
        <v>1583</v>
      </c>
      <c r="J88" s="1" t="s">
        <v>30</v>
      </c>
      <c r="K88" s="1" t="s">
        <v>1584</v>
      </c>
      <c r="L88" s="1" t="s">
        <v>1584</v>
      </c>
      <c r="M88" s="1" t="s">
        <v>1043</v>
      </c>
      <c r="N88" s="1" t="s">
        <v>1043</v>
      </c>
      <c r="O88" s="1" t="s">
        <v>1044</v>
      </c>
      <c r="P88" s="1" t="s">
        <v>1045</v>
      </c>
      <c r="Q88" s="1" t="s">
        <v>1046</v>
      </c>
      <c r="R88" s="1" t="s">
        <v>1585</v>
      </c>
      <c r="S88" s="1" t="s">
        <v>1048</v>
      </c>
      <c r="T88" s="1" t="s">
        <v>1049</v>
      </c>
      <c r="U88" s="1" t="s">
        <v>1050</v>
      </c>
      <c r="V88" s="1" t="s">
        <v>1065</v>
      </c>
    </row>
    <row r="89" s="1" customFormat="1" spans="1:22">
      <c r="A89" s="3">
        <v>999225291204586</v>
      </c>
      <c r="B89" s="1" t="s">
        <v>1543</v>
      </c>
      <c r="C89" s="1" t="s">
        <v>1586</v>
      </c>
      <c r="D89" s="1" t="s">
        <v>1587</v>
      </c>
      <c r="E89" s="1" t="s">
        <v>1588</v>
      </c>
      <c r="F89" s="1" t="s">
        <v>1230</v>
      </c>
      <c r="G89" s="1" t="s">
        <v>1039</v>
      </c>
      <c r="H89" s="1" t="s">
        <v>1040</v>
      </c>
      <c r="I89" s="1" t="s">
        <v>1589</v>
      </c>
      <c r="J89" s="1" t="s">
        <v>30</v>
      </c>
      <c r="K89" s="1" t="s">
        <v>1590</v>
      </c>
      <c r="L89" s="1" t="s">
        <v>1590</v>
      </c>
      <c r="M89" s="1" t="s">
        <v>1043</v>
      </c>
      <c r="N89" s="1" t="s">
        <v>1043</v>
      </c>
      <c r="O89" s="1" t="s">
        <v>1044</v>
      </c>
      <c r="P89" s="1" t="s">
        <v>1045</v>
      </c>
      <c r="Q89" s="1" t="s">
        <v>1046</v>
      </c>
      <c r="R89" s="1" t="s">
        <v>1591</v>
      </c>
      <c r="S89" s="1" t="s">
        <v>1048</v>
      </c>
      <c r="T89" s="1" t="s">
        <v>1049</v>
      </c>
      <c r="U89" s="1" t="s">
        <v>1050</v>
      </c>
      <c r="V89" s="1" t="s">
        <v>1051</v>
      </c>
    </row>
    <row r="90" s="1" customFormat="1" spans="1:22">
      <c r="A90" s="3">
        <v>999225291141776</v>
      </c>
      <c r="B90" s="1" t="s">
        <v>1543</v>
      </c>
      <c r="C90" s="1" t="s">
        <v>1592</v>
      </c>
      <c r="D90" s="1" t="s">
        <v>1525</v>
      </c>
      <c r="E90" s="1" t="s">
        <v>1593</v>
      </c>
      <c r="F90" s="1" t="s">
        <v>1230</v>
      </c>
      <c r="G90" s="1" t="s">
        <v>1039</v>
      </c>
      <c r="H90" s="1" t="s">
        <v>1040</v>
      </c>
      <c r="I90" s="1" t="s">
        <v>1594</v>
      </c>
      <c r="J90" s="1" t="s">
        <v>30</v>
      </c>
      <c r="K90" s="1" t="s">
        <v>1595</v>
      </c>
      <c r="L90" s="1" t="s">
        <v>1595</v>
      </c>
      <c r="M90" s="1" t="s">
        <v>1043</v>
      </c>
      <c r="N90" s="1" t="s">
        <v>1043</v>
      </c>
      <c r="O90" s="1" t="s">
        <v>1044</v>
      </c>
      <c r="P90" s="1" t="s">
        <v>1045</v>
      </c>
      <c r="Q90" s="1" t="s">
        <v>1046</v>
      </c>
      <c r="R90" s="1" t="s">
        <v>1596</v>
      </c>
      <c r="S90" s="1" t="s">
        <v>1048</v>
      </c>
      <c r="T90" s="1" t="s">
        <v>1049</v>
      </c>
      <c r="U90" s="1" t="s">
        <v>1050</v>
      </c>
      <c r="V90" s="1" t="s">
        <v>1051</v>
      </c>
    </row>
    <row r="91" s="1" customFormat="1" spans="1:22">
      <c r="A91" s="3">
        <v>999225290928869</v>
      </c>
      <c r="B91" s="1" t="s">
        <v>1543</v>
      </c>
      <c r="C91" s="1" t="s">
        <v>1597</v>
      </c>
      <c r="D91" s="1" t="s">
        <v>1598</v>
      </c>
      <c r="E91" s="1" t="s">
        <v>1599</v>
      </c>
      <c r="F91" s="1" t="s">
        <v>1035</v>
      </c>
      <c r="G91" s="1" t="s">
        <v>1039</v>
      </c>
      <c r="H91" s="1" t="s">
        <v>1040</v>
      </c>
      <c r="I91" s="1" t="s">
        <v>1600</v>
      </c>
      <c r="J91" s="1" t="s">
        <v>30</v>
      </c>
      <c r="K91" s="1" t="s">
        <v>1601</v>
      </c>
      <c r="L91" s="1" t="s">
        <v>1601</v>
      </c>
      <c r="M91" s="1" t="s">
        <v>1043</v>
      </c>
      <c r="N91" s="1" t="s">
        <v>1043</v>
      </c>
      <c r="O91" s="1" t="s">
        <v>1044</v>
      </c>
      <c r="P91" s="1" t="s">
        <v>1045</v>
      </c>
      <c r="Q91" s="1" t="s">
        <v>1046</v>
      </c>
      <c r="R91" s="1" t="s">
        <v>1602</v>
      </c>
      <c r="S91" s="1" t="s">
        <v>1048</v>
      </c>
      <c r="T91" s="1" t="s">
        <v>1049</v>
      </c>
      <c r="U91" s="1" t="s">
        <v>1050</v>
      </c>
      <c r="V91" s="1" t="s">
        <v>1051</v>
      </c>
    </row>
    <row r="92" s="1" customFormat="1" spans="1:22">
      <c r="A92" s="3">
        <v>999225290779155</v>
      </c>
      <c r="B92" s="1" t="s">
        <v>1543</v>
      </c>
      <c r="C92" s="1" t="s">
        <v>1603</v>
      </c>
      <c r="D92" s="1" t="s">
        <v>1604</v>
      </c>
      <c r="E92" s="1" t="s">
        <v>1605</v>
      </c>
      <c r="F92" s="1" t="s">
        <v>1469</v>
      </c>
      <c r="G92" s="1" t="s">
        <v>1039</v>
      </c>
      <c r="H92" s="1" t="s">
        <v>1040</v>
      </c>
      <c r="I92" s="1" t="s">
        <v>1606</v>
      </c>
      <c r="J92" s="1" t="s">
        <v>30</v>
      </c>
      <c r="K92" s="1" t="s">
        <v>1607</v>
      </c>
      <c r="L92" s="1" t="s">
        <v>1607</v>
      </c>
      <c r="M92" s="1" t="s">
        <v>1043</v>
      </c>
      <c r="N92" s="1" t="s">
        <v>1043</v>
      </c>
      <c r="O92" s="1" t="s">
        <v>1044</v>
      </c>
      <c r="P92" s="1" t="s">
        <v>1045</v>
      </c>
      <c r="Q92" s="1" t="s">
        <v>1046</v>
      </c>
      <c r="R92" s="1" t="s">
        <v>1608</v>
      </c>
      <c r="S92" s="1" t="s">
        <v>1048</v>
      </c>
      <c r="T92" s="1" t="s">
        <v>1049</v>
      </c>
      <c r="U92" s="1" t="s">
        <v>1050</v>
      </c>
      <c r="V92" s="1" t="s">
        <v>1065</v>
      </c>
    </row>
    <row r="93" s="1" customFormat="1" spans="1:22">
      <c r="A93" s="3">
        <v>999225289646291</v>
      </c>
      <c r="B93" s="1" t="s">
        <v>1609</v>
      </c>
      <c r="C93" s="1" t="s">
        <v>1610</v>
      </c>
      <c r="D93" s="1" t="s">
        <v>1611</v>
      </c>
      <c r="E93" s="1" t="s">
        <v>1612</v>
      </c>
      <c r="F93" s="1" t="s">
        <v>1230</v>
      </c>
      <c r="G93" s="1" t="s">
        <v>1039</v>
      </c>
      <c r="H93" s="1" t="s">
        <v>1040</v>
      </c>
      <c r="I93" s="1" t="s">
        <v>1613</v>
      </c>
      <c r="J93" s="1" t="s">
        <v>30</v>
      </c>
      <c r="K93" s="1" t="s">
        <v>1614</v>
      </c>
      <c r="L93" s="1" t="s">
        <v>1614</v>
      </c>
      <c r="M93" s="1" t="s">
        <v>1043</v>
      </c>
      <c r="N93" s="1" t="s">
        <v>1043</v>
      </c>
      <c r="O93" s="1" t="s">
        <v>1044</v>
      </c>
      <c r="P93" s="1" t="s">
        <v>1045</v>
      </c>
      <c r="Q93" s="1" t="s">
        <v>1046</v>
      </c>
      <c r="R93" s="1" t="s">
        <v>1615</v>
      </c>
      <c r="S93" s="1" t="s">
        <v>1048</v>
      </c>
      <c r="T93" s="1" t="s">
        <v>1049</v>
      </c>
      <c r="U93" s="1" t="s">
        <v>1418</v>
      </c>
      <c r="V93" s="1" t="s">
        <v>1065</v>
      </c>
    </row>
    <row r="94" s="1" customFormat="1" spans="1:22">
      <c r="A94" s="3">
        <v>999225288921018</v>
      </c>
      <c r="B94" s="1" t="s">
        <v>1609</v>
      </c>
      <c r="C94" s="1" t="s">
        <v>1616</v>
      </c>
      <c r="D94" s="1" t="s">
        <v>1617</v>
      </c>
      <c r="E94" s="1" t="s">
        <v>1618</v>
      </c>
      <c r="F94" s="1" t="s">
        <v>1230</v>
      </c>
      <c r="G94" s="1" t="s">
        <v>1039</v>
      </c>
      <c r="H94" s="1" t="s">
        <v>1040</v>
      </c>
      <c r="I94" s="1" t="s">
        <v>1619</v>
      </c>
      <c r="J94" s="1" t="s">
        <v>30</v>
      </c>
      <c r="K94" s="1" t="s">
        <v>1620</v>
      </c>
      <c r="L94" s="1" t="s">
        <v>1620</v>
      </c>
      <c r="M94" s="1" t="s">
        <v>1043</v>
      </c>
      <c r="N94" s="1" t="s">
        <v>1043</v>
      </c>
      <c r="O94" s="1" t="s">
        <v>1044</v>
      </c>
      <c r="P94" s="1" t="s">
        <v>1045</v>
      </c>
      <c r="Q94" s="1" t="s">
        <v>1046</v>
      </c>
      <c r="R94" s="1" t="s">
        <v>1621</v>
      </c>
      <c r="S94" s="1" t="s">
        <v>1048</v>
      </c>
      <c r="T94" s="1" t="s">
        <v>1049</v>
      </c>
      <c r="U94" s="1" t="s">
        <v>1050</v>
      </c>
      <c r="V94" s="1" t="s">
        <v>1109</v>
      </c>
    </row>
    <row r="95" s="1" customFormat="1" spans="1:22">
      <c r="A95" s="3">
        <v>999225288736937</v>
      </c>
      <c r="B95" s="1" t="s">
        <v>1609</v>
      </c>
      <c r="C95" s="1" t="s">
        <v>1622</v>
      </c>
      <c r="D95" s="1" t="s">
        <v>1623</v>
      </c>
      <c r="E95" s="1" t="s">
        <v>1624</v>
      </c>
      <c r="F95" s="1" t="s">
        <v>1230</v>
      </c>
      <c r="G95" s="1" t="s">
        <v>1039</v>
      </c>
      <c r="H95" s="1" t="s">
        <v>1040</v>
      </c>
      <c r="I95" s="1" t="s">
        <v>1625</v>
      </c>
      <c r="J95" s="1" t="s">
        <v>30</v>
      </c>
      <c r="K95" s="1" t="s">
        <v>1626</v>
      </c>
      <c r="L95" s="1" t="s">
        <v>1626</v>
      </c>
      <c r="M95" s="1" t="s">
        <v>1043</v>
      </c>
      <c r="N95" s="1" t="s">
        <v>1043</v>
      </c>
      <c r="O95" s="1" t="s">
        <v>1044</v>
      </c>
      <c r="P95" s="1" t="s">
        <v>1045</v>
      </c>
      <c r="Q95" s="1" t="s">
        <v>1046</v>
      </c>
      <c r="R95" s="1" t="s">
        <v>1627</v>
      </c>
      <c r="S95" s="1" t="s">
        <v>1048</v>
      </c>
      <c r="T95" s="1" t="s">
        <v>1049</v>
      </c>
      <c r="U95" s="1" t="s">
        <v>1418</v>
      </c>
      <c r="V95" s="1" t="s">
        <v>1065</v>
      </c>
    </row>
    <row r="96" s="1" customFormat="1" spans="1:22">
      <c r="A96" s="3">
        <v>999225278513587</v>
      </c>
      <c r="B96" s="1" t="s">
        <v>1609</v>
      </c>
      <c r="C96" s="1" t="s">
        <v>1628</v>
      </c>
      <c r="D96" s="1" t="s">
        <v>1558</v>
      </c>
      <c r="E96" s="1" t="s">
        <v>1629</v>
      </c>
      <c r="F96" s="1" t="s">
        <v>1035</v>
      </c>
      <c r="G96" s="1" t="s">
        <v>1039</v>
      </c>
      <c r="H96" s="1" t="s">
        <v>1040</v>
      </c>
      <c r="I96" s="1" t="s">
        <v>1560</v>
      </c>
      <c r="J96" s="1" t="s">
        <v>30</v>
      </c>
      <c r="K96" s="1" t="s">
        <v>1630</v>
      </c>
      <c r="L96" s="1" t="s">
        <v>1630</v>
      </c>
      <c r="M96" s="1" t="s">
        <v>1043</v>
      </c>
      <c r="N96" s="1" t="s">
        <v>1043</v>
      </c>
      <c r="O96" s="1" t="s">
        <v>1044</v>
      </c>
      <c r="P96" s="1" t="s">
        <v>1045</v>
      </c>
      <c r="Q96" s="1" t="s">
        <v>1046</v>
      </c>
      <c r="R96" s="1" t="s">
        <v>1631</v>
      </c>
      <c r="S96" s="1" t="s">
        <v>1048</v>
      </c>
      <c r="T96" s="1" t="s">
        <v>1049</v>
      </c>
      <c r="U96" s="1" t="s">
        <v>1418</v>
      </c>
      <c r="V96" s="1" t="s">
        <v>1109</v>
      </c>
    </row>
    <row r="97" s="1" customFormat="1" spans="1:22">
      <c r="A97" s="3">
        <v>999225272346934</v>
      </c>
      <c r="B97" s="1" t="s">
        <v>1609</v>
      </c>
      <c r="C97" s="1" t="s">
        <v>1632</v>
      </c>
      <c r="D97" s="1" t="s">
        <v>1633</v>
      </c>
      <c r="E97" s="1" t="s">
        <v>1634</v>
      </c>
      <c r="F97" s="1" t="s">
        <v>1035</v>
      </c>
      <c r="G97" s="1" t="s">
        <v>1039</v>
      </c>
      <c r="H97" s="1" t="s">
        <v>1040</v>
      </c>
      <c r="I97" s="1" t="s">
        <v>1635</v>
      </c>
      <c r="J97" s="1" t="s">
        <v>30</v>
      </c>
      <c r="K97" s="1" t="s">
        <v>1636</v>
      </c>
      <c r="L97" s="1" t="s">
        <v>1636</v>
      </c>
      <c r="M97" s="1" t="s">
        <v>1043</v>
      </c>
      <c r="N97" s="1" t="s">
        <v>1043</v>
      </c>
      <c r="O97" s="1" t="s">
        <v>1044</v>
      </c>
      <c r="P97" s="1" t="s">
        <v>1045</v>
      </c>
      <c r="Q97" s="1" t="s">
        <v>1046</v>
      </c>
      <c r="R97" s="1" t="s">
        <v>1637</v>
      </c>
      <c r="S97" s="1" t="s">
        <v>1048</v>
      </c>
      <c r="T97" s="1" t="s">
        <v>1049</v>
      </c>
      <c r="U97" s="1" t="s">
        <v>1050</v>
      </c>
      <c r="V97" s="1" t="s">
        <v>1109</v>
      </c>
    </row>
    <row r="98" s="1" customFormat="1" spans="1:22">
      <c r="A98" s="3">
        <v>999225270733329</v>
      </c>
      <c r="B98" s="1" t="s">
        <v>1609</v>
      </c>
      <c r="C98" s="1" t="s">
        <v>1638</v>
      </c>
      <c r="D98" s="1" t="s">
        <v>1639</v>
      </c>
      <c r="E98" s="1" t="s">
        <v>1640</v>
      </c>
      <c r="F98" s="1" t="s">
        <v>1035</v>
      </c>
      <c r="G98" s="1" t="s">
        <v>1039</v>
      </c>
      <c r="H98" s="1" t="s">
        <v>1040</v>
      </c>
      <c r="I98" s="1" t="s">
        <v>1641</v>
      </c>
      <c r="J98" s="1" t="s">
        <v>30</v>
      </c>
      <c r="K98" s="1" t="s">
        <v>1642</v>
      </c>
      <c r="L98" s="1" t="s">
        <v>1642</v>
      </c>
      <c r="M98" s="1" t="s">
        <v>1043</v>
      </c>
      <c r="N98" s="1" t="s">
        <v>1043</v>
      </c>
      <c r="O98" s="1" t="s">
        <v>1044</v>
      </c>
      <c r="P98" s="1" t="s">
        <v>1045</v>
      </c>
      <c r="Q98" s="1" t="s">
        <v>1046</v>
      </c>
      <c r="R98" s="1" t="s">
        <v>1643</v>
      </c>
      <c r="S98" s="1" t="s">
        <v>1048</v>
      </c>
      <c r="T98" s="1" t="s">
        <v>1049</v>
      </c>
      <c r="U98" s="1" t="s">
        <v>1050</v>
      </c>
      <c r="V98" s="1" t="s">
        <v>1405</v>
      </c>
    </row>
    <row r="99" s="1" customFormat="1" spans="1:22">
      <c r="A99" s="3">
        <v>999225270349965</v>
      </c>
      <c r="B99" s="1" t="s">
        <v>1609</v>
      </c>
      <c r="C99" s="1" t="s">
        <v>1644</v>
      </c>
      <c r="D99" s="1" t="s">
        <v>1645</v>
      </c>
      <c r="E99" s="1" t="s">
        <v>1646</v>
      </c>
      <c r="F99" s="1" t="s">
        <v>1035</v>
      </c>
      <c r="G99" s="1" t="s">
        <v>1039</v>
      </c>
      <c r="H99" s="1" t="s">
        <v>1040</v>
      </c>
      <c r="I99" s="1" t="s">
        <v>1647</v>
      </c>
      <c r="J99" s="1" t="s">
        <v>30</v>
      </c>
      <c r="K99" s="1" t="s">
        <v>1648</v>
      </c>
      <c r="L99" s="1" t="s">
        <v>1648</v>
      </c>
      <c r="M99" s="1" t="s">
        <v>1043</v>
      </c>
      <c r="N99" s="1" t="s">
        <v>1043</v>
      </c>
      <c r="O99" s="1" t="s">
        <v>1044</v>
      </c>
      <c r="P99" s="1" t="s">
        <v>1045</v>
      </c>
      <c r="Q99" s="1" t="s">
        <v>1046</v>
      </c>
      <c r="R99" s="1" t="s">
        <v>1649</v>
      </c>
      <c r="S99" s="1" t="s">
        <v>1048</v>
      </c>
      <c r="T99" s="1" t="s">
        <v>1049</v>
      </c>
      <c r="U99" s="1" t="s">
        <v>1050</v>
      </c>
      <c r="V99" s="1" t="s">
        <v>1051</v>
      </c>
    </row>
    <row r="100" s="1" customFormat="1" spans="1:22">
      <c r="A100" s="3">
        <v>999225270244015</v>
      </c>
      <c r="B100" s="1" t="s">
        <v>1609</v>
      </c>
      <c r="C100" s="1" t="s">
        <v>1650</v>
      </c>
      <c r="D100" s="1" t="s">
        <v>1651</v>
      </c>
      <c r="E100" s="1" t="s">
        <v>1652</v>
      </c>
      <c r="F100" s="1" t="s">
        <v>1230</v>
      </c>
      <c r="G100" s="1" t="s">
        <v>1039</v>
      </c>
      <c r="H100" s="1" t="s">
        <v>1040</v>
      </c>
      <c r="I100" s="1" t="s">
        <v>1653</v>
      </c>
      <c r="J100" s="1" t="s">
        <v>30</v>
      </c>
      <c r="K100" s="1" t="s">
        <v>1654</v>
      </c>
      <c r="L100" s="1" t="s">
        <v>1654</v>
      </c>
      <c r="M100" s="1" t="s">
        <v>1043</v>
      </c>
      <c r="N100" s="1" t="s">
        <v>1043</v>
      </c>
      <c r="O100" s="1" t="s">
        <v>1044</v>
      </c>
      <c r="P100" s="1" t="s">
        <v>1045</v>
      </c>
      <c r="Q100" s="1" t="s">
        <v>1046</v>
      </c>
      <c r="R100" s="1" t="s">
        <v>1655</v>
      </c>
      <c r="S100" s="1" t="s">
        <v>1048</v>
      </c>
      <c r="T100" s="1" t="s">
        <v>1049</v>
      </c>
      <c r="U100" s="1" t="s">
        <v>1050</v>
      </c>
      <c r="V100" s="1" t="s">
        <v>1058</v>
      </c>
    </row>
    <row r="101" s="1" customFormat="1" spans="1:22">
      <c r="A101" s="3">
        <v>999225266145677</v>
      </c>
      <c r="B101" s="1" t="s">
        <v>1656</v>
      </c>
      <c r="C101" s="1" t="s">
        <v>1657</v>
      </c>
      <c r="D101" s="1" t="s">
        <v>1658</v>
      </c>
      <c r="E101" s="1" t="s">
        <v>1659</v>
      </c>
      <c r="F101" s="1" t="s">
        <v>1035</v>
      </c>
      <c r="G101" s="1" t="s">
        <v>1039</v>
      </c>
      <c r="H101" s="1" t="s">
        <v>1040</v>
      </c>
      <c r="I101" s="1" t="s">
        <v>1660</v>
      </c>
      <c r="J101" s="1" t="s">
        <v>30</v>
      </c>
      <c r="K101" s="1" t="s">
        <v>1661</v>
      </c>
      <c r="L101" s="1" t="s">
        <v>1661</v>
      </c>
      <c r="M101" s="1" t="s">
        <v>1043</v>
      </c>
      <c r="N101" s="1" t="s">
        <v>1043</v>
      </c>
      <c r="O101" s="1" t="s">
        <v>1044</v>
      </c>
      <c r="P101" s="1" t="s">
        <v>1045</v>
      </c>
      <c r="Q101" s="1" t="s">
        <v>1046</v>
      </c>
      <c r="R101" s="1" t="s">
        <v>1662</v>
      </c>
      <c r="S101" s="1" t="s">
        <v>1048</v>
      </c>
      <c r="T101" s="1" t="s">
        <v>1049</v>
      </c>
      <c r="U101" s="1" t="s">
        <v>1050</v>
      </c>
      <c r="V101" s="1" t="s">
        <v>1089</v>
      </c>
    </row>
    <row r="102" s="1" customFormat="1" spans="1:22">
      <c r="A102" s="3">
        <v>999225265913764</v>
      </c>
      <c r="B102" s="1" t="s">
        <v>1656</v>
      </c>
      <c r="C102" s="1" t="s">
        <v>1663</v>
      </c>
      <c r="D102" s="1" t="s">
        <v>1664</v>
      </c>
      <c r="E102" s="1" t="s">
        <v>1665</v>
      </c>
      <c r="F102" s="1" t="s">
        <v>1035</v>
      </c>
      <c r="G102" s="1" t="s">
        <v>1039</v>
      </c>
      <c r="H102" s="1" t="s">
        <v>1040</v>
      </c>
      <c r="I102" s="1" t="s">
        <v>1666</v>
      </c>
      <c r="J102" s="1" t="s">
        <v>30</v>
      </c>
      <c r="K102" s="1" t="s">
        <v>1667</v>
      </c>
      <c r="L102" s="1" t="s">
        <v>1667</v>
      </c>
      <c r="M102" s="1" t="s">
        <v>1043</v>
      </c>
      <c r="N102" s="1" t="s">
        <v>1043</v>
      </c>
      <c r="O102" s="1" t="s">
        <v>1044</v>
      </c>
      <c r="P102" s="1" t="s">
        <v>1045</v>
      </c>
      <c r="Q102" s="1" t="s">
        <v>1046</v>
      </c>
      <c r="R102" s="1" t="s">
        <v>1668</v>
      </c>
      <c r="S102" s="1" t="s">
        <v>1048</v>
      </c>
      <c r="T102" s="1" t="s">
        <v>1049</v>
      </c>
      <c r="U102" s="1" t="s">
        <v>1050</v>
      </c>
      <c r="V102" s="1" t="s">
        <v>1089</v>
      </c>
    </row>
    <row r="103" s="1" customFormat="1" spans="1:22">
      <c r="A103" s="1" t="s">
        <v>1669</v>
      </c>
      <c r="B103" s="1" t="s">
        <v>1656</v>
      </c>
      <c r="C103" s="1" t="s">
        <v>1670</v>
      </c>
      <c r="D103" s="1" t="s">
        <v>1671</v>
      </c>
      <c r="E103" s="1" t="s">
        <v>1672</v>
      </c>
      <c r="F103" s="1" t="s">
        <v>1543</v>
      </c>
      <c r="G103" s="1" t="s">
        <v>1039</v>
      </c>
      <c r="H103" s="1" t="s">
        <v>1040</v>
      </c>
      <c r="I103" s="1" t="s">
        <v>1044</v>
      </c>
      <c r="J103" s="1" t="s">
        <v>1673</v>
      </c>
      <c r="K103" s="1" t="s">
        <v>1044</v>
      </c>
      <c r="L103" s="1" t="s">
        <v>1044</v>
      </c>
      <c r="M103" s="1" t="s">
        <v>1043</v>
      </c>
      <c r="N103" s="1" t="s">
        <v>1043</v>
      </c>
      <c r="O103" s="1" t="s">
        <v>1044</v>
      </c>
      <c r="P103" s="1" t="s">
        <v>1045</v>
      </c>
      <c r="Q103" s="1" t="s">
        <v>1046</v>
      </c>
      <c r="R103" s="1" t="s">
        <v>1674</v>
      </c>
      <c r="S103" s="1" t="s">
        <v>1048</v>
      </c>
      <c r="T103" s="1" t="s">
        <v>1049</v>
      </c>
      <c r="U103" s="1" t="s">
        <v>1050</v>
      </c>
      <c r="V103" s="1" t="s">
        <v>1065</v>
      </c>
    </row>
    <row r="104" s="1" customFormat="1" spans="1:22">
      <c r="A104" s="3">
        <v>999225257297720</v>
      </c>
      <c r="B104" s="1" t="s">
        <v>1656</v>
      </c>
      <c r="C104" s="1" t="s">
        <v>1675</v>
      </c>
      <c r="D104" s="1" t="s">
        <v>1676</v>
      </c>
      <c r="E104" s="1" t="s">
        <v>1677</v>
      </c>
      <c r="F104" s="1" t="s">
        <v>1230</v>
      </c>
      <c r="G104" s="1" t="s">
        <v>1039</v>
      </c>
      <c r="H104" s="1" t="s">
        <v>1040</v>
      </c>
      <c r="I104" s="1" t="s">
        <v>1678</v>
      </c>
      <c r="J104" s="1" t="s">
        <v>30</v>
      </c>
      <c r="K104" s="1" t="s">
        <v>1679</v>
      </c>
      <c r="L104" s="1" t="s">
        <v>1679</v>
      </c>
      <c r="M104" s="1" t="s">
        <v>1043</v>
      </c>
      <c r="N104" s="1" t="s">
        <v>1043</v>
      </c>
      <c r="O104" s="1" t="s">
        <v>1044</v>
      </c>
      <c r="P104" s="1" t="s">
        <v>1045</v>
      </c>
      <c r="Q104" s="1" t="s">
        <v>1046</v>
      </c>
      <c r="R104" s="1" t="s">
        <v>1680</v>
      </c>
      <c r="S104" s="1" t="s">
        <v>1048</v>
      </c>
      <c r="T104" s="1" t="s">
        <v>1049</v>
      </c>
      <c r="U104" s="1" t="s">
        <v>1050</v>
      </c>
      <c r="V104" s="1" t="s">
        <v>1065</v>
      </c>
    </row>
    <row r="105" s="1" customFormat="1" spans="1:22">
      <c r="A105" s="3">
        <v>999225251375646</v>
      </c>
      <c r="B105" s="1" t="s">
        <v>1656</v>
      </c>
      <c r="C105" s="1" t="s">
        <v>1681</v>
      </c>
      <c r="D105" s="1" t="s">
        <v>1682</v>
      </c>
      <c r="E105" s="1" t="s">
        <v>1683</v>
      </c>
      <c r="F105" s="1" t="s">
        <v>1230</v>
      </c>
      <c r="G105" s="1" t="s">
        <v>1039</v>
      </c>
      <c r="H105" s="1" t="s">
        <v>1040</v>
      </c>
      <c r="I105" s="1" t="s">
        <v>1684</v>
      </c>
      <c r="J105" s="1" t="s">
        <v>30</v>
      </c>
      <c r="K105" s="1" t="s">
        <v>1685</v>
      </c>
      <c r="L105" s="1" t="s">
        <v>1685</v>
      </c>
      <c r="M105" s="1" t="s">
        <v>1043</v>
      </c>
      <c r="N105" s="1" t="s">
        <v>1043</v>
      </c>
      <c r="O105" s="1" t="s">
        <v>1044</v>
      </c>
      <c r="P105" s="1" t="s">
        <v>1045</v>
      </c>
      <c r="Q105" s="1" t="s">
        <v>1046</v>
      </c>
      <c r="R105" s="1" t="s">
        <v>1686</v>
      </c>
      <c r="S105" s="1" t="s">
        <v>1048</v>
      </c>
      <c r="T105" s="1" t="s">
        <v>1049</v>
      </c>
      <c r="U105" s="1" t="s">
        <v>1050</v>
      </c>
      <c r="V105" s="1" t="s">
        <v>1065</v>
      </c>
    </row>
    <row r="106" s="1" customFormat="1" spans="1:22">
      <c r="A106" s="3">
        <v>999225249691820</v>
      </c>
      <c r="B106" s="1" t="s">
        <v>1656</v>
      </c>
      <c r="C106" s="1" t="s">
        <v>1687</v>
      </c>
      <c r="D106" s="1" t="s">
        <v>1688</v>
      </c>
      <c r="E106" s="1" t="s">
        <v>1689</v>
      </c>
      <c r="F106" s="1" t="s">
        <v>1609</v>
      </c>
      <c r="G106" s="1" t="s">
        <v>1039</v>
      </c>
      <c r="H106" s="1" t="s">
        <v>1040</v>
      </c>
      <c r="I106" s="1" t="s">
        <v>1690</v>
      </c>
      <c r="J106" s="1" t="s">
        <v>30</v>
      </c>
      <c r="K106" s="1" t="s">
        <v>1691</v>
      </c>
      <c r="L106" s="1" t="s">
        <v>1691</v>
      </c>
      <c r="M106" s="1" t="s">
        <v>1043</v>
      </c>
      <c r="N106" s="1" t="s">
        <v>1043</v>
      </c>
      <c r="O106" s="1" t="s">
        <v>1044</v>
      </c>
      <c r="P106" s="1" t="s">
        <v>1045</v>
      </c>
      <c r="Q106" s="1" t="s">
        <v>1046</v>
      </c>
      <c r="R106" s="1" t="s">
        <v>1692</v>
      </c>
      <c r="S106" s="1" t="s">
        <v>1048</v>
      </c>
      <c r="T106" s="1" t="s">
        <v>1049</v>
      </c>
      <c r="U106" s="1" t="s">
        <v>1050</v>
      </c>
      <c r="V106" s="1" t="s">
        <v>1051</v>
      </c>
    </row>
    <row r="107" s="1" customFormat="1" spans="1:22">
      <c r="A107" s="3">
        <v>999225249617075</v>
      </c>
      <c r="B107" s="1" t="s">
        <v>1656</v>
      </c>
      <c r="C107" s="1" t="s">
        <v>1693</v>
      </c>
      <c r="D107" s="1" t="s">
        <v>1694</v>
      </c>
      <c r="E107" s="1" t="s">
        <v>1695</v>
      </c>
      <c r="F107" s="1" t="s">
        <v>1035</v>
      </c>
      <c r="G107" s="1" t="s">
        <v>1039</v>
      </c>
      <c r="H107" s="1" t="s">
        <v>1040</v>
      </c>
      <c r="I107" s="1" t="s">
        <v>1696</v>
      </c>
      <c r="J107" s="1" t="s">
        <v>30</v>
      </c>
      <c r="K107" s="1" t="s">
        <v>1697</v>
      </c>
      <c r="L107" s="1" t="s">
        <v>1697</v>
      </c>
      <c r="M107" s="1" t="s">
        <v>1043</v>
      </c>
      <c r="N107" s="1" t="s">
        <v>1043</v>
      </c>
      <c r="O107" s="1" t="s">
        <v>1044</v>
      </c>
      <c r="P107" s="1" t="s">
        <v>1045</v>
      </c>
      <c r="Q107" s="1" t="s">
        <v>1046</v>
      </c>
      <c r="R107" s="1" t="s">
        <v>1698</v>
      </c>
      <c r="S107" s="1" t="s">
        <v>1048</v>
      </c>
      <c r="T107" s="1" t="s">
        <v>1049</v>
      </c>
      <c r="U107" s="1" t="s">
        <v>1050</v>
      </c>
      <c r="V107" s="1" t="s">
        <v>1205</v>
      </c>
    </row>
    <row r="108" s="1" customFormat="1" spans="1:22">
      <c r="A108" s="3">
        <v>999225246564369</v>
      </c>
      <c r="B108" s="1" t="s">
        <v>1699</v>
      </c>
      <c r="C108" s="1" t="s">
        <v>1700</v>
      </c>
      <c r="D108" s="1" t="s">
        <v>1701</v>
      </c>
      <c r="E108" s="1" t="s">
        <v>1702</v>
      </c>
      <c r="F108" s="1" t="s">
        <v>1035</v>
      </c>
      <c r="G108" s="1" t="s">
        <v>1039</v>
      </c>
      <c r="H108" s="1" t="s">
        <v>1040</v>
      </c>
      <c r="I108" s="1" t="s">
        <v>1703</v>
      </c>
      <c r="J108" s="1" t="s">
        <v>30</v>
      </c>
      <c r="K108" s="1" t="s">
        <v>1704</v>
      </c>
      <c r="L108" s="1" t="s">
        <v>1704</v>
      </c>
      <c r="M108" s="1" t="s">
        <v>1043</v>
      </c>
      <c r="N108" s="1" t="s">
        <v>1043</v>
      </c>
      <c r="O108" s="1" t="s">
        <v>1044</v>
      </c>
      <c r="P108" s="1" t="s">
        <v>1045</v>
      </c>
      <c r="Q108" s="1" t="s">
        <v>1046</v>
      </c>
      <c r="R108" s="1" t="s">
        <v>1705</v>
      </c>
      <c r="S108" s="1" t="s">
        <v>1048</v>
      </c>
      <c r="T108" s="1" t="s">
        <v>1049</v>
      </c>
      <c r="U108" s="1" t="s">
        <v>1050</v>
      </c>
      <c r="V108" s="1" t="s">
        <v>1065</v>
      </c>
    </row>
    <row r="109" s="1" customFormat="1" spans="1:22">
      <c r="A109" s="3">
        <v>999225246497038</v>
      </c>
      <c r="B109" s="1" t="s">
        <v>1699</v>
      </c>
      <c r="C109" s="1" t="s">
        <v>1706</v>
      </c>
      <c r="D109" s="1" t="s">
        <v>1707</v>
      </c>
      <c r="E109" s="1" t="s">
        <v>1708</v>
      </c>
      <c r="F109" s="1" t="s">
        <v>1035</v>
      </c>
      <c r="G109" s="1" t="s">
        <v>1039</v>
      </c>
      <c r="H109" s="1" t="s">
        <v>1040</v>
      </c>
      <c r="I109" s="1" t="s">
        <v>1709</v>
      </c>
      <c r="J109" s="1" t="s">
        <v>30</v>
      </c>
      <c r="K109" s="1" t="s">
        <v>1710</v>
      </c>
      <c r="L109" s="1" t="s">
        <v>1710</v>
      </c>
      <c r="M109" s="1" t="s">
        <v>1043</v>
      </c>
      <c r="N109" s="1" t="s">
        <v>1043</v>
      </c>
      <c r="O109" s="1" t="s">
        <v>1044</v>
      </c>
      <c r="P109" s="1" t="s">
        <v>1045</v>
      </c>
      <c r="Q109" s="1" t="s">
        <v>1046</v>
      </c>
      <c r="R109" s="1" t="s">
        <v>1711</v>
      </c>
      <c r="S109" s="1" t="s">
        <v>1048</v>
      </c>
      <c r="T109" s="1" t="s">
        <v>1049</v>
      </c>
      <c r="U109" s="1" t="s">
        <v>1050</v>
      </c>
      <c r="V109" s="1" t="s">
        <v>1051</v>
      </c>
    </row>
    <row r="110" s="1" customFormat="1" spans="1:22">
      <c r="A110" s="3">
        <v>999225236753996</v>
      </c>
      <c r="B110" s="1" t="s">
        <v>1699</v>
      </c>
      <c r="C110" s="1" t="s">
        <v>1712</v>
      </c>
      <c r="D110" s="1" t="s">
        <v>1558</v>
      </c>
      <c r="E110" s="1" t="s">
        <v>1713</v>
      </c>
      <c r="F110" s="1" t="s">
        <v>1035</v>
      </c>
      <c r="G110" s="1" t="s">
        <v>1039</v>
      </c>
      <c r="H110" s="1" t="s">
        <v>1040</v>
      </c>
      <c r="I110" s="1" t="s">
        <v>1714</v>
      </c>
      <c r="J110" s="1" t="s">
        <v>30</v>
      </c>
      <c r="K110" s="1" t="s">
        <v>1715</v>
      </c>
      <c r="L110" s="1" t="s">
        <v>1715</v>
      </c>
      <c r="M110" s="1" t="s">
        <v>1043</v>
      </c>
      <c r="N110" s="1" t="s">
        <v>1043</v>
      </c>
      <c r="O110" s="1" t="s">
        <v>1044</v>
      </c>
      <c r="P110" s="1" t="s">
        <v>1045</v>
      </c>
      <c r="Q110" s="1" t="s">
        <v>1046</v>
      </c>
      <c r="R110" s="1" t="s">
        <v>1716</v>
      </c>
      <c r="S110" s="1" t="s">
        <v>1048</v>
      </c>
      <c r="T110" s="1" t="s">
        <v>1049</v>
      </c>
      <c r="U110" s="1" t="s">
        <v>1418</v>
      </c>
      <c r="V110" s="1" t="s">
        <v>1109</v>
      </c>
    </row>
    <row r="111" s="1" customFormat="1" spans="1:22">
      <c r="A111" s="3">
        <v>999225230237989</v>
      </c>
      <c r="B111" s="1" t="s">
        <v>1699</v>
      </c>
      <c r="C111" s="1" t="s">
        <v>1717</v>
      </c>
      <c r="D111" s="1" t="s">
        <v>1718</v>
      </c>
      <c r="E111" s="1" t="s">
        <v>1719</v>
      </c>
      <c r="F111" s="1" t="s">
        <v>1035</v>
      </c>
      <c r="G111" s="1" t="s">
        <v>1039</v>
      </c>
      <c r="H111" s="1" t="s">
        <v>1040</v>
      </c>
      <c r="I111" s="1" t="s">
        <v>1720</v>
      </c>
      <c r="J111" s="1" t="s">
        <v>30</v>
      </c>
      <c r="K111" s="1" t="s">
        <v>1721</v>
      </c>
      <c r="L111" s="1" t="s">
        <v>1721</v>
      </c>
      <c r="M111" s="1" t="s">
        <v>1043</v>
      </c>
      <c r="N111" s="1" t="s">
        <v>1043</v>
      </c>
      <c r="O111" s="1" t="s">
        <v>1044</v>
      </c>
      <c r="P111" s="1" t="s">
        <v>1045</v>
      </c>
      <c r="Q111" s="1" t="s">
        <v>1046</v>
      </c>
      <c r="R111" s="1" t="s">
        <v>1722</v>
      </c>
      <c r="S111" s="1" t="s">
        <v>1048</v>
      </c>
      <c r="T111" s="1" t="s">
        <v>1049</v>
      </c>
      <c r="U111" s="1" t="s">
        <v>1050</v>
      </c>
      <c r="V111" s="1" t="s">
        <v>1102</v>
      </c>
    </row>
    <row r="112" s="1" customFormat="1" spans="1:22">
      <c r="A112" s="3">
        <v>999225223749405</v>
      </c>
      <c r="B112" s="1" t="s">
        <v>1723</v>
      </c>
      <c r="C112" s="1" t="s">
        <v>1724</v>
      </c>
      <c r="D112" s="1" t="s">
        <v>1725</v>
      </c>
      <c r="E112" s="1" t="s">
        <v>1726</v>
      </c>
      <c r="F112" s="1" t="s">
        <v>1035</v>
      </c>
      <c r="G112" s="1" t="s">
        <v>1039</v>
      </c>
      <c r="H112" s="1" t="s">
        <v>1040</v>
      </c>
      <c r="I112" s="1" t="s">
        <v>1727</v>
      </c>
      <c r="J112" s="1" t="s">
        <v>30</v>
      </c>
      <c r="K112" s="1" t="s">
        <v>1728</v>
      </c>
      <c r="L112" s="1" t="s">
        <v>1728</v>
      </c>
      <c r="M112" s="1" t="s">
        <v>1043</v>
      </c>
      <c r="N112" s="1" t="s">
        <v>1043</v>
      </c>
      <c r="O112" s="1" t="s">
        <v>1044</v>
      </c>
      <c r="P112" s="1" t="s">
        <v>1045</v>
      </c>
      <c r="Q112" s="1" t="s">
        <v>1046</v>
      </c>
      <c r="R112" s="1" t="s">
        <v>1729</v>
      </c>
      <c r="S112" s="1" t="s">
        <v>1048</v>
      </c>
      <c r="T112" s="1" t="s">
        <v>1049</v>
      </c>
      <c r="U112" s="1" t="s">
        <v>1050</v>
      </c>
      <c r="V112" s="1" t="s">
        <v>1250</v>
      </c>
    </row>
    <row r="113" s="1" customFormat="1" spans="1:22">
      <c r="A113" s="3">
        <v>999225223500092</v>
      </c>
      <c r="B113" s="1" t="s">
        <v>1723</v>
      </c>
      <c r="C113" s="1" t="s">
        <v>1730</v>
      </c>
      <c r="D113" s="1" t="s">
        <v>1731</v>
      </c>
      <c r="E113" s="1" t="s">
        <v>1732</v>
      </c>
      <c r="F113" s="1" t="s">
        <v>1035</v>
      </c>
      <c r="G113" s="1" t="s">
        <v>1039</v>
      </c>
      <c r="H113" s="1" t="s">
        <v>1040</v>
      </c>
      <c r="I113" s="1" t="s">
        <v>1733</v>
      </c>
      <c r="J113" s="1" t="s">
        <v>30</v>
      </c>
      <c r="K113" s="1" t="s">
        <v>1734</v>
      </c>
      <c r="L113" s="1" t="s">
        <v>1734</v>
      </c>
      <c r="M113" s="1" t="s">
        <v>1043</v>
      </c>
      <c r="N113" s="1" t="s">
        <v>1043</v>
      </c>
      <c r="O113" s="1" t="s">
        <v>1044</v>
      </c>
      <c r="P113" s="1" t="s">
        <v>1045</v>
      </c>
      <c r="Q113" s="1" t="s">
        <v>1046</v>
      </c>
      <c r="R113" s="1" t="s">
        <v>1735</v>
      </c>
      <c r="S113" s="1" t="s">
        <v>1048</v>
      </c>
      <c r="T113" s="1" t="s">
        <v>1049</v>
      </c>
      <c r="U113" s="1" t="s">
        <v>1050</v>
      </c>
      <c r="V113" s="1" t="s">
        <v>1116</v>
      </c>
    </row>
    <row r="114" s="1" customFormat="1" spans="1:22">
      <c r="A114" s="3">
        <v>999225221538291</v>
      </c>
      <c r="B114" s="1" t="s">
        <v>1723</v>
      </c>
      <c r="C114" s="1" t="s">
        <v>1736</v>
      </c>
      <c r="D114" s="1" t="s">
        <v>1737</v>
      </c>
      <c r="E114" s="1" t="s">
        <v>1738</v>
      </c>
      <c r="F114" s="1" t="s">
        <v>1035</v>
      </c>
      <c r="G114" s="1" t="s">
        <v>1039</v>
      </c>
      <c r="H114" s="1" t="s">
        <v>1040</v>
      </c>
      <c r="I114" s="1" t="s">
        <v>1739</v>
      </c>
      <c r="J114" s="1" t="s">
        <v>30</v>
      </c>
      <c r="K114" s="1" t="s">
        <v>1740</v>
      </c>
      <c r="L114" s="1" t="s">
        <v>1740</v>
      </c>
      <c r="M114" s="1" t="s">
        <v>1043</v>
      </c>
      <c r="N114" s="1" t="s">
        <v>1043</v>
      </c>
      <c r="O114" s="1" t="s">
        <v>1044</v>
      </c>
      <c r="P114" s="1" t="s">
        <v>1045</v>
      </c>
      <c r="Q114" s="1" t="s">
        <v>1046</v>
      </c>
      <c r="R114" s="1" t="s">
        <v>1741</v>
      </c>
      <c r="S114" s="1" t="s">
        <v>1048</v>
      </c>
      <c r="T114" s="1" t="s">
        <v>1049</v>
      </c>
      <c r="U114" s="1" t="s">
        <v>1050</v>
      </c>
      <c r="V114" s="1" t="s">
        <v>1089</v>
      </c>
    </row>
    <row r="115" s="1" customFormat="1" spans="1:22">
      <c r="A115" s="3">
        <v>999225220097755</v>
      </c>
      <c r="B115" s="1" t="s">
        <v>1723</v>
      </c>
      <c r="C115" s="1" t="s">
        <v>1742</v>
      </c>
      <c r="D115" s="1" t="s">
        <v>1743</v>
      </c>
      <c r="E115" s="1" t="s">
        <v>1744</v>
      </c>
      <c r="F115" s="1" t="s">
        <v>1364</v>
      </c>
      <c r="G115" s="1" t="s">
        <v>1039</v>
      </c>
      <c r="H115" s="1" t="s">
        <v>1040</v>
      </c>
      <c r="I115" s="1" t="s">
        <v>1745</v>
      </c>
      <c r="J115" s="1" t="s">
        <v>30</v>
      </c>
      <c r="K115" s="1" t="s">
        <v>1746</v>
      </c>
      <c r="L115" s="1" t="s">
        <v>1746</v>
      </c>
      <c r="M115" s="1" t="s">
        <v>1043</v>
      </c>
      <c r="N115" s="1" t="s">
        <v>1043</v>
      </c>
      <c r="O115" s="1" t="s">
        <v>1044</v>
      </c>
      <c r="P115" s="1" t="s">
        <v>1045</v>
      </c>
      <c r="Q115" s="1" t="s">
        <v>1046</v>
      </c>
      <c r="R115" s="1" t="s">
        <v>1747</v>
      </c>
      <c r="S115" s="1" t="s">
        <v>1048</v>
      </c>
      <c r="T115" s="1" t="s">
        <v>1049</v>
      </c>
      <c r="U115" s="1" t="s">
        <v>1418</v>
      </c>
      <c r="V115" s="1" t="s">
        <v>1065</v>
      </c>
    </row>
    <row r="116" s="1" customFormat="1" spans="1:22">
      <c r="A116" s="3">
        <v>999225219479953</v>
      </c>
      <c r="B116" s="1" t="s">
        <v>1723</v>
      </c>
      <c r="C116" s="1" t="s">
        <v>1748</v>
      </c>
      <c r="D116" s="1" t="s">
        <v>1749</v>
      </c>
      <c r="E116" s="1" t="s">
        <v>1750</v>
      </c>
      <c r="F116" s="1" t="s">
        <v>1364</v>
      </c>
      <c r="G116" s="1" t="s">
        <v>1039</v>
      </c>
      <c r="H116" s="1" t="s">
        <v>1040</v>
      </c>
      <c r="I116" s="1" t="s">
        <v>1751</v>
      </c>
      <c r="J116" s="1" t="s">
        <v>30</v>
      </c>
      <c r="K116" s="1" t="s">
        <v>1752</v>
      </c>
      <c r="L116" s="1" t="s">
        <v>1752</v>
      </c>
      <c r="M116" s="1" t="s">
        <v>1043</v>
      </c>
      <c r="N116" s="1" t="s">
        <v>1043</v>
      </c>
      <c r="O116" s="1" t="s">
        <v>1044</v>
      </c>
      <c r="P116" s="1" t="s">
        <v>1045</v>
      </c>
      <c r="Q116" s="1" t="s">
        <v>1046</v>
      </c>
      <c r="R116" s="1" t="s">
        <v>1753</v>
      </c>
      <c r="S116" s="1" t="s">
        <v>1048</v>
      </c>
      <c r="T116" s="1" t="s">
        <v>1049</v>
      </c>
      <c r="U116" s="1" t="s">
        <v>1050</v>
      </c>
      <c r="V116" s="1" t="s">
        <v>1550</v>
      </c>
    </row>
    <row r="117" s="1" customFormat="1" spans="1:22">
      <c r="A117" s="3">
        <v>999225215643555</v>
      </c>
      <c r="B117" s="1" t="s">
        <v>1723</v>
      </c>
      <c r="C117" s="1" t="s">
        <v>1754</v>
      </c>
      <c r="D117" s="1" t="s">
        <v>1755</v>
      </c>
      <c r="E117" s="1" t="s">
        <v>1756</v>
      </c>
      <c r="F117" s="1" t="s">
        <v>1364</v>
      </c>
      <c r="G117" s="1" t="s">
        <v>1039</v>
      </c>
      <c r="H117" s="1" t="s">
        <v>1040</v>
      </c>
      <c r="I117" s="1" t="s">
        <v>1757</v>
      </c>
      <c r="J117" s="1" t="s">
        <v>30</v>
      </c>
      <c r="K117" s="1" t="s">
        <v>1758</v>
      </c>
      <c r="L117" s="1" t="s">
        <v>1758</v>
      </c>
      <c r="M117" s="1" t="s">
        <v>1043</v>
      </c>
      <c r="N117" s="1" t="s">
        <v>1043</v>
      </c>
      <c r="O117" s="1" t="s">
        <v>1044</v>
      </c>
      <c r="P117" s="1" t="s">
        <v>1045</v>
      </c>
      <c r="Q117" s="1" t="s">
        <v>1046</v>
      </c>
      <c r="R117" s="1" t="s">
        <v>1759</v>
      </c>
      <c r="S117" s="1" t="s">
        <v>1048</v>
      </c>
      <c r="T117" s="1" t="s">
        <v>1049</v>
      </c>
      <c r="U117" s="1" t="s">
        <v>1050</v>
      </c>
      <c r="V117" s="1" t="s">
        <v>1116</v>
      </c>
    </row>
    <row r="118" s="1" customFormat="1" spans="1:22">
      <c r="A118" s="3">
        <v>999225211487777</v>
      </c>
      <c r="B118" s="1" t="s">
        <v>1723</v>
      </c>
      <c r="C118" s="1" t="s">
        <v>1760</v>
      </c>
      <c r="D118" s="1" t="s">
        <v>1495</v>
      </c>
      <c r="E118" s="1" t="s">
        <v>1761</v>
      </c>
      <c r="F118" s="1" t="s">
        <v>1543</v>
      </c>
      <c r="G118" s="1" t="s">
        <v>1039</v>
      </c>
      <c r="H118" s="1" t="s">
        <v>1040</v>
      </c>
      <c r="I118" s="1" t="s">
        <v>1762</v>
      </c>
      <c r="J118" s="1" t="s">
        <v>30</v>
      </c>
      <c r="K118" s="1" t="s">
        <v>1763</v>
      </c>
      <c r="L118" s="1" t="s">
        <v>1763</v>
      </c>
      <c r="M118" s="1" t="s">
        <v>1043</v>
      </c>
      <c r="N118" s="1" t="s">
        <v>1043</v>
      </c>
      <c r="O118" s="1" t="s">
        <v>1044</v>
      </c>
      <c r="P118" s="1" t="s">
        <v>1045</v>
      </c>
      <c r="Q118" s="1" t="s">
        <v>1046</v>
      </c>
      <c r="R118" s="1" t="s">
        <v>1764</v>
      </c>
      <c r="S118" s="1" t="s">
        <v>1048</v>
      </c>
      <c r="T118" s="1" t="s">
        <v>1049</v>
      </c>
      <c r="U118" s="1" t="s">
        <v>1050</v>
      </c>
      <c r="V118" s="1" t="s">
        <v>1500</v>
      </c>
    </row>
    <row r="119" s="1" customFormat="1" spans="1:22">
      <c r="A119" s="3">
        <v>999225211115302</v>
      </c>
      <c r="B119" s="1" t="s">
        <v>1723</v>
      </c>
      <c r="C119" s="1" t="s">
        <v>1765</v>
      </c>
      <c r="D119" s="1" t="s">
        <v>1766</v>
      </c>
      <c r="E119" s="1" t="s">
        <v>1767</v>
      </c>
      <c r="F119" s="1" t="s">
        <v>1035</v>
      </c>
      <c r="G119" s="1" t="s">
        <v>1039</v>
      </c>
      <c r="H119" s="1" t="s">
        <v>1040</v>
      </c>
      <c r="I119" s="1" t="s">
        <v>1768</v>
      </c>
      <c r="J119" s="1" t="s">
        <v>30</v>
      </c>
      <c r="K119" s="1" t="s">
        <v>1769</v>
      </c>
      <c r="L119" s="1" t="s">
        <v>1769</v>
      </c>
      <c r="M119" s="1" t="s">
        <v>1043</v>
      </c>
      <c r="N119" s="1" t="s">
        <v>1043</v>
      </c>
      <c r="O119" s="1" t="s">
        <v>1044</v>
      </c>
      <c r="P119" s="1" t="s">
        <v>1045</v>
      </c>
      <c r="Q119" s="1" t="s">
        <v>1046</v>
      </c>
      <c r="R119" s="1" t="s">
        <v>1770</v>
      </c>
      <c r="S119" s="1" t="s">
        <v>1048</v>
      </c>
      <c r="T119" s="1" t="s">
        <v>1049</v>
      </c>
      <c r="U119" s="1" t="s">
        <v>1050</v>
      </c>
      <c r="V119" s="1" t="s">
        <v>1089</v>
      </c>
    </row>
    <row r="120" s="1" customFormat="1" spans="1:22">
      <c r="A120" s="3">
        <v>999225210807361</v>
      </c>
      <c r="B120" s="1" t="s">
        <v>1723</v>
      </c>
      <c r="C120" s="1" t="s">
        <v>1771</v>
      </c>
      <c r="D120" s="1" t="s">
        <v>1772</v>
      </c>
      <c r="E120" s="1" t="s">
        <v>1773</v>
      </c>
      <c r="F120" s="1" t="s">
        <v>1035</v>
      </c>
      <c r="G120" s="1" t="s">
        <v>1039</v>
      </c>
      <c r="H120" s="1" t="s">
        <v>1040</v>
      </c>
      <c r="I120" s="1" t="s">
        <v>1774</v>
      </c>
      <c r="J120" s="1" t="s">
        <v>30</v>
      </c>
      <c r="K120" s="1" t="s">
        <v>1775</v>
      </c>
      <c r="L120" s="1" t="s">
        <v>1775</v>
      </c>
      <c r="M120" s="1" t="s">
        <v>1043</v>
      </c>
      <c r="N120" s="1" t="s">
        <v>1043</v>
      </c>
      <c r="O120" s="1" t="s">
        <v>1044</v>
      </c>
      <c r="P120" s="1" t="s">
        <v>1045</v>
      </c>
      <c r="Q120" s="1" t="s">
        <v>1046</v>
      </c>
      <c r="R120" s="1" t="s">
        <v>1776</v>
      </c>
      <c r="S120" s="1" t="s">
        <v>1048</v>
      </c>
      <c r="T120" s="1" t="s">
        <v>1049</v>
      </c>
      <c r="U120" s="1" t="s">
        <v>1050</v>
      </c>
      <c r="V120" s="1" t="s">
        <v>1449</v>
      </c>
    </row>
    <row r="121" s="1" customFormat="1" spans="1:22">
      <c r="A121" s="3">
        <v>999225198014058</v>
      </c>
      <c r="B121" s="1" t="s">
        <v>1777</v>
      </c>
      <c r="C121" s="1" t="s">
        <v>1778</v>
      </c>
      <c r="D121" s="1" t="s">
        <v>1779</v>
      </c>
      <c r="E121" s="1" t="s">
        <v>1780</v>
      </c>
      <c r="F121" s="1" t="s">
        <v>1230</v>
      </c>
      <c r="G121" s="1" t="s">
        <v>1039</v>
      </c>
      <c r="H121" s="1" t="s">
        <v>1040</v>
      </c>
      <c r="I121" s="1" t="s">
        <v>1781</v>
      </c>
      <c r="J121" s="1" t="s">
        <v>30</v>
      </c>
      <c r="K121" s="1" t="s">
        <v>1782</v>
      </c>
      <c r="L121" s="1" t="s">
        <v>1782</v>
      </c>
      <c r="M121" s="1" t="s">
        <v>1043</v>
      </c>
      <c r="N121" s="1" t="s">
        <v>1043</v>
      </c>
      <c r="O121" s="1" t="s">
        <v>1044</v>
      </c>
      <c r="P121" s="1" t="s">
        <v>1045</v>
      </c>
      <c r="Q121" s="1" t="s">
        <v>1046</v>
      </c>
      <c r="R121" s="1" t="s">
        <v>1783</v>
      </c>
      <c r="S121" s="1" t="s">
        <v>1048</v>
      </c>
      <c r="T121" s="1" t="s">
        <v>1049</v>
      </c>
      <c r="U121" s="1" t="s">
        <v>1418</v>
      </c>
      <c r="V121" s="1" t="s">
        <v>1065</v>
      </c>
    </row>
    <row r="122" s="1" customFormat="1" spans="1:22">
      <c r="A122" s="3">
        <v>999225194823944</v>
      </c>
      <c r="B122" s="1" t="s">
        <v>1777</v>
      </c>
      <c r="C122" s="1" t="s">
        <v>1784</v>
      </c>
      <c r="D122" s="1" t="s">
        <v>1785</v>
      </c>
      <c r="E122" s="1" t="s">
        <v>1786</v>
      </c>
      <c r="F122" s="1" t="s">
        <v>1230</v>
      </c>
      <c r="G122" s="1" t="s">
        <v>1039</v>
      </c>
      <c r="H122" s="1" t="s">
        <v>1040</v>
      </c>
      <c r="I122" s="1" t="s">
        <v>1787</v>
      </c>
      <c r="J122" s="1" t="s">
        <v>30</v>
      </c>
      <c r="K122" s="1" t="s">
        <v>1788</v>
      </c>
      <c r="L122" s="1" t="s">
        <v>1788</v>
      </c>
      <c r="M122" s="1" t="s">
        <v>1043</v>
      </c>
      <c r="N122" s="1" t="s">
        <v>1043</v>
      </c>
      <c r="O122" s="1" t="s">
        <v>1044</v>
      </c>
      <c r="P122" s="1" t="s">
        <v>1045</v>
      </c>
      <c r="Q122" s="1" t="s">
        <v>1046</v>
      </c>
      <c r="R122" s="1" t="s">
        <v>1789</v>
      </c>
      <c r="S122" s="1" t="s">
        <v>1048</v>
      </c>
      <c r="T122" s="1" t="s">
        <v>1049</v>
      </c>
      <c r="U122" s="1" t="s">
        <v>1050</v>
      </c>
      <c r="V122" s="1" t="s">
        <v>1198</v>
      </c>
    </row>
    <row r="123" s="1" customFormat="1" spans="1:22">
      <c r="A123" s="3">
        <v>999225193014680</v>
      </c>
      <c r="B123" s="1" t="s">
        <v>1777</v>
      </c>
      <c r="C123" s="1" t="s">
        <v>1790</v>
      </c>
      <c r="D123" s="1" t="s">
        <v>1791</v>
      </c>
      <c r="E123" s="1" t="s">
        <v>1792</v>
      </c>
      <c r="F123" s="1" t="s">
        <v>1035</v>
      </c>
      <c r="G123" s="1" t="s">
        <v>1039</v>
      </c>
      <c r="H123" s="1" t="s">
        <v>1040</v>
      </c>
      <c r="I123" s="1" t="s">
        <v>1793</v>
      </c>
      <c r="J123" s="1" t="s">
        <v>30</v>
      </c>
      <c r="K123" s="1" t="s">
        <v>1794</v>
      </c>
      <c r="L123" s="1" t="s">
        <v>1794</v>
      </c>
      <c r="M123" s="1" t="s">
        <v>1043</v>
      </c>
      <c r="N123" s="1" t="s">
        <v>1043</v>
      </c>
      <c r="O123" s="1" t="s">
        <v>1044</v>
      </c>
      <c r="P123" s="1" t="s">
        <v>1045</v>
      </c>
      <c r="Q123" s="1" t="s">
        <v>1046</v>
      </c>
      <c r="R123" s="1" t="s">
        <v>1795</v>
      </c>
      <c r="S123" s="1" t="s">
        <v>1048</v>
      </c>
      <c r="T123" s="1" t="s">
        <v>1049</v>
      </c>
      <c r="U123" s="1" t="s">
        <v>1050</v>
      </c>
      <c r="V123" s="1" t="s">
        <v>1250</v>
      </c>
    </row>
    <row r="124" s="1" customFormat="1" spans="1:22">
      <c r="A124" s="3">
        <v>999225186981014</v>
      </c>
      <c r="B124" s="1" t="s">
        <v>1777</v>
      </c>
      <c r="C124" s="1" t="s">
        <v>1796</v>
      </c>
      <c r="D124" s="1" t="s">
        <v>1797</v>
      </c>
      <c r="E124" s="1" t="s">
        <v>1798</v>
      </c>
      <c r="F124" s="1" t="s">
        <v>1035</v>
      </c>
      <c r="G124" s="1" t="s">
        <v>1039</v>
      </c>
      <c r="H124" s="1" t="s">
        <v>1040</v>
      </c>
      <c r="I124" s="1" t="s">
        <v>1799</v>
      </c>
      <c r="J124" s="1" t="s">
        <v>30</v>
      </c>
      <c r="K124" s="1" t="s">
        <v>1800</v>
      </c>
      <c r="L124" s="1" t="s">
        <v>1800</v>
      </c>
      <c r="M124" s="1" t="s">
        <v>1043</v>
      </c>
      <c r="N124" s="1" t="s">
        <v>1043</v>
      </c>
      <c r="O124" s="1" t="s">
        <v>1044</v>
      </c>
      <c r="P124" s="1" t="s">
        <v>1045</v>
      </c>
      <c r="Q124" s="1" t="s">
        <v>1046</v>
      </c>
      <c r="R124" s="1" t="s">
        <v>1801</v>
      </c>
      <c r="S124" s="1" t="s">
        <v>1048</v>
      </c>
      <c r="T124" s="1" t="s">
        <v>1049</v>
      </c>
      <c r="U124" s="1" t="s">
        <v>1050</v>
      </c>
      <c r="V124" s="1" t="s">
        <v>1116</v>
      </c>
    </row>
    <row r="125" s="1" customFormat="1" spans="1:22">
      <c r="A125" s="3">
        <v>999225185530600</v>
      </c>
      <c r="B125" s="1" t="s">
        <v>1802</v>
      </c>
      <c r="C125" s="1" t="s">
        <v>1803</v>
      </c>
      <c r="D125" s="1" t="s">
        <v>1804</v>
      </c>
      <c r="E125" s="1" t="s">
        <v>1805</v>
      </c>
      <c r="F125" s="1" t="s">
        <v>1230</v>
      </c>
      <c r="G125" s="1" t="s">
        <v>1039</v>
      </c>
      <c r="H125" s="1" t="s">
        <v>1040</v>
      </c>
      <c r="I125" s="1" t="s">
        <v>1325</v>
      </c>
      <c r="J125" s="1" t="s">
        <v>30</v>
      </c>
      <c r="K125" s="1" t="s">
        <v>1806</v>
      </c>
      <c r="L125" s="1" t="s">
        <v>1806</v>
      </c>
      <c r="M125" s="1" t="s">
        <v>1043</v>
      </c>
      <c r="N125" s="1" t="s">
        <v>1043</v>
      </c>
      <c r="O125" s="1" t="s">
        <v>1044</v>
      </c>
      <c r="P125" s="1" t="s">
        <v>1045</v>
      </c>
      <c r="Q125" s="1" t="s">
        <v>1046</v>
      </c>
      <c r="R125" s="1" t="s">
        <v>1807</v>
      </c>
      <c r="S125" s="1" t="s">
        <v>1048</v>
      </c>
      <c r="T125" s="1" t="s">
        <v>1049</v>
      </c>
      <c r="U125" s="1" t="s">
        <v>1050</v>
      </c>
      <c r="V125" s="1" t="s">
        <v>1065</v>
      </c>
    </row>
    <row r="126" s="1" customFormat="1" spans="1:22">
      <c r="A126" s="3">
        <v>999225185472049</v>
      </c>
      <c r="B126" s="1" t="s">
        <v>1802</v>
      </c>
      <c r="C126" s="1" t="s">
        <v>1808</v>
      </c>
      <c r="D126" s="1" t="s">
        <v>1804</v>
      </c>
      <c r="E126" s="1" t="s">
        <v>1809</v>
      </c>
      <c r="F126" s="1" t="s">
        <v>1230</v>
      </c>
      <c r="G126" s="1" t="s">
        <v>1039</v>
      </c>
      <c r="H126" s="1" t="s">
        <v>1040</v>
      </c>
      <c r="I126" s="1" t="s">
        <v>1325</v>
      </c>
      <c r="J126" s="1" t="s">
        <v>30</v>
      </c>
      <c r="K126" s="1" t="s">
        <v>1806</v>
      </c>
      <c r="L126" s="1" t="s">
        <v>1806</v>
      </c>
      <c r="M126" s="1" t="s">
        <v>1043</v>
      </c>
      <c r="N126" s="1" t="s">
        <v>1043</v>
      </c>
      <c r="O126" s="1" t="s">
        <v>1044</v>
      </c>
      <c r="P126" s="1" t="s">
        <v>1045</v>
      </c>
      <c r="Q126" s="1" t="s">
        <v>1046</v>
      </c>
      <c r="R126" s="1" t="s">
        <v>1810</v>
      </c>
      <c r="S126" s="1" t="s">
        <v>1048</v>
      </c>
      <c r="T126" s="1" t="s">
        <v>1049</v>
      </c>
      <c r="U126" s="1" t="s">
        <v>1050</v>
      </c>
      <c r="V126" s="1" t="s">
        <v>1065</v>
      </c>
    </row>
    <row r="127" s="1" customFormat="1" spans="1:22">
      <c r="A127" s="3">
        <v>999225185125711</v>
      </c>
      <c r="B127" s="1" t="s">
        <v>1802</v>
      </c>
      <c r="C127" s="1" t="s">
        <v>1811</v>
      </c>
      <c r="D127" s="1" t="s">
        <v>1812</v>
      </c>
      <c r="E127" s="1" t="s">
        <v>1813</v>
      </c>
      <c r="F127" s="1" t="s">
        <v>1543</v>
      </c>
      <c r="G127" s="1" t="s">
        <v>1039</v>
      </c>
      <c r="H127" s="1" t="s">
        <v>1040</v>
      </c>
      <c r="I127" s="1" t="s">
        <v>1814</v>
      </c>
      <c r="J127" s="1" t="s">
        <v>30</v>
      </c>
      <c r="K127" s="1" t="s">
        <v>1815</v>
      </c>
      <c r="L127" s="1" t="s">
        <v>1815</v>
      </c>
      <c r="M127" s="1" t="s">
        <v>1043</v>
      </c>
      <c r="N127" s="1" t="s">
        <v>1043</v>
      </c>
      <c r="O127" s="1" t="s">
        <v>1044</v>
      </c>
      <c r="P127" s="1" t="s">
        <v>1045</v>
      </c>
      <c r="Q127" s="1" t="s">
        <v>1046</v>
      </c>
      <c r="R127" s="1" t="s">
        <v>1816</v>
      </c>
      <c r="S127" s="1" t="s">
        <v>1048</v>
      </c>
      <c r="T127" s="1" t="s">
        <v>1049</v>
      </c>
      <c r="U127" s="1" t="s">
        <v>1050</v>
      </c>
      <c r="V127" s="1" t="s">
        <v>1058</v>
      </c>
    </row>
    <row r="128" s="1" customFormat="1" spans="1:22">
      <c r="A128" s="3">
        <v>999225178162366</v>
      </c>
      <c r="B128" s="1" t="s">
        <v>1802</v>
      </c>
      <c r="C128" s="1" t="s">
        <v>1817</v>
      </c>
      <c r="D128" s="1" t="s">
        <v>1818</v>
      </c>
      <c r="E128" s="1" t="s">
        <v>1819</v>
      </c>
      <c r="F128" s="1" t="s">
        <v>1230</v>
      </c>
      <c r="G128" s="1" t="s">
        <v>1039</v>
      </c>
      <c r="H128" s="1" t="s">
        <v>1040</v>
      </c>
      <c r="I128" s="1" t="s">
        <v>1820</v>
      </c>
      <c r="J128" s="1" t="s">
        <v>30</v>
      </c>
      <c r="K128" s="1" t="s">
        <v>1821</v>
      </c>
      <c r="L128" s="1" t="s">
        <v>1821</v>
      </c>
      <c r="M128" s="1" t="s">
        <v>1043</v>
      </c>
      <c r="N128" s="1" t="s">
        <v>1043</v>
      </c>
      <c r="O128" s="1" t="s">
        <v>1044</v>
      </c>
      <c r="P128" s="1" t="s">
        <v>1045</v>
      </c>
      <c r="Q128" s="1" t="s">
        <v>1046</v>
      </c>
      <c r="R128" s="1" t="s">
        <v>1822</v>
      </c>
      <c r="S128" s="1" t="s">
        <v>1048</v>
      </c>
      <c r="T128" s="1" t="s">
        <v>1049</v>
      </c>
      <c r="U128" s="1" t="s">
        <v>1050</v>
      </c>
      <c r="V128" s="1" t="s">
        <v>1116</v>
      </c>
    </row>
    <row r="129" s="1" customFormat="1" spans="1:22">
      <c r="A129" s="3">
        <v>999225163225718</v>
      </c>
      <c r="B129" s="1" t="s">
        <v>1823</v>
      </c>
      <c r="C129" s="1" t="s">
        <v>1824</v>
      </c>
      <c r="D129" s="1" t="s">
        <v>1825</v>
      </c>
      <c r="E129" s="1" t="s">
        <v>1826</v>
      </c>
      <c r="F129" s="1" t="s">
        <v>1230</v>
      </c>
      <c r="G129" s="1" t="s">
        <v>1039</v>
      </c>
      <c r="H129" s="1" t="s">
        <v>1040</v>
      </c>
      <c r="I129" s="1" t="s">
        <v>1827</v>
      </c>
      <c r="J129" s="1" t="s">
        <v>30</v>
      </c>
      <c r="K129" s="1" t="s">
        <v>1828</v>
      </c>
      <c r="L129" s="1" t="s">
        <v>1828</v>
      </c>
      <c r="M129" s="1" t="s">
        <v>1043</v>
      </c>
      <c r="N129" s="1" t="s">
        <v>1043</v>
      </c>
      <c r="O129" s="1" t="s">
        <v>1044</v>
      </c>
      <c r="P129" s="1" t="s">
        <v>1045</v>
      </c>
      <c r="Q129" s="1" t="s">
        <v>1046</v>
      </c>
      <c r="R129" s="1" t="s">
        <v>1829</v>
      </c>
      <c r="S129" s="1" t="s">
        <v>1048</v>
      </c>
      <c r="T129" s="1" t="s">
        <v>1049</v>
      </c>
      <c r="U129" s="1" t="s">
        <v>1050</v>
      </c>
      <c r="V129" s="1" t="s">
        <v>1065</v>
      </c>
    </row>
    <row r="130" s="1" customFormat="1" spans="1:22">
      <c r="A130" s="3">
        <v>999225152406126</v>
      </c>
      <c r="B130" s="1" t="s">
        <v>1823</v>
      </c>
      <c r="C130" s="1" t="s">
        <v>1830</v>
      </c>
      <c r="D130" s="1" t="s">
        <v>1831</v>
      </c>
      <c r="E130" s="1" t="s">
        <v>1832</v>
      </c>
      <c r="F130" s="1" t="s">
        <v>1364</v>
      </c>
      <c r="G130" s="1" t="s">
        <v>1039</v>
      </c>
      <c r="H130" s="1" t="s">
        <v>1040</v>
      </c>
      <c r="I130" s="1" t="s">
        <v>1833</v>
      </c>
      <c r="J130" s="1" t="s">
        <v>30</v>
      </c>
      <c r="K130" s="1" t="s">
        <v>1834</v>
      </c>
      <c r="L130" s="1" t="s">
        <v>1834</v>
      </c>
      <c r="M130" s="1" t="s">
        <v>1043</v>
      </c>
      <c r="N130" s="1" t="s">
        <v>1043</v>
      </c>
      <c r="O130" s="1" t="s">
        <v>1044</v>
      </c>
      <c r="P130" s="1" t="s">
        <v>1045</v>
      </c>
      <c r="Q130" s="1" t="s">
        <v>1046</v>
      </c>
      <c r="R130" s="1" t="s">
        <v>1835</v>
      </c>
      <c r="S130" s="1" t="s">
        <v>1048</v>
      </c>
      <c r="T130" s="1" t="s">
        <v>1049</v>
      </c>
      <c r="U130" s="1" t="s">
        <v>1418</v>
      </c>
      <c r="V130" s="1" t="s">
        <v>1065</v>
      </c>
    </row>
    <row r="131" s="1" customFormat="1" spans="1:22">
      <c r="A131" s="3">
        <v>999225143961530</v>
      </c>
      <c r="B131" s="1" t="s">
        <v>1836</v>
      </c>
      <c r="C131" s="1" t="s">
        <v>1837</v>
      </c>
      <c r="D131" s="1" t="s">
        <v>1838</v>
      </c>
      <c r="E131" s="1" t="s">
        <v>1839</v>
      </c>
      <c r="F131" s="1" t="s">
        <v>1035</v>
      </c>
      <c r="G131" s="1" t="s">
        <v>1039</v>
      </c>
      <c r="H131" s="1" t="s">
        <v>1040</v>
      </c>
      <c r="I131" s="1" t="s">
        <v>1840</v>
      </c>
      <c r="J131" s="1" t="s">
        <v>30</v>
      </c>
      <c r="K131" s="1" t="s">
        <v>1841</v>
      </c>
      <c r="L131" s="1" t="s">
        <v>1841</v>
      </c>
      <c r="M131" s="1" t="s">
        <v>1043</v>
      </c>
      <c r="N131" s="1" t="s">
        <v>1043</v>
      </c>
      <c r="O131" s="1" t="s">
        <v>1044</v>
      </c>
      <c r="P131" s="1" t="s">
        <v>1045</v>
      </c>
      <c r="Q131" s="1" t="s">
        <v>1046</v>
      </c>
      <c r="R131" s="1" t="s">
        <v>1842</v>
      </c>
      <c r="S131" s="1" t="s">
        <v>1048</v>
      </c>
      <c r="T131" s="1" t="s">
        <v>1049</v>
      </c>
      <c r="U131" s="1" t="s">
        <v>1050</v>
      </c>
      <c r="V131" s="1" t="s">
        <v>1065</v>
      </c>
    </row>
    <row r="132" s="1" customFormat="1" spans="1:22">
      <c r="A132" s="3">
        <v>999225138759086</v>
      </c>
      <c r="B132" s="1" t="s">
        <v>1836</v>
      </c>
      <c r="C132" s="1" t="s">
        <v>1843</v>
      </c>
      <c r="D132" s="1" t="s">
        <v>1844</v>
      </c>
      <c r="E132" s="1" t="s">
        <v>1845</v>
      </c>
      <c r="F132" s="1" t="s">
        <v>1364</v>
      </c>
      <c r="G132" s="1" t="s">
        <v>1039</v>
      </c>
      <c r="H132" s="1" t="s">
        <v>1040</v>
      </c>
      <c r="I132" s="1" t="s">
        <v>1846</v>
      </c>
      <c r="J132" s="1" t="s">
        <v>30</v>
      </c>
      <c r="K132" s="1" t="s">
        <v>1847</v>
      </c>
      <c r="L132" s="1" t="s">
        <v>1847</v>
      </c>
      <c r="M132" s="1" t="s">
        <v>1043</v>
      </c>
      <c r="N132" s="1" t="s">
        <v>1043</v>
      </c>
      <c r="O132" s="1" t="s">
        <v>1044</v>
      </c>
      <c r="P132" s="1" t="s">
        <v>1045</v>
      </c>
      <c r="Q132" s="1" t="s">
        <v>1046</v>
      </c>
      <c r="R132" s="1" t="s">
        <v>1848</v>
      </c>
      <c r="S132" s="1" t="s">
        <v>1048</v>
      </c>
      <c r="T132" s="1" t="s">
        <v>1049</v>
      </c>
      <c r="U132" s="1" t="s">
        <v>1050</v>
      </c>
      <c r="V132" s="1" t="s">
        <v>1065</v>
      </c>
    </row>
    <row r="133" s="1" customFormat="1" spans="1:22">
      <c r="A133" s="3">
        <v>999225114049731</v>
      </c>
      <c r="B133" s="1" t="s">
        <v>1849</v>
      </c>
      <c r="C133" s="1" t="s">
        <v>1850</v>
      </c>
      <c r="D133" s="1" t="s">
        <v>1851</v>
      </c>
      <c r="E133" s="1" t="s">
        <v>1852</v>
      </c>
      <c r="F133" s="1" t="s">
        <v>1469</v>
      </c>
      <c r="G133" s="1" t="s">
        <v>1039</v>
      </c>
      <c r="H133" s="1" t="s">
        <v>1040</v>
      </c>
      <c r="I133" s="1" t="s">
        <v>1853</v>
      </c>
      <c r="J133" s="1" t="s">
        <v>30</v>
      </c>
      <c r="K133" s="1" t="s">
        <v>1854</v>
      </c>
      <c r="L133" s="1" t="s">
        <v>1854</v>
      </c>
      <c r="M133" s="1" t="s">
        <v>1043</v>
      </c>
      <c r="N133" s="1" t="s">
        <v>1043</v>
      </c>
      <c r="O133" s="1" t="s">
        <v>1044</v>
      </c>
      <c r="P133" s="1" t="s">
        <v>1045</v>
      </c>
      <c r="Q133" s="1" t="s">
        <v>1046</v>
      </c>
      <c r="R133" s="1" t="s">
        <v>1855</v>
      </c>
      <c r="S133" s="1" t="s">
        <v>1048</v>
      </c>
      <c r="T133" s="1" t="s">
        <v>1049</v>
      </c>
      <c r="U133" s="1" t="s">
        <v>1050</v>
      </c>
      <c r="V133" s="1" t="s">
        <v>1051</v>
      </c>
    </row>
    <row r="134" s="1" customFormat="1" spans="1:22">
      <c r="A134" s="3">
        <v>999225110565949</v>
      </c>
      <c r="B134" s="1" t="s">
        <v>1849</v>
      </c>
      <c r="C134" s="1" t="s">
        <v>1856</v>
      </c>
      <c r="D134" s="1" t="s">
        <v>1857</v>
      </c>
      <c r="E134" s="1" t="s">
        <v>1858</v>
      </c>
      <c r="F134" s="1" t="s">
        <v>1035</v>
      </c>
      <c r="G134" s="1" t="s">
        <v>1039</v>
      </c>
      <c r="H134" s="1" t="s">
        <v>1040</v>
      </c>
      <c r="I134" s="1" t="s">
        <v>1859</v>
      </c>
      <c r="J134" s="1" t="s">
        <v>30</v>
      </c>
      <c r="K134" s="1" t="s">
        <v>1860</v>
      </c>
      <c r="L134" s="1" t="s">
        <v>1860</v>
      </c>
      <c r="M134" s="1" t="s">
        <v>1043</v>
      </c>
      <c r="N134" s="1" t="s">
        <v>1043</v>
      </c>
      <c r="O134" s="1" t="s">
        <v>1044</v>
      </c>
      <c r="P134" s="1" t="s">
        <v>1045</v>
      </c>
      <c r="Q134" s="1" t="s">
        <v>1046</v>
      </c>
      <c r="R134" s="1" t="s">
        <v>1861</v>
      </c>
      <c r="S134" s="1" t="s">
        <v>1048</v>
      </c>
      <c r="T134" s="1" t="s">
        <v>1049</v>
      </c>
      <c r="U134" s="1" t="s">
        <v>1050</v>
      </c>
      <c r="V134" s="1" t="s">
        <v>1051</v>
      </c>
    </row>
    <row r="135" s="1" customFormat="1" spans="1:22">
      <c r="A135" s="3">
        <v>999225107869440</v>
      </c>
      <c r="B135" s="1" t="s">
        <v>1849</v>
      </c>
      <c r="C135" s="1" t="s">
        <v>1862</v>
      </c>
      <c r="D135" s="1" t="s">
        <v>1863</v>
      </c>
      <c r="E135" s="1" t="s">
        <v>1864</v>
      </c>
      <c r="F135" s="1" t="s">
        <v>1035</v>
      </c>
      <c r="G135" s="1" t="s">
        <v>1039</v>
      </c>
      <c r="H135" s="1" t="s">
        <v>1040</v>
      </c>
      <c r="I135" s="1" t="s">
        <v>1865</v>
      </c>
      <c r="J135" s="1" t="s">
        <v>30</v>
      </c>
      <c r="K135" s="1" t="s">
        <v>1866</v>
      </c>
      <c r="L135" s="1" t="s">
        <v>1866</v>
      </c>
      <c r="M135" s="1" t="s">
        <v>1043</v>
      </c>
      <c r="N135" s="1" t="s">
        <v>1043</v>
      </c>
      <c r="O135" s="1" t="s">
        <v>1044</v>
      </c>
      <c r="P135" s="1" t="s">
        <v>1045</v>
      </c>
      <c r="Q135" s="1" t="s">
        <v>1046</v>
      </c>
      <c r="R135" s="1" t="s">
        <v>1867</v>
      </c>
      <c r="S135" s="1" t="s">
        <v>1048</v>
      </c>
      <c r="T135" s="1" t="s">
        <v>1049</v>
      </c>
      <c r="U135" s="1" t="s">
        <v>1418</v>
      </c>
      <c r="V135" s="1" t="s">
        <v>1065</v>
      </c>
    </row>
    <row r="136" s="1" customFormat="1" spans="1:22">
      <c r="A136" s="3">
        <v>999225105340939</v>
      </c>
      <c r="B136" s="1" t="s">
        <v>1868</v>
      </c>
      <c r="C136" s="1" t="s">
        <v>1869</v>
      </c>
      <c r="D136" s="1" t="s">
        <v>1870</v>
      </c>
      <c r="E136" s="1" t="s">
        <v>1871</v>
      </c>
      <c r="F136" s="1" t="s">
        <v>1364</v>
      </c>
      <c r="G136" s="1" t="s">
        <v>1039</v>
      </c>
      <c r="H136" s="1" t="s">
        <v>1040</v>
      </c>
      <c r="I136" s="1" t="s">
        <v>1872</v>
      </c>
      <c r="J136" s="1" t="s">
        <v>30</v>
      </c>
      <c r="K136" s="1" t="s">
        <v>1873</v>
      </c>
      <c r="L136" s="1" t="s">
        <v>1873</v>
      </c>
      <c r="M136" s="1" t="s">
        <v>1043</v>
      </c>
      <c r="N136" s="1" t="s">
        <v>1043</v>
      </c>
      <c r="O136" s="1" t="s">
        <v>1044</v>
      </c>
      <c r="P136" s="1" t="s">
        <v>1045</v>
      </c>
      <c r="Q136" s="1" t="s">
        <v>1046</v>
      </c>
      <c r="R136" s="1" t="s">
        <v>1874</v>
      </c>
      <c r="S136" s="1" t="s">
        <v>1048</v>
      </c>
      <c r="T136" s="1" t="s">
        <v>1049</v>
      </c>
      <c r="U136" s="1" t="s">
        <v>1418</v>
      </c>
      <c r="V136" s="1" t="s">
        <v>1065</v>
      </c>
    </row>
    <row r="137" s="1" customFormat="1" spans="1:22">
      <c r="A137" s="3">
        <v>999225075339488</v>
      </c>
      <c r="B137" s="1" t="s">
        <v>1875</v>
      </c>
      <c r="C137" s="1" t="s">
        <v>1876</v>
      </c>
      <c r="D137" s="1" t="s">
        <v>1877</v>
      </c>
      <c r="E137" s="1" t="s">
        <v>1878</v>
      </c>
      <c r="F137" s="1" t="s">
        <v>1035</v>
      </c>
      <c r="G137" s="1" t="s">
        <v>1039</v>
      </c>
      <c r="H137" s="1" t="s">
        <v>1040</v>
      </c>
      <c r="I137" s="1" t="s">
        <v>1879</v>
      </c>
      <c r="J137" s="1" t="s">
        <v>30</v>
      </c>
      <c r="K137" s="1" t="s">
        <v>1880</v>
      </c>
      <c r="L137" s="1" t="s">
        <v>1880</v>
      </c>
      <c r="M137" s="1" t="s">
        <v>1043</v>
      </c>
      <c r="N137" s="1" t="s">
        <v>1043</v>
      </c>
      <c r="O137" s="1" t="s">
        <v>1044</v>
      </c>
      <c r="P137" s="1" t="s">
        <v>1045</v>
      </c>
      <c r="Q137" s="1" t="s">
        <v>1046</v>
      </c>
      <c r="R137" s="1" t="s">
        <v>1881</v>
      </c>
      <c r="S137" s="1" t="s">
        <v>1048</v>
      </c>
      <c r="T137" s="1" t="s">
        <v>1049</v>
      </c>
      <c r="U137" s="1" t="s">
        <v>1050</v>
      </c>
      <c r="V137" s="1" t="s">
        <v>1051</v>
      </c>
    </row>
    <row r="138" s="1" customFormat="1" spans="1:22">
      <c r="A138" s="3">
        <v>999225063283173</v>
      </c>
      <c r="B138" s="1" t="s">
        <v>1882</v>
      </c>
      <c r="C138" s="1" t="s">
        <v>1883</v>
      </c>
      <c r="D138" s="1" t="s">
        <v>1884</v>
      </c>
      <c r="E138" s="1" t="s">
        <v>1885</v>
      </c>
      <c r="F138" s="1" t="s">
        <v>1035</v>
      </c>
      <c r="G138" s="1" t="s">
        <v>1039</v>
      </c>
      <c r="H138" s="1" t="s">
        <v>1040</v>
      </c>
      <c r="I138" s="1" t="s">
        <v>1886</v>
      </c>
      <c r="J138" s="1" t="s">
        <v>30</v>
      </c>
      <c r="K138" s="1" t="s">
        <v>1887</v>
      </c>
      <c r="L138" s="1" t="s">
        <v>1887</v>
      </c>
      <c r="M138" s="1" t="s">
        <v>1043</v>
      </c>
      <c r="N138" s="1" t="s">
        <v>1043</v>
      </c>
      <c r="O138" s="1" t="s">
        <v>1044</v>
      </c>
      <c r="P138" s="1" t="s">
        <v>1045</v>
      </c>
      <c r="Q138" s="1" t="s">
        <v>1046</v>
      </c>
      <c r="R138" s="1" t="s">
        <v>1888</v>
      </c>
      <c r="S138" s="1" t="s">
        <v>1048</v>
      </c>
      <c r="T138" s="1" t="s">
        <v>1049</v>
      </c>
      <c r="U138" s="1" t="s">
        <v>1050</v>
      </c>
      <c r="V138" s="1" t="s">
        <v>1102</v>
      </c>
    </row>
    <row r="139" s="1" customFormat="1" spans="1:22">
      <c r="A139" s="3">
        <v>999225035476730</v>
      </c>
      <c r="B139" s="1" t="s">
        <v>1889</v>
      </c>
      <c r="C139" s="1" t="s">
        <v>1890</v>
      </c>
      <c r="D139" s="1" t="s">
        <v>1891</v>
      </c>
      <c r="E139" s="1" t="s">
        <v>1892</v>
      </c>
      <c r="F139" s="1" t="s">
        <v>1364</v>
      </c>
      <c r="G139" s="1" t="s">
        <v>1039</v>
      </c>
      <c r="H139" s="1" t="s">
        <v>1040</v>
      </c>
      <c r="I139" s="1" t="s">
        <v>1893</v>
      </c>
      <c r="J139" s="1" t="s">
        <v>30</v>
      </c>
      <c r="K139" s="1" t="s">
        <v>1894</v>
      </c>
      <c r="L139" s="1" t="s">
        <v>1894</v>
      </c>
      <c r="M139" s="1" t="s">
        <v>1043</v>
      </c>
      <c r="N139" s="1" t="s">
        <v>1043</v>
      </c>
      <c r="O139" s="1" t="s">
        <v>1044</v>
      </c>
      <c r="P139" s="1" t="s">
        <v>1045</v>
      </c>
      <c r="Q139" s="1" t="s">
        <v>1046</v>
      </c>
      <c r="R139" s="1" t="s">
        <v>1895</v>
      </c>
      <c r="S139" s="1" t="s">
        <v>1048</v>
      </c>
      <c r="T139" s="1" t="s">
        <v>1049</v>
      </c>
      <c r="U139" s="1" t="s">
        <v>1050</v>
      </c>
      <c r="V139" s="1" t="s">
        <v>1896</v>
      </c>
    </row>
    <row r="140" s="1" customFormat="1" spans="1:22">
      <c r="A140" s="3">
        <v>999225017288172</v>
      </c>
      <c r="B140" s="1" t="s">
        <v>1897</v>
      </c>
      <c r="C140" s="1" t="s">
        <v>1898</v>
      </c>
      <c r="D140" s="1" t="s">
        <v>1899</v>
      </c>
      <c r="E140" s="1" t="s">
        <v>1900</v>
      </c>
      <c r="F140" s="1" t="s">
        <v>1035</v>
      </c>
      <c r="G140" s="1" t="s">
        <v>1039</v>
      </c>
      <c r="H140" s="1" t="s">
        <v>1040</v>
      </c>
      <c r="I140" s="1" t="s">
        <v>1901</v>
      </c>
      <c r="J140" s="1" t="s">
        <v>30</v>
      </c>
      <c r="K140" s="1" t="s">
        <v>1902</v>
      </c>
      <c r="L140" s="1" t="s">
        <v>1902</v>
      </c>
      <c r="M140" s="1" t="s">
        <v>1043</v>
      </c>
      <c r="N140" s="1" t="s">
        <v>1043</v>
      </c>
      <c r="O140" s="1" t="s">
        <v>1044</v>
      </c>
      <c r="P140" s="1" t="s">
        <v>1045</v>
      </c>
      <c r="Q140" s="1" t="s">
        <v>1046</v>
      </c>
      <c r="R140" s="1" t="s">
        <v>1903</v>
      </c>
      <c r="S140" s="1" t="s">
        <v>1048</v>
      </c>
      <c r="T140" s="1" t="s">
        <v>1049</v>
      </c>
      <c r="U140" s="1" t="s">
        <v>1050</v>
      </c>
      <c r="V140" s="1" t="s">
        <v>1051</v>
      </c>
    </row>
    <row r="141" s="1" customFormat="1" spans="1:22">
      <c r="A141" s="3">
        <v>999224999443783</v>
      </c>
      <c r="B141" s="1" t="s">
        <v>1904</v>
      </c>
      <c r="C141" s="1" t="s">
        <v>1905</v>
      </c>
      <c r="D141" s="1" t="s">
        <v>1502</v>
      </c>
      <c r="E141" s="1" t="s">
        <v>1906</v>
      </c>
      <c r="F141" s="1" t="s">
        <v>1035</v>
      </c>
      <c r="G141" s="1" t="s">
        <v>1039</v>
      </c>
      <c r="H141" s="1" t="s">
        <v>1040</v>
      </c>
      <c r="I141" s="1" t="s">
        <v>1907</v>
      </c>
      <c r="J141" s="1" t="s">
        <v>30</v>
      </c>
      <c r="K141" s="1" t="s">
        <v>1908</v>
      </c>
      <c r="L141" s="1" t="s">
        <v>1908</v>
      </c>
      <c r="M141" s="1" t="s">
        <v>1043</v>
      </c>
      <c r="N141" s="1" t="s">
        <v>1043</v>
      </c>
      <c r="O141" s="1" t="s">
        <v>1044</v>
      </c>
      <c r="P141" s="1" t="s">
        <v>1045</v>
      </c>
      <c r="Q141" s="1" t="s">
        <v>1046</v>
      </c>
      <c r="R141" s="1" t="s">
        <v>1909</v>
      </c>
      <c r="S141" s="1" t="s">
        <v>1048</v>
      </c>
      <c r="T141" s="1" t="s">
        <v>1049</v>
      </c>
      <c r="U141" s="1" t="s">
        <v>1050</v>
      </c>
      <c r="V141" s="1" t="s">
        <v>1051</v>
      </c>
    </row>
    <row r="142" s="1" customFormat="1" spans="1:22">
      <c r="A142" s="3">
        <v>999224997690258</v>
      </c>
      <c r="B142" s="1" t="s">
        <v>1910</v>
      </c>
      <c r="C142" s="1" t="s">
        <v>1911</v>
      </c>
      <c r="D142" s="1" t="s">
        <v>1912</v>
      </c>
      <c r="E142" s="1" t="s">
        <v>1913</v>
      </c>
      <c r="F142" s="1" t="s">
        <v>1035</v>
      </c>
      <c r="G142" s="1" t="s">
        <v>1039</v>
      </c>
      <c r="H142" s="1" t="s">
        <v>1040</v>
      </c>
      <c r="I142" s="1" t="s">
        <v>1914</v>
      </c>
      <c r="J142" s="1" t="s">
        <v>30</v>
      </c>
      <c r="K142" s="1" t="s">
        <v>1915</v>
      </c>
      <c r="L142" s="1" t="s">
        <v>1915</v>
      </c>
      <c r="M142" s="1" t="s">
        <v>1043</v>
      </c>
      <c r="N142" s="1" t="s">
        <v>1043</v>
      </c>
      <c r="O142" s="1" t="s">
        <v>1044</v>
      </c>
      <c r="P142" s="1" t="s">
        <v>1045</v>
      </c>
      <c r="Q142" s="1" t="s">
        <v>1046</v>
      </c>
      <c r="R142" s="1" t="s">
        <v>1916</v>
      </c>
      <c r="S142" s="1" t="s">
        <v>1048</v>
      </c>
      <c r="T142" s="1" t="s">
        <v>1049</v>
      </c>
      <c r="U142" s="1" t="s">
        <v>1050</v>
      </c>
      <c r="V142" s="1" t="s">
        <v>1065</v>
      </c>
    </row>
    <row r="143" s="1" customFormat="1" spans="1:22">
      <c r="A143" s="3">
        <v>999224992680790</v>
      </c>
      <c r="B143" s="1" t="s">
        <v>1910</v>
      </c>
      <c r="C143" s="1" t="s">
        <v>1917</v>
      </c>
      <c r="D143" s="1" t="s">
        <v>1918</v>
      </c>
      <c r="E143" s="1" t="s">
        <v>1919</v>
      </c>
      <c r="F143" s="1" t="s">
        <v>1469</v>
      </c>
      <c r="G143" s="1" t="s">
        <v>1039</v>
      </c>
      <c r="H143" s="1" t="s">
        <v>1040</v>
      </c>
      <c r="I143" s="1" t="s">
        <v>1920</v>
      </c>
      <c r="J143" s="1" t="s">
        <v>30</v>
      </c>
      <c r="K143" s="1" t="s">
        <v>1921</v>
      </c>
      <c r="L143" s="1" t="s">
        <v>1921</v>
      </c>
      <c r="M143" s="1" t="s">
        <v>1043</v>
      </c>
      <c r="N143" s="1" t="s">
        <v>1043</v>
      </c>
      <c r="O143" s="1" t="s">
        <v>1044</v>
      </c>
      <c r="P143" s="1" t="s">
        <v>1045</v>
      </c>
      <c r="Q143" s="1" t="s">
        <v>1046</v>
      </c>
      <c r="R143" s="1" t="s">
        <v>1922</v>
      </c>
      <c r="S143" s="1" t="s">
        <v>1048</v>
      </c>
      <c r="T143" s="1" t="s">
        <v>1049</v>
      </c>
      <c r="U143" s="1" t="s">
        <v>1050</v>
      </c>
      <c r="V143" s="1" t="s">
        <v>1896</v>
      </c>
    </row>
    <row r="144" s="1" customFormat="1" spans="1:22">
      <c r="A144" s="3">
        <v>24990556607</v>
      </c>
      <c r="B144" s="1" t="s">
        <v>1910</v>
      </c>
      <c r="C144" s="1" t="s">
        <v>1923</v>
      </c>
      <c r="D144" s="1" t="s">
        <v>1671</v>
      </c>
      <c r="E144" s="1" t="s">
        <v>1672</v>
      </c>
      <c r="F144" s="1" t="s">
        <v>1543</v>
      </c>
      <c r="G144" s="1" t="s">
        <v>1039</v>
      </c>
      <c r="H144" s="1" t="s">
        <v>1040</v>
      </c>
      <c r="I144" s="1" t="s">
        <v>1924</v>
      </c>
      <c r="J144" s="1" t="s">
        <v>30</v>
      </c>
      <c r="K144" s="1" t="s">
        <v>1925</v>
      </c>
      <c r="L144" s="1" t="s">
        <v>1925</v>
      </c>
      <c r="M144" s="1" t="s">
        <v>1043</v>
      </c>
      <c r="N144" s="1" t="s">
        <v>1043</v>
      </c>
      <c r="O144" s="1" t="s">
        <v>1044</v>
      </c>
      <c r="P144" s="1" t="s">
        <v>1045</v>
      </c>
      <c r="Q144" s="1" t="s">
        <v>1046</v>
      </c>
      <c r="R144" s="1" t="s">
        <v>1926</v>
      </c>
      <c r="S144" s="1" t="s">
        <v>1048</v>
      </c>
      <c r="T144" s="1" t="s">
        <v>1049</v>
      </c>
      <c r="U144" s="1" t="s">
        <v>1050</v>
      </c>
      <c r="V144" s="1" t="s">
        <v>1065</v>
      </c>
    </row>
    <row r="145" s="1" customFormat="1" spans="1:22">
      <c r="A145" s="3">
        <v>24989747780</v>
      </c>
      <c r="B145" s="1" t="s">
        <v>1910</v>
      </c>
      <c r="C145" s="1" t="s">
        <v>1927</v>
      </c>
      <c r="D145" s="1" t="s">
        <v>1928</v>
      </c>
      <c r="E145" s="1" t="s">
        <v>1929</v>
      </c>
      <c r="F145" s="1" t="s">
        <v>1035</v>
      </c>
      <c r="G145" s="1" t="s">
        <v>1039</v>
      </c>
      <c r="H145" s="1" t="s">
        <v>1040</v>
      </c>
      <c r="I145" s="1" t="s">
        <v>1930</v>
      </c>
      <c r="J145" s="1" t="s">
        <v>30</v>
      </c>
      <c r="K145" s="1" t="s">
        <v>1931</v>
      </c>
      <c r="L145" s="1" t="s">
        <v>1931</v>
      </c>
      <c r="M145" s="1" t="s">
        <v>1043</v>
      </c>
      <c r="N145" s="1" t="s">
        <v>1043</v>
      </c>
      <c r="O145" s="1" t="s">
        <v>1044</v>
      </c>
      <c r="P145" s="1" t="s">
        <v>1045</v>
      </c>
      <c r="Q145" s="1" t="s">
        <v>1046</v>
      </c>
      <c r="R145" s="1" t="s">
        <v>1932</v>
      </c>
      <c r="S145" s="1" t="s">
        <v>1048</v>
      </c>
      <c r="T145" s="1" t="s">
        <v>1049</v>
      </c>
      <c r="U145" s="1" t="s">
        <v>1050</v>
      </c>
      <c r="V145" s="1" t="s">
        <v>1896</v>
      </c>
    </row>
    <row r="146" s="1" customFormat="1" spans="1:22">
      <c r="A146" s="3">
        <v>999224976791892</v>
      </c>
      <c r="B146" s="1" t="s">
        <v>1933</v>
      </c>
      <c r="C146" s="1" t="s">
        <v>1934</v>
      </c>
      <c r="D146" s="1" t="s">
        <v>1935</v>
      </c>
      <c r="E146" s="1" t="s">
        <v>1936</v>
      </c>
      <c r="F146" s="1" t="s">
        <v>1035</v>
      </c>
      <c r="G146" s="1" t="s">
        <v>1039</v>
      </c>
      <c r="H146" s="1" t="s">
        <v>1040</v>
      </c>
      <c r="I146" s="1" t="s">
        <v>1937</v>
      </c>
      <c r="J146" s="1" t="s">
        <v>30</v>
      </c>
      <c r="K146" s="1" t="s">
        <v>1938</v>
      </c>
      <c r="L146" s="1" t="s">
        <v>1938</v>
      </c>
      <c r="M146" s="1" t="s">
        <v>1043</v>
      </c>
      <c r="N146" s="1" t="s">
        <v>1043</v>
      </c>
      <c r="O146" s="1" t="s">
        <v>1044</v>
      </c>
      <c r="P146" s="1" t="s">
        <v>1045</v>
      </c>
      <c r="Q146" s="1" t="s">
        <v>1046</v>
      </c>
      <c r="R146" s="1" t="s">
        <v>1939</v>
      </c>
      <c r="S146" s="1" t="s">
        <v>1048</v>
      </c>
      <c r="T146" s="1" t="s">
        <v>1049</v>
      </c>
      <c r="U146" s="1" t="s">
        <v>1050</v>
      </c>
      <c r="V146" s="1" t="s">
        <v>1940</v>
      </c>
    </row>
    <row r="147" s="1" customFormat="1" spans="1:22">
      <c r="A147" s="3">
        <v>999224975455287</v>
      </c>
      <c r="B147" s="1" t="s">
        <v>1933</v>
      </c>
      <c r="C147" s="1" t="s">
        <v>1941</v>
      </c>
      <c r="D147" s="1" t="s">
        <v>1935</v>
      </c>
      <c r="E147" s="1" t="s">
        <v>1942</v>
      </c>
      <c r="F147" s="1" t="s">
        <v>1035</v>
      </c>
      <c r="G147" s="1" t="s">
        <v>1039</v>
      </c>
      <c r="H147" s="1" t="s">
        <v>1040</v>
      </c>
      <c r="I147" s="1" t="s">
        <v>1943</v>
      </c>
      <c r="J147" s="1" t="s">
        <v>30</v>
      </c>
      <c r="K147" s="1" t="s">
        <v>1944</v>
      </c>
      <c r="L147" s="1" t="s">
        <v>1944</v>
      </c>
      <c r="M147" s="1" t="s">
        <v>1043</v>
      </c>
      <c r="N147" s="1" t="s">
        <v>1043</v>
      </c>
      <c r="O147" s="1" t="s">
        <v>1044</v>
      </c>
      <c r="P147" s="1" t="s">
        <v>1045</v>
      </c>
      <c r="Q147" s="1" t="s">
        <v>1046</v>
      </c>
      <c r="R147" s="1" t="s">
        <v>1945</v>
      </c>
      <c r="S147" s="1" t="s">
        <v>1048</v>
      </c>
      <c r="T147" s="1" t="s">
        <v>1049</v>
      </c>
      <c r="U147" s="1" t="s">
        <v>1050</v>
      </c>
      <c r="V147" s="1" t="s">
        <v>1940</v>
      </c>
    </row>
    <row r="148" s="1" customFormat="1" spans="1:22">
      <c r="A148" s="3">
        <v>999224969903924</v>
      </c>
      <c r="B148" s="1" t="s">
        <v>1933</v>
      </c>
      <c r="C148" s="1" t="s">
        <v>1946</v>
      </c>
      <c r="D148" s="1" t="s">
        <v>1947</v>
      </c>
      <c r="E148" s="1" t="s">
        <v>1948</v>
      </c>
      <c r="F148" s="1" t="s">
        <v>1364</v>
      </c>
      <c r="G148" s="1" t="s">
        <v>1039</v>
      </c>
      <c r="H148" s="1" t="s">
        <v>1040</v>
      </c>
      <c r="I148" s="1" t="s">
        <v>1949</v>
      </c>
      <c r="J148" s="1" t="s">
        <v>30</v>
      </c>
      <c r="K148" s="1" t="s">
        <v>1950</v>
      </c>
      <c r="L148" s="1" t="s">
        <v>1950</v>
      </c>
      <c r="M148" s="1" t="s">
        <v>1043</v>
      </c>
      <c r="N148" s="1" t="s">
        <v>1043</v>
      </c>
      <c r="O148" s="1" t="s">
        <v>1044</v>
      </c>
      <c r="P148" s="1" t="s">
        <v>1045</v>
      </c>
      <c r="Q148" s="1" t="s">
        <v>1046</v>
      </c>
      <c r="R148" s="1" t="s">
        <v>1951</v>
      </c>
      <c r="S148" s="1" t="s">
        <v>1048</v>
      </c>
      <c r="T148" s="1" t="s">
        <v>1049</v>
      </c>
      <c r="U148" s="1" t="s">
        <v>1050</v>
      </c>
      <c r="V148" s="1" t="s">
        <v>1116</v>
      </c>
    </row>
    <row r="149" s="1" customFormat="1" spans="1:22">
      <c r="A149" s="3">
        <v>999224925592112</v>
      </c>
      <c r="B149" s="1" t="s">
        <v>1952</v>
      </c>
      <c r="C149" s="1" t="s">
        <v>1953</v>
      </c>
      <c r="D149" s="1" t="s">
        <v>1954</v>
      </c>
      <c r="E149" s="1" t="s">
        <v>1955</v>
      </c>
      <c r="F149" s="1" t="s">
        <v>1364</v>
      </c>
      <c r="G149" s="1" t="s">
        <v>1039</v>
      </c>
      <c r="H149" s="1" t="s">
        <v>1040</v>
      </c>
      <c r="I149" s="1" t="s">
        <v>1956</v>
      </c>
      <c r="J149" s="1" t="s">
        <v>30</v>
      </c>
      <c r="K149" s="1" t="s">
        <v>1957</v>
      </c>
      <c r="L149" s="1" t="s">
        <v>1957</v>
      </c>
      <c r="M149" s="1" t="s">
        <v>1043</v>
      </c>
      <c r="N149" s="1" t="s">
        <v>1043</v>
      </c>
      <c r="O149" s="1" t="s">
        <v>1044</v>
      </c>
      <c r="P149" s="1" t="s">
        <v>1045</v>
      </c>
      <c r="Q149" s="1" t="s">
        <v>1046</v>
      </c>
      <c r="R149" s="1" t="s">
        <v>1958</v>
      </c>
      <c r="S149" s="1" t="s">
        <v>1048</v>
      </c>
      <c r="T149" s="1" t="s">
        <v>1049</v>
      </c>
      <c r="U149" s="1" t="s">
        <v>1050</v>
      </c>
      <c r="V149" s="1" t="s">
        <v>1065</v>
      </c>
    </row>
    <row r="150" s="1" customFormat="1" spans="1:22">
      <c r="A150" s="3">
        <v>999224901112359</v>
      </c>
      <c r="B150" s="1" t="s">
        <v>1959</v>
      </c>
      <c r="C150" s="1" t="s">
        <v>1960</v>
      </c>
      <c r="D150" s="1" t="s">
        <v>1961</v>
      </c>
      <c r="E150" s="1" t="s">
        <v>1962</v>
      </c>
      <c r="F150" s="1" t="s">
        <v>1035</v>
      </c>
      <c r="G150" s="1" t="s">
        <v>1039</v>
      </c>
      <c r="H150" s="1" t="s">
        <v>1040</v>
      </c>
      <c r="I150" s="1" t="s">
        <v>1963</v>
      </c>
      <c r="J150" s="1" t="s">
        <v>30</v>
      </c>
      <c r="K150" s="1" t="s">
        <v>1964</v>
      </c>
      <c r="L150" s="1" t="s">
        <v>1964</v>
      </c>
      <c r="M150" s="1" t="s">
        <v>1043</v>
      </c>
      <c r="N150" s="1" t="s">
        <v>1043</v>
      </c>
      <c r="O150" s="1" t="s">
        <v>1044</v>
      </c>
      <c r="P150" s="1" t="s">
        <v>1045</v>
      </c>
      <c r="Q150" s="1" t="s">
        <v>1046</v>
      </c>
      <c r="R150" s="1" t="s">
        <v>1965</v>
      </c>
      <c r="S150" s="1" t="s">
        <v>1048</v>
      </c>
      <c r="T150" s="1" t="s">
        <v>1049</v>
      </c>
      <c r="U150" s="1" t="s">
        <v>1050</v>
      </c>
      <c r="V150" s="1" t="s">
        <v>1089</v>
      </c>
    </row>
    <row r="151" s="1" customFormat="1" spans="1:22">
      <c r="A151" s="3">
        <v>999224878468906</v>
      </c>
      <c r="B151" s="1" t="s">
        <v>1966</v>
      </c>
      <c r="C151" s="1" t="s">
        <v>1967</v>
      </c>
      <c r="D151" s="1" t="s">
        <v>1968</v>
      </c>
      <c r="E151" s="1" t="s">
        <v>1969</v>
      </c>
      <c r="F151" s="1" t="s">
        <v>1230</v>
      </c>
      <c r="G151" s="1" t="s">
        <v>1039</v>
      </c>
      <c r="H151" s="1" t="s">
        <v>1040</v>
      </c>
      <c r="I151" s="1" t="s">
        <v>1970</v>
      </c>
      <c r="J151" s="1" t="s">
        <v>30</v>
      </c>
      <c r="K151" s="1" t="s">
        <v>1971</v>
      </c>
      <c r="L151" s="1" t="s">
        <v>1971</v>
      </c>
      <c r="M151" s="1" t="s">
        <v>1043</v>
      </c>
      <c r="N151" s="1" t="s">
        <v>1043</v>
      </c>
      <c r="O151" s="1" t="s">
        <v>1044</v>
      </c>
      <c r="P151" s="1" t="s">
        <v>1045</v>
      </c>
      <c r="Q151" s="1" t="s">
        <v>1046</v>
      </c>
      <c r="R151" s="1" t="s">
        <v>1972</v>
      </c>
      <c r="S151" s="1" t="s">
        <v>1048</v>
      </c>
      <c r="T151" s="1" t="s">
        <v>1049</v>
      </c>
      <c r="U151" s="1" t="s">
        <v>1050</v>
      </c>
      <c r="V151" s="1" t="s">
        <v>1051</v>
      </c>
    </row>
    <row r="152" s="1" customFormat="1" spans="1:22">
      <c r="A152" s="3">
        <v>999224873241400</v>
      </c>
      <c r="B152" s="1" t="s">
        <v>1973</v>
      </c>
      <c r="C152" s="1" t="s">
        <v>1974</v>
      </c>
      <c r="D152" s="1" t="s">
        <v>1954</v>
      </c>
      <c r="E152" s="1" t="s">
        <v>1975</v>
      </c>
      <c r="F152" s="1" t="s">
        <v>1469</v>
      </c>
      <c r="G152" s="1" t="s">
        <v>1039</v>
      </c>
      <c r="H152" s="1" t="s">
        <v>1040</v>
      </c>
      <c r="I152" s="1" t="s">
        <v>1976</v>
      </c>
      <c r="J152" s="1" t="s">
        <v>30</v>
      </c>
      <c r="K152" s="1" t="s">
        <v>1977</v>
      </c>
      <c r="L152" s="1" t="s">
        <v>1977</v>
      </c>
      <c r="M152" s="1" t="s">
        <v>1043</v>
      </c>
      <c r="N152" s="1" t="s">
        <v>1043</v>
      </c>
      <c r="O152" s="1" t="s">
        <v>1044</v>
      </c>
      <c r="P152" s="1" t="s">
        <v>1045</v>
      </c>
      <c r="Q152" s="1" t="s">
        <v>1046</v>
      </c>
      <c r="R152" s="1" t="s">
        <v>1978</v>
      </c>
      <c r="S152" s="1" t="s">
        <v>1048</v>
      </c>
      <c r="T152" s="1" t="s">
        <v>1049</v>
      </c>
      <c r="U152" s="1" t="s">
        <v>1050</v>
      </c>
      <c r="V152" s="1" t="s">
        <v>1065</v>
      </c>
    </row>
    <row r="153" s="1" customFormat="1" spans="1:22">
      <c r="A153" s="3">
        <v>999224824471492</v>
      </c>
      <c r="B153" s="1" t="s">
        <v>1979</v>
      </c>
      <c r="C153" s="1" t="s">
        <v>1980</v>
      </c>
      <c r="D153" s="1" t="s">
        <v>1954</v>
      </c>
      <c r="E153" s="1" t="s">
        <v>1981</v>
      </c>
      <c r="F153" s="1" t="s">
        <v>1609</v>
      </c>
      <c r="G153" s="1" t="s">
        <v>1039</v>
      </c>
      <c r="H153" s="1" t="s">
        <v>1040</v>
      </c>
      <c r="I153" s="1" t="s">
        <v>1982</v>
      </c>
      <c r="J153" s="1" t="s">
        <v>30</v>
      </c>
      <c r="K153" s="1" t="s">
        <v>1983</v>
      </c>
      <c r="L153" s="1" t="s">
        <v>1983</v>
      </c>
      <c r="M153" s="1" t="s">
        <v>1043</v>
      </c>
      <c r="N153" s="1" t="s">
        <v>1043</v>
      </c>
      <c r="O153" s="1" t="s">
        <v>1044</v>
      </c>
      <c r="P153" s="1" t="s">
        <v>1045</v>
      </c>
      <c r="Q153" s="1" t="s">
        <v>1046</v>
      </c>
      <c r="R153" s="1" t="s">
        <v>1984</v>
      </c>
      <c r="S153" s="1" t="s">
        <v>1048</v>
      </c>
      <c r="T153" s="1" t="s">
        <v>1049</v>
      </c>
      <c r="U153" s="1" t="s">
        <v>1050</v>
      </c>
      <c r="V153" s="1" t="s">
        <v>1065</v>
      </c>
    </row>
    <row r="154" s="1" customFormat="1" spans="1:22">
      <c r="A154" s="3">
        <v>999224784733817</v>
      </c>
      <c r="B154" s="1" t="s">
        <v>1985</v>
      </c>
      <c r="C154" s="1" t="s">
        <v>1986</v>
      </c>
      <c r="D154" s="1" t="s">
        <v>1987</v>
      </c>
      <c r="E154" s="1" t="s">
        <v>1988</v>
      </c>
      <c r="F154" s="1" t="s">
        <v>1469</v>
      </c>
      <c r="G154" s="1" t="s">
        <v>1039</v>
      </c>
      <c r="H154" s="1" t="s">
        <v>1040</v>
      </c>
      <c r="I154" s="1" t="s">
        <v>1989</v>
      </c>
      <c r="J154" s="1" t="s">
        <v>30</v>
      </c>
      <c r="K154" s="1" t="s">
        <v>1990</v>
      </c>
      <c r="L154" s="1" t="s">
        <v>1990</v>
      </c>
      <c r="M154" s="1" t="s">
        <v>1043</v>
      </c>
      <c r="N154" s="1" t="s">
        <v>1043</v>
      </c>
      <c r="O154" s="1" t="s">
        <v>1044</v>
      </c>
      <c r="P154" s="1" t="s">
        <v>1045</v>
      </c>
      <c r="Q154" s="1" t="s">
        <v>1046</v>
      </c>
      <c r="R154" s="1" t="s">
        <v>1991</v>
      </c>
      <c r="S154" s="1" t="s">
        <v>1048</v>
      </c>
      <c r="T154" s="1" t="s">
        <v>1049</v>
      </c>
      <c r="U154" s="1" t="s">
        <v>1050</v>
      </c>
      <c r="V154" s="1" t="s">
        <v>1896</v>
      </c>
    </row>
    <row r="155" s="1" customFormat="1" spans="1:22">
      <c r="A155" s="3">
        <v>999224751562256</v>
      </c>
      <c r="B155" s="1" t="s">
        <v>1992</v>
      </c>
      <c r="C155" s="1" t="s">
        <v>1993</v>
      </c>
      <c r="D155" s="1" t="s">
        <v>1994</v>
      </c>
      <c r="E155" s="1" t="s">
        <v>1995</v>
      </c>
      <c r="F155" s="1" t="s">
        <v>1230</v>
      </c>
      <c r="G155" s="1" t="s">
        <v>1039</v>
      </c>
      <c r="H155" s="1" t="s">
        <v>1040</v>
      </c>
      <c r="I155" s="1" t="s">
        <v>1996</v>
      </c>
      <c r="J155" s="1" t="s">
        <v>30</v>
      </c>
      <c r="K155" s="1" t="s">
        <v>1997</v>
      </c>
      <c r="L155" s="1" t="s">
        <v>1997</v>
      </c>
      <c r="M155" s="1" t="s">
        <v>1043</v>
      </c>
      <c r="N155" s="1" t="s">
        <v>1043</v>
      </c>
      <c r="O155" s="1" t="s">
        <v>1044</v>
      </c>
      <c r="P155" s="1" t="s">
        <v>1045</v>
      </c>
      <c r="Q155" s="1" t="s">
        <v>1046</v>
      </c>
      <c r="R155" s="1" t="s">
        <v>1998</v>
      </c>
      <c r="S155" s="1" t="s">
        <v>1048</v>
      </c>
      <c r="T155" s="1" t="s">
        <v>1049</v>
      </c>
      <c r="U155" s="1" t="s">
        <v>1050</v>
      </c>
      <c r="V155" s="1" t="s">
        <v>1065</v>
      </c>
    </row>
    <row r="156" s="1" customFormat="1" spans="1:22">
      <c r="A156" s="3">
        <v>999224693172076</v>
      </c>
      <c r="B156" s="1" t="s">
        <v>1999</v>
      </c>
      <c r="C156" s="1" t="s">
        <v>2000</v>
      </c>
      <c r="D156" s="1" t="s">
        <v>2001</v>
      </c>
      <c r="E156" s="1" t="s">
        <v>2002</v>
      </c>
      <c r="F156" s="1" t="s">
        <v>1543</v>
      </c>
      <c r="G156" s="1" t="s">
        <v>1039</v>
      </c>
      <c r="H156" s="1" t="s">
        <v>1040</v>
      </c>
      <c r="I156" s="1" t="s">
        <v>2003</v>
      </c>
      <c r="J156" s="1" t="s">
        <v>30</v>
      </c>
      <c r="K156" s="1" t="s">
        <v>2004</v>
      </c>
      <c r="L156" s="1" t="s">
        <v>2004</v>
      </c>
      <c r="M156" s="1" t="s">
        <v>1043</v>
      </c>
      <c r="N156" s="1" t="s">
        <v>1043</v>
      </c>
      <c r="O156" s="1" t="s">
        <v>1044</v>
      </c>
      <c r="P156" s="1" t="s">
        <v>1045</v>
      </c>
      <c r="Q156" s="1" t="s">
        <v>1046</v>
      </c>
      <c r="R156" s="1" t="s">
        <v>2005</v>
      </c>
      <c r="S156" s="1" t="s">
        <v>1048</v>
      </c>
      <c r="T156" s="1" t="s">
        <v>1049</v>
      </c>
      <c r="U156" s="1" t="s">
        <v>1050</v>
      </c>
      <c r="V156" s="1" t="s">
        <v>1065</v>
      </c>
    </row>
    <row r="157" s="1" customFormat="1" spans="1:22">
      <c r="A157" s="3">
        <v>999224625435625</v>
      </c>
      <c r="B157" s="1" t="s">
        <v>2006</v>
      </c>
      <c r="C157" s="1" t="s">
        <v>2007</v>
      </c>
      <c r="D157" s="1" t="s">
        <v>2008</v>
      </c>
      <c r="E157" s="1" t="s">
        <v>2009</v>
      </c>
      <c r="F157" s="1" t="s">
        <v>1364</v>
      </c>
      <c r="G157" s="1" t="s">
        <v>1039</v>
      </c>
      <c r="H157" s="1" t="s">
        <v>1040</v>
      </c>
      <c r="I157" s="1" t="s">
        <v>2010</v>
      </c>
      <c r="J157" s="1" t="s">
        <v>30</v>
      </c>
      <c r="K157" s="1" t="s">
        <v>2011</v>
      </c>
      <c r="L157" s="1" t="s">
        <v>2011</v>
      </c>
      <c r="M157" s="1" t="s">
        <v>1043</v>
      </c>
      <c r="N157" s="1" t="s">
        <v>1043</v>
      </c>
      <c r="O157" s="1" t="s">
        <v>1044</v>
      </c>
      <c r="P157" s="1" t="s">
        <v>1045</v>
      </c>
      <c r="Q157" s="1" t="s">
        <v>1046</v>
      </c>
      <c r="R157" s="1" t="s">
        <v>2012</v>
      </c>
      <c r="S157" s="1" t="s">
        <v>1048</v>
      </c>
      <c r="T157" s="1" t="s">
        <v>1049</v>
      </c>
      <c r="U157" s="1" t="s">
        <v>1050</v>
      </c>
      <c r="V157" s="1" t="s">
        <v>1116</v>
      </c>
    </row>
    <row r="158" s="1" customFormat="1" spans="1:22">
      <c r="A158" s="3">
        <v>999224442694169</v>
      </c>
      <c r="B158" s="1" t="s">
        <v>2013</v>
      </c>
      <c r="C158" s="1" t="s">
        <v>2014</v>
      </c>
      <c r="D158" s="1" t="s">
        <v>2015</v>
      </c>
      <c r="E158" s="1" t="s">
        <v>2016</v>
      </c>
      <c r="F158" s="1" t="s">
        <v>1230</v>
      </c>
      <c r="G158" s="1" t="s">
        <v>1039</v>
      </c>
      <c r="H158" s="1" t="s">
        <v>1040</v>
      </c>
      <c r="I158" s="1" t="s">
        <v>2017</v>
      </c>
      <c r="J158" s="1" t="s">
        <v>30</v>
      </c>
      <c r="K158" s="1" t="s">
        <v>2018</v>
      </c>
      <c r="L158" s="1" t="s">
        <v>2018</v>
      </c>
      <c r="M158" s="1" t="s">
        <v>1043</v>
      </c>
      <c r="N158" s="1" t="s">
        <v>1043</v>
      </c>
      <c r="O158" s="1" t="s">
        <v>1044</v>
      </c>
      <c r="P158" s="1" t="s">
        <v>1045</v>
      </c>
      <c r="Q158" s="1" t="s">
        <v>1046</v>
      </c>
      <c r="R158" s="1" t="s">
        <v>2019</v>
      </c>
      <c r="S158" s="1" t="s">
        <v>1048</v>
      </c>
      <c r="T158" s="1" t="s">
        <v>1049</v>
      </c>
      <c r="U158" s="1" t="s">
        <v>1050</v>
      </c>
      <c r="V158" s="1" t="s">
        <v>1051</v>
      </c>
    </row>
    <row r="159" s="1" customFormat="1" spans="1:22">
      <c r="A159" s="4">
        <v>9.99224900448615e+29</v>
      </c>
      <c r="B159" s="1" t="s">
        <v>2020</v>
      </c>
      <c r="C159" s="1" t="s">
        <v>2021</v>
      </c>
      <c r="D159" s="1" t="s">
        <v>2022</v>
      </c>
      <c r="E159" s="1" t="s">
        <v>2023</v>
      </c>
      <c r="F159" s="1" t="s">
        <v>1035</v>
      </c>
      <c r="G159" s="1" t="s">
        <v>1039</v>
      </c>
      <c r="H159" s="1" t="s">
        <v>1040</v>
      </c>
      <c r="I159" s="1" t="s">
        <v>1044</v>
      </c>
      <c r="J159" s="1" t="s">
        <v>30</v>
      </c>
      <c r="K159" s="1" t="s">
        <v>1044</v>
      </c>
      <c r="L159" s="1" t="s">
        <v>1044</v>
      </c>
      <c r="M159" s="1" t="s">
        <v>1043</v>
      </c>
      <c r="N159" s="1" t="s">
        <v>1043</v>
      </c>
      <c r="O159" s="1" t="s">
        <v>1044</v>
      </c>
      <c r="P159" s="1" t="s">
        <v>1045</v>
      </c>
      <c r="Q159" s="1" t="s">
        <v>1046</v>
      </c>
      <c r="R159" s="1" t="s">
        <v>2024</v>
      </c>
      <c r="S159" s="1" t="s">
        <v>1048</v>
      </c>
      <c r="T159" s="1" t="s">
        <v>1049</v>
      </c>
      <c r="U159" s="1" t="s">
        <v>1418</v>
      </c>
      <c r="V159" s="1" t="s">
        <v>1065</v>
      </c>
    </row>
    <row r="160" s="1" customFormat="1" spans="1:22">
      <c r="A160" s="4">
        <v>9.99224121101135e+29</v>
      </c>
      <c r="B160" s="1" t="s">
        <v>2025</v>
      </c>
      <c r="C160" s="1" t="s">
        <v>2026</v>
      </c>
      <c r="D160" s="1" t="s">
        <v>2022</v>
      </c>
      <c r="E160" s="1" t="s">
        <v>2027</v>
      </c>
      <c r="F160" s="1" t="s">
        <v>1469</v>
      </c>
      <c r="G160" s="1" t="s">
        <v>1039</v>
      </c>
      <c r="H160" s="1" t="s">
        <v>1040</v>
      </c>
      <c r="I160" s="1" t="s">
        <v>1044</v>
      </c>
      <c r="J160" s="1" t="s">
        <v>30</v>
      </c>
      <c r="K160" s="1" t="s">
        <v>1044</v>
      </c>
      <c r="L160" s="1" t="s">
        <v>1044</v>
      </c>
      <c r="M160" s="1" t="s">
        <v>1043</v>
      </c>
      <c r="N160" s="1" t="s">
        <v>1043</v>
      </c>
      <c r="O160" s="1" t="s">
        <v>1044</v>
      </c>
      <c r="P160" s="1" t="s">
        <v>1045</v>
      </c>
      <c r="Q160" s="1" t="s">
        <v>1046</v>
      </c>
      <c r="R160" s="1" t="s">
        <v>2028</v>
      </c>
      <c r="S160" s="1" t="s">
        <v>1048</v>
      </c>
      <c r="T160" s="1" t="s">
        <v>1049</v>
      </c>
      <c r="U160" s="1" t="s">
        <v>1418</v>
      </c>
      <c r="V160" s="1" t="s">
        <v>1065</v>
      </c>
    </row>
    <row r="161" s="1" customFormat="1" spans="1:22">
      <c r="A161" s="3">
        <v>999224116632584</v>
      </c>
      <c r="B161" s="1" t="s">
        <v>2025</v>
      </c>
      <c r="C161" s="1" t="s">
        <v>2029</v>
      </c>
      <c r="D161" s="1" t="s">
        <v>2022</v>
      </c>
      <c r="E161" s="1" t="s">
        <v>2030</v>
      </c>
      <c r="F161" s="1" t="s">
        <v>1469</v>
      </c>
      <c r="G161" s="1" t="s">
        <v>1039</v>
      </c>
      <c r="H161" s="1" t="s">
        <v>1040</v>
      </c>
      <c r="I161" s="1" t="s">
        <v>2031</v>
      </c>
      <c r="J161" s="1" t="s">
        <v>30</v>
      </c>
      <c r="K161" s="1" t="s">
        <v>2032</v>
      </c>
      <c r="L161" s="1" t="s">
        <v>2032</v>
      </c>
      <c r="M161" s="1" t="s">
        <v>1043</v>
      </c>
      <c r="N161" s="1" t="s">
        <v>1043</v>
      </c>
      <c r="O161" s="1" t="s">
        <v>1044</v>
      </c>
      <c r="P161" s="1" t="s">
        <v>1045</v>
      </c>
      <c r="Q161" s="1" t="s">
        <v>1046</v>
      </c>
      <c r="R161" s="1" t="s">
        <v>2033</v>
      </c>
      <c r="S161" s="1" t="s">
        <v>1048</v>
      </c>
      <c r="T161" s="1" t="s">
        <v>1049</v>
      </c>
      <c r="U161" s="1" t="s">
        <v>1418</v>
      </c>
      <c r="V161" s="1" t="s">
        <v>1065</v>
      </c>
    </row>
    <row r="162" s="1" customFormat="1" spans="1:22">
      <c r="A162" s="3">
        <v>999224116568762</v>
      </c>
      <c r="B162" s="1" t="s">
        <v>2025</v>
      </c>
      <c r="C162" s="1" t="s">
        <v>2034</v>
      </c>
      <c r="D162" s="1" t="s">
        <v>2022</v>
      </c>
      <c r="E162" s="1" t="s">
        <v>2035</v>
      </c>
      <c r="F162" s="1" t="s">
        <v>1469</v>
      </c>
      <c r="G162" s="1" t="s">
        <v>1039</v>
      </c>
      <c r="H162" s="1" t="s">
        <v>1040</v>
      </c>
      <c r="I162" s="1" t="s">
        <v>2031</v>
      </c>
      <c r="J162" s="1" t="s">
        <v>30</v>
      </c>
      <c r="K162" s="1" t="s">
        <v>2032</v>
      </c>
      <c r="L162" s="1" t="s">
        <v>2032</v>
      </c>
      <c r="M162" s="1" t="s">
        <v>1043</v>
      </c>
      <c r="N162" s="1" t="s">
        <v>1043</v>
      </c>
      <c r="O162" s="1" t="s">
        <v>1044</v>
      </c>
      <c r="P162" s="1" t="s">
        <v>1045</v>
      </c>
      <c r="Q162" s="1" t="s">
        <v>1046</v>
      </c>
      <c r="R162" s="1" t="s">
        <v>2036</v>
      </c>
      <c r="S162" s="1" t="s">
        <v>1048</v>
      </c>
      <c r="T162" s="1" t="s">
        <v>1049</v>
      </c>
      <c r="U162" s="1" t="s">
        <v>1418</v>
      </c>
      <c r="V162" s="1" t="s">
        <v>1065</v>
      </c>
    </row>
    <row r="163" s="1" customFormat="1" spans="1:22">
      <c r="A163" s="4">
        <v>9.99224083673345e+33</v>
      </c>
      <c r="B163" s="1" t="s">
        <v>2037</v>
      </c>
      <c r="C163" s="1" t="s">
        <v>2038</v>
      </c>
      <c r="D163" s="1" t="s">
        <v>2022</v>
      </c>
      <c r="E163" s="1" t="s">
        <v>2039</v>
      </c>
      <c r="F163" s="1" t="s">
        <v>1035</v>
      </c>
      <c r="G163" s="1" t="s">
        <v>1039</v>
      </c>
      <c r="H163" s="1" t="s">
        <v>1040</v>
      </c>
      <c r="I163" s="1" t="s">
        <v>1044</v>
      </c>
      <c r="J163" s="1" t="s">
        <v>30</v>
      </c>
      <c r="K163" s="1" t="s">
        <v>1044</v>
      </c>
      <c r="L163" s="1" t="s">
        <v>1044</v>
      </c>
      <c r="M163" s="1" t="s">
        <v>1043</v>
      </c>
      <c r="N163" s="1" t="s">
        <v>1043</v>
      </c>
      <c r="O163" s="1" t="s">
        <v>1044</v>
      </c>
      <c r="P163" s="1" t="s">
        <v>1045</v>
      </c>
      <c r="Q163" s="1" t="s">
        <v>1046</v>
      </c>
      <c r="R163" s="1" t="s">
        <v>2040</v>
      </c>
      <c r="S163" s="1" t="s">
        <v>1048</v>
      </c>
      <c r="T163" s="1" t="s">
        <v>1049</v>
      </c>
      <c r="U163" s="1" t="s">
        <v>1418</v>
      </c>
      <c r="V163" s="1" t="s">
        <v>1065</v>
      </c>
    </row>
    <row r="164" s="1" customFormat="1" spans="1:22">
      <c r="A164" s="3">
        <v>999224044951582</v>
      </c>
      <c r="B164" s="1" t="s">
        <v>2041</v>
      </c>
      <c r="C164" s="1" t="s">
        <v>2042</v>
      </c>
      <c r="D164" s="1" t="s">
        <v>2043</v>
      </c>
      <c r="E164" s="1" t="s">
        <v>2044</v>
      </c>
      <c r="F164" s="1" t="s">
        <v>1609</v>
      </c>
      <c r="G164" s="1" t="s">
        <v>1039</v>
      </c>
      <c r="H164" s="1" t="s">
        <v>1040</v>
      </c>
      <c r="I164" s="1" t="s">
        <v>2045</v>
      </c>
      <c r="J164" s="1" t="s">
        <v>30</v>
      </c>
      <c r="K164" s="1" t="s">
        <v>2046</v>
      </c>
      <c r="L164" s="1" t="s">
        <v>2046</v>
      </c>
      <c r="M164" s="1" t="s">
        <v>1043</v>
      </c>
      <c r="N164" s="1" t="s">
        <v>1043</v>
      </c>
      <c r="O164" s="1" t="s">
        <v>1044</v>
      </c>
      <c r="P164" s="1" t="s">
        <v>1045</v>
      </c>
      <c r="Q164" s="1" t="s">
        <v>1046</v>
      </c>
      <c r="R164" s="1" t="s">
        <v>2047</v>
      </c>
      <c r="S164" s="1" t="s">
        <v>1048</v>
      </c>
      <c r="T164" s="1" t="s">
        <v>1049</v>
      </c>
      <c r="U164" s="1" t="s">
        <v>1050</v>
      </c>
      <c r="V164" s="1" t="s">
        <v>1065</v>
      </c>
    </row>
    <row r="165" s="1" customFormat="1" spans="1:22">
      <c r="A165" s="3">
        <v>999224001144576</v>
      </c>
      <c r="B165" s="1" t="s">
        <v>2048</v>
      </c>
      <c r="C165" s="1" t="s">
        <v>2049</v>
      </c>
      <c r="D165" s="1" t="s">
        <v>2022</v>
      </c>
      <c r="E165" s="1" t="s">
        <v>2050</v>
      </c>
      <c r="F165" s="1" t="s">
        <v>1364</v>
      </c>
      <c r="G165" s="1" t="s">
        <v>1039</v>
      </c>
      <c r="H165" s="1" t="s">
        <v>1040</v>
      </c>
      <c r="I165" s="1" t="s">
        <v>2051</v>
      </c>
      <c r="J165" s="1" t="s">
        <v>30</v>
      </c>
      <c r="K165" s="1" t="s">
        <v>2052</v>
      </c>
      <c r="L165" s="1" t="s">
        <v>2052</v>
      </c>
      <c r="M165" s="1" t="s">
        <v>1043</v>
      </c>
      <c r="N165" s="1" t="s">
        <v>1043</v>
      </c>
      <c r="O165" s="1" t="s">
        <v>1044</v>
      </c>
      <c r="P165" s="1" t="s">
        <v>1045</v>
      </c>
      <c r="Q165" s="1" t="s">
        <v>1046</v>
      </c>
      <c r="R165" s="1" t="s">
        <v>2053</v>
      </c>
      <c r="S165" s="1" t="s">
        <v>1048</v>
      </c>
      <c r="T165" s="1" t="s">
        <v>1049</v>
      </c>
      <c r="U165" s="1" t="s">
        <v>1418</v>
      </c>
      <c r="V165" s="1" t="s">
        <v>1065</v>
      </c>
    </row>
    <row r="166" s="1" customFormat="1" spans="1:22">
      <c r="A166" s="3">
        <v>999223902389246</v>
      </c>
      <c r="B166" s="1" t="s">
        <v>2054</v>
      </c>
      <c r="C166" s="1" t="s">
        <v>2055</v>
      </c>
      <c r="D166" s="1" t="s">
        <v>2056</v>
      </c>
      <c r="E166" s="1" t="s">
        <v>2057</v>
      </c>
      <c r="F166" s="1" t="s">
        <v>1609</v>
      </c>
      <c r="G166" s="1" t="s">
        <v>1039</v>
      </c>
      <c r="H166" s="1" t="s">
        <v>1040</v>
      </c>
      <c r="I166" s="1" t="s">
        <v>2058</v>
      </c>
      <c r="J166" s="1" t="s">
        <v>30</v>
      </c>
      <c r="K166" s="1" t="s">
        <v>2059</v>
      </c>
      <c r="L166" s="1" t="s">
        <v>2059</v>
      </c>
      <c r="M166" s="1" t="s">
        <v>1043</v>
      </c>
      <c r="N166" s="1" t="s">
        <v>1043</v>
      </c>
      <c r="O166" s="1" t="s">
        <v>1044</v>
      </c>
      <c r="P166" s="1" t="s">
        <v>1045</v>
      </c>
      <c r="Q166" s="1" t="s">
        <v>1046</v>
      </c>
      <c r="R166" s="1" t="s">
        <v>2060</v>
      </c>
      <c r="S166" s="1" t="s">
        <v>1048</v>
      </c>
      <c r="T166" s="1" t="s">
        <v>1049</v>
      </c>
      <c r="U166" s="1" t="s">
        <v>1050</v>
      </c>
      <c r="V166" s="1" t="s">
        <v>1102</v>
      </c>
    </row>
    <row r="167" s="1" customFormat="1" spans="1:22">
      <c r="A167" s="1" t="s">
        <v>2061</v>
      </c>
      <c r="B167" s="1" t="s">
        <v>2062</v>
      </c>
      <c r="C167" s="1" t="s">
        <v>2063</v>
      </c>
      <c r="D167" s="1" t="s">
        <v>1743</v>
      </c>
      <c r="E167" s="1" t="s">
        <v>2064</v>
      </c>
      <c r="F167" s="1" t="s">
        <v>1364</v>
      </c>
      <c r="G167" s="1" t="s">
        <v>1039</v>
      </c>
      <c r="H167" s="1" t="s">
        <v>1040</v>
      </c>
      <c r="I167" s="1" t="s">
        <v>1044</v>
      </c>
      <c r="J167" s="1" t="s">
        <v>1673</v>
      </c>
      <c r="K167" s="1" t="s">
        <v>1044</v>
      </c>
      <c r="L167" s="1" t="s">
        <v>1044</v>
      </c>
      <c r="M167" s="1" t="s">
        <v>1043</v>
      </c>
      <c r="N167" s="1" t="s">
        <v>1043</v>
      </c>
      <c r="O167" s="1" t="s">
        <v>1044</v>
      </c>
      <c r="P167" s="1" t="s">
        <v>1045</v>
      </c>
      <c r="Q167" s="1" t="s">
        <v>1046</v>
      </c>
      <c r="R167" s="1" t="s">
        <v>2065</v>
      </c>
      <c r="S167" s="1" t="s">
        <v>1048</v>
      </c>
      <c r="T167" s="1" t="s">
        <v>1049</v>
      </c>
      <c r="U167" s="1" t="s">
        <v>1418</v>
      </c>
      <c r="V167" s="1" t="s">
        <v>1065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2023-07-21T02:22:05Z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