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对账!$A$1:$W$191</definedName>
  </definedNames>
  <calcPr calcId="144525"/>
</workbook>
</file>

<file path=xl/sharedStrings.xml><?xml version="1.0" encoding="utf-8"?>
<sst xmlns="http://schemas.openxmlformats.org/spreadsheetml/2006/main" count="6205" uniqueCount="2139">
  <si>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</si>
  <si>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</si>
  <si>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</si>
  <si>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</si>
  <si>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</si>
  <si>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</si>
  <si>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</si>
  <si>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</si>
  <si>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</si>
  <si>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</si>
  <si>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</si>
  <si>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</si>
  <si>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</si>
  <si>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</si>
  <si>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</si>
  <si>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</si>
  <si>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</si>
  <si>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</si>
  <si>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</si>
  <si>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</si>
  <si>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</si>
  <si>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</si>
  <si>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</si>
  <si>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</si>
  <si>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</si>
  <si>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999222062767079	</t>
  </si>
  <si>
    <t>Ctrip</t>
  </si>
  <si>
    <t>正常</t>
  </si>
  <si>
    <t>[巴厘岛]巴厘岛华美达安可酒店(Ramada Encore Bali Seminyak)(55337241)</t>
  </si>
  <si>
    <t>豪华房&lt;2人入住&gt;&lt;不退款&gt;</t>
  </si>
  <si>
    <t>HKD</t>
  </si>
  <si>
    <t>Patel/Hardik,Patel/Hardik</t>
  </si>
  <si>
    <t>CA13030230722HKD</t>
  </si>
  <si>
    <t>未提现</t>
  </si>
  <si>
    <t>携程开票</t>
  </si>
  <si>
    <t xml:space="preserve">2916897	</t>
  </si>
  <si>
    <t xml:space="preserve">RZ-1432389297	</t>
  </si>
  <si>
    <t xml:space="preserve">999222205857427	</t>
  </si>
  <si>
    <t>[普吉岛]卡塔棕榈水疗度假酒店 (政府卫生认证)(Kata Palm Resort &amp; Spa (SHA Extra Plus))(55391356)</t>
  </si>
  <si>
    <t>豪华客房&lt;2人入住&gt;&lt;不退款&gt;</t>
  </si>
  <si>
    <t>Sundram/Joe</t>
  </si>
  <si>
    <t xml:space="preserve">2950324	</t>
  </si>
  <si>
    <t xml:space="preserve">	</t>
  </si>
  <si>
    <t xml:space="preserve">23889103029	</t>
  </si>
  <si>
    <t>[利兹]利兹市中心竞技场宜必思尚品酒店(Ibis Styles Leeds City Centre Arena)(77372298)</t>
  </si>
  <si>
    <t>Room, 2 Twin Beds (The Duet)&lt;2人入住&gt;&lt;早餐&gt;</t>
  </si>
  <si>
    <t>YIM/KA YI</t>
  </si>
  <si>
    <t xml:space="preserve">3299376	</t>
  </si>
  <si>
    <t xml:space="preserve">999224016611101	</t>
  </si>
  <si>
    <t>[布宜诺斯艾利斯]NH布宜诺斯艾利斯城市酒店(NH Buenos Aires City)(55680607)</t>
  </si>
  <si>
    <t>标准双人房&lt;2人入住&gt;&lt;不退款&gt;&lt;早餐&gt;</t>
  </si>
  <si>
    <t>KANG/SOOCHAN</t>
  </si>
  <si>
    <t xml:space="preserve">3331140	</t>
  </si>
  <si>
    <t xml:space="preserve">116226209	</t>
  </si>
  <si>
    <t xml:space="preserve">999224092604743	</t>
  </si>
  <si>
    <t>[沃吕沃－圣朗贝尔]布鲁塞尔沃路维酒店(Ramada by Wyndham Brussels Woluwe)(55612010)</t>
  </si>
  <si>
    <t>舒适双人或双床房&lt;2人入住&gt;</t>
  </si>
  <si>
    <t>Heinemann/Niusha</t>
  </si>
  <si>
    <t xml:space="preserve">3353548	</t>
  </si>
  <si>
    <t xml:space="preserve">999224293169232	</t>
  </si>
  <si>
    <t>[里斯本]里斯本美利亚东方酒店(Melia Lisboa Oriente Hotel)(55290129)</t>
  </si>
  <si>
    <t>城景标准房&lt;2人入住&gt;&lt;早餐&gt;</t>
  </si>
  <si>
    <t>CHAO/IAN TONG</t>
  </si>
  <si>
    <t xml:space="preserve">3395525	</t>
  </si>
  <si>
    <t xml:space="preserve">37478/2023	</t>
  </si>
  <si>
    <t xml:space="preserve">999224393689860	</t>
  </si>
  <si>
    <t>[巴勒莫]博塔菲里斯酒店及水疗中心(Hotel Porta Felice &amp; Spa)(70165271)</t>
  </si>
  <si>
    <t>标准房&lt;2人入住&gt;&lt;早餐&gt;</t>
  </si>
  <si>
    <t>Semai/Ibrahim</t>
  </si>
  <si>
    <t xml:space="preserve">3417644	</t>
  </si>
  <si>
    <t xml:space="preserve">999224430443780	</t>
  </si>
  <si>
    <t>[威尼斯]特雷阿奇酒店(Hotel Tre Archi)(55812251)</t>
  </si>
  <si>
    <t>标准双床房&lt;2人入住&gt;&lt;早餐&gt;</t>
  </si>
  <si>
    <t>Loison/Mona,Loison/Mona</t>
  </si>
  <si>
    <t xml:space="preserve">3426024	</t>
  </si>
  <si>
    <t xml:space="preserve">999224462976478	</t>
  </si>
  <si>
    <t>[Rim Tai]清迈四季度假酒店(Four Seasons Resort Chiang Mai)(55402708)</t>
  </si>
  <si>
    <t>二楼花园阁  .&lt;2人入住&gt;&lt;不退款&gt;&lt;早餐&gt;</t>
  </si>
  <si>
    <t>ZHOU/YU</t>
  </si>
  <si>
    <t xml:space="preserve">3433407	</t>
  </si>
  <si>
    <t xml:space="preserve">14954115	</t>
  </si>
  <si>
    <t xml:space="preserve">999224499289122	</t>
  </si>
  <si>
    <t>[尼斯]杜平尼斯港口酒店(Hotel du Pin Nice Port)(55491619)</t>
  </si>
  <si>
    <t>大床房&lt;2人入住&gt;&lt;早餐&gt;</t>
  </si>
  <si>
    <t>Genocchio/Laura</t>
  </si>
  <si>
    <t xml:space="preserve">3440626	</t>
  </si>
  <si>
    <t xml:space="preserve">999224586332833	</t>
  </si>
  <si>
    <t>[曼谷]COMO曼谷大都会酒店(COMO Metropolitan Bangkok)(55439547)</t>
  </si>
  <si>
    <t>Double or Twin METROPOLITAN ROOM&lt;2人入住&gt;&lt;早餐&gt;</t>
  </si>
  <si>
    <t>LIU/XIAOROU</t>
  </si>
  <si>
    <t xml:space="preserve">3458855	</t>
  </si>
  <si>
    <t>取消</t>
  </si>
  <si>
    <t xml:space="preserve">999224609502158	</t>
  </si>
  <si>
    <t>[普吉岛]普吉岛芭东心爱度假酒店(Duangjitt Resort &amp; Spa)(56196619)</t>
  </si>
  <si>
    <t>尊贵豪华房&lt;2人入住&gt;&lt;早餐&gt;</t>
  </si>
  <si>
    <t>JIN/JING,ZHAO/PENG</t>
  </si>
  <si>
    <t xml:space="preserve">3464024	</t>
  </si>
  <si>
    <t xml:space="preserve">780770	</t>
  </si>
  <si>
    <t xml:space="preserve">999224624452594	</t>
  </si>
  <si>
    <t>[曼谷]曼谷暹罗智选假日酒店(Holiday Inn Express Bangkok Siam, an IHG Hotel)(55312484)</t>
  </si>
  <si>
    <t>Standard Room&lt;2人入住&gt;&lt;早餐&gt;</t>
  </si>
  <si>
    <t>ZHANG/XIUYUE,ZHANG/JIE</t>
  </si>
  <si>
    <t xml:space="preserve">3469791	</t>
  </si>
  <si>
    <t xml:space="preserve">999224684626445	</t>
  </si>
  <si>
    <t>[Center District]梅客斯可酒店(Hotel Meksiko)(55822233)</t>
  </si>
  <si>
    <t>双人房豪华&lt;2人入住&gt;</t>
  </si>
  <si>
    <t>LI/YE,LU/CHUANSHENG,HUANG/YUNFENG,HE/JUNHENG,HE/LINXI,LIN/YOUMEI,LIN/BINGBING</t>
  </si>
  <si>
    <t xml:space="preserve">3481282	</t>
  </si>
  <si>
    <t xml:space="preserve">999224744299534	</t>
  </si>
  <si>
    <t>[贝伊奥卢]塔克西姆马尔马拉酒店(The Marmara Taksim)(55254002)</t>
  </si>
  <si>
    <t>转角城景房&lt;2人入住&gt;&lt;不退款&gt;&lt;早餐&gt;</t>
  </si>
  <si>
    <t>DAQUIN/CORENTIN</t>
  </si>
  <si>
    <t xml:space="preserve">3498230	</t>
  </si>
  <si>
    <t xml:space="preserve">999224756331408	</t>
  </si>
  <si>
    <t>[曼谷]曼谷盛泰乐水门酒店(Centara Watergate Pavillion Hotel Bangkok)(55967850)</t>
  </si>
  <si>
    <t>城景高级双床房&lt;2人入住&gt;&lt;不退款&gt;</t>
  </si>
  <si>
    <t>NG/LAY TIN</t>
  </si>
  <si>
    <t xml:space="preserve">3501319	</t>
  </si>
  <si>
    <t xml:space="preserve">SH16574211	</t>
  </si>
  <si>
    <t xml:space="preserve">999224815217463	</t>
  </si>
  <si>
    <t>WANG/YALI,WANG/YAFEN,FU/ZEKAI,CHEN/ZIJUN,CHEN/VIOLET YIRU,YAN/MEIDI</t>
  </si>
  <si>
    <t xml:space="preserve">3514401	</t>
  </si>
  <si>
    <t xml:space="preserve">60362615	</t>
  </si>
  <si>
    <t xml:space="preserve">999224827063896	</t>
  </si>
  <si>
    <t>[巴黎]巴黎蒙马特城市奥德利公寓式酒店(Odalys City Paris Montmartre)(80333176)</t>
  </si>
  <si>
    <t>一室房&lt;2人入住&gt;&lt;早餐&gt;</t>
  </si>
  <si>
    <t>SERNATINGER/KARL</t>
  </si>
  <si>
    <t xml:space="preserve">3518123	</t>
  </si>
  <si>
    <t xml:space="preserve">999224828901006	</t>
  </si>
  <si>
    <t>[哈兰代尔海滩]哈伦代尔海滩探险欢朋酒店(Hampton Inn Hallandale Beach-Aventura)(55872471)</t>
  </si>
  <si>
    <t>特大床房无烟&lt;2人入住&gt;&lt;早餐&gt;</t>
  </si>
  <si>
    <t>CAVALCANTE/MARINALVA PEREIRA</t>
  </si>
  <si>
    <t xml:space="preserve">3518918	</t>
  </si>
  <si>
    <t xml:space="preserve">84366371	</t>
  </si>
  <si>
    <t xml:space="preserve">24835810484	</t>
  </si>
  <si>
    <t>[浦安市]东京湾舒适全套房酒店(Comfort Suites Tokyo Bay)(90202144)</t>
  </si>
  <si>
    <t>2张大床房(无烟)&lt;2人入住&gt;</t>
  </si>
  <si>
    <t>Zhu/Cong,Gu/Beibei</t>
  </si>
  <si>
    <t xml:space="preserve">3520342	</t>
  </si>
  <si>
    <t xml:space="preserve">24854823850	</t>
  </si>
  <si>
    <t>[大阪]大阪日航酒店(Hotel Nikko Osaka)(54503379)</t>
  </si>
  <si>
    <t>高级经济型双人床无烟&lt;2人入住&gt;&lt;不退款&gt;</t>
  </si>
  <si>
    <t>WANG/CONG</t>
  </si>
  <si>
    <t xml:space="preserve">3525797	</t>
  </si>
  <si>
    <t xml:space="preserve">20230619647304559	</t>
  </si>
  <si>
    <t xml:space="preserve">999224867701831	</t>
  </si>
  <si>
    <t>[曼谷]曼谷lyf素坤逸8巷-雅诗阁管理(Lyf Sukhumvit 8 Bangkok Managed by The Ascott Limited)(102527128)</t>
  </si>
  <si>
    <t>ONE OF A KIND (STUDIO DOUBLE)&lt;2人入住&gt;</t>
  </si>
  <si>
    <t>LIN/CHIH MIN</t>
  </si>
  <si>
    <t xml:space="preserve">3528314	</t>
  </si>
  <si>
    <t xml:space="preserve">9432344	</t>
  </si>
  <si>
    <t xml:space="preserve">999224888689071	</t>
  </si>
  <si>
    <t xml:space="preserve">3534359	</t>
  </si>
  <si>
    <t xml:space="preserve">999224903914601	</t>
  </si>
  <si>
    <t>[纽约]纽约时代广场西希尔顿逸林酒店(Doubletree by Hilton New York Times Square West)(55861994)</t>
  </si>
  <si>
    <t>特大床房&lt;2人入住&gt;</t>
  </si>
  <si>
    <t>MA/XIUJUAN</t>
  </si>
  <si>
    <t xml:space="preserve">3537663	</t>
  </si>
  <si>
    <t xml:space="preserve">85602513	</t>
  </si>
  <si>
    <t xml:space="preserve">24920039606	</t>
  </si>
  <si>
    <t>[芭堤雅]芭堤雅U中天酒店(U Jomtien Pattaya)(55380518)</t>
  </si>
  <si>
    <t>豪华海景房&lt;2人入住&gt;&lt;不退款&gt;</t>
  </si>
  <si>
    <t>Min/Yuan,Yanxi/Li</t>
  </si>
  <si>
    <t xml:space="preserve">3541678	</t>
  </si>
  <si>
    <t xml:space="preserve">70400	</t>
  </si>
  <si>
    <t xml:space="preserve">24920107352	</t>
  </si>
  <si>
    <t>Tongying/Zhang,Morao/Li</t>
  </si>
  <si>
    <t xml:space="preserve">3541687	</t>
  </si>
  <si>
    <t xml:space="preserve">70401	</t>
  </si>
  <si>
    <t xml:space="preserve">999224944183491	</t>
  </si>
  <si>
    <t>[慕尼黑]慕尼黑公园施瓦宾格美利亚怡思得酒店(Innside by Meliá München Parkstadt Schwabing)(96064816)</t>
  </si>
  <si>
    <t>怡思得房&lt;2人入住&gt;&lt;不退款&gt;</t>
  </si>
  <si>
    <t>FITZGERALD-GENOVESE/Harmony</t>
  </si>
  <si>
    <t xml:space="preserve">3548336	</t>
  </si>
  <si>
    <t xml:space="preserve">2302996389	</t>
  </si>
  <si>
    <t xml:space="preserve">999224945818160	</t>
  </si>
  <si>
    <t>CHAN/KA HEI,CHAN/KA YI</t>
  </si>
  <si>
    <t xml:space="preserve">3548883	</t>
  </si>
  <si>
    <t xml:space="preserve">SH16699900	</t>
  </si>
  <si>
    <t xml:space="preserve">999224958927269	</t>
  </si>
  <si>
    <t>[纽约]纽约柏宁酒店(Park Lane New York)(55281240)</t>
  </si>
  <si>
    <t>帕克莱恩特大床房&lt;2人入住&gt;</t>
  </si>
  <si>
    <t>Xu/Xin</t>
  </si>
  <si>
    <t xml:space="preserve">3551529	</t>
  </si>
  <si>
    <t xml:space="preserve">1665239	</t>
  </si>
  <si>
    <t xml:space="preserve">999224958977492	</t>
  </si>
  <si>
    <t>Jin/Honglei</t>
  </si>
  <si>
    <t xml:space="preserve">3551537	</t>
  </si>
  <si>
    <t xml:space="preserve">1665240	</t>
  </si>
  <si>
    <t xml:space="preserve">999224960653300	</t>
  </si>
  <si>
    <t>[洛杉矶]洛杉矶国际机场索内斯塔酒店(Sonesta Los Angeles Airport LAX)(55299106)</t>
  </si>
  <si>
    <t>Deluxe Two Doubles&lt;2人入住&gt;&lt;不退款&gt;</t>
  </si>
  <si>
    <t>ROWE/ANDREA DENISE ROWE</t>
  </si>
  <si>
    <t xml:space="preserve">3551976	</t>
  </si>
  <si>
    <t xml:space="preserve">999224974938397	</t>
  </si>
  <si>
    <t>[卢塞恩]卢森弗洛拉亚美隆酒店(AMERON Luzern Hotel Flora)(55519406)</t>
  </si>
  <si>
    <t>WU/TINGTING</t>
  </si>
  <si>
    <t xml:space="preserve">3555244	</t>
  </si>
  <si>
    <t xml:space="preserve">1156210	</t>
  </si>
  <si>
    <t xml:space="preserve">999224976831006	</t>
  </si>
  <si>
    <t>LI/XIANG</t>
  </si>
  <si>
    <t xml:space="preserve">3555921	</t>
  </si>
  <si>
    <t xml:space="preserve">1156252	</t>
  </si>
  <si>
    <t xml:space="preserve">24989858898	</t>
  </si>
  <si>
    <t xml:space="preserve">3558592	</t>
  </si>
  <si>
    <t xml:space="preserve">GN6R0822F1SNZ1#76875073	</t>
  </si>
  <si>
    <t xml:space="preserve">999224998328690	</t>
  </si>
  <si>
    <t>Double room King bed - Superior - City View&lt;2人入住&gt;&lt;不退款&gt;</t>
  </si>
  <si>
    <t>HENG/CHENG SONG,TAN/EVONNE QIU QIN</t>
  </si>
  <si>
    <t xml:space="preserve">3560731	</t>
  </si>
  <si>
    <t xml:space="preserve">SH16732590	</t>
  </si>
  <si>
    <t xml:space="preserve">999225000324926	</t>
  </si>
  <si>
    <t>[岘港]岘港富丽华大酒店(Furama Resort Danang)(70391699)</t>
  </si>
  <si>
    <t>高级泻湖房&lt;2人入住&gt;&lt;不退款&gt;&lt;早餐&gt;</t>
  </si>
  <si>
    <t>Eom/Inseon</t>
  </si>
  <si>
    <t xml:space="preserve">3561337	</t>
  </si>
  <si>
    <t xml:space="preserve">999225025944657	</t>
  </si>
  <si>
    <t>[罗马]巴瑟罗阿伦玛堤娜酒店(Barceló Aran Mantegna)(55478358)</t>
  </si>
  <si>
    <t>高级房&lt;2人入住&gt;&lt;不退款&gt;</t>
  </si>
  <si>
    <t>GALLO/ALESSANDRO</t>
  </si>
  <si>
    <t xml:space="preserve">3569129	</t>
  </si>
  <si>
    <t xml:space="preserve">7317SE076778-14	</t>
  </si>
  <si>
    <t xml:space="preserve">999225029390828	</t>
  </si>
  <si>
    <t>[东京]东京两国Dai-Ichi酒店(Dai-Ichi Hotel Ryogoku)(55639789)</t>
  </si>
  <si>
    <t>高级双床房（无烟）&lt;2人入住&gt;&lt;不退款&gt;</t>
  </si>
  <si>
    <t>li/li</t>
  </si>
  <si>
    <t xml:space="preserve">3569826	</t>
  </si>
  <si>
    <t xml:space="preserve">20230629651979557	</t>
  </si>
  <si>
    <t xml:space="preserve">999225032640436	</t>
  </si>
  <si>
    <t>[大阪]大阪新阪急酒店(Hotel New Hankyu Osaka)(55337106)</t>
  </si>
  <si>
    <t>经济双人房（2 张单人床）, 无烟房 (2Beds)&lt;2人入住&gt;&lt;不退款&gt;</t>
  </si>
  <si>
    <t>LUO/RAN,ZHANG/HUIYING</t>
  </si>
  <si>
    <t xml:space="preserve">3570778	</t>
  </si>
  <si>
    <t xml:space="preserve">20230630652068785	</t>
  </si>
  <si>
    <t xml:space="preserve">999225033234012	</t>
  </si>
  <si>
    <t>Deluxe Room, 1 King Bed, City View&lt;2人入住&gt;&lt;不退款&gt;</t>
  </si>
  <si>
    <t>KOK/AVERY MACKENZIE,CHANG/VICTOR</t>
  </si>
  <si>
    <t xml:space="preserve">3570897	</t>
  </si>
  <si>
    <t xml:space="preserve">SH16752396	</t>
  </si>
  <si>
    <t xml:space="preserve">999225036618190	</t>
  </si>
  <si>
    <t>[浦安市]东京湾伊梦酒店(Hotel Emion Tokyo Bay)(55547251)</t>
  </si>
  <si>
    <t>Square Quadruple Room (Square Building)&lt;2人入住&gt;</t>
  </si>
  <si>
    <t>Mu/Anqi,Xu/Lina</t>
  </si>
  <si>
    <t xml:space="preserve">3572138	</t>
  </si>
  <si>
    <t xml:space="preserve">20230630652239761	</t>
  </si>
  <si>
    <t xml:space="preserve">999225055378706	</t>
  </si>
  <si>
    <t>[泉佐野市]HATAGO INN 关西机场(Hatago Inn Kansai Airport)(90400677)</t>
  </si>
  <si>
    <t>双床房&lt;2人入住&gt;&lt;早餐&gt;</t>
  </si>
  <si>
    <t>LIU/JUIKAI</t>
  </si>
  <si>
    <t xml:space="preserve">3575872	</t>
  </si>
  <si>
    <t xml:space="preserve">20230701652603003	</t>
  </si>
  <si>
    <t xml:space="preserve">999225074340304	</t>
  </si>
  <si>
    <t>[新加坡]新加坡81酒店-迪生(Hotel 81 Dickson Singapore)(55439303)</t>
  </si>
  <si>
    <t>高级双床房&lt;2人入住&gt;</t>
  </si>
  <si>
    <t>De/Lata,De/Lata</t>
  </si>
  <si>
    <t xml:space="preserve">3580329	</t>
  </si>
  <si>
    <t xml:space="preserve">113655213	</t>
  </si>
  <si>
    <t xml:space="preserve">999225086220884	</t>
  </si>
  <si>
    <t>[东京]东京皇家王子大饭店花园塔(The Prince Park Tower Tokyo)(54503340)</t>
  </si>
  <si>
    <t>豪华双床房（东京塔景观）（禁烟）&lt;2人入住&gt;</t>
  </si>
  <si>
    <t>XU/XINYANG,XU/LIQUN</t>
  </si>
  <si>
    <t xml:space="preserve">3583365	</t>
  </si>
  <si>
    <t xml:space="preserve">20230702653396474	</t>
  </si>
  <si>
    <t xml:space="preserve">999225099234980	</t>
  </si>
  <si>
    <t>[曼谷]班查特酒店(Baan Chart)(90356664)</t>
  </si>
  <si>
    <t>豪华双人床房&lt;2人入住&gt;&lt;不退款&gt;</t>
  </si>
  <si>
    <t>Zlenko/Aleksandr</t>
  </si>
  <si>
    <t xml:space="preserve">3586534	</t>
  </si>
  <si>
    <t xml:space="preserve">-40316028	</t>
  </si>
  <si>
    <t xml:space="preserve">999225102646079	</t>
  </si>
  <si>
    <t>[威斯敏斯特城]柯芬园阿塞姆布利(Assembly Covent Garden)(91624936)</t>
  </si>
  <si>
    <t>高级大床间 - 不设窗户&lt;2人入住&gt;&lt;不退款&gt;</t>
  </si>
  <si>
    <t>Ilyas/Firrhad</t>
  </si>
  <si>
    <t xml:space="preserve">3587387	</t>
  </si>
  <si>
    <t xml:space="preserve">40373492	</t>
  </si>
  <si>
    <t xml:space="preserve">999225105894983	</t>
  </si>
  <si>
    <t>[普吉岛]普吉岛机场酒店(Phuket Airport Hotel)(55653200)</t>
  </si>
  <si>
    <t>高级房(双人床或双床)&lt;2人入住&gt;&lt;不退款&gt;</t>
  </si>
  <si>
    <t>BAZOVA/KRISTINA</t>
  </si>
  <si>
    <t xml:space="preserve">3588267	</t>
  </si>
  <si>
    <t xml:space="preserve">-40459247	</t>
  </si>
  <si>
    <t xml:space="preserve">999225132679352	</t>
  </si>
  <si>
    <t>[利川市]伊甸天堂(Eden Paradise Hotel)(78200880)</t>
  </si>
  <si>
    <t>家庭套房&lt;2人入住&gt;</t>
  </si>
  <si>
    <t>KIM/JI-IN</t>
  </si>
  <si>
    <t xml:space="preserve">3594755	</t>
  </si>
  <si>
    <t xml:space="preserve">999225146840146	</t>
  </si>
  <si>
    <t>[都柏林]克朗塔夫城堡酒店(Clontarf Castle Hotel)(55290498)</t>
  </si>
  <si>
    <t>标准双床房&lt;2人入住&gt;&lt;不退款&gt;</t>
  </si>
  <si>
    <t>Weinman/Tai,Vaughn/Ashley</t>
  </si>
  <si>
    <t xml:space="preserve">3597931	</t>
  </si>
  <si>
    <t xml:space="preserve">999225158088992	</t>
  </si>
  <si>
    <t>[新加坡]新加坡威大酒店 - 明古连(V Hotel Bencoolen)(56196642)</t>
  </si>
  <si>
    <t>高级大床房&lt;1人入住&gt;&lt;不退款&gt;&lt;早餐&gt;</t>
  </si>
  <si>
    <t>Salunkhe/Sachin</t>
  </si>
  <si>
    <t xml:space="preserve">3600287	</t>
  </si>
  <si>
    <t xml:space="preserve">295583604	</t>
  </si>
  <si>
    <t xml:space="preserve">999225165732253	</t>
  </si>
  <si>
    <t>[爱丁堡]杜维爱丁堡酒店(Hotel du Vin Edinburgh)(90368637)</t>
  </si>
  <si>
    <t>小型套房&lt;2人入住&gt;</t>
  </si>
  <si>
    <t>Sierra/Giampiero</t>
  </si>
  <si>
    <t xml:space="preserve">3601814	</t>
  </si>
  <si>
    <t xml:space="preserve">-42547603	</t>
  </si>
  <si>
    <t xml:space="preserve">999225169260200	</t>
  </si>
  <si>
    <t>[民都鲁]民都鲁园市艾佛利酒店(Parkcity Everly Hotel Bintulu)(55801133)</t>
  </si>
  <si>
    <t>标准双床房&lt;2人入住&gt;&lt;不退款&gt;&lt;早餐&gt;</t>
  </si>
  <si>
    <t>LI/HONG,WU/YUE</t>
  </si>
  <si>
    <t xml:space="preserve">3603293	</t>
  </si>
  <si>
    <t xml:space="preserve">BK-060751	</t>
  </si>
  <si>
    <t xml:space="preserve">999225178324292	</t>
  </si>
  <si>
    <t>Rm.v/Subbiah,Rm.v/Subbiah</t>
  </si>
  <si>
    <t xml:space="preserve">3604382	</t>
  </si>
  <si>
    <t xml:space="preserve">225133057	</t>
  </si>
  <si>
    <t xml:space="preserve">999225180219441	</t>
  </si>
  <si>
    <t>[新加坡]新加坡81酒店 - 黄金(Hotel 81 Gold)(55694743)</t>
  </si>
  <si>
    <t>Superior Queen&lt;2人入住&gt;</t>
  </si>
  <si>
    <t>ZHENG/BINWEI</t>
  </si>
  <si>
    <t xml:space="preserve">3604893	</t>
  </si>
  <si>
    <t xml:space="preserve">25180701901	</t>
  </si>
  <si>
    <t>[迪拜]迪拜市中心皇宫酒店(Palace Downtown)(55694711)</t>
  </si>
  <si>
    <t>喷泉景皇宫套房&lt;2人入住&gt;&lt;早餐&gt;</t>
  </si>
  <si>
    <t>Chen/Chien hong,CHAI/WAN YING</t>
  </si>
  <si>
    <t xml:space="preserve">3604956	</t>
  </si>
  <si>
    <t xml:space="preserve">428384945 - 1688727245083444	</t>
  </si>
  <si>
    <t xml:space="preserve">999225195096689	</t>
  </si>
  <si>
    <t>[曼谷]曼谷骑士套房(Kingston Suites Bangkok)(55312080)</t>
  </si>
  <si>
    <t>豪华双人床房&lt;2人入住&gt;&lt;早餐&gt;</t>
  </si>
  <si>
    <t>Daryawardi/Imdadullah,Daryawardi/Imdadullah</t>
  </si>
  <si>
    <t xml:space="preserve">3607646	</t>
  </si>
  <si>
    <t xml:space="preserve">20224	</t>
  </si>
  <si>
    <t xml:space="preserve">999225238035189	</t>
  </si>
  <si>
    <t>Long/Danfeng</t>
  </si>
  <si>
    <t xml:space="preserve">3616413	</t>
  </si>
  <si>
    <t xml:space="preserve">999225239061364	</t>
  </si>
  <si>
    <t>[芭堤雅]芭堤雅中天海滩迪瓦尔酒店(D Varee Jomtien Beach, Pattaya)(68545375)</t>
  </si>
  <si>
    <t>海景豪华客房&lt;2人入住&gt;&lt;早餐&gt;</t>
  </si>
  <si>
    <t>LIU/HAORAN,LUO/WENWEN</t>
  </si>
  <si>
    <t xml:space="preserve">3616820	</t>
  </si>
  <si>
    <t xml:space="preserve">999224927838796	</t>
  </si>
  <si>
    <t>[巴黎]卡洛琳公主酒店(Princesse Caroline)(55639771)</t>
  </si>
  <si>
    <t>高级双人床房&lt;2人入住&gt;&lt;早餐&gt;</t>
  </si>
  <si>
    <t>HAN/BOYUAN</t>
  </si>
  <si>
    <t xml:space="preserve">3543752	</t>
  </si>
  <si>
    <t xml:space="preserve">SH16687105	</t>
  </si>
  <si>
    <t xml:space="preserve">999225247588740	</t>
  </si>
  <si>
    <t>[东雅加达]桑迪卡塔曼印尼英达酒店(Oakwood Hotel &amp; Apartments Taman Mini Jakarta)(89919504)</t>
  </si>
  <si>
    <t>高级房&lt;2人入住&gt;&lt;早餐&gt;</t>
  </si>
  <si>
    <t>KUNCORO/WAHYU SRI</t>
  </si>
  <si>
    <t xml:space="preserve">3618617	</t>
  </si>
  <si>
    <t xml:space="preserve">999225218654852	</t>
  </si>
  <si>
    <t>[巴黎]巴黎意大利广场Hotel Inn 设计酒店(Hotel Inn Design Paris Place D’Italie (ex Timhotel))(55653081)</t>
  </si>
  <si>
    <t>标准双人房&lt;2人入住&gt;</t>
  </si>
  <si>
    <t>WU/TAO,GE/JIAYIN</t>
  </si>
  <si>
    <t xml:space="preserve">3612215	</t>
  </si>
  <si>
    <t xml:space="preserve">SH16861144	</t>
  </si>
  <si>
    <t xml:space="preserve">999225263868011	</t>
  </si>
  <si>
    <t>[新加坡]新加坡圣淘沙索菲特度假村及水疗中心(Sofitel Singapore Sentosa Resort &amp; Spa)(55439300)</t>
  </si>
  <si>
    <t>奢华特大床房&lt;2人入住&gt;&lt;不退款&gt;&lt;早餐&gt;</t>
  </si>
  <si>
    <t>WANG/RUIXUE</t>
  </si>
  <si>
    <t xml:space="preserve">3621987	</t>
  </si>
  <si>
    <t xml:space="preserve">86670931	</t>
  </si>
  <si>
    <t xml:space="preserve">999225270334516	</t>
  </si>
  <si>
    <t>[爱丁堡]老威弗利酒店(Old Waverley Hotel)(55426557)</t>
  </si>
  <si>
    <t>精致双人床房&lt;2人入住&gt;&lt;早餐&gt;</t>
  </si>
  <si>
    <t>WILLIAMSON/CAMERON JAMES,LIU/JIAQI</t>
  </si>
  <si>
    <t xml:space="preserve">3623710	</t>
  </si>
  <si>
    <t xml:space="preserve">SH16894494	</t>
  </si>
  <si>
    <t xml:space="preserve">999225270473229	</t>
  </si>
  <si>
    <t>[首尔]滨江酒店(The Riverside Hotel)(68031185)</t>
  </si>
  <si>
    <t>高级房&lt;2人入住&gt;</t>
  </si>
  <si>
    <t>KIM/JIYEON,YOON/JIHUN</t>
  </si>
  <si>
    <t xml:space="preserve">3623781	</t>
  </si>
  <si>
    <t xml:space="preserve">2307120764107452	</t>
  </si>
  <si>
    <t xml:space="preserve">999225271430536	</t>
  </si>
  <si>
    <t>[奥沙瓦]奥沙瓦舒适酒店(Comfort Inn Oshawa)(110128326)</t>
  </si>
  <si>
    <t>双人间 - 带2张双人床&lt;2人入住&gt;&lt;不退款&gt;&lt;早餐&gt;</t>
  </si>
  <si>
    <t>Griffin/Matthew</t>
  </si>
  <si>
    <t xml:space="preserve">3624099	</t>
  </si>
  <si>
    <t xml:space="preserve">HCA-87M3V4FC+PP-E00	</t>
  </si>
  <si>
    <t xml:space="preserve">999225272023356	</t>
  </si>
  <si>
    <t>[曼谷]曼谷素坤逸卡尔顿酒店(Carlton Hotel Bangkok Sukhumvit)(68545237)</t>
  </si>
  <si>
    <t>豪华间&lt;2人入住&gt;</t>
  </si>
  <si>
    <t>LAW/TSZ HIN</t>
  </si>
  <si>
    <t xml:space="preserve">3624276	</t>
  </si>
  <si>
    <t xml:space="preserve">-46238140	</t>
  </si>
  <si>
    <t xml:space="preserve">999225288179037	</t>
  </si>
  <si>
    <t>[统营市]统营龟船酒店(Tongyeong Geobukseon Hotel)(97259710)</t>
  </si>
  <si>
    <t>SUNG/SANG KUNG</t>
  </si>
  <si>
    <t xml:space="preserve">3627415	</t>
  </si>
  <si>
    <t xml:space="preserve">23036622	</t>
  </si>
  <si>
    <t xml:space="preserve">999225290144358	</t>
  </si>
  <si>
    <t>[曼谷]曼谷素坤逸奥克伍德华庭工作室酒店(Oakwood Studios Sukhumvit Bangkok)(103956658)</t>
  </si>
  <si>
    <t>高级双床房&lt;2人入住&gt;&lt;不退款&gt;</t>
  </si>
  <si>
    <t>BI/YIDAN,BI/ZHONGYUN,ZHANG/XINGBO,BI/HONGBING</t>
  </si>
  <si>
    <t xml:space="preserve">3627831	</t>
  </si>
  <si>
    <t xml:space="preserve">9651766	</t>
  </si>
  <si>
    <t xml:space="preserve">999225290408494	</t>
  </si>
  <si>
    <t>[贝城]湾城舒适酒店 - 河滨(Comfort Inn Bay City - Riverfront)(103760514)</t>
  </si>
  <si>
    <t>无障碍特大床房&lt;2人入住&gt;&lt;不退款&gt;&lt;早餐&gt;</t>
  </si>
  <si>
    <t>Halstead/John</t>
  </si>
  <si>
    <t xml:space="preserve">3627894	</t>
  </si>
  <si>
    <t xml:space="preserve">HUS-86MRH4W5+5X-E00	</t>
  </si>
  <si>
    <t xml:space="preserve">999225290518587	</t>
  </si>
  <si>
    <t>[莱瑟佩瑟]阿多尼斯 - 奥莉迪亚艾佩瑟酒店(Adonis les Epesses by Olydea)(77368628)</t>
  </si>
  <si>
    <t>双人间&lt;2人入住&gt;</t>
  </si>
  <si>
    <t>dominguez/roberto</t>
  </si>
  <si>
    <t xml:space="preserve">3627938	</t>
  </si>
  <si>
    <t xml:space="preserve">999225290533830	</t>
  </si>
  <si>
    <t>[西帕纳斯]普查克新城大酒店(Grand Metro Hotel Puncak)(102880708)</t>
  </si>
  <si>
    <t>豪华房&lt;2人入住&gt;&lt;早餐&gt;</t>
  </si>
  <si>
    <t>TG/YU</t>
  </si>
  <si>
    <t xml:space="preserve">3627946	</t>
  </si>
  <si>
    <t xml:space="preserve">29789	</t>
  </si>
  <si>
    <t xml:space="preserve">999225291102231	</t>
  </si>
  <si>
    <t>[芭堤雅]芭堤雅发现海滩酒店(Pattaya Discovery Beach Hotel)(55451694)</t>
  </si>
  <si>
    <t>WONG/KWAN YIN,NG/KA WAI</t>
  </si>
  <si>
    <t xml:space="preserve">3628311	</t>
  </si>
  <si>
    <t xml:space="preserve">酒店预订部tipapa女士确认	</t>
  </si>
  <si>
    <t xml:space="preserve">999225291239533	</t>
  </si>
  <si>
    <t>[洛斯皮塔莱-德略布雷加特]巴塞罗那费拉便捷酒店(EasyHotel Barcelona Fira)(95084713)</t>
  </si>
  <si>
    <t>双床房&lt;2人入住&gt;&lt;不退款&gt;</t>
  </si>
  <si>
    <t>Liu/Keyan</t>
  </si>
  <si>
    <t xml:space="preserve">3628387	</t>
  </si>
  <si>
    <t xml:space="preserve">SH16908834	</t>
  </si>
  <si>
    <t xml:space="preserve">999225302112901	</t>
  </si>
  <si>
    <t>[马德里]查马丁一号酒店(Hotel Chamartin the One)(55920151)</t>
  </si>
  <si>
    <t>标准双人床房&lt;2人入住&gt;</t>
  </si>
  <si>
    <t>FENOY/MARIA A.</t>
  </si>
  <si>
    <t xml:space="preserve">3629952	</t>
  </si>
  <si>
    <t xml:space="preserve">999225304074280	</t>
  </si>
  <si>
    <t>[塞里布群岛]波普！克拉帕加丁酒店(Pop! Hotel Kelapa Gading)(55831944)</t>
  </si>
  <si>
    <t>流行房&lt;2人入住&gt;&lt;不退款&gt;</t>
  </si>
  <si>
    <t>CHIN/TAT KEONG</t>
  </si>
  <si>
    <t xml:space="preserve">3630439	</t>
  </si>
  <si>
    <t xml:space="preserve">999225305332676	</t>
  </si>
  <si>
    <t>[德累斯顿]德雷斯顿机场DORMERO酒店(Dormero Hotel Dresden Airport)(55320933)</t>
  </si>
  <si>
    <t>双人间或双床间&lt;2人入住&gt;&lt;不退款&gt;</t>
  </si>
  <si>
    <t>Rylah/James</t>
  </si>
  <si>
    <t xml:space="preserve">3630661	</t>
  </si>
  <si>
    <t xml:space="preserve">-47118785	</t>
  </si>
  <si>
    <t xml:space="preserve">999225305770067	</t>
  </si>
  <si>
    <t>[北雅加达]雅加达东荟城智选假日酒店(Holiday Inn Express Jakarta Pluit Citygate, an IHG Hotel)(55426409)</t>
  </si>
  <si>
    <t>双床房&lt;2人入住&gt;&lt;不退款&gt;&lt;早餐&gt;</t>
  </si>
  <si>
    <t>LIU/JIAJI</t>
  </si>
  <si>
    <t xml:space="preserve">3630714	</t>
  </si>
  <si>
    <t xml:space="preserve">24964757	</t>
  </si>
  <si>
    <t xml:space="preserve">999225309299519	</t>
  </si>
  <si>
    <t>[西雅图]斯塔特酒店(The State Hotel)(89917550)</t>
  </si>
  <si>
    <t>客房, 1 张特大床, 无障碍, 城市景观&lt;2人入住&gt;</t>
  </si>
  <si>
    <t>Englander/Drew</t>
  </si>
  <si>
    <t xml:space="preserve">3631926	</t>
  </si>
  <si>
    <t xml:space="preserve">4079SE081938	</t>
  </si>
  <si>
    <t xml:space="preserve">999225311362518	</t>
  </si>
  <si>
    <t>[威斯敏斯特城]中央公园酒店(Central Park Hotel)(55598819)</t>
  </si>
  <si>
    <t>Tokvam/Joakim Soma,Lima/Fride</t>
  </si>
  <si>
    <t xml:space="preserve">3632629	</t>
  </si>
  <si>
    <t xml:space="preserve">47473339	</t>
  </si>
  <si>
    <t xml:space="preserve">999225311440931	</t>
  </si>
  <si>
    <t>[纽约]纽约市中央公园拉昆塔套房酒店(La Quinta by Wyndham New York City Central Park)(55779776)</t>
  </si>
  <si>
    <t>行政客房, 1 张特大床, 无烟房&lt;2人入住&gt;&lt;早餐&gt;</t>
  </si>
  <si>
    <t>yu/xixia</t>
  </si>
  <si>
    <t xml:space="preserve">3632689	</t>
  </si>
  <si>
    <t xml:space="preserve">485-802441	</t>
  </si>
  <si>
    <t xml:space="preserve">999225315636980	</t>
  </si>
  <si>
    <t>[济州市]济州岛梅生格拉德酒店(Maison Glad Jeju)(69338174)</t>
  </si>
  <si>
    <t>HWANG/SEONYOUNG</t>
  </si>
  <si>
    <t xml:space="preserve">3632855	</t>
  </si>
  <si>
    <t xml:space="preserve">2307140964377495	</t>
  </si>
  <si>
    <t xml:space="preserve">999225320183922	</t>
  </si>
  <si>
    <t>[普吉岛]卡塔SIS度假酒店(The Sis Kata, Resort)(69427769)</t>
  </si>
  <si>
    <t>TWIN SIS Jacuzzi Pool&lt;2人入住&gt;&lt;不退款&gt;&lt;早餐&gt;</t>
  </si>
  <si>
    <t>Mittal/Piyush</t>
  </si>
  <si>
    <t xml:space="preserve">3633565	</t>
  </si>
  <si>
    <t xml:space="preserve">25321030253	</t>
  </si>
  <si>
    <t>[曼谷]曼谷贵都酒店(S Ratchada Hotel Bangkok)(100679738)</t>
  </si>
  <si>
    <t>超级淋浴房&lt;2人入住&gt;&lt;不退款&gt;&lt;早餐&gt;</t>
  </si>
  <si>
    <t>LI/WENDONG,gong/aifang</t>
  </si>
  <si>
    <t xml:space="preserve">3633779	</t>
  </si>
  <si>
    <t xml:space="preserve">999225322584382	</t>
  </si>
  <si>
    <t>[曼谷]素万那普法义公寓式酒店(At Residence Suvarnabhumi Hotel)(90396268)</t>
  </si>
  <si>
    <t>Deluxe Room, 2 Single Beds&lt;2人入住&gt;&lt;不退款&gt;</t>
  </si>
  <si>
    <t>KIATKONGCHAYIN/PAPONSAK</t>
  </si>
  <si>
    <t xml:space="preserve">3634122	</t>
  </si>
  <si>
    <t xml:space="preserve">24976817	</t>
  </si>
  <si>
    <t xml:space="preserve">999225326980377	</t>
  </si>
  <si>
    <t>[曼谷]曼谷江山酒店素坤逸24(Hope Land Hotel Sukhumvit 24)(55547226)</t>
  </si>
  <si>
    <t>1 Bedroom&lt;2人入住&gt;&lt;不退款&gt;</t>
  </si>
  <si>
    <t>ALNUAIMI/AHMED MOHAMED,PHANYANUKUL/ARPAPAT</t>
  </si>
  <si>
    <t xml:space="preserve">-47815711	</t>
  </si>
  <si>
    <t xml:space="preserve">999225328976763	</t>
  </si>
  <si>
    <t>[达拉斯]西北达拉斯爱田附近全套房舒适酒店(Comfort Suites NW Dallas Near Love Field)(95389981)</t>
  </si>
  <si>
    <t>大号床间带两张大号床&lt;2人入住&gt;&lt;不退款&gt;&lt;早餐&gt;</t>
  </si>
  <si>
    <t>HU/SHUANG</t>
  </si>
  <si>
    <t xml:space="preserve">3635897	</t>
  </si>
  <si>
    <t xml:space="preserve">HUS-8645V475+2J-E00	</t>
  </si>
  <si>
    <t xml:space="preserve">999225330452334	</t>
  </si>
  <si>
    <t>大号床房&lt;2人入住&gt;&lt;不退款&gt;&lt;早餐&gt;</t>
  </si>
  <si>
    <t>YAO/YUMIN</t>
  </si>
  <si>
    <t xml:space="preserve">3636409	</t>
  </si>
  <si>
    <t xml:space="preserve">999225337122702	</t>
  </si>
  <si>
    <t>[哥本哈根]卡宾城市酒店(Cabinn City)(55720488)</t>
  </si>
  <si>
    <t>准将房 2张单人床&lt;2人入住&gt;&lt;不退款&gt;</t>
  </si>
  <si>
    <t>Saini/Atul,Saini/Atul</t>
  </si>
  <si>
    <t xml:space="preserve">3636878	</t>
  </si>
  <si>
    <t xml:space="preserve">999225339080119	</t>
  </si>
  <si>
    <t>[曼谷]曼谷康文特公园酒店(Convenient Park Bangkok)(55451692)</t>
  </si>
  <si>
    <t>SIRISOMBAT/YAOWARET</t>
  </si>
  <si>
    <t xml:space="preserve">3637317	</t>
  </si>
  <si>
    <t xml:space="preserve">436637	</t>
  </si>
  <si>
    <t xml:space="preserve">999225339987095	</t>
  </si>
  <si>
    <t>[万隆市]万隆大左克罗精品酒店(Grand Tjokro Premiere Bandung)(89918386)</t>
  </si>
  <si>
    <t>高级双床房&lt;2人入住&gt;&lt;不退款&gt;&lt;早餐&gt;</t>
  </si>
  <si>
    <t>GAMAYANDRA/RADEN ADHI</t>
  </si>
  <si>
    <t xml:space="preserve">3637491	</t>
  </si>
  <si>
    <t xml:space="preserve">999225342379823	</t>
  </si>
  <si>
    <t>[安地]万隆帕斯科耶洛酒店(Yello Hotel Paskal Bandung)(55337077)</t>
  </si>
  <si>
    <t>客房（yello）&lt;2人入住&gt;&lt;不退款&gt;&lt;早餐&gt;</t>
  </si>
  <si>
    <t>MARDIANA/NANDA</t>
  </si>
  <si>
    <t xml:space="preserve">3638029	</t>
  </si>
  <si>
    <t xml:space="preserve">92839	</t>
  </si>
  <si>
    <t xml:space="preserve">999225349176423	</t>
  </si>
  <si>
    <t>[曼谷]枫叶酒店(Maple Hotel)(55465031)</t>
  </si>
  <si>
    <t>Double or Twin Superior&lt;2人入住&gt;&lt;不退款&gt;</t>
  </si>
  <si>
    <t>Li/Chengqi</t>
  </si>
  <si>
    <t xml:space="preserve">3639801	</t>
  </si>
  <si>
    <t xml:space="preserve">48463816	</t>
  </si>
  <si>
    <t xml:space="preserve">999225350123174	</t>
  </si>
  <si>
    <t>[帕拉尼亚克]晨丽度假娱乐城(Solaire Resort Entertainment City)(55665949)</t>
  </si>
  <si>
    <t>城景豪华双人床房&lt;2人入住&gt;&lt;不退款&gt;&lt;早餐&gt;</t>
  </si>
  <si>
    <t>LIU/MINGHUI</t>
  </si>
  <si>
    <t xml:space="preserve">3640115	</t>
  </si>
  <si>
    <t xml:space="preserve">2008193	</t>
  </si>
  <si>
    <t xml:space="preserve">999225356584064	</t>
  </si>
  <si>
    <t>[迪拜]迪拜奥尼乐帕姆酒店(One&amp;Only the Palm Dubai)(90361653)</t>
  </si>
  <si>
    <t>棕榈小型海滩套房&lt;2人入住&gt;&lt;不退款&gt;&lt;早餐&gt;</t>
  </si>
  <si>
    <t>Alao/Saheed Olatunbosun</t>
  </si>
  <si>
    <t xml:space="preserve">3640780	</t>
  </si>
  <si>
    <t xml:space="preserve">29069SE011210	</t>
  </si>
  <si>
    <t xml:space="preserve">999225357136309	</t>
  </si>
  <si>
    <t>[巴塞罗那]艾克尼克兰布拉大道酒店(Ikonik Ramblas)(90400420)</t>
  </si>
  <si>
    <t>LIU/ZHUO,Chuo/Xiao Jia</t>
  </si>
  <si>
    <t xml:space="preserve">3640826	</t>
  </si>
  <si>
    <t xml:space="preserve">117156	</t>
  </si>
  <si>
    <t xml:space="preserve">999225358466242	</t>
  </si>
  <si>
    <t>[哥打京那巴鲁]哥打京那巴鲁阁蓝帝酒店(Grandis Hotel Kota Kinabalu)(109330363)</t>
  </si>
  <si>
    <t>高级房&lt;2人入住&gt;&lt;不退款&gt;&lt;早餐&gt;</t>
  </si>
  <si>
    <t>XU/CHENCHENG</t>
  </si>
  <si>
    <t xml:space="preserve">3641000	</t>
  </si>
  <si>
    <t xml:space="preserve">999225359141160	</t>
  </si>
  <si>
    <t>[威斯敏斯特城]莱斯特广场胜利之家(Victory House Leicester Square)(60494256)</t>
  </si>
  <si>
    <t>高级双人床房&lt;2人入住&gt;&lt;不退款&gt;</t>
  </si>
  <si>
    <t>LI/HUIQING,WU/MORGAN ZI HAO</t>
  </si>
  <si>
    <t xml:space="preserve">3641104	</t>
  </si>
  <si>
    <t xml:space="preserve">-48601302	</t>
  </si>
  <si>
    <t xml:space="preserve">999225359436285	</t>
  </si>
  <si>
    <t>[巴厘岛]库塔太阳岛酒店及Spa中心(Sun Island Hotel &amp; Spa Kuta)(70165477)</t>
  </si>
  <si>
    <t>Krisika/Santi</t>
  </si>
  <si>
    <t xml:space="preserve">3641160	</t>
  </si>
  <si>
    <t xml:space="preserve">20230717-13896-1205142588	</t>
  </si>
  <si>
    <t xml:space="preserve">999225360148984	</t>
  </si>
  <si>
    <t>[格拉纳达]阿瓦德斯内华达皇宫酒店(Hotel Abades Nevada Palace)(56140497)</t>
  </si>
  <si>
    <t>双人房&lt;2人入住&gt;&lt;不退款&gt;</t>
  </si>
  <si>
    <t>Molina Rodriguez/Adrian</t>
  </si>
  <si>
    <t xml:space="preserve">3641318	</t>
  </si>
  <si>
    <t xml:space="preserve">999225361480026	</t>
  </si>
  <si>
    <t>[吉隆坡]吉隆坡希尔顿花园酒店南店(Hilton Garden Inn Kuala Lumpur Jalan Tuanku Abdul Rahman South)(69338078)</t>
  </si>
  <si>
    <t>豪华双床房&lt;2人入住&gt;&lt;不退款&gt;&lt;早餐&gt;</t>
  </si>
  <si>
    <t>SU/NIANHUI</t>
  </si>
  <si>
    <t xml:space="preserve">3641703	</t>
  </si>
  <si>
    <t xml:space="preserve">HMY-6PM35M7X+H8-E00	</t>
  </si>
  <si>
    <t xml:space="preserve">25364541266	</t>
  </si>
  <si>
    <t>[弗里蒙特]弗里蒙特/硅谷拉昆塔旅馆及套房酒店(La Quinta by Wyndham Fremont / Silicon Valley)(77368775)</t>
  </si>
  <si>
    <t>行政特大号床间&lt;2人入住&gt;&lt;不退款&gt;&lt;早餐&gt;</t>
  </si>
  <si>
    <t>Quach/Andrea</t>
  </si>
  <si>
    <t xml:space="preserve">3642375	</t>
  </si>
  <si>
    <t xml:space="preserve">999225365405387	</t>
  </si>
  <si>
    <t>[马德里]顶点酒店(Vértice Roomspace)(55290572)</t>
  </si>
  <si>
    <t>标准大床房&lt;2人入住&gt;&lt;不退款&gt;</t>
  </si>
  <si>
    <t>ZHENG/ZHIYUN</t>
  </si>
  <si>
    <t xml:space="preserve">3642633	</t>
  </si>
  <si>
    <t xml:space="preserve">999225367493917	</t>
  </si>
  <si>
    <t>[芭堤雅]雅顿法义公寓式酒店(Arden Hotel and Residence by at Mind)(55465075)</t>
  </si>
  <si>
    <t>DELUXE DOUBLE ROOM&lt;2人入住&gt;&lt;不退款&gt;</t>
  </si>
  <si>
    <t>Wei/Shiyuan</t>
  </si>
  <si>
    <t xml:space="preserve">3643301	</t>
  </si>
  <si>
    <t xml:space="preserve">999225367853712	</t>
  </si>
  <si>
    <t>[帕赛市]马尼拉萨沃伊酒店(Savoy Hotel Manila)(56140523)</t>
  </si>
  <si>
    <t>Essential客房(双床)&lt;2人入住&gt;&lt;不退款&gt;&lt;早餐&gt;</t>
  </si>
  <si>
    <t>Adams/Rissa May</t>
  </si>
  <si>
    <t xml:space="preserve">3643384	</t>
  </si>
  <si>
    <t xml:space="preserve">329282	</t>
  </si>
  <si>
    <t xml:space="preserve">999225374597729	</t>
  </si>
  <si>
    <t>[河内]SOJO 河内站酒店(Sojo Hotel GA Hanoi)(109175380)</t>
  </si>
  <si>
    <t>乔特大床房&lt;2人入住&gt;&lt;不退款&gt;</t>
  </si>
  <si>
    <t>zhou/youxi</t>
  </si>
  <si>
    <t xml:space="preserve">3644695	</t>
  </si>
  <si>
    <t xml:space="preserve">999225377477021	</t>
  </si>
  <si>
    <t>[曼谷]曼谷苏阁索酒店(The Sukosol Hotel)(56185664)</t>
  </si>
  <si>
    <t>尊贵特大床房&lt;2人入住&gt;&lt;不退款&gt;&lt;早餐&gt;</t>
  </si>
  <si>
    <t>Ai/Xi,LEI/CHUNQING</t>
  </si>
  <si>
    <t xml:space="preserve">3645402	</t>
  </si>
  <si>
    <t xml:space="preserve">999225377851711	</t>
  </si>
  <si>
    <t>[吉隆坡]富丽华国际管理大酒店(Furama Bukit Bintang, Kuala Lumpur)(55478192)</t>
  </si>
  <si>
    <t>行政房&lt;2人入住&gt;&lt;不退款&gt;</t>
  </si>
  <si>
    <t>VIJAYA KUMAR/NIRMALESHWARAN</t>
  </si>
  <si>
    <t xml:space="preserve">3645466	</t>
  </si>
  <si>
    <t xml:space="preserve">3021716	</t>
  </si>
  <si>
    <t xml:space="preserve">999225378570074	</t>
  </si>
  <si>
    <t>[圣多明戈]巴塞罗圣多明戈酒店(Barcelo Santo Domingo)(55270183)</t>
  </si>
  <si>
    <t>HANNA/JAMAL</t>
  </si>
  <si>
    <t xml:space="preserve">3645634	</t>
  </si>
  <si>
    <t xml:space="preserve">999225378648036	</t>
  </si>
  <si>
    <t>[曼谷]曼谷橡树套房酒店(Oakwood Suites Bangkok)(90402503)</t>
  </si>
  <si>
    <t>一卧室豪华房&lt;2人入住&gt;&lt;不退款&gt;</t>
  </si>
  <si>
    <t>LIU/ZIYI,CAI/SHILU</t>
  </si>
  <si>
    <t xml:space="preserve">3645668	</t>
  </si>
  <si>
    <t xml:space="preserve">41410SE005042	</t>
  </si>
  <si>
    <t xml:space="preserve">999225378657850	</t>
  </si>
  <si>
    <t>城景特大床房&lt;2人入住&gt;&lt;不退款&gt;</t>
  </si>
  <si>
    <t>Goodwin/Peter</t>
  </si>
  <si>
    <t xml:space="preserve">3645677	</t>
  </si>
  <si>
    <t xml:space="preserve">999225379008316	</t>
  </si>
  <si>
    <t>[桑迪湾]联邦集团来朋酒店(Wrest Point)(55439324)</t>
  </si>
  <si>
    <t>海港景豪华双床房&lt;2人入住&gt;&lt;不退款&gt;</t>
  </si>
  <si>
    <t>GUAN/ZEJIE</t>
  </si>
  <si>
    <t xml:space="preserve">3645795	</t>
  </si>
  <si>
    <t xml:space="preserve">134345172	</t>
  </si>
  <si>
    <t xml:space="preserve">999225381749102	</t>
  </si>
  <si>
    <t>Li/Wei,Guo/Hongfeng</t>
  </si>
  <si>
    <t xml:space="preserve">3646435	</t>
  </si>
  <si>
    <t xml:space="preserve"> 41606760	</t>
  </si>
  <si>
    <t xml:space="preserve">25383553130	</t>
  </si>
  <si>
    <t>[曼谷]曼谷湄南河畔华美达广场酒店(Ramada Plaza by Wyndham Bangkok Menam Riverside)(55289780)</t>
  </si>
  <si>
    <t>特大床套房带阳台&lt;2人入住&gt;&lt;不退款&gt;&lt;早餐&gt;</t>
  </si>
  <si>
    <t>ZHENG/jixu</t>
  </si>
  <si>
    <t xml:space="preserve">3646786	</t>
  </si>
  <si>
    <t xml:space="preserve">999225383872535	</t>
  </si>
  <si>
    <t>[河内]奢华背包客酒店(Luxury Backpakers Hotel)(91812157)</t>
  </si>
  <si>
    <t>宿舍, 男女混合宿舍 (10 Beds)&lt;1人入住&gt;&lt;不退款&gt;</t>
  </si>
  <si>
    <t>BYEON/JUHYEON</t>
  </si>
  <si>
    <t xml:space="preserve">3646971	</t>
  </si>
  <si>
    <t xml:space="preserve">|49513956	</t>
  </si>
  <si>
    <t xml:space="preserve">999225384490258	</t>
  </si>
  <si>
    <t>[新加坡]新加坡悦乐加东酒店(Village Hotel Katong by Far East Hospitality)(55851944)</t>
  </si>
  <si>
    <t>SIM/SHIRLEY</t>
  </si>
  <si>
    <t xml:space="preserve">3647060	</t>
  </si>
  <si>
    <t xml:space="preserve">298854346	</t>
  </si>
  <si>
    <t xml:space="preserve">999225384843580	</t>
  </si>
  <si>
    <t>[马六甲]马六甲瑞士贝尔大酒店(Grand Swiss-Belhotel Melaka (formerly LaCrista Hotel Melaka))(55680267)</t>
  </si>
  <si>
    <t>ZAINI/MASHUDI</t>
  </si>
  <si>
    <t xml:space="preserve">3647263	</t>
  </si>
  <si>
    <t xml:space="preserve">999225385428407	</t>
  </si>
  <si>
    <t>[曼谷]沙吞易大酒店(The Grand Sathorn)(55666065)</t>
  </si>
  <si>
    <t>ROCARAVELL/FELIP</t>
  </si>
  <si>
    <t xml:space="preserve">3647477	</t>
  </si>
  <si>
    <t xml:space="preserve">999225385901981	</t>
  </si>
  <si>
    <t>[曼谷]曼谷 137 Pillars 公寓酒店(137 Pillars Residences Bangkok)(55611829)</t>
  </si>
  <si>
    <t>STUDIO THE PILLARS EXECUTIVE RESIDENCES&lt;2人入住&gt;&lt;不退款&gt;</t>
  </si>
  <si>
    <t>SU/QIUXIANG,WANG/RONGJIE</t>
  </si>
  <si>
    <t xml:space="preserve">3647554	</t>
  </si>
  <si>
    <t xml:space="preserve">221851	</t>
  </si>
  <si>
    <t xml:space="preserve">999225386398053	</t>
  </si>
  <si>
    <t>豪华双床房&lt;2人入住&gt;&lt;不退款&gt;</t>
  </si>
  <si>
    <t>PI/JIAMIN,PI/HUIQIANG</t>
  </si>
  <si>
    <t xml:space="preserve">3647750	</t>
  </si>
  <si>
    <t xml:space="preserve">999225386854685	</t>
  </si>
  <si>
    <t>[新山]美音酒店 - 新山金海湾店(Tune Hotel - Danga Bay Johor)(55345871)</t>
  </si>
  <si>
    <t>大床房&lt;2人入住&gt;&lt;不退款&gt;</t>
  </si>
  <si>
    <t>GENGANAIDU/GAGINTHIRA RAO</t>
  </si>
  <si>
    <t xml:space="preserve">999225393484160	</t>
  </si>
  <si>
    <t>[三宝垄]瓜玛雅塔楼酒店(Gumaya Tower Hotel Semarang)(55426791)</t>
  </si>
  <si>
    <t>华丽客房, 1 间卧室, 吸烟房&lt;2人入住&gt;&lt;不退款&gt;</t>
  </si>
  <si>
    <t>KHIANI/JACKY</t>
  </si>
  <si>
    <t xml:space="preserve">3648540	</t>
  </si>
  <si>
    <t xml:space="preserve">酒店预订部feila女士确认	</t>
  </si>
  <si>
    <t xml:space="preserve">25393814348	</t>
  </si>
  <si>
    <t>[West Cikarang]恩索酒店(Enso Hotel)(70391841)</t>
  </si>
  <si>
    <t>CAO/LIBANG,WU/MING</t>
  </si>
  <si>
    <t xml:space="preserve">3648605	</t>
  </si>
  <si>
    <t xml:space="preserve">999225393963751	</t>
  </si>
  <si>
    <t>[普吉岛]普吉岛快递之旅奥克伍德酒店(Oakwood Hotel Journeyhub Phuket)(55304141)</t>
  </si>
  <si>
    <t>豪华特大房&lt;2人入住&gt;&lt;不退款&gt;</t>
  </si>
  <si>
    <t>LEE/LI TEIN</t>
  </si>
  <si>
    <t xml:space="preserve">3648620	</t>
  </si>
  <si>
    <t xml:space="preserve">999225394722795	</t>
  </si>
  <si>
    <t>AINI/QURRATU</t>
  </si>
  <si>
    <t xml:space="preserve">3648831	</t>
  </si>
  <si>
    <t xml:space="preserve">999225395243459	</t>
  </si>
  <si>
    <t>[仁川]仁川君悦大酒店(Grand Hyatt Incheon)(89918362)</t>
  </si>
  <si>
    <t>特大床房&lt;2人入住&gt;&lt;不退款&gt;&lt;早餐&gt;</t>
  </si>
  <si>
    <t>CHEN/WEI,CHEN/LEI</t>
  </si>
  <si>
    <t xml:space="preserve">3648906	</t>
  </si>
  <si>
    <t xml:space="preserve">HKR-8Q98CFQ4+XF-E00	</t>
  </si>
  <si>
    <t xml:space="preserve">999225396498756	</t>
  </si>
  <si>
    <t>[奥兰多]奥兰多市中心开发者酒店(Developer Inn Downtown Orlando)(70791800)</t>
  </si>
  <si>
    <t>Sam/Yonleno</t>
  </si>
  <si>
    <t xml:space="preserve">3649188	</t>
  </si>
  <si>
    <t xml:space="preserve">999225397043961	</t>
  </si>
  <si>
    <t>[迪尔伯恩]绿色田野村落舒适酒店(Comfort Inn Near Greenfield Village)(91809158)</t>
  </si>
  <si>
    <t>Green/Denis</t>
  </si>
  <si>
    <t xml:space="preserve">3649386	</t>
  </si>
  <si>
    <t xml:space="preserve">HUS-86JR8Q59+26-E00	</t>
  </si>
  <si>
    <t xml:space="preserve">999225398565464	</t>
  </si>
  <si>
    <t>[坎多林]果阿泰姬堡阿瓜达度假酒店(Taj Fort Aguada Resort &amp; Spa, Goa)(94360918)</t>
  </si>
  <si>
    <t>园景高级特大床房&lt;2人入住&gt;&lt;不退款&gt;&lt;早餐&gt;</t>
  </si>
  <si>
    <t>Hammad/Saiyed</t>
  </si>
  <si>
    <t xml:space="preserve">3649713	</t>
  </si>
  <si>
    <t xml:space="preserve">999225399343674	</t>
  </si>
  <si>
    <t>[得梅因]德梅因机场品质套房酒店(Quality Inn &amp; Suites des Moines Airport)(89919460)</t>
  </si>
  <si>
    <t>两张大床房&lt;2人入住&gt;&lt;不退款&gt;&lt;早餐&gt;</t>
  </si>
  <si>
    <t>Song/Hongguang</t>
  </si>
  <si>
    <t xml:space="preserve">3649881	</t>
  </si>
  <si>
    <t xml:space="preserve">999225399468921	</t>
  </si>
  <si>
    <t>[斯波坎]斯波坎百年酒店(Centennial Hotel Spokane)(77371961)</t>
  </si>
  <si>
    <t>豪华特大床房&lt;2人入住&gt;&lt;不退款&gt;</t>
  </si>
  <si>
    <t>ROCHA/TATIANA</t>
  </si>
  <si>
    <t xml:space="preserve">3649902	</t>
  </si>
  <si>
    <t xml:space="preserve">38583SE075701	</t>
  </si>
  <si>
    <t xml:space="preserve">999225399583033	</t>
  </si>
  <si>
    <t>[丹吉尔]丹吉尔安达卢西亚高尔夫酒店及Spa(Hotel Andalucia Golf &amp; Spa Tanger)(110036433)</t>
  </si>
  <si>
    <t>Briki/Laila</t>
  </si>
  <si>
    <t xml:space="preserve">3649919	</t>
  </si>
  <si>
    <t xml:space="preserve">70795	</t>
  </si>
  <si>
    <t xml:space="preserve">999225399592988	</t>
  </si>
  <si>
    <t>[普吉岛]海顿里拉瓦迪酒店 (Hyton Leelavadee)(Patong Leelavadee Phuket Hotel)(55831883)</t>
  </si>
  <si>
    <t>园景高级房&lt;2人入住&gt;&lt;不退款&gt;</t>
  </si>
  <si>
    <t>ROMEROPONCE/MARIA TERESA</t>
  </si>
  <si>
    <t xml:space="preserve">3649920	</t>
  </si>
  <si>
    <t xml:space="preserve">2131	</t>
  </si>
  <si>
    <t xml:space="preserve">999225399729235	</t>
  </si>
  <si>
    <t>[威斯敏斯特城]帕丁顿考特伦敦尊贵酒店(Park Grand Paddington Court)(55519423)</t>
  </si>
  <si>
    <t>豪华双人房&lt;2人入住&gt;&lt;不退款&gt;</t>
  </si>
  <si>
    <t>LI/SHUNING</t>
  </si>
  <si>
    <t xml:space="preserve">3649948	</t>
  </si>
  <si>
    <t xml:space="preserve">-49848010	</t>
  </si>
  <si>
    <t xml:space="preserve">999225400170383	</t>
  </si>
  <si>
    <t>[新加坡]新加坡富丽敦海湾酒店(The Fullerton Bay Hotel Singapore)(68545159)</t>
  </si>
  <si>
    <t>Bay view&lt;2人入住&gt;&lt;不退款&gt;&lt;早餐&gt;</t>
  </si>
  <si>
    <t>SHEN/SI</t>
  </si>
  <si>
    <t xml:space="preserve">3650053	</t>
  </si>
  <si>
    <t xml:space="preserve">5575363	</t>
  </si>
  <si>
    <t xml:space="preserve">999225400381417	</t>
  </si>
  <si>
    <t>[沃特福德]沃特福德旅游景点(Travelodge Waterford)(92032253)</t>
  </si>
  <si>
    <t>双人床房&lt;2人入住&gt;&lt;不退款&gt;</t>
  </si>
  <si>
    <t>RYAN/SIOBHAN</t>
  </si>
  <si>
    <t xml:space="preserve">3650140	</t>
  </si>
  <si>
    <t xml:space="preserve">-50030069	</t>
  </si>
  <si>
    <t xml:space="preserve">999225400583266	</t>
  </si>
  <si>
    <t>[挽粿]邦克鲁雅快捷利沃特尔快捷酒店(Livotel Express Hotel Bang Kruai)(109175765)</t>
  </si>
  <si>
    <t>BUCKLEY/JOSEPH</t>
  </si>
  <si>
    <t xml:space="preserve">3650199	</t>
  </si>
  <si>
    <t xml:space="preserve">-50062734	</t>
  </si>
  <si>
    <t xml:space="preserve">999225401043496	</t>
  </si>
  <si>
    <t>[里约热内卢]蒙特阿尔格力酒店(Hotel Monte Alegre)(77366714)</t>
  </si>
  <si>
    <t>标准房&lt;2人入住&gt;&lt;不退款&gt;&lt;早餐&gt;</t>
  </si>
  <si>
    <t>MORAIS DIAS/GUILHERME</t>
  </si>
  <si>
    <t xml:space="preserve">3650325	</t>
  </si>
  <si>
    <t xml:space="preserve">999225402234786	</t>
  </si>
  <si>
    <t>[合艾]旺诺伊酒店(Wungnoy Hotel)(109175630)</t>
  </si>
  <si>
    <t>HOO/SOO FERN,LOR/ENGY</t>
  </si>
  <si>
    <t xml:space="preserve">3650628	</t>
  </si>
  <si>
    <t>kamolrot</t>
  </si>
  <si>
    <t xml:space="preserve">kamolrot	</t>
  </si>
  <si>
    <t xml:space="preserve">999225402260815	</t>
  </si>
  <si>
    <t>[曼谷]皇家河畔酒店(The Royal River Hotel)(55745235)</t>
  </si>
  <si>
    <t>ZHANG/YONGAN</t>
  </si>
  <si>
    <t xml:space="preserve">3650633	</t>
  </si>
  <si>
    <t xml:space="preserve">999225402258297	</t>
  </si>
  <si>
    <t>[吉隆坡]奥克伍德酒店及公寓吉隆坡(Oakwood Hotel and Residence Kuala Lumpur)(55851894)</t>
  </si>
  <si>
    <t>HOSAINIE/ZURAIMIE AMIE</t>
  </si>
  <si>
    <t xml:space="preserve">3650631	</t>
  </si>
  <si>
    <t xml:space="preserve">315180	</t>
  </si>
  <si>
    <t xml:space="preserve">999225402413745	</t>
  </si>
  <si>
    <t>[普吉岛]苏林海滩第六大道公寓式酒店(6th Avenue Surin Beach)(55653338)</t>
  </si>
  <si>
    <t>一卧套房&lt;2人入住&gt;&lt;不退款&gt;</t>
  </si>
  <si>
    <t>PONGPUSSAYA/NUTTHAKUN</t>
  </si>
  <si>
    <t xml:space="preserve">3650672	</t>
  </si>
  <si>
    <t xml:space="preserve">999225403289918	</t>
  </si>
  <si>
    <t>[普吉岛]芭东瑞雅布里酒店(Rayaburi Hotel, Patong)(55414492)</t>
  </si>
  <si>
    <t>阁楼双人床或双床房&lt;2人入住&gt;&lt;不退款&gt;</t>
  </si>
  <si>
    <t>DAVIES/JACK ASHLEY,BERRADA/LAURA MAY</t>
  </si>
  <si>
    <t xml:space="preserve">3650942	</t>
  </si>
  <si>
    <t xml:space="preserve">999225403187372	</t>
  </si>
  <si>
    <t>[曼谷]北门拉查于丁(Northgate Ratchayothin)(55861940)</t>
  </si>
  <si>
    <t>一室房&lt;2人入住&gt;&lt;不退款&gt;</t>
  </si>
  <si>
    <t>TUAN/WEIYI</t>
  </si>
  <si>
    <t xml:space="preserve">3650924	</t>
  </si>
  <si>
    <t xml:space="preserve">-50208374	</t>
  </si>
  <si>
    <t xml:space="preserve">999225403463263	</t>
  </si>
  <si>
    <t>[济州市]济州萨洛酒店(Hotel Shalom Jeju)(55822079)</t>
  </si>
  <si>
    <t>豪华双床房&lt;1人入住&gt;&lt;不退款&gt;</t>
  </si>
  <si>
    <t>PARK/TAEYOUNG</t>
  </si>
  <si>
    <t xml:space="preserve">3650968	</t>
  </si>
  <si>
    <t xml:space="preserve">999225403801945	</t>
  </si>
  <si>
    <t>[八打灵再也]吉隆坡颐思殿酒店(Eastin Hotel Kuala Lumpur)(55270753)</t>
  </si>
  <si>
    <t>OMAR/MOHD HAIRUL</t>
  </si>
  <si>
    <t xml:space="preserve">3651117	</t>
  </si>
  <si>
    <t xml:space="preserve">999225403860610	</t>
  </si>
  <si>
    <t>[鹈鹕湾]那不勒斯格兰德海滩度假酒店(Naples Grande Beach Resort)(55680664)</t>
  </si>
  <si>
    <t>沿海景观房（2张大床，带阳台）&lt;2人入住&gt;&lt;不退款&gt;</t>
  </si>
  <si>
    <t>Hosseini/Banafsheh</t>
  </si>
  <si>
    <t xml:space="preserve">3651129	</t>
  </si>
  <si>
    <t xml:space="preserve">62234SE496129	</t>
  </si>
  <si>
    <t xml:space="preserve">999225404023052	</t>
  </si>
  <si>
    <t>[新山]纽约酒店(New York Hotel)(55354765)</t>
  </si>
  <si>
    <t>豪华特大床房&lt;2人入住&gt;&lt;不退款&gt;&lt;早餐&gt;</t>
  </si>
  <si>
    <t>ARSHAD/MOHAMMAD ZAKI</t>
  </si>
  <si>
    <t xml:space="preserve">3651167	</t>
  </si>
  <si>
    <t xml:space="preserve">999225404040218	</t>
  </si>
  <si>
    <t>CAI/YULIANG,LI/JINGJING,Wang/Guofei</t>
  </si>
  <si>
    <t xml:space="preserve">3651171	</t>
  </si>
  <si>
    <t xml:space="preserve">92981	</t>
  </si>
  <si>
    <t xml:space="preserve">999225404466330	</t>
  </si>
  <si>
    <t>[哥打京那巴鲁]哥打京那巴鲁梦想酒店(Dreamtel Kota Kinabalu)(89918398)</t>
  </si>
  <si>
    <t>标准三人房(无窗)&lt;2人入住&gt;&lt;不退款&gt;</t>
  </si>
  <si>
    <t>NORTH BORNEO TRIP/ROZAIME</t>
  </si>
  <si>
    <t xml:space="preserve">3651243	</t>
  </si>
  <si>
    <t xml:space="preserve">999225404674879	</t>
  </si>
  <si>
    <t>[曼谷]自我风格酒店(MeStyle Place)(55465108)</t>
  </si>
  <si>
    <t>豪华特大床房带阳台&lt;2人入住&gt;&lt;不退款&gt;</t>
  </si>
  <si>
    <t>Wu/Di</t>
  </si>
  <si>
    <t xml:space="preserve">3651279	</t>
  </si>
  <si>
    <t xml:space="preserve">50245045	</t>
  </si>
  <si>
    <t xml:space="preserve">999225404688098	</t>
  </si>
  <si>
    <t>[班贾尔马辛]银河大酒店(Galaxy Hotel Banjarmasin)(55439443)</t>
  </si>
  <si>
    <t>SHABARI/RIYADI</t>
  </si>
  <si>
    <t xml:space="preserve">3651282	</t>
  </si>
  <si>
    <t xml:space="preserve">103467	</t>
  </si>
  <si>
    <t xml:space="preserve">999225405306062	</t>
  </si>
  <si>
    <t>[华沙]普洛斯卡住宅拱门酒店(Arche Hotel Puławska Residence)(55254469)</t>
  </si>
  <si>
    <t>LING/CHEN</t>
  </si>
  <si>
    <t xml:space="preserve">3651495	</t>
  </si>
  <si>
    <t xml:space="preserve">999225405320333	</t>
  </si>
  <si>
    <t>Double Or Twin Deluxe Premium&lt;1人入住&gt;&lt;不退款&gt;&lt;早餐&gt;</t>
  </si>
  <si>
    <t>guo/he</t>
  </si>
  <si>
    <t xml:space="preserve">3651497	</t>
  </si>
  <si>
    <t xml:space="preserve">796362	</t>
  </si>
  <si>
    <t xml:space="preserve">999225405449700	</t>
  </si>
  <si>
    <t>[曼谷]曼谷京华大酒店(Hotel Royal Bangkok@Chinatown)(55932568)</t>
  </si>
  <si>
    <t>高级房(无窗)&lt;2人入住&gt;&lt;不退款&gt;</t>
  </si>
  <si>
    <t>LIU/YANGFEI</t>
  </si>
  <si>
    <t xml:space="preserve">3651514	</t>
  </si>
  <si>
    <t xml:space="preserve">999225405598724	</t>
  </si>
  <si>
    <t>[莫罗贝]拉塞雷纳旅馆(La Serena Inn)(109273239)</t>
  </si>
  <si>
    <t>标准两张大床房&lt;2人入住&gt;&lt;不退款&gt;&lt;早餐&gt;</t>
  </si>
  <si>
    <t>PAN/YONG</t>
  </si>
  <si>
    <t xml:space="preserve">3651595	</t>
  </si>
  <si>
    <t xml:space="preserve">50263775	</t>
  </si>
  <si>
    <t xml:space="preserve">999225405650814	</t>
  </si>
  <si>
    <t>[象岛]象岛德华酒店(The Dewa Koh Chang)(55611842)</t>
  </si>
  <si>
    <t>KOKULTHITIPORN/TUANGRAT</t>
  </si>
  <si>
    <t xml:space="preserve">3651670	</t>
  </si>
  <si>
    <t xml:space="preserve">999225405783685	</t>
  </si>
  <si>
    <t>[哥打京那巴鲁]亚庇凯城酒店(Promenade Hotel Kota Kinabalu)(55465041)</t>
  </si>
  <si>
    <t>Superior&lt;2人入住&gt;&lt;不退款&gt;&lt;早餐&gt;</t>
  </si>
  <si>
    <t>sumaila/Samsuddin</t>
  </si>
  <si>
    <t xml:space="preserve">3651695	</t>
  </si>
  <si>
    <t xml:space="preserve">999225409136987	</t>
  </si>
  <si>
    <t>[曼谷]曼谷巴伦酒店(Baron Residence Bangkok)(55547449)</t>
  </si>
  <si>
    <t>高级房 B&lt;2人入住&gt;&lt;不退款&gt;</t>
  </si>
  <si>
    <t>PROMBUENGLAM/AREEYA</t>
  </si>
  <si>
    <t xml:space="preserve">3651737	</t>
  </si>
  <si>
    <t xml:space="preserve">999225409569066	</t>
  </si>
  <si>
    <t>[迪拜]时间玛瑙酒店公寓(Time Onyx Hotel Apartments)(97965486)</t>
  </si>
  <si>
    <t>一室房&lt;2人入住&gt;&lt;不退款&gt;&lt;早餐&gt;</t>
  </si>
  <si>
    <t>NIKALJE/HARSHAL</t>
  </si>
  <si>
    <t xml:space="preserve">3651755	</t>
  </si>
  <si>
    <t xml:space="preserve">395651	</t>
  </si>
  <si>
    <t xml:space="preserve">999225411717557	</t>
  </si>
  <si>
    <t>[Sukarasa]坦格朗黄蜂酒店(Yellow Bee Tangerang)(91807588)</t>
  </si>
  <si>
    <t>高级特大床房&lt;2人入住&gt;&lt;不退款&gt;</t>
  </si>
  <si>
    <t>YANTI/LIYANTI</t>
  </si>
  <si>
    <t xml:space="preserve">3651962	</t>
  </si>
  <si>
    <t xml:space="preserve">50292562	</t>
  </si>
  <si>
    <t xml:space="preserve">999225412231972	</t>
  </si>
  <si>
    <t>[墨西哥城]格拉瑞亚瑞福玛广场酒店(Galeria Plaza Reforma)(55439192)</t>
  </si>
  <si>
    <t>豪华大双人间&lt;2人入住&gt;&lt;不退款&gt;&lt;早餐&gt;</t>
  </si>
  <si>
    <t>Handson/Chen</t>
  </si>
  <si>
    <t xml:space="preserve">3652019	</t>
  </si>
  <si>
    <t xml:space="preserve">999225413128850	</t>
  </si>
  <si>
    <t>[安隆密罗]生态花园公寓式酒店(Eco Garden Residences)(90363624)</t>
  </si>
  <si>
    <t>两居室公寓&lt;2人入住&gt;&lt;不退款&gt;&lt;早餐&gt;</t>
  </si>
  <si>
    <t>ARRAS/AXEL</t>
  </si>
  <si>
    <t xml:space="preserve">3652210	</t>
  </si>
  <si>
    <t xml:space="preserve">25027209	</t>
  </si>
  <si>
    <t xml:space="preserve">999225413413093	</t>
  </si>
  <si>
    <t>[曼谷]双子塔酒店(Twin Towers Hotel)(55439614)</t>
  </si>
  <si>
    <t>高级房&lt;1人入住&gt;&lt;不退款&gt;</t>
  </si>
  <si>
    <t>XU/XINYU</t>
  </si>
  <si>
    <t xml:space="preserve">3652248	</t>
  </si>
  <si>
    <t xml:space="preserve">000	</t>
  </si>
  <si>
    <t xml:space="preserve">999225413434284	</t>
  </si>
  <si>
    <t>[中雅加达]雅加达朱诺丹纳阿邦酒店(Juno Tanah Abang Jakarta)(55799376)</t>
  </si>
  <si>
    <t>豪华双人房, 1 张大床&lt;2人入住&gt;&lt;不退款&gt;</t>
  </si>
  <si>
    <t>SIMATUPANG/SOLA GRATIA</t>
  </si>
  <si>
    <t xml:space="preserve">3652249	</t>
  </si>
  <si>
    <t xml:space="preserve">-50315073	</t>
  </si>
  <si>
    <t xml:space="preserve">999225413551626	</t>
  </si>
  <si>
    <t>[芝勒贡]芝勒贡阿玛瑞斯酒店(Amaris Hotel Cilegon)(95083862)</t>
  </si>
  <si>
    <t>Smart Room Queen&lt;2人入住&gt;&lt;不退款&gt;&lt;早餐&gt;</t>
  </si>
  <si>
    <t>WIDYASTUTI/AINUR</t>
  </si>
  <si>
    <t xml:space="preserve">3652263	</t>
  </si>
  <si>
    <t xml:space="preserve">999225413557171	</t>
  </si>
  <si>
    <t>[巴塞罗那]卡尔利特塞尔赫斯酒店(Hotel Serhs Carlit)(90352802)</t>
  </si>
  <si>
    <t>舒适双人间 - 带私人浴室&lt;2人入住&gt;&lt;不退款&gt;</t>
  </si>
  <si>
    <t>CHENZHEN/MICHELLEKAMAN,ZHENGHE/ROSAMARIA</t>
  </si>
  <si>
    <t xml:space="preserve">3652264	</t>
  </si>
  <si>
    <t xml:space="preserve">EX-50316765-906112	</t>
  </si>
  <si>
    <t xml:space="preserve">999225414308547	</t>
  </si>
  <si>
    <t>[是拉差]海滨是拉差阁楼酒店(The Loft Seaside Sriracha)(56140606)</t>
  </si>
  <si>
    <t>高级房间&lt;2人入住&gt;&lt;不退款&gt;&lt;早餐&gt;</t>
  </si>
  <si>
    <t>NIEMTHONG/CHANYANUCH</t>
  </si>
  <si>
    <t xml:space="preserve">3652495	</t>
  </si>
  <si>
    <t xml:space="preserve">999225414419674	</t>
  </si>
  <si>
    <t>尊贵公寓&lt;2人入住&gt;&lt;不退款&gt;</t>
  </si>
  <si>
    <t>LIN/SHISHENG</t>
  </si>
  <si>
    <t xml:space="preserve">3652510	</t>
  </si>
  <si>
    <t xml:space="preserve">41410SE005102	</t>
  </si>
  <si>
    <t xml:space="preserve">999225414991561	</t>
  </si>
  <si>
    <t>[芭堤雅]帕亚酒店(Payaa Hotel)(102880715)</t>
  </si>
  <si>
    <t>Deluxe Double Room&lt;2人入住&gt;&lt;不退款&gt;</t>
  </si>
  <si>
    <t>phetkhong/phongthep</t>
  </si>
  <si>
    <t xml:space="preserve">3652672	</t>
  </si>
  <si>
    <t xml:space="preserve">805744	</t>
  </si>
  <si>
    <t xml:space="preserve">999225415996169	</t>
  </si>
  <si>
    <t>[马六甲]豪门大酒店皇冠(Hallmark Crown Hotel)(77371864)</t>
  </si>
  <si>
    <t>YAP/SENG WAH</t>
  </si>
  <si>
    <t xml:space="preserve">3652809	</t>
  </si>
  <si>
    <t xml:space="preserve">999225416055718	</t>
  </si>
  <si>
    <t>[打横]打横市地平线酒店(Hotel Horison Tasikmalaya)(90402765)</t>
  </si>
  <si>
    <t>RAHARDJA/VERA</t>
  </si>
  <si>
    <t xml:space="preserve">3652815	</t>
  </si>
  <si>
    <t xml:space="preserve">999225416139869	</t>
  </si>
  <si>
    <t>ISMAIL/MOHD FAIZUL</t>
  </si>
  <si>
    <t xml:space="preserve">3652825	</t>
  </si>
  <si>
    <t xml:space="preserve">999225416506703	</t>
  </si>
  <si>
    <t>豪华双人床房&lt;2人入住&gt;&lt;不退款&gt;&lt;早餐&gt;</t>
  </si>
  <si>
    <t>MA/BAODONG</t>
  </si>
  <si>
    <t xml:space="preserve">3652868	</t>
  </si>
  <si>
    <t xml:space="preserve">70798	</t>
  </si>
  <si>
    <t xml:space="preserve">999225416534781	</t>
  </si>
  <si>
    <t>[曼谷]S.D.大道酒店(S.D. Avenue Hotel)(55426483)</t>
  </si>
  <si>
    <t>豪华房&lt;2人入住&gt;&lt;不退款&gt;&lt;早餐&gt;</t>
  </si>
  <si>
    <t>KANG/KEUNSIK</t>
  </si>
  <si>
    <t xml:space="preserve">3652871	</t>
  </si>
  <si>
    <t xml:space="preserve">999225416583650	</t>
  </si>
  <si>
    <t>[苏黎世]图库尔姆酒店(Hotel Uto Kulm - Car-Free)(55280541)</t>
  </si>
  <si>
    <t>商务房&lt;2人入住&gt;&lt;不退款&gt;</t>
  </si>
  <si>
    <t>SUN/ZAIYU</t>
  </si>
  <si>
    <t xml:space="preserve">3652876	</t>
  </si>
  <si>
    <t xml:space="preserve">1228436	</t>
  </si>
  <si>
    <t xml:space="preserve">999225416764478	</t>
  </si>
  <si>
    <t>[芭堤雅]芭堤雅南海滩科科特尔酒店(Kokotel Pattaya South Beach)(55451693)</t>
  </si>
  <si>
    <t>高级双人间&lt;2人入住&gt;&lt;不退款&gt;</t>
  </si>
  <si>
    <t>YUE/JIA RUI</t>
  </si>
  <si>
    <t xml:space="preserve">3652888	</t>
  </si>
  <si>
    <t xml:space="preserve">RZ-50369340	</t>
  </si>
  <si>
    <t xml:space="preserve">999225416983572	</t>
  </si>
  <si>
    <t>[日惹]流行！三佳吉日惹酒店(Pop! Hotel Sangaji Yogyakarta)(69451905)</t>
  </si>
  <si>
    <t>流行房&lt;2人入住&gt;&lt;不退款&gt;&lt;早餐&gt;</t>
  </si>
  <si>
    <t>BUDIAJI WIBAWA/IMAN</t>
  </si>
  <si>
    <t xml:space="preserve">3652921	</t>
  </si>
  <si>
    <t xml:space="preserve">999225417026430	</t>
  </si>
  <si>
    <t>[威斯敏斯特城]公园大道贝斯沃特酒店(Park Avenue Bayswater Inn Hyde Park)(68545338)</t>
  </si>
  <si>
    <t>Kukar/Amit</t>
  </si>
  <si>
    <t xml:space="preserve">3652930	</t>
  </si>
  <si>
    <t xml:space="preserve">-50374208	</t>
  </si>
  <si>
    <t xml:space="preserve">999225417067973	</t>
  </si>
  <si>
    <t>[巨港]巨港爱玛瑞丝酒店(Amaris Hotel Palembang)(95084410)</t>
  </si>
  <si>
    <t>WATI/HERA</t>
  </si>
  <si>
    <t xml:space="preserve">3652933	</t>
  </si>
  <si>
    <t xml:space="preserve">IIB412	</t>
  </si>
  <si>
    <t xml:space="preserve">999225417077036	</t>
  </si>
  <si>
    <t>[曼谷]曼谷NRC公寓素旺纳普酒店(Nrc Residence Suvarnabhumi Bangkok)(95083839)</t>
  </si>
  <si>
    <t>RATCHANON/HANNAUD</t>
  </si>
  <si>
    <t xml:space="preserve">3652934	</t>
  </si>
  <si>
    <t xml:space="preserve">433153645	</t>
  </si>
  <si>
    <t xml:space="preserve">999225417396342	</t>
  </si>
  <si>
    <t>[吉隆坡]吉隆坡皇家酒店(Hotel Royal Kuala Lumpur)(55451671)</t>
  </si>
  <si>
    <t>LEE/GUAT BEE</t>
  </si>
  <si>
    <t xml:space="preserve">3653131	</t>
  </si>
  <si>
    <t xml:space="preserve">999225417805967	</t>
  </si>
  <si>
    <t>[兰卡威]兰卡威大洋湾豪华度假村酒店(Dayang Bay Resort Langkawi)(68545165)</t>
  </si>
  <si>
    <t>海景豪华房&lt;2人入住&gt;&lt;不退款&gt;&lt;早餐&gt;</t>
  </si>
  <si>
    <t>YE/JING</t>
  </si>
  <si>
    <t xml:space="preserve">3653186	</t>
  </si>
  <si>
    <t xml:space="preserve">RV30213	</t>
  </si>
  <si>
    <t xml:space="preserve">999225417653838	</t>
  </si>
  <si>
    <t>[巴淡岛]阿斯顿·吉迪恩·巴淡酒店(Aston Inn Gideon Batam)(55337050)</t>
  </si>
  <si>
    <t>LAU/CHIANG HONG</t>
  </si>
  <si>
    <t xml:space="preserve">3653167	</t>
  </si>
  <si>
    <t xml:space="preserve">8248000	</t>
  </si>
  <si>
    <t xml:space="preserve">999225418948194	</t>
  </si>
  <si>
    <t>PRASTYO/DICKY NUR</t>
  </si>
  <si>
    <t xml:space="preserve">3653543	</t>
  </si>
  <si>
    <t xml:space="preserve">999225419002347	</t>
  </si>
  <si>
    <t>NARANDRA/DANIEL</t>
  </si>
  <si>
    <t xml:space="preserve">3653552	</t>
  </si>
  <si>
    <t xml:space="preserve">999225419741363	</t>
  </si>
  <si>
    <t>[迪拜]迪拜千禧机场酒店(Millennium Airport Hotel Dubai)(68545510)</t>
  </si>
  <si>
    <t>HU/JIAN,ZHANG/SISI</t>
  </si>
  <si>
    <t xml:space="preserve">3653690	</t>
  </si>
  <si>
    <t xml:space="preserve">16125672	</t>
  </si>
  <si>
    <t xml:space="preserve">999225419841338	</t>
  </si>
  <si>
    <t>KHAMPIBUL/KANOKWAM</t>
  </si>
  <si>
    <t xml:space="preserve">3653708	</t>
  </si>
  <si>
    <t xml:space="preserve">433206225	</t>
  </si>
  <si>
    <t xml:space="preserve">999225420066520	</t>
  </si>
  <si>
    <t>ZAINAL ABIDIN/DZULRUZAINY</t>
  </si>
  <si>
    <t xml:space="preserve">3653928	</t>
  </si>
  <si>
    <t xml:space="preserve">41249SE007071	</t>
  </si>
  <si>
    <t xml:space="preserve">999225420122179	</t>
  </si>
  <si>
    <t>Wijaya/Surya</t>
  </si>
  <si>
    <t xml:space="preserve">3653935	</t>
  </si>
  <si>
    <t xml:space="preserve">999225420787606	</t>
  </si>
  <si>
    <t>[Mulyaharja]帕加加兰套房度假及会议酒店(Padjadjaran Suites Resort and Convention Hotel)(77372271)</t>
  </si>
  <si>
    <t>Tangkudung/Ismail</t>
  </si>
  <si>
    <t xml:space="preserve">3654035	</t>
  </si>
  <si>
    <t>,</t>
  </si>
  <si>
    <t>HKD 291198.72</t>
  </si>
  <si>
    <t>A230722092858911</t>
  </si>
  <si>
    <t>A230722092925911</t>
  </si>
  <si>
    <t>总计：HKD 291198.72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</si>
  <si>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</si>
  <si>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</si>
  <si>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</si>
  <si>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</si>
  <si>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</si>
  <si>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</si>
  <si>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</si>
  <si>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</si>
  <si>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</si>
  <si>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</si>
  <si>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</si>
  <si>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</si>
  <si>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</si>
  <si>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</si>
  <si>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</si>
  <si>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</si>
  <si>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</si>
  <si>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</si>
  <si>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</si>
  <si>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2023-07-18</t>
  </si>
  <si>
    <t>3654035</t>
  </si>
  <si>
    <t>帕加加兰套房度假及会议酒店</t>
  </si>
  <si>
    <t>Tangkudung Ismail</t>
  </si>
  <si>
    <t>2023-07-19</t>
  </si>
  <si>
    <t>退房日周结</t>
  </si>
  <si>
    <t>160.32</t>
  </si>
  <si>
    <t>174.28</t>
  </si>
  <si>
    <t>0</t>
  </si>
  <si>
    <t>0.00</t>
  </si>
  <si>
    <t>携程汇智国际直连</t>
  </si>
  <si>
    <t>925</t>
  </si>
  <si>
    <t>2023-07-18 22:44:19</t>
  </si>
  <si>
    <t>否</t>
  </si>
  <si>
    <t>汇智国际旅游发展有限公司</t>
  </si>
  <si>
    <t>直连</t>
  </si>
  <si>
    <t>印度尼西亚</t>
  </si>
  <si>
    <t>3653935</t>
  </si>
  <si>
    <t>流行！三佳吉日惹酒店</t>
  </si>
  <si>
    <t>Wijaya Surya</t>
  </si>
  <si>
    <t>144.52</t>
  </si>
  <si>
    <t>157.10</t>
  </si>
  <si>
    <t>2023-07-18 22:13:25</t>
  </si>
  <si>
    <t>3653928</t>
  </si>
  <si>
    <t>奥克伍德酒店及公寓吉隆坡</t>
  </si>
  <si>
    <t>ZAINAL ABIDIN DZULRUZAINY</t>
  </si>
  <si>
    <t>391.24</t>
  </si>
  <si>
    <t>425.31</t>
  </si>
  <si>
    <t>2023-07-18 22:12:19</t>
  </si>
  <si>
    <t>马来西亚</t>
  </si>
  <si>
    <t>3653708</t>
  </si>
  <si>
    <t>曼谷NRC公寓素旺纳普酒店</t>
  </si>
  <si>
    <t>KHAMPIBUL KANOKWAM</t>
  </si>
  <si>
    <t>127.10</t>
  </si>
  <si>
    <t>138.17</t>
  </si>
  <si>
    <t>2023-07-18 22:00:36</t>
  </si>
  <si>
    <t>泰国</t>
  </si>
  <si>
    <t>3653690</t>
  </si>
  <si>
    <t>迪拜千禧机场酒店</t>
  </si>
  <si>
    <t>HU JIAN,ZHANG SISI</t>
  </si>
  <si>
    <t>658.50</t>
  </si>
  <si>
    <t>715.84</t>
  </si>
  <si>
    <t>2023-07-18 21:56:39</t>
  </si>
  <si>
    <t>阿拉伯联合酋长国</t>
  </si>
  <si>
    <t>3653552</t>
  </si>
  <si>
    <t>NARANDRA DANIEL</t>
  </si>
  <si>
    <t>2023-07-18 21:21:38</t>
  </si>
  <si>
    <t>3653543</t>
  </si>
  <si>
    <t>PRASTYO DICKY NUR</t>
  </si>
  <si>
    <t>2023-07-18 21:19:09</t>
  </si>
  <si>
    <t>3653186</t>
  </si>
  <si>
    <t>兰卡威大洋湾豪华度假村酒店</t>
  </si>
  <si>
    <t>YE JING</t>
  </si>
  <si>
    <t>391.62</t>
  </si>
  <si>
    <t>425.72</t>
  </si>
  <si>
    <t>2023-07-18 20:24:45</t>
  </si>
  <si>
    <t>3653167</t>
  </si>
  <si>
    <t>阿斯顿·吉迪恩·巴淡酒店</t>
  </si>
  <si>
    <t>LAU CHIANG HONG</t>
  </si>
  <si>
    <t>256.60</t>
  </si>
  <si>
    <t>278.94</t>
  </si>
  <si>
    <t>2023-07-18 20:27:30</t>
  </si>
  <si>
    <t>3653131</t>
  </si>
  <si>
    <t>吉隆坡皇家酒店</t>
  </si>
  <si>
    <t>LEE GUAT BEE</t>
  </si>
  <si>
    <t>402.87</t>
  </si>
  <si>
    <t>437.95</t>
  </si>
  <si>
    <t>2023-07-18 20:04:32</t>
  </si>
  <si>
    <t>3652934</t>
  </si>
  <si>
    <t>RATCHANON HANNAUD</t>
  </si>
  <si>
    <t>2023-07-18 19:48:35</t>
  </si>
  <si>
    <t>3652933</t>
  </si>
  <si>
    <t>巨港爱玛瑞丝酒店</t>
  </si>
  <si>
    <t>WATI HERA</t>
  </si>
  <si>
    <t>187.48</t>
  </si>
  <si>
    <t>203.81</t>
  </si>
  <si>
    <t>2023-07-18 19:48:07</t>
  </si>
  <si>
    <t>3652930</t>
  </si>
  <si>
    <t>公园大道贝斯沃特酒店</t>
  </si>
  <si>
    <t>Kukar Amit</t>
  </si>
  <si>
    <t>902.27</t>
  </si>
  <si>
    <t>980.84</t>
  </si>
  <si>
    <t>2023-07-18 19:46:45</t>
  </si>
  <si>
    <t>英国</t>
  </si>
  <si>
    <t>3652921</t>
  </si>
  <si>
    <t>BUDIAJI WIBAWA IMAN</t>
  </si>
  <si>
    <t>2023-07-18 19:43:51</t>
  </si>
  <si>
    <t>3652888</t>
  </si>
  <si>
    <t>芭堤雅南海滩可可特尔酒店</t>
  </si>
  <si>
    <t>YUE JIA RUI</t>
  </si>
  <si>
    <t>177.85</t>
  </si>
  <si>
    <t>193.34</t>
  </si>
  <si>
    <t>2023-07-18 19:33:23</t>
  </si>
  <si>
    <t>3652876</t>
  </si>
  <si>
    <t>图库尔姆酒店</t>
  </si>
  <si>
    <t>SUN ZAIYU</t>
  </si>
  <si>
    <t>1105.92</t>
  </si>
  <si>
    <t>1202.22</t>
  </si>
  <si>
    <t>2023-07-18 19:24:50</t>
  </si>
  <si>
    <t>瑞士</t>
  </si>
  <si>
    <t>3652871</t>
  </si>
  <si>
    <t>S.D.大道酒店</t>
  </si>
  <si>
    <t>KANG KEUNSIK</t>
  </si>
  <si>
    <t>419.12</t>
  </si>
  <si>
    <t>455.62</t>
  </si>
  <si>
    <t>2023-07-18 19:21:17</t>
  </si>
  <si>
    <t>3652868</t>
  </si>
  <si>
    <t>丹吉尔安达卢西亚高尔夫酒店及Spa</t>
  </si>
  <si>
    <t>MA BAODONG</t>
  </si>
  <si>
    <t>558.77</t>
  </si>
  <si>
    <t>607.42</t>
  </si>
  <si>
    <t>2023-07-18 19:19:55</t>
  </si>
  <si>
    <t>摩洛哥</t>
  </si>
  <si>
    <t>3652815</t>
  </si>
  <si>
    <t>打横市地平线酒店</t>
  </si>
  <si>
    <t>RAHARDJA VERA</t>
  </si>
  <si>
    <t>184.37</t>
  </si>
  <si>
    <t>200.42</t>
  </si>
  <si>
    <t>2023-07-18 18:56:52</t>
  </si>
  <si>
    <t>3652809</t>
  </si>
  <si>
    <t>霍尔马克皇冠酒店</t>
  </si>
  <si>
    <t>YAP SENG WAH</t>
  </si>
  <si>
    <t>149.63</t>
  </si>
  <si>
    <t>162.66</t>
  </si>
  <si>
    <t>2023-07-18 18:53:57</t>
  </si>
  <si>
    <t>3652672</t>
  </si>
  <si>
    <t>帕亚酒店</t>
  </si>
  <si>
    <t>phetkhong phongthep</t>
  </si>
  <si>
    <t>450.92</t>
  </si>
  <si>
    <t>490.18</t>
  </si>
  <si>
    <t>2023-07-18 18:03:26</t>
  </si>
  <si>
    <t>3652510</t>
  </si>
  <si>
    <t>橡树套房酒店</t>
  </si>
  <si>
    <t>LIN SHISHENG</t>
  </si>
  <si>
    <t>758.69</t>
  </si>
  <si>
    <t>824.75</t>
  </si>
  <si>
    <t>2023-07-18 17:35:42</t>
  </si>
  <si>
    <t>3652495</t>
  </si>
  <si>
    <t>海滨是拉差阁楼酒店</t>
  </si>
  <si>
    <t>NIEMTHONG CHANYANUCH</t>
  </si>
  <si>
    <t>285.33</t>
  </si>
  <si>
    <t>310.18</t>
  </si>
  <si>
    <t>2023-07-18 17:30:27</t>
  </si>
  <si>
    <t>3652264</t>
  </si>
  <si>
    <t>卡尔利特塞尔赫斯酒店</t>
  </si>
  <si>
    <t>CHENZHEN MICHELLEKAMAN,ZHENGHE ROSAMARIA</t>
  </si>
  <si>
    <t>1212.17</t>
  </si>
  <si>
    <t>1317.72</t>
  </si>
  <si>
    <t>2023-07-18 16:54:15</t>
  </si>
  <si>
    <t>西班牙</t>
  </si>
  <si>
    <t>3652263</t>
  </si>
  <si>
    <t>芝勒贡阿玛瑞斯酒店</t>
  </si>
  <si>
    <t>WIDYASTUTI AINUR</t>
  </si>
  <si>
    <t>184.09</t>
  </si>
  <si>
    <t>200.12</t>
  </si>
  <si>
    <t>2023-07-18 16:53:34</t>
  </si>
  <si>
    <t>3652249</t>
  </si>
  <si>
    <t>雅加达朱诺·塔纳·阿邦酒店</t>
  </si>
  <si>
    <t>SIMATUPANG SOLA GRATIA</t>
  </si>
  <si>
    <t>201.00</t>
  </si>
  <si>
    <t>218.50</t>
  </si>
  <si>
    <t>2023-07-18 16:48:57</t>
  </si>
  <si>
    <t>3652248</t>
  </si>
  <si>
    <t>双子塔酒店</t>
  </si>
  <si>
    <t>XU XINYU</t>
  </si>
  <si>
    <t>207.03</t>
  </si>
  <si>
    <t>225.06</t>
  </si>
  <si>
    <t>2023-07-18 16:46:59</t>
  </si>
  <si>
    <t>3652210</t>
  </si>
  <si>
    <t>生态园住宅酒店</t>
  </si>
  <si>
    <t>ARRAS AXEL</t>
  </si>
  <si>
    <t>814.99</t>
  </si>
  <si>
    <t>885.96</t>
  </si>
  <si>
    <t>2023-07-18 16:33:51</t>
  </si>
  <si>
    <t>柬埔寨</t>
  </si>
  <si>
    <t>3652019</t>
  </si>
  <si>
    <t>格拉瑞亚瑞福玛广场酒店</t>
  </si>
  <si>
    <t>Handson Chen</t>
  </si>
  <si>
    <t>1005.06</t>
  </si>
  <si>
    <t>1092.58</t>
  </si>
  <si>
    <t>2023-07-18 15:54:15</t>
  </si>
  <si>
    <t>墨西哥</t>
  </si>
  <si>
    <t>3651962</t>
  </si>
  <si>
    <t>坦格朗黄蜂酒店</t>
  </si>
  <si>
    <t>YANTI LIYANTI</t>
  </si>
  <si>
    <t>130.89</t>
  </si>
  <si>
    <t>142.29</t>
  </si>
  <si>
    <t>2023-07-18 15:38:52</t>
  </si>
  <si>
    <t>3651755</t>
  </si>
  <si>
    <t>时间玛瑙酒店公寓</t>
  </si>
  <si>
    <t>NIKALJE HARSHAL</t>
  </si>
  <si>
    <t>301.79</t>
  </si>
  <si>
    <t>328.07</t>
  </si>
  <si>
    <t>2023-07-18 14:40:49</t>
  </si>
  <si>
    <t>3651737</t>
  </si>
  <si>
    <t>曼谷巴伦酒店 (SHA Certified)</t>
  </si>
  <si>
    <t>PROMBUENGLAM AREEYA</t>
  </si>
  <si>
    <t>106.33</t>
  </si>
  <si>
    <t>115.59</t>
  </si>
  <si>
    <t>2023-07-18 14:33:59</t>
  </si>
  <si>
    <t>3651695</t>
  </si>
  <si>
    <t>亚庇凯城酒店</t>
  </si>
  <si>
    <t>sumaila Samsuddin</t>
  </si>
  <si>
    <t>401.70</t>
  </si>
  <si>
    <t>436.68</t>
  </si>
  <si>
    <t>2023-07-18 14:15:39</t>
  </si>
  <si>
    <t>3651670</t>
  </si>
  <si>
    <t>象岛德华酒店</t>
  </si>
  <si>
    <t>KOKULTHITIPORN TUANGRAT</t>
  </si>
  <si>
    <t>306.63</t>
  </si>
  <si>
    <t>333.33</t>
  </si>
  <si>
    <t>2023-07-18 14:04:19</t>
  </si>
  <si>
    <t>3651595</t>
  </si>
  <si>
    <t>拉塞雷纳旅馆</t>
  </si>
  <si>
    <t>PAN YONG</t>
  </si>
  <si>
    <t>922.96</t>
  </si>
  <si>
    <t>1003.33</t>
  </si>
  <si>
    <t>2023-07-18 14:01:56</t>
  </si>
  <si>
    <t>美国</t>
  </si>
  <si>
    <t>3651514</t>
  </si>
  <si>
    <t>曼谷京华大酒店</t>
  </si>
  <si>
    <t>LIU YANGFEI</t>
  </si>
  <si>
    <t>362.85</t>
  </si>
  <si>
    <t>394.44</t>
  </si>
  <si>
    <t>2023-07-18 13:50:30</t>
  </si>
  <si>
    <t>3651497</t>
  </si>
  <si>
    <t>普吉岛巴东心爱度假酒店</t>
  </si>
  <si>
    <t>guo he</t>
  </si>
  <si>
    <t>539.99</t>
  </si>
  <si>
    <t>587.01</t>
  </si>
  <si>
    <t>2023-07-18 13:41:46</t>
  </si>
  <si>
    <t>3651495</t>
  </si>
  <si>
    <t>普拉维斯卡酒店</t>
  </si>
  <si>
    <t>LING CHEN</t>
  </si>
  <si>
    <t>372.96</t>
  </si>
  <si>
    <t>405.44</t>
  </si>
  <si>
    <t>2023-07-18 13:40:50</t>
  </si>
  <si>
    <t>波兰</t>
  </si>
  <si>
    <t>3651282</t>
  </si>
  <si>
    <t>银河大酒店</t>
  </si>
  <si>
    <t>SHABARI RIYADI</t>
  </si>
  <si>
    <t>276.41</t>
  </si>
  <si>
    <t>300.48</t>
  </si>
  <si>
    <t>2023-07-18 13:00:19</t>
  </si>
  <si>
    <t>3651279</t>
  </si>
  <si>
    <t>自我风格酒店 (SHA Plus+)</t>
  </si>
  <si>
    <t>Wu Di</t>
  </si>
  <si>
    <t>260.04</t>
  </si>
  <si>
    <t>282.68</t>
  </si>
  <si>
    <t>2023-07-18 13:02:16</t>
  </si>
  <si>
    <t>3651243</t>
  </si>
  <si>
    <t>哥打京那巴鲁梦想酒店</t>
  </si>
  <si>
    <t>NORTH BORNEO TRIP ROZAIME</t>
  </si>
  <si>
    <t>274.29</t>
  </si>
  <si>
    <t>298.17</t>
  </si>
  <si>
    <t>2023-07-18 12:47:18</t>
  </si>
  <si>
    <t>3651171</t>
  </si>
  <si>
    <t>万隆帕斯科耶洛酒店</t>
  </si>
  <si>
    <t>CAI YULIANG,LI JINGJING,Wang Guofei</t>
  </si>
  <si>
    <t>765.29</t>
  </si>
  <si>
    <t>831.93</t>
  </si>
  <si>
    <t>2023-07-18 12:18:19</t>
  </si>
  <si>
    <t>3651167</t>
  </si>
  <si>
    <t>纽约酒店</t>
  </si>
  <si>
    <t>ARSHAD MOHAMMAD ZAKI</t>
  </si>
  <si>
    <t>799.49</t>
  </si>
  <si>
    <t>869.10</t>
  </si>
  <si>
    <t>2023-07-18 12:17:13</t>
  </si>
  <si>
    <t>3651129</t>
  </si>
  <si>
    <t>那不勒斯格兰德海滩度假酒店</t>
  </si>
  <si>
    <t>Hosseini Banafsheh</t>
  </si>
  <si>
    <t>2251.09</t>
  </si>
  <si>
    <t>2447.10</t>
  </si>
  <si>
    <t>2023-07-18 12:08:47</t>
  </si>
  <si>
    <t>3651117</t>
  </si>
  <si>
    <t>吉隆坡颐思殿酒店</t>
  </si>
  <si>
    <t>OMAR MOHD HAIRUL</t>
  </si>
  <si>
    <t>306.87</t>
  </si>
  <si>
    <t>333.59</t>
  </si>
  <si>
    <t>2023-07-18 12:02:35</t>
  </si>
  <si>
    <t>3650968</t>
  </si>
  <si>
    <t>济州萨洛酒店</t>
  </si>
  <si>
    <t>PARK TAEYOUNG</t>
  </si>
  <si>
    <t>326.95</t>
  </si>
  <si>
    <t>355.42</t>
  </si>
  <si>
    <t>2023-07-18 11:40:04</t>
  </si>
  <si>
    <t>韩国</t>
  </si>
  <si>
    <t>3650942</t>
  </si>
  <si>
    <t>芭东瑞雅布里酒店</t>
  </si>
  <si>
    <t>DAVIES JACK ASHLEY,BERRADA LAURA MAY</t>
  </si>
  <si>
    <t>188.97</t>
  </si>
  <si>
    <t>205.42</t>
  </si>
  <si>
    <t>2023-07-18 11:28:37</t>
  </si>
  <si>
    <t>3650924</t>
  </si>
  <si>
    <t>北门拉查于丁 - SHA Extra Plus 认证</t>
  </si>
  <si>
    <t>TUAN WEIYI</t>
  </si>
  <si>
    <t>264.13</t>
  </si>
  <si>
    <t>287.13</t>
  </si>
  <si>
    <t>2023-07-18 11:31:41</t>
  </si>
  <si>
    <t>3650672</t>
  </si>
  <si>
    <t>苏林海滩第六大道公寓式酒店</t>
  </si>
  <si>
    <t>PONGPUSSAYA NUTTHAKUN</t>
  </si>
  <si>
    <t>150.28</t>
  </si>
  <si>
    <t>163.37</t>
  </si>
  <si>
    <t>2023-07-18 10:24:56</t>
  </si>
  <si>
    <t>3650633</t>
  </si>
  <si>
    <t>皇家河畔酒店</t>
  </si>
  <si>
    <t>ZHANG YONGAN</t>
  </si>
  <si>
    <t>353.66</t>
  </si>
  <si>
    <t>384.46</t>
  </si>
  <si>
    <t>2023-07-18 10:13:08</t>
  </si>
  <si>
    <t>3650631</t>
  </si>
  <si>
    <t>HOSAINIE ZURAIMIE AMIE</t>
  </si>
  <si>
    <t>352.65</t>
  </si>
  <si>
    <t>383.36</t>
  </si>
  <si>
    <t>2023-07-18 10:13:30</t>
  </si>
  <si>
    <t>3650628</t>
  </si>
  <si>
    <t>旺诺伊酒店</t>
  </si>
  <si>
    <t>HOO SOO FERN,LOR ENGY</t>
  </si>
  <si>
    <t>625.92</t>
  </si>
  <si>
    <t>680.42</t>
  </si>
  <si>
    <t>2023-07-18 10:10:10</t>
  </si>
  <si>
    <t>3650325</t>
  </si>
  <si>
    <t>蒙蒂阿莱格酒店</t>
  </si>
  <si>
    <t>MORAIS DIAS GUILHERME</t>
  </si>
  <si>
    <t>200.82</t>
  </si>
  <si>
    <t>218.31</t>
  </si>
  <si>
    <t>2023-07-18 08:23:04</t>
  </si>
  <si>
    <t>巴西</t>
  </si>
  <si>
    <t>3650199</t>
  </si>
  <si>
    <t>邦克鲁雅快捷利沃特尔快捷酒店</t>
  </si>
  <si>
    <t>BUCKLEY JOSEPH</t>
  </si>
  <si>
    <t>110.55</t>
  </si>
  <si>
    <t>120.18</t>
  </si>
  <si>
    <t>2023-07-18 07:14:24</t>
  </si>
  <si>
    <t>3650140</t>
  </si>
  <si>
    <t>沃特福德旅游宾馆</t>
  </si>
  <si>
    <t>RYAN SIOBHAN</t>
  </si>
  <si>
    <t>903.04</t>
  </si>
  <si>
    <t>981.67</t>
  </si>
  <si>
    <t>2023-07-18 06:15:49</t>
  </si>
  <si>
    <t>爱尔兰</t>
  </si>
  <si>
    <t>3650053</t>
  </si>
  <si>
    <t>新加坡富丽敦海湾酒店</t>
  </si>
  <si>
    <t>SHEN SI</t>
  </si>
  <si>
    <t>5233.31</t>
  </si>
  <si>
    <t>5689.00</t>
  </si>
  <si>
    <t>2023-07-18 03:54:29</t>
  </si>
  <si>
    <t>新加坡</t>
  </si>
  <si>
    <t>3649948</t>
  </si>
  <si>
    <t>帕丁顿考特伦敦尊贵酒店</t>
  </si>
  <si>
    <t>LI SHUNING</t>
  </si>
  <si>
    <t>1512.63</t>
  </si>
  <si>
    <t>1651.16</t>
  </si>
  <si>
    <t>2023-07-18 01:34:51</t>
  </si>
  <si>
    <t>3649920</t>
  </si>
  <si>
    <t>海顿里拉瓦迪酒店 (Hyton Leelavadee)</t>
  </si>
  <si>
    <t>ROMEROPONCE MARIA TERESA</t>
  </si>
  <si>
    <t>165.14</t>
  </si>
  <si>
    <t>180.26</t>
  </si>
  <si>
    <t>2023-07-18 01:10:32</t>
  </si>
  <si>
    <t>3649919</t>
  </si>
  <si>
    <t>Briki Laila</t>
  </si>
  <si>
    <t>480.35</t>
  </si>
  <si>
    <t>524.34</t>
  </si>
  <si>
    <t>2023-07-18 01:09:12</t>
  </si>
  <si>
    <t>3649902</t>
  </si>
  <si>
    <t>斯波坎百年酒店</t>
  </si>
  <si>
    <t>ROCHA TATIANA</t>
  </si>
  <si>
    <t>808.97</t>
  </si>
  <si>
    <t>883.06</t>
  </si>
  <si>
    <t>2023-07-18 00:56:28</t>
  </si>
  <si>
    <t>3649881</t>
  </si>
  <si>
    <t>德梅因机场品质套房酒店</t>
  </si>
  <si>
    <t>Song Hongguang</t>
  </si>
  <si>
    <t>502.70</t>
  </si>
  <si>
    <t>548.74</t>
  </si>
  <si>
    <t>2023-07-18 00:40:58</t>
  </si>
  <si>
    <t>2023-07-17</t>
  </si>
  <si>
    <t>3649713</t>
  </si>
  <si>
    <t>果阿泰姬堡阿瓜达度假酒店</t>
  </si>
  <si>
    <t>Hammad Saiyed</t>
  </si>
  <si>
    <t>1389.83</t>
  </si>
  <si>
    <t>1517.12</t>
  </si>
  <si>
    <t>2023-07-17 23:41:31</t>
  </si>
  <si>
    <t>印度</t>
  </si>
  <si>
    <t>3649386</t>
  </si>
  <si>
    <t>绿色田野村落舒适酒店</t>
  </si>
  <si>
    <t>Green Denis</t>
  </si>
  <si>
    <t>871.55</t>
  </si>
  <si>
    <t>951.37</t>
  </si>
  <si>
    <t>2023-07-17 22:19:43</t>
  </si>
  <si>
    <t>3649188</t>
  </si>
  <si>
    <t>奥兰多市中心开发者酒店</t>
  </si>
  <si>
    <t>Sam Yonleno</t>
  </si>
  <si>
    <t>605.84</t>
  </si>
  <si>
    <t>661.32</t>
  </si>
  <si>
    <t>2023-07-17 21:54:10</t>
  </si>
  <si>
    <t>3648906</t>
  </si>
  <si>
    <t>仁川君悦大酒店</t>
  </si>
  <si>
    <t>CHEN WEI,CHEN LEI</t>
  </si>
  <si>
    <t>1454.68</t>
  </si>
  <si>
    <t>1587.90</t>
  </si>
  <si>
    <t>2023-07-17 20:53:41</t>
  </si>
  <si>
    <t>3648831</t>
  </si>
  <si>
    <t>马六甲瑞雅大酒店</t>
  </si>
  <si>
    <t>AINI QURRATU</t>
  </si>
  <si>
    <t>512.52</t>
  </si>
  <si>
    <t>559.46</t>
  </si>
  <si>
    <t>2023-07-17 20:27:38</t>
  </si>
  <si>
    <t>3648620</t>
  </si>
  <si>
    <t>普吉岛 Journeyhub 奥卓雅居酒店 (SHA Extra Plus)</t>
  </si>
  <si>
    <t>LEE LI TEIN</t>
  </si>
  <si>
    <t>318.33</t>
  </si>
  <si>
    <t>347.48</t>
  </si>
  <si>
    <t>2023-07-17 19:48:38</t>
  </si>
  <si>
    <t>3648605</t>
  </si>
  <si>
    <t>恩索酒店</t>
  </si>
  <si>
    <t>CAO LIBANG,WU MING</t>
  </si>
  <si>
    <t>246.36</t>
  </si>
  <si>
    <t>268.92</t>
  </si>
  <si>
    <t>2023-07-17 19:41:45</t>
  </si>
  <si>
    <t>3648540</t>
  </si>
  <si>
    <t>瓜玛雅塔楼酒店</t>
  </si>
  <si>
    <t>KHIANI JACKY</t>
  </si>
  <si>
    <t>559.29</t>
  </si>
  <si>
    <t>610.51</t>
  </si>
  <si>
    <t>2023-07-17 19:23:37</t>
  </si>
  <si>
    <t>3647831</t>
  </si>
  <si>
    <t>金海湾途恩酒店</t>
  </si>
  <si>
    <t>GENGANAIDU GAGINTHIRA RAO</t>
  </si>
  <si>
    <t>247.26</t>
  </si>
  <si>
    <t>269.90</t>
  </si>
  <si>
    <t>2023-07-17 17:05:40</t>
  </si>
  <si>
    <t>3647750</t>
  </si>
  <si>
    <t>济州岛梅生格拉德酒店</t>
  </si>
  <si>
    <t>PI JIAMIN,PI HUIQIANG</t>
  </si>
  <si>
    <t>1328.69</t>
  </si>
  <si>
    <t>1450.38</t>
  </si>
  <si>
    <t>2023-07-17 16:20:09</t>
  </si>
  <si>
    <t>3647554</t>
  </si>
  <si>
    <t>曼谷137柱公寓酒店</t>
  </si>
  <si>
    <t>SU QIUXIANG,WANG RONGJIE</t>
  </si>
  <si>
    <t>3318.96</t>
  </si>
  <si>
    <t>3622.92</t>
  </si>
  <si>
    <t>2023-07-17 15:43:14</t>
  </si>
  <si>
    <t>3647477</t>
  </si>
  <si>
    <t>格兰德沙吞酒店</t>
  </si>
  <si>
    <t>ROCARAVELL FELIP</t>
  </si>
  <si>
    <t>499.71</t>
  </si>
  <si>
    <t>545.48</t>
  </si>
  <si>
    <t>2023-07-17 15:08:39</t>
  </si>
  <si>
    <t>3647263</t>
  </si>
  <si>
    <t>ZAINI MASHUDI</t>
  </si>
  <si>
    <t>294.48</t>
  </si>
  <si>
    <t>321.45</t>
  </si>
  <si>
    <t>2023-07-17 14:25:45</t>
  </si>
  <si>
    <t>3647060</t>
  </si>
  <si>
    <t>新加坡悦乐加东酒店</t>
  </si>
  <si>
    <t>SIM SHIRLEY</t>
  </si>
  <si>
    <t>2341.08</t>
  </si>
  <si>
    <t>2555.48</t>
  </si>
  <si>
    <t>2023-07-17 14:00:21</t>
  </si>
  <si>
    <t>3646971</t>
  </si>
  <si>
    <t>奢华背包客酒店</t>
  </si>
  <si>
    <t>BYEON JUHYEON</t>
  </si>
  <si>
    <t>95.07</t>
  </si>
  <si>
    <t>103.78</t>
  </si>
  <si>
    <t>2023-07-17 13:18:31</t>
  </si>
  <si>
    <t>越南</t>
  </si>
  <si>
    <t>3646786</t>
  </si>
  <si>
    <t>曼谷华美达广场湄南河畔酒店</t>
  </si>
  <si>
    <t>ZHENG jixu</t>
  </si>
  <si>
    <t>2284.53</t>
  </si>
  <si>
    <t>2493.76</t>
  </si>
  <si>
    <t>2023-07-17 12:58:40</t>
  </si>
  <si>
    <t>3646435</t>
  </si>
  <si>
    <t>雅加达东荟城智选假日酒店</t>
  </si>
  <si>
    <t>Li Wei,Guo Hongfeng</t>
  </si>
  <si>
    <t>612.80</t>
  </si>
  <si>
    <t>668.92</t>
  </si>
  <si>
    <t>2023-07-17 11:16:07</t>
  </si>
  <si>
    <t>3645795</t>
  </si>
  <si>
    <t>联邦集团来朋酒店</t>
  </si>
  <si>
    <t>GUAN ZEJIE</t>
  </si>
  <si>
    <t>861.67</t>
  </si>
  <si>
    <t>940.58</t>
  </si>
  <si>
    <t>2023-07-17 07:26:51</t>
  </si>
  <si>
    <t>澳大利亚</t>
  </si>
  <si>
    <t>3645677</t>
  </si>
  <si>
    <t>纽约柏宁酒店</t>
  </si>
  <si>
    <t>Goodwin Peter</t>
  </si>
  <si>
    <t>2982.43</t>
  </si>
  <si>
    <t>3255.57</t>
  </si>
  <si>
    <t>2023-07-17 05:06:53</t>
  </si>
  <si>
    <t>3645668</t>
  </si>
  <si>
    <t>LIU ZIYI,CAI SHILU</t>
  </si>
  <si>
    <t>2208.72</t>
  </si>
  <si>
    <t>2411.00</t>
  </si>
  <si>
    <t>2023-07-17 04:58:22</t>
  </si>
  <si>
    <t>3645634</t>
  </si>
  <si>
    <t>巴塞罗圣多明戈酒店</t>
  </si>
  <si>
    <t>HANNA JAMAL</t>
  </si>
  <si>
    <t>1440.20</t>
  </si>
  <si>
    <t>1572.10</t>
  </si>
  <si>
    <t>2023-07-17 04:00:12</t>
  </si>
  <si>
    <t>多米尼加共和国</t>
  </si>
  <si>
    <t>3645466</t>
  </si>
  <si>
    <t>富丽华国际管理大酒店</t>
  </si>
  <si>
    <t>VIJAYA KUMAR NIRMALESHWARAN</t>
  </si>
  <si>
    <t>360.49</t>
  </si>
  <si>
    <t>393.50</t>
  </si>
  <si>
    <t>2023-07-17 00:54:28</t>
  </si>
  <si>
    <t>3645402</t>
  </si>
  <si>
    <t>曼谷苏阁索酒店</t>
  </si>
  <si>
    <t>Ai Xi,LEI CHUNQING</t>
  </si>
  <si>
    <t>1480.05</t>
  </si>
  <si>
    <t>1615.60</t>
  </si>
  <si>
    <t>2023-07-17 00:16:41</t>
  </si>
  <si>
    <t>2023-07-16</t>
  </si>
  <si>
    <t>3644695</t>
  </si>
  <si>
    <t>SOJO 河内站酒店</t>
  </si>
  <si>
    <t>zhou youxi</t>
  </si>
  <si>
    <t>428.52</t>
  </si>
  <si>
    <t>467.77</t>
  </si>
  <si>
    <t>2023-07-16 21:26:29</t>
  </si>
  <si>
    <t>3643384</t>
  </si>
  <si>
    <t>马尼拉萨沃伊酒店</t>
  </si>
  <si>
    <t>Adams Rissa May</t>
  </si>
  <si>
    <t>937.30</t>
  </si>
  <si>
    <t>1023.14</t>
  </si>
  <si>
    <t>2023-07-16 16:34:46</t>
  </si>
  <si>
    <t>菲律宾</t>
  </si>
  <si>
    <t>3643301</t>
  </si>
  <si>
    <t>雅顿住宅酒店</t>
  </si>
  <si>
    <t>Wei Shiyuan</t>
  </si>
  <si>
    <t>247.88</t>
  </si>
  <si>
    <t>270.58</t>
  </si>
  <si>
    <t>2023-07-16 16:05:40</t>
  </si>
  <si>
    <t>3642633</t>
  </si>
  <si>
    <t>顶点酒店</t>
  </si>
  <si>
    <t>ZHENG ZHIYUN</t>
  </si>
  <si>
    <t>1036.58</t>
  </si>
  <si>
    <t>1131.51</t>
  </si>
  <si>
    <t>2023-07-16 13:21:39</t>
  </si>
  <si>
    <t>3642375</t>
  </si>
  <si>
    <t>弗里蒙特/硅谷拉昆塔旅馆及套房酒店</t>
  </si>
  <si>
    <t>Quach Andrea</t>
  </si>
  <si>
    <t>1354.67</t>
  </si>
  <si>
    <t>1478.74</t>
  </si>
  <si>
    <t>2023-07-16 12:25:34</t>
  </si>
  <si>
    <t>3641703</t>
  </si>
  <si>
    <t>吉隆坡希尔顿花园酒店南店</t>
  </si>
  <si>
    <t>SU NIANHUI</t>
  </si>
  <si>
    <t>712.29</t>
  </si>
  <si>
    <t>777.52</t>
  </si>
  <si>
    <t>2023-07-16 09:02:04</t>
  </si>
  <si>
    <t>3641318</t>
  </si>
  <si>
    <t>阿瓦德斯内华达皇宫酒店</t>
  </si>
  <si>
    <t>Molina Rodriguez Adrian</t>
  </si>
  <si>
    <t>434.81</t>
  </si>
  <si>
    <t>474.63</t>
  </si>
  <si>
    <t>2023-07-16 03:34:57</t>
  </si>
  <si>
    <t>3641160</t>
  </si>
  <si>
    <t>巴厘岛库塔太阳岛酒店</t>
  </si>
  <si>
    <t>Krisika Santi</t>
  </si>
  <si>
    <t>596.45</t>
  </si>
  <si>
    <t>651.36</t>
  </si>
  <si>
    <t>2023-07-16 01:16:56</t>
  </si>
  <si>
    <t>3641104</t>
  </si>
  <si>
    <t>胜利之家酒店</t>
  </si>
  <si>
    <t>LI HUIQING,WU MORGAN ZI HAO</t>
  </si>
  <si>
    <t>4537.40</t>
  </si>
  <si>
    <t>4955.12</t>
  </si>
  <si>
    <t>2023-07-16 00:48:25</t>
  </si>
  <si>
    <t>2023-07-15</t>
  </si>
  <si>
    <t>3641000</t>
  </si>
  <si>
    <t>格兰迪酒店&amp;度假村</t>
  </si>
  <si>
    <t>XU CHENCHENG</t>
  </si>
  <si>
    <t>546.43</t>
  </si>
  <si>
    <t>596.73</t>
  </si>
  <si>
    <t>2023-07-15 23:57:19</t>
  </si>
  <si>
    <t>3640826</t>
  </si>
  <si>
    <t>艾克尼克兰布拉大道酒店</t>
  </si>
  <si>
    <t>LIU ZHUO,Chuo Xiao Jia</t>
  </si>
  <si>
    <t>6433.43</t>
  </si>
  <si>
    <t>7025.70</t>
  </si>
  <si>
    <t>2023-07-15 22:45:05</t>
  </si>
  <si>
    <t>3640780</t>
  </si>
  <si>
    <t>迪拜奥尼乐帕姆酒店</t>
  </si>
  <si>
    <t>Alao Saheed Olatunbosun</t>
  </si>
  <si>
    <t>24138.08</t>
  </si>
  <si>
    <t>26360.25</t>
  </si>
  <si>
    <t>2023-07-15 22:25:47</t>
  </si>
  <si>
    <t>3640115</t>
  </si>
  <si>
    <t>晨丽度假酒店</t>
  </si>
  <si>
    <t>LIU MINGHUI</t>
  </si>
  <si>
    <t>5459.20</t>
  </si>
  <si>
    <t>5961.78</t>
  </si>
  <si>
    <t>2023-07-15 20:09:53</t>
  </si>
  <si>
    <t>3638029</t>
  </si>
  <si>
    <t>MARDIANA NANDA</t>
  </si>
  <si>
    <t>253.69</t>
  </si>
  <si>
    <t>277.04</t>
  </si>
  <si>
    <t>2023-07-15 12:14:17</t>
  </si>
  <si>
    <t>3637491</t>
  </si>
  <si>
    <t>万隆大左克罗精品酒店</t>
  </si>
  <si>
    <t>GAMAYANDRA RADEN ADHI</t>
  </si>
  <si>
    <t>316.69</t>
  </si>
  <si>
    <t>345.84</t>
  </si>
  <si>
    <t>2023-07-15 09:57:48</t>
  </si>
  <si>
    <t>3637317</t>
  </si>
  <si>
    <t>曼谷康文特公园酒店</t>
  </si>
  <si>
    <t>SIRISOMBAT YAOWARET</t>
  </si>
  <si>
    <t>550.56</t>
  </si>
  <si>
    <t>601.24</t>
  </si>
  <si>
    <t>2023-07-15 08:45:59</t>
  </si>
  <si>
    <t>3636878</t>
  </si>
  <si>
    <t>卡宾城市酒店</t>
  </si>
  <si>
    <t>Saini Atul,Saini Atul</t>
  </si>
  <si>
    <t>1470.72</t>
  </si>
  <si>
    <t>1606.12</t>
  </si>
  <si>
    <t>2023-07-15 01:34:26</t>
  </si>
  <si>
    <t>丹麦</t>
  </si>
  <si>
    <t>2023-07-14</t>
  </si>
  <si>
    <t>3636409</t>
  </si>
  <si>
    <t>YAO YUMIN</t>
  </si>
  <si>
    <t>1226.71</t>
  </si>
  <si>
    <t>1339.20</t>
  </si>
  <si>
    <t>2023-07-14 22:24:24</t>
  </si>
  <si>
    <t>3635897</t>
  </si>
  <si>
    <t>西北达拉斯凯富套房酒店 - 爱田附近</t>
  </si>
  <si>
    <t>HU SHUANG</t>
  </si>
  <si>
    <t>1471.94</t>
  </si>
  <si>
    <t>1606.92</t>
  </si>
  <si>
    <t>2023-07-14 20:52:31</t>
  </si>
  <si>
    <t>3635259</t>
  </si>
  <si>
    <t>曼谷江山酒店素坤逸24</t>
  </si>
  <si>
    <t>ALNUAIMI AHMED MOHAMED,PHANYANUKUL ARPAPAT</t>
  </si>
  <si>
    <t>1057.57</t>
  </si>
  <si>
    <t>1154.55</t>
  </si>
  <si>
    <t>2023-07-14 18:51:48</t>
  </si>
  <si>
    <t>3634122</t>
  </si>
  <si>
    <t>素万那普法义公寓式酒店</t>
  </si>
  <si>
    <t>KIATKONGCHAYIN PAPONSAK</t>
  </si>
  <si>
    <t>256.09</t>
  </si>
  <si>
    <t>279.57</t>
  </si>
  <si>
    <t>2023-07-14 14:40:54</t>
  </si>
  <si>
    <t>3633779</t>
  </si>
  <si>
    <t>曼谷贵都酒店</t>
  </si>
  <si>
    <t>LI WENDONG,gong aifang</t>
  </si>
  <si>
    <t>1054.08</t>
  </si>
  <si>
    <t>1150.74</t>
  </si>
  <si>
    <t>2023-07-14 13:10:42</t>
  </si>
  <si>
    <t>3633565</t>
  </si>
  <si>
    <t>普吉岛SIS卡塔度假村</t>
  </si>
  <si>
    <t>Mittal Piyush</t>
  </si>
  <si>
    <t>2950.48</t>
  </si>
  <si>
    <t>3221.05</t>
  </si>
  <si>
    <t>2023-07-14 12:28:08</t>
  </si>
  <si>
    <t>3632855</t>
  </si>
  <si>
    <t>HWANG SEONYOUNG</t>
  </si>
  <si>
    <t>605.64</t>
  </si>
  <si>
    <t>661.18</t>
  </si>
  <si>
    <t>2023-07-14 08:30:51</t>
  </si>
  <si>
    <t>3632689</t>
  </si>
  <si>
    <t>纽约市中央公园拉昆塔套房酒店</t>
  </si>
  <si>
    <t>yu xixia</t>
  </si>
  <si>
    <t>3499.41</t>
  </si>
  <si>
    <t>3820.32</t>
  </si>
  <si>
    <t>2023-07-14 06:32:50</t>
  </si>
  <si>
    <t>3632629</t>
  </si>
  <si>
    <t>伦敦中央公园酒店</t>
  </si>
  <si>
    <t>Tokvam Joakim Soma,Lima Fride</t>
  </si>
  <si>
    <t>3748.98</t>
  </si>
  <si>
    <t>4092.77</t>
  </si>
  <si>
    <t>2023-07-14 05:24:41</t>
  </si>
  <si>
    <t>2023-07-13</t>
  </si>
  <si>
    <t>3630714</t>
  </si>
  <si>
    <t>LIU JIAJI</t>
  </si>
  <si>
    <t>307.17</t>
  </si>
  <si>
    <t>334.97</t>
  </si>
  <si>
    <t>2023-07-13 18:34:41</t>
  </si>
  <si>
    <t>3630661</t>
  </si>
  <si>
    <t>多梅洛德雷斯顿机场酒店</t>
  </si>
  <si>
    <t>Rylah James</t>
  </si>
  <si>
    <t>476.03</t>
  </si>
  <si>
    <t>519.12</t>
  </si>
  <si>
    <t>2023-07-13 18:12:21</t>
  </si>
  <si>
    <t>德国</t>
  </si>
  <si>
    <t>3630439</t>
  </si>
  <si>
    <t>波普！克拉帕加丁酒店</t>
  </si>
  <si>
    <t>CHIN TAT KEONG</t>
  </si>
  <si>
    <t>516.09</t>
  </si>
  <si>
    <t>562.80</t>
  </si>
  <si>
    <t>2023-07-13 17:09:43</t>
  </si>
  <si>
    <t>3628387</t>
  </si>
  <si>
    <t>巴塞罗那费拉便捷酒店</t>
  </si>
  <si>
    <t>Liu Keyan</t>
  </si>
  <si>
    <t>914.56</t>
  </si>
  <si>
    <t>997.34</t>
  </si>
  <si>
    <t>2023-07-13 08:14:29</t>
  </si>
  <si>
    <t>3628311</t>
  </si>
  <si>
    <t>芭堤雅发现海滩酒店</t>
  </si>
  <si>
    <t>WONG KWAN YIN,NG KA WAI</t>
  </si>
  <si>
    <t>856.95</t>
  </si>
  <si>
    <t>934.52</t>
  </si>
  <si>
    <t>2023-07-13 08:09:01</t>
  </si>
  <si>
    <t>3627946</t>
  </si>
  <si>
    <t>普查克新城大酒店</t>
  </si>
  <si>
    <t>TG YU</t>
  </si>
  <si>
    <t>211.74</t>
  </si>
  <si>
    <t>229.33</t>
  </si>
  <si>
    <t>2023-07-13 01:07:00</t>
  </si>
  <si>
    <t>3627938</t>
  </si>
  <si>
    <t>阿多尼斯女神酒店（奥莉迪亚）</t>
  </si>
  <si>
    <t>dominguez roberto</t>
  </si>
  <si>
    <t>1190.84</t>
  </si>
  <si>
    <t>1289.76</t>
  </si>
  <si>
    <t>2023-07-13 01:03:05</t>
  </si>
  <si>
    <t>法国</t>
  </si>
  <si>
    <t>3627894</t>
  </si>
  <si>
    <t>贝城河滨凯富酒店</t>
  </si>
  <si>
    <t>Halstead John</t>
  </si>
  <si>
    <t>977.34</t>
  </si>
  <si>
    <t>1058.53</t>
  </si>
  <si>
    <t>2023-07-13 00:39:15</t>
  </si>
  <si>
    <t>3627831</t>
  </si>
  <si>
    <t>曼谷素坤逸奥克伍德华庭工作室酒店</t>
  </si>
  <si>
    <t>BI YIDAN,BI ZHONGYUN,ZHANG XINGBO,BI HONGBING,TANG SHENGRAN</t>
  </si>
  <si>
    <t>782.00</t>
  </si>
  <si>
    <t>846.96</t>
  </si>
  <si>
    <t>2023-07-13 11:48:24</t>
  </si>
  <si>
    <t>直采</t>
  </si>
  <si>
    <t>2023-07-12</t>
  </si>
  <si>
    <t>3627415</t>
  </si>
  <si>
    <t>统营龟船酒店</t>
  </si>
  <si>
    <t>SUNG SANG KUNG</t>
  </si>
  <si>
    <t>706.57</t>
  </si>
  <si>
    <t>765.27</t>
  </si>
  <si>
    <t>2023-07-12 21:48:43</t>
  </si>
  <si>
    <t>3624276</t>
  </si>
  <si>
    <t>曼谷素坤逸卡尔顿酒店 (SHA Plus+)</t>
  </si>
  <si>
    <t>LAW TSZ HIN</t>
  </si>
  <si>
    <t>3041.16</t>
  </si>
  <si>
    <t>3293.79</t>
  </si>
  <si>
    <t>2023-07-12 10:30:58</t>
  </si>
  <si>
    <t>3624099</t>
  </si>
  <si>
    <t>奥沙瓦舒适酒店</t>
  </si>
  <si>
    <t>Griffin Matthew</t>
  </si>
  <si>
    <t>676.84</t>
  </si>
  <si>
    <t>733.07</t>
  </si>
  <si>
    <t>2023-07-12 09:25:38</t>
  </si>
  <si>
    <t>加拿大</t>
  </si>
  <si>
    <t>3623781</t>
  </si>
  <si>
    <t>滨江酒店</t>
  </si>
  <si>
    <t>KIM JIYEON,YOON JIHUN</t>
  </si>
  <si>
    <t>506.76</t>
  </si>
  <si>
    <t>548.86</t>
  </si>
  <si>
    <t>2023-07-12 06:47:16</t>
  </si>
  <si>
    <t>3623710</t>
  </si>
  <si>
    <t>老威弗利酒店</t>
  </si>
  <si>
    <t>WILLIAMSON CAMERON JAMES,LIU JIAQI</t>
  </si>
  <si>
    <t>3235.85</t>
  </si>
  <si>
    <t>3504.66</t>
  </si>
  <si>
    <t>2023-07-12 05:22:58</t>
  </si>
  <si>
    <t>2023-07-11</t>
  </si>
  <si>
    <t>3621987</t>
  </si>
  <si>
    <t>新加坡圣淘沙索菲特度假村及水疗中心 (Staycation Approved)</t>
  </si>
  <si>
    <t>WANG RUIXUE</t>
  </si>
  <si>
    <t>4276.00</t>
  </si>
  <si>
    <t>4620.70</t>
  </si>
  <si>
    <t>2023-07-16 13:33:59</t>
  </si>
  <si>
    <t>2023-07-10</t>
  </si>
  <si>
    <t>3616413</t>
  </si>
  <si>
    <t>新加坡81酒店-黄金</t>
  </si>
  <si>
    <t>Long Danfeng</t>
  </si>
  <si>
    <t>882.50</t>
  </si>
  <si>
    <t>953.74</t>
  </si>
  <si>
    <t>2023-07-10 15:52:14</t>
  </si>
  <si>
    <t>2023-07-08</t>
  </si>
  <si>
    <t>3607646</t>
  </si>
  <si>
    <t>曼谷骑士套房</t>
  </si>
  <si>
    <t>Daryawardi Imdadullah,Daryawardi Imdadullah</t>
  </si>
  <si>
    <t>1657.09</t>
  </si>
  <si>
    <t>1791.45</t>
  </si>
  <si>
    <t>2023-07-08 12:55:40</t>
  </si>
  <si>
    <t>2023-07-07</t>
  </si>
  <si>
    <t>3604956</t>
  </si>
  <si>
    <t>迪拜市中心皇宫酒店</t>
  </si>
  <si>
    <t>Chen Chien hong,CHAI WAN YING</t>
  </si>
  <si>
    <t>6623.07</t>
  </si>
  <si>
    <t>7128.48</t>
  </si>
  <si>
    <t>2023-07-07 18:54:19</t>
  </si>
  <si>
    <t>3604893</t>
  </si>
  <si>
    <t>ZHENG BINWEI</t>
  </si>
  <si>
    <t>442.50</t>
  </si>
  <si>
    <t>476.27</t>
  </si>
  <si>
    <t>2023-07-07 18:24:00</t>
  </si>
  <si>
    <t>3603293</t>
  </si>
  <si>
    <t>亿倍利大酒店</t>
  </si>
  <si>
    <t>LI HONG,WU YUE</t>
  </si>
  <si>
    <t>662.00</t>
  </si>
  <si>
    <t>712.52</t>
  </si>
  <si>
    <t>2023-07-07 13:18:29</t>
  </si>
  <si>
    <t>2023-07-06</t>
  </si>
  <si>
    <t>3601814</t>
  </si>
  <si>
    <t>杜维爱丁堡酒店</t>
  </si>
  <si>
    <t>Sierra Giampiero</t>
  </si>
  <si>
    <t>5807.66</t>
  </si>
  <si>
    <t>6250.17</t>
  </si>
  <si>
    <t>2023-07-06 23:46:57</t>
  </si>
  <si>
    <t>3600287</t>
  </si>
  <si>
    <t>新加坡威大酒店 - 明古连</t>
  </si>
  <si>
    <t>Salunkhe Sachin</t>
  </si>
  <si>
    <t>2451.00</t>
  </si>
  <si>
    <t>2637.75</t>
  </si>
  <si>
    <t>2023-07-08 20:46:12</t>
  </si>
  <si>
    <t>3597931</t>
  </si>
  <si>
    <t>克朗塔夫城堡酒店</t>
  </si>
  <si>
    <t>Weinman Tai,Vaughn Ashley</t>
  </si>
  <si>
    <t>1715.27</t>
  </si>
  <si>
    <t>1845.96</t>
  </si>
  <si>
    <t>2023-07-06 03:25:13</t>
  </si>
  <si>
    <t>2023-07-03</t>
  </si>
  <si>
    <t>3588267</t>
  </si>
  <si>
    <t>普吉岛机场酒店</t>
  </si>
  <si>
    <t>BAZOVA KRISTINA</t>
  </si>
  <si>
    <t>311.96</t>
  </si>
  <si>
    <t>336.27</t>
  </si>
  <si>
    <t>2023-07-03 22:11:20</t>
  </si>
  <si>
    <t>3587387</t>
  </si>
  <si>
    <t>组合之家酒店</t>
  </si>
  <si>
    <t>Ilyas Firrhad</t>
  </si>
  <si>
    <t>1674.15</t>
  </si>
  <si>
    <t>1804.62</t>
  </si>
  <si>
    <t>2023-07-03 19:02:55</t>
  </si>
  <si>
    <t>3586534</t>
  </si>
  <si>
    <t>班查特酒店</t>
  </si>
  <si>
    <t>Zlenko Aleksandr</t>
  </si>
  <si>
    <t>634.88</t>
  </si>
  <si>
    <t>684.36</t>
  </si>
  <si>
    <t>2023-07-03 16:19:25</t>
  </si>
  <si>
    <t>2023-07-02</t>
  </si>
  <si>
    <t>3583365</t>
  </si>
  <si>
    <t>东京皇家王子大酒店花园塔</t>
  </si>
  <si>
    <t>XU XINYANG,XU LIQUN</t>
  </si>
  <si>
    <t>5914.76</t>
  </si>
  <si>
    <t>6375.72</t>
  </si>
  <si>
    <t>2023-07-02 20:11:50</t>
  </si>
  <si>
    <t>日本</t>
  </si>
  <si>
    <t>3580329</t>
  </si>
  <si>
    <t>新加坡81酒店-迪生</t>
  </si>
  <si>
    <t>De Lata,De Lata</t>
  </si>
  <si>
    <t>1042.73</t>
  </si>
  <si>
    <t>1124.00</t>
  </si>
  <si>
    <t>2023-07-02 03:49:53</t>
  </si>
  <si>
    <t>2023-07-01</t>
  </si>
  <si>
    <t>3575872</t>
  </si>
  <si>
    <t>HATAGO INN 关西机场</t>
  </si>
  <si>
    <t>LIU JUIKAI</t>
  </si>
  <si>
    <t>506.03</t>
  </si>
  <si>
    <t>545.23</t>
  </si>
  <si>
    <t>2023-07-01 04:30:35</t>
  </si>
  <si>
    <t>2023-06-29</t>
  </si>
  <si>
    <t>3570897</t>
  </si>
  <si>
    <t>曼谷盛泰乐水门酒店</t>
  </si>
  <si>
    <t>KOK AVERY MACKENZIE,CHANG VICTOR</t>
  </si>
  <si>
    <t>1709.46</t>
  </si>
  <si>
    <t>1844.87</t>
  </si>
  <si>
    <t>2023-06-29 23:39:20</t>
  </si>
  <si>
    <t>3570778</t>
  </si>
  <si>
    <t>大阪新阪急酒店</t>
  </si>
  <si>
    <t>LUO RAN,ZHANG HUIYING</t>
  </si>
  <si>
    <t>1114.70</t>
  </si>
  <si>
    <t>1203.00</t>
  </si>
  <si>
    <t>2023-06-29 23:02:38</t>
  </si>
  <si>
    <t>3569826</t>
  </si>
  <si>
    <t>两国东京第一酒店</t>
  </si>
  <si>
    <t>li li</t>
  </si>
  <si>
    <t>1526.05</t>
  </si>
  <si>
    <t>1646.94</t>
  </si>
  <si>
    <t>2023-06-29 19:57:23</t>
  </si>
  <si>
    <t>3569129</t>
  </si>
  <si>
    <t>巴瑟罗阿伦玛堤娜酒店</t>
  </si>
  <si>
    <t>GALLO ALESSANDRO</t>
  </si>
  <si>
    <t>938.07</t>
  </si>
  <si>
    <t>1012.38</t>
  </si>
  <si>
    <t>2023-06-29 17:39:09</t>
  </si>
  <si>
    <t>意大利</t>
  </si>
  <si>
    <t>2023-06-28</t>
  </si>
  <si>
    <t>3560731</t>
  </si>
  <si>
    <t>HENG CHENG SONG,TAN EVONNE QIU QIN</t>
  </si>
  <si>
    <t>2134.69</t>
  </si>
  <si>
    <t>2304.04</t>
  </si>
  <si>
    <t>2023-06-28 08:14:24</t>
  </si>
  <si>
    <t>2023-06-27</t>
  </si>
  <si>
    <t>3558592</t>
  </si>
  <si>
    <t>东京湾舒适全套房酒店</t>
  </si>
  <si>
    <t>Zhu Cong,Gu Beibei</t>
  </si>
  <si>
    <t>477.59</t>
  </si>
  <si>
    <t>515.48</t>
  </si>
  <si>
    <t>2023-06-27 16:22:08</t>
  </si>
  <si>
    <t>2023-06-26</t>
  </si>
  <si>
    <t>3555921</t>
  </si>
  <si>
    <t>卢塞恩弗洛拉亚美隆酒店</t>
  </si>
  <si>
    <t>LI XIANG</t>
  </si>
  <si>
    <t>2307.67</t>
  </si>
  <si>
    <t>2507.52</t>
  </si>
  <si>
    <t>2023-06-26 23:35:27</t>
  </si>
  <si>
    <t>3555244</t>
  </si>
  <si>
    <t>WU TINGTING</t>
  </si>
  <si>
    <t>2243.16</t>
  </si>
  <si>
    <t>2437.42</t>
  </si>
  <si>
    <t>2023-06-26 20:10:33</t>
  </si>
  <si>
    <t>3551976</t>
  </si>
  <si>
    <t>洛杉矶国际机场索内斯塔酒店</t>
  </si>
  <si>
    <t>ROWE ANDREA DENISE ROWE</t>
  </si>
  <si>
    <t>1072.01</t>
  </si>
  <si>
    <t>1164.85</t>
  </si>
  <si>
    <t>2023-06-26 01:11:42</t>
  </si>
  <si>
    <t>2023-06-25</t>
  </si>
  <si>
    <t>3551537</t>
  </si>
  <si>
    <t>Jin Honglei</t>
  </si>
  <si>
    <t>10947.98</t>
  </si>
  <si>
    <t>11896.10</t>
  </si>
  <si>
    <t>2023-06-25 21:56:35</t>
  </si>
  <si>
    <t>3551529</t>
  </si>
  <si>
    <t>Xu Xin</t>
  </si>
  <si>
    <t>2023-06-25 21:52:44</t>
  </si>
  <si>
    <t>3548883</t>
  </si>
  <si>
    <t>CHAN KA HEI,CHAN KA YI</t>
  </si>
  <si>
    <t>2486.28</t>
  </si>
  <si>
    <t>2701.60</t>
  </si>
  <si>
    <t>2023-06-25 11:48:40</t>
  </si>
  <si>
    <t>3548336</t>
  </si>
  <si>
    <t>慕尼黑公园施瓦宾格美利亚怡思得酒店</t>
  </si>
  <si>
    <t>FITZGERALD-GENOVESE Harmony</t>
  </si>
  <si>
    <t>2706.56</t>
  </si>
  <si>
    <t>2940.95</t>
  </si>
  <si>
    <t>2023-06-25 08:35:36</t>
  </si>
  <si>
    <t>2023-06-23</t>
  </si>
  <si>
    <t>3543752</t>
  </si>
  <si>
    <t>卡洛琳公主酒店</t>
  </si>
  <si>
    <t>HAN BOYUAN</t>
  </si>
  <si>
    <t>3358.92</t>
  </si>
  <si>
    <t>3655.77</t>
  </si>
  <si>
    <t>2023-06-23 23:11:15</t>
  </si>
  <si>
    <t>3541687</t>
  </si>
  <si>
    <t>芭堤雅U中天酒店</t>
  </si>
  <si>
    <t>Tongying Zhang,Morao Li</t>
  </si>
  <si>
    <t>1295.15</t>
  </si>
  <si>
    <t>1409.61</t>
  </si>
  <si>
    <t>2023-06-23 14:44:44</t>
  </si>
  <si>
    <t>3541678</t>
  </si>
  <si>
    <t>Min Yuan,Yanxi Li</t>
  </si>
  <si>
    <t>2023-06-23 14:42:17</t>
  </si>
  <si>
    <t>2023-06-22</t>
  </si>
  <si>
    <t>3537663</t>
  </si>
  <si>
    <t>纽约时代广场西希尔顿逸林酒店</t>
  </si>
  <si>
    <t>MA XIUJUAN</t>
  </si>
  <si>
    <t>2736.14</t>
  </si>
  <si>
    <t>2976.98</t>
  </si>
  <si>
    <t>2023-06-22 15:00:29</t>
  </si>
  <si>
    <t>2023-06-20</t>
  </si>
  <si>
    <t>3528314</t>
  </si>
  <si>
    <t>曼谷lyf素坤逸8巷-雅诗阁管理</t>
  </si>
  <si>
    <t>LIN CHIH MIN</t>
  </si>
  <si>
    <t>303.92</t>
  </si>
  <si>
    <t>330.99</t>
  </si>
  <si>
    <t>2023-06-20 13:53:30</t>
  </si>
  <si>
    <t>2023-06-19</t>
  </si>
  <si>
    <t>3525797</t>
  </si>
  <si>
    <t>大阪日航酒店</t>
  </si>
  <si>
    <t>WANG CONG</t>
  </si>
  <si>
    <t>6671.05</t>
  </si>
  <si>
    <t>7304.34</t>
  </si>
  <si>
    <t>2023-06-19 19:17:44</t>
  </si>
  <si>
    <t>2023-06-18</t>
  </si>
  <si>
    <t>3518918</t>
  </si>
  <si>
    <t>哈伦代尔海滩探险欢朋酒店</t>
  </si>
  <si>
    <t>CAVALCANTE MARINALVA PEREIRA</t>
  </si>
  <si>
    <t>2649.13</t>
  </si>
  <si>
    <t>2900.61</t>
  </si>
  <si>
    <t>2023-06-18 08:28:53</t>
  </si>
  <si>
    <t>2023-06-17</t>
  </si>
  <si>
    <t>3514401</t>
  </si>
  <si>
    <t>曼谷暹罗智选假日酒店</t>
  </si>
  <si>
    <t>WANG YALI,WANG YAFEN,FU ZEKAI,CHEN ZIJUN,CHEN VIOLET YIRU,YAN MEIDI</t>
  </si>
  <si>
    <t>5469.72</t>
  </si>
  <si>
    <t>5988.96</t>
  </si>
  <si>
    <t>2023-06-17 09:58:13</t>
  </si>
  <si>
    <t>2023-06-14</t>
  </si>
  <si>
    <t>3501319</t>
  </si>
  <si>
    <t>NG LAY TIN</t>
  </si>
  <si>
    <t>1694.27</t>
  </si>
  <si>
    <t>1853.28</t>
  </si>
  <si>
    <t>2023-06-14 08:12:12</t>
  </si>
  <si>
    <t>2023-06-13</t>
  </si>
  <si>
    <t>3498230</t>
  </si>
  <si>
    <t xml:space="preserve">塔克西姆马尔马拉酒店 </t>
  </si>
  <si>
    <t>DAQUIN CORENTIN</t>
  </si>
  <si>
    <t>6932.16</t>
  </si>
  <si>
    <t>7582.76</t>
  </si>
  <si>
    <t>2023-06-13 11:40:40</t>
  </si>
  <si>
    <t>土耳其</t>
  </si>
  <si>
    <t>2023-06-05</t>
  </si>
  <si>
    <t>3464024</t>
  </si>
  <si>
    <t>JIN JING,ZHAO PENG</t>
  </si>
  <si>
    <t>2346.66</t>
  </si>
  <si>
    <t>2585.00</t>
  </si>
  <si>
    <t>2023-06-05 12:35:55</t>
  </si>
  <si>
    <t>2023-05-31</t>
  </si>
  <si>
    <t>3440626</t>
  </si>
  <si>
    <t>杜平尼斯港口酒店</t>
  </si>
  <si>
    <t>Genocchio Laura</t>
  </si>
  <si>
    <t>737.90</t>
  </si>
  <si>
    <t>815.00</t>
  </si>
  <si>
    <t>2023-05-31 00:18:06</t>
  </si>
  <si>
    <t>2023-05-28</t>
  </si>
  <si>
    <t>3433407</t>
  </si>
  <si>
    <t>清迈四季度假酒店</t>
  </si>
  <si>
    <t>ZHOU YU；JIA LIPING</t>
  </si>
  <si>
    <t>7038.54</t>
  </si>
  <si>
    <t>7786.00</t>
  </si>
  <si>
    <t>2023-05-29 18:06:09</t>
  </si>
  <si>
    <t>2023-05-27</t>
  </si>
  <si>
    <t>3426024</t>
  </si>
  <si>
    <t>特雷阿奇酒店</t>
  </si>
  <si>
    <t>Loison Mona,Loison Mona</t>
  </si>
  <si>
    <t>662.71</t>
  </si>
  <si>
    <t>733.00</t>
  </si>
  <si>
    <t>2023-05-27 02:57:08</t>
  </si>
  <si>
    <t>2023-05-11</t>
  </si>
  <si>
    <t>3353548</t>
  </si>
  <si>
    <t>布鲁塞尔沃路维酒店</t>
  </si>
  <si>
    <t>Heinemann Niusha</t>
  </si>
  <si>
    <t>486.30</t>
  </si>
  <si>
    <t>548.00</t>
  </si>
  <si>
    <t>2023-05-11 04:50:52</t>
  </si>
  <si>
    <t>比利时</t>
  </si>
  <si>
    <t>936046680,,999224083614170</t>
  </si>
  <si>
    <t>2023-05-10</t>
  </si>
  <si>
    <t>3351401</t>
  </si>
  <si>
    <t>普吉岛卡塔坦尼海滩度假村(SHA Extra Plus)</t>
  </si>
  <si>
    <t>zhang linjun</t>
  </si>
  <si>
    <t>2023-06-08 08:54:33</t>
  </si>
  <si>
    <t>2023-05-05</t>
  </si>
  <si>
    <t>3331140</t>
  </si>
  <si>
    <t>NH布宜诺斯艾利斯城市酒店</t>
  </si>
  <si>
    <t>KANG SOOCHAN</t>
  </si>
  <si>
    <t>1002.86</t>
  </si>
  <si>
    <t>1136.00</t>
  </si>
  <si>
    <t>2023-05-05 22:56:50</t>
  </si>
  <si>
    <t>阿根廷</t>
  </si>
  <si>
    <t>2023-04-28</t>
  </si>
  <si>
    <t>3299376</t>
  </si>
  <si>
    <t>利兹市中心竞技场宜必思尚品酒店</t>
  </si>
  <si>
    <t>YIM KA YI</t>
  </si>
  <si>
    <t>2631.97</t>
  </si>
  <si>
    <t>2976.00</t>
  </si>
  <si>
    <t>2023-04-28 09:30:40</t>
  </si>
  <si>
    <t>2023-01-15</t>
  </si>
  <si>
    <t>2950324</t>
  </si>
  <si>
    <t>普吉岛卡塔棕榈温泉度假酒店</t>
  </si>
  <si>
    <t>Sundram Joe</t>
  </si>
  <si>
    <t>285.69</t>
  </si>
  <si>
    <t>332.00</t>
  </si>
  <si>
    <t>2023-01-15 11:22:10</t>
  </si>
  <si>
    <t>2023-01-02</t>
  </si>
  <si>
    <t>2916897</t>
  </si>
  <si>
    <t>巴厘岛水明漾安可温德姆华美达酒店 - CHSE 认证</t>
  </si>
  <si>
    <t>Patel Hardik,Patel Hardik</t>
  </si>
  <si>
    <t>900.45</t>
  </si>
  <si>
    <t>1017.00</t>
  </si>
  <si>
    <t>2023-01-02 20:55:26</t>
  </si>
  <si>
    <t>2023-05-19</t>
  </si>
  <si>
    <t>3395525</t>
  </si>
  <si>
    <t>里斯本美利亚东方酒店</t>
  </si>
  <si>
    <t>CHAO IAN TONG</t>
  </si>
  <si>
    <t>902.30</t>
  </si>
  <si>
    <t>1001.00</t>
  </si>
  <si>
    <t>2023-05-19 17:28:31</t>
  </si>
  <si>
    <t>葡萄牙</t>
  </si>
  <si>
    <t>2023-05-25</t>
  </si>
  <si>
    <t>3417644</t>
  </si>
  <si>
    <t>博塔菲里斯酒店及水疗中心</t>
  </si>
  <si>
    <t>Semai Ibrahim</t>
  </si>
  <si>
    <t>1299.09</t>
  </si>
  <si>
    <t>1438.00</t>
  </si>
  <si>
    <t>2023-05-25 06:12:21</t>
  </si>
  <si>
    <t>3518123</t>
  </si>
  <si>
    <t>巴黎蒙马特城市奥德利公寓式酒店</t>
  </si>
  <si>
    <t>SERNATINGER KARL</t>
  </si>
  <si>
    <t>2819.52</t>
  </si>
  <si>
    <t>3087.18</t>
  </si>
  <si>
    <t>2023-06-17 23:30:36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</si>
</sst>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45123</v>
      </c>
      <c r="G2" s="6">
        <v>45126</v>
      </c>
      <c r="H2" s="4">
        <v>1</v>
      </c>
      <c r="I2" s="4">
        <v>3</v>
      </c>
      <c r="J2" s="4">
        <v>3</v>
      </c>
      <c r="K2" s="4" t="s">
        <v>30</v>
      </c>
      <c r="L2" s="4">
        <v>1017</v>
      </c>
      <c r="M2" s="4">
        <v>1017</v>
      </c>
      <c r="N2" s="4" t="s">
        <v>31</v>
      </c>
      <c r="O2" s="4" t="s">
        <v>32</v>
      </c>
      <c r="P2" s="4" t="s">
        <v>33</v>
      </c>
      <c r="Q2" s="4">
        <v>0</v>
      </c>
      <c r="R2" s="8">
        <v>44928</v>
      </c>
      <c r="S2" s="6">
        <v>45129</v>
      </c>
      <c r="T2" s="4" t="s">
        <v>34</v>
      </c>
      <c r="U2" s="4">
        <v>1017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45125</v>
      </c>
      <c r="G3" s="6">
        <v>45126</v>
      </c>
      <c r="H3" s="4">
        <v>1</v>
      </c>
      <c r="I3" s="4">
        <v>1</v>
      </c>
      <c r="J3" s="4">
        <v>1</v>
      </c>
      <c r="K3" s="4" t="s">
        <v>30</v>
      </c>
      <c r="L3" s="4">
        <v>332</v>
      </c>
      <c r="M3" s="4">
        <v>332</v>
      </c>
      <c r="N3" s="4" t="s">
        <v>40</v>
      </c>
      <c r="O3" s="4" t="s">
        <v>32</v>
      </c>
      <c r="P3" s="4" t="s">
        <v>33</v>
      </c>
      <c r="Q3" s="4">
        <v>0</v>
      </c>
      <c r="R3" s="8">
        <v>44941</v>
      </c>
      <c r="S3" s="6">
        <v>45129</v>
      </c>
      <c r="T3" s="4" t="s">
        <v>34</v>
      </c>
      <c r="U3" s="4">
        <v>332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45124</v>
      </c>
      <c r="G4" s="6">
        <v>45126</v>
      </c>
      <c r="H4" s="4">
        <v>2</v>
      </c>
      <c r="I4" s="4">
        <v>2</v>
      </c>
      <c r="J4" s="4">
        <v>4</v>
      </c>
      <c r="K4" s="4" t="s">
        <v>30</v>
      </c>
      <c r="L4" s="4">
        <v>2976</v>
      </c>
      <c r="M4" s="4">
        <v>2976</v>
      </c>
      <c r="N4" s="4" t="s">
        <v>46</v>
      </c>
      <c r="O4" s="4" t="s">
        <v>32</v>
      </c>
      <c r="P4" s="4" t="s">
        <v>33</v>
      </c>
      <c r="Q4" s="4">
        <v>0</v>
      </c>
      <c r="R4" s="8">
        <v>45044</v>
      </c>
      <c r="S4" s="6">
        <v>45129</v>
      </c>
      <c r="T4" s="4" t="s">
        <v>34</v>
      </c>
      <c r="U4" s="4">
        <v>2976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45124</v>
      </c>
      <c r="G5" s="6">
        <v>45126</v>
      </c>
      <c r="H5" s="4">
        <v>1</v>
      </c>
      <c r="I5" s="4">
        <v>2</v>
      </c>
      <c r="J5" s="4">
        <v>2</v>
      </c>
      <c r="K5" s="4" t="s">
        <v>30</v>
      </c>
      <c r="L5" s="4">
        <v>1136</v>
      </c>
      <c r="M5" s="4">
        <v>1136</v>
      </c>
      <c r="N5" s="4" t="s">
        <v>51</v>
      </c>
      <c r="O5" s="4" t="s">
        <v>32</v>
      </c>
      <c r="P5" s="4" t="s">
        <v>33</v>
      </c>
      <c r="Q5" s="4">
        <v>0</v>
      </c>
      <c r="R5" s="8">
        <v>45051</v>
      </c>
      <c r="S5" s="6">
        <v>45129</v>
      </c>
      <c r="T5" s="4" t="s">
        <v>34</v>
      </c>
      <c r="U5" s="4">
        <v>1136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45125</v>
      </c>
      <c r="G6" s="6">
        <v>45126</v>
      </c>
      <c r="H6" s="4">
        <v>1</v>
      </c>
      <c r="I6" s="4">
        <v>1</v>
      </c>
      <c r="J6" s="4">
        <v>1</v>
      </c>
      <c r="K6" s="4" t="s">
        <v>30</v>
      </c>
      <c r="L6" s="4">
        <v>548</v>
      </c>
      <c r="M6" s="4">
        <v>548</v>
      </c>
      <c r="N6" s="4" t="s">
        <v>57</v>
      </c>
      <c r="O6" s="4" t="s">
        <v>32</v>
      </c>
      <c r="P6" s="4" t="s">
        <v>33</v>
      </c>
      <c r="Q6" s="4">
        <v>0</v>
      </c>
      <c r="R6" s="8">
        <v>45057</v>
      </c>
      <c r="S6" s="6">
        <v>45129</v>
      </c>
      <c r="T6" s="4" t="s">
        <v>34</v>
      </c>
      <c r="U6" s="4">
        <v>548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45125</v>
      </c>
      <c r="G7" s="6">
        <v>45126</v>
      </c>
      <c r="H7" s="4">
        <v>1</v>
      </c>
      <c r="I7" s="4">
        <v>1</v>
      </c>
      <c r="J7" s="4">
        <v>1</v>
      </c>
      <c r="K7" s="4" t="s">
        <v>30</v>
      </c>
      <c r="L7" s="4">
        <v>1001</v>
      </c>
      <c r="M7" s="4">
        <v>1001</v>
      </c>
      <c r="N7" s="4" t="s">
        <v>62</v>
      </c>
      <c r="O7" s="4" t="s">
        <v>32</v>
      </c>
      <c r="P7" s="4" t="s">
        <v>33</v>
      </c>
      <c r="Q7" s="4">
        <v>0</v>
      </c>
      <c r="R7" s="8">
        <v>45065</v>
      </c>
      <c r="S7" s="6">
        <v>45129</v>
      </c>
      <c r="T7" s="4" t="s">
        <v>34</v>
      </c>
      <c r="U7" s="4">
        <v>1001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45124</v>
      </c>
      <c r="G8" s="6">
        <v>45126</v>
      </c>
      <c r="H8" s="4">
        <v>1</v>
      </c>
      <c r="I8" s="4">
        <v>2</v>
      </c>
      <c r="J8" s="4">
        <v>2</v>
      </c>
      <c r="K8" s="4" t="s">
        <v>30</v>
      </c>
      <c r="L8" s="4">
        <v>1438</v>
      </c>
      <c r="M8" s="4">
        <v>1438</v>
      </c>
      <c r="N8" s="4" t="s">
        <v>68</v>
      </c>
      <c r="O8" s="4" t="s">
        <v>32</v>
      </c>
      <c r="P8" s="4" t="s">
        <v>33</v>
      </c>
      <c r="Q8" s="4">
        <v>0</v>
      </c>
      <c r="R8" s="8">
        <v>45071</v>
      </c>
      <c r="S8" s="6">
        <v>45129</v>
      </c>
      <c r="T8" s="4" t="s">
        <v>34</v>
      </c>
      <c r="U8" s="4">
        <v>1438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45125</v>
      </c>
      <c r="G9" s="6">
        <v>45126</v>
      </c>
      <c r="H9" s="4">
        <v>1</v>
      </c>
      <c r="I9" s="4">
        <v>1</v>
      </c>
      <c r="J9" s="4">
        <v>1</v>
      </c>
      <c r="K9" s="4" t="s">
        <v>30</v>
      </c>
      <c r="L9" s="4">
        <v>733</v>
      </c>
      <c r="M9" s="4">
        <v>733</v>
      </c>
      <c r="N9" s="4" t="s">
        <v>73</v>
      </c>
      <c r="O9" s="4" t="s">
        <v>32</v>
      </c>
      <c r="P9" s="4" t="s">
        <v>33</v>
      </c>
      <c r="Q9" s="4">
        <v>0</v>
      </c>
      <c r="R9" s="8">
        <v>45073</v>
      </c>
      <c r="S9" s="6">
        <v>45129</v>
      </c>
      <c r="T9" s="4" t="s">
        <v>34</v>
      </c>
      <c r="U9" s="4">
        <v>733</v>
      </c>
      <c r="V9" s="4">
        <v>0</v>
      </c>
      <c r="W9" s="4">
        <v>0</v>
      </c>
      <c r="X9" s="4" t="s">
        <v>74</v>
      </c>
      <c r="Y9" s="4" t="s">
        <v>42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45124</v>
      </c>
      <c r="G10" s="6">
        <v>45126</v>
      </c>
      <c r="H10" s="4">
        <v>1</v>
      </c>
      <c r="I10" s="4">
        <v>2</v>
      </c>
      <c r="J10" s="4">
        <v>2</v>
      </c>
      <c r="K10" s="4" t="s">
        <v>30</v>
      </c>
      <c r="L10" s="4">
        <v>7786</v>
      </c>
      <c r="M10" s="4">
        <v>7786</v>
      </c>
      <c r="N10" s="4" t="s">
        <v>78</v>
      </c>
      <c r="O10" s="4" t="s">
        <v>32</v>
      </c>
      <c r="P10" s="4" t="s">
        <v>33</v>
      </c>
      <c r="Q10" s="4">
        <v>0</v>
      </c>
      <c r="R10" s="8">
        <v>45074</v>
      </c>
      <c r="S10" s="6">
        <v>45129</v>
      </c>
      <c r="T10" s="4" t="s">
        <v>34</v>
      </c>
      <c r="U10" s="4">
        <v>7786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45125</v>
      </c>
      <c r="G11" s="6">
        <v>45126</v>
      </c>
      <c r="H11" s="4">
        <v>1</v>
      </c>
      <c r="I11" s="4">
        <v>1</v>
      </c>
      <c r="J11" s="4">
        <v>1</v>
      </c>
      <c r="K11" s="4" t="s">
        <v>30</v>
      </c>
      <c r="L11" s="4">
        <v>815</v>
      </c>
      <c r="M11" s="4">
        <v>815</v>
      </c>
      <c r="N11" s="4" t="s">
        <v>84</v>
      </c>
      <c r="O11" s="4" t="s">
        <v>32</v>
      </c>
      <c r="P11" s="4" t="s">
        <v>33</v>
      </c>
      <c r="Q11" s="4">
        <v>0</v>
      </c>
      <c r="R11" s="8">
        <v>45077</v>
      </c>
      <c r="S11" s="6">
        <v>45129</v>
      </c>
      <c r="T11" s="4" t="s">
        <v>34</v>
      </c>
      <c r="U11" s="4">
        <v>815</v>
      </c>
      <c r="V11" s="4">
        <v>0</v>
      </c>
      <c r="W11" s="4">
        <v>0</v>
      </c>
      <c r="X11" s="4" t="s">
        <v>85</v>
      </c>
      <c r="Y11" s="4" t="s">
        <v>42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45123</v>
      </c>
      <c r="G12" s="6">
        <v>45126</v>
      </c>
      <c r="H12" s="4">
        <v>1</v>
      </c>
      <c r="I12" s="4">
        <v>3</v>
      </c>
      <c r="J12" s="4">
        <v>3</v>
      </c>
      <c r="K12" s="4" t="s">
        <v>30</v>
      </c>
      <c r="L12" s="4">
        <v>2439</v>
      </c>
      <c r="M12" s="4">
        <v>2439</v>
      </c>
      <c r="N12" s="4" t="s">
        <v>89</v>
      </c>
      <c r="O12" s="4" t="s">
        <v>32</v>
      </c>
      <c r="P12" s="4" t="s">
        <v>33</v>
      </c>
      <c r="Q12" s="4">
        <v>0</v>
      </c>
      <c r="R12" s="8">
        <v>45080</v>
      </c>
      <c r="S12" s="6">
        <v>45129</v>
      </c>
      <c r="T12" s="4" t="s">
        <v>34</v>
      </c>
      <c r="U12" s="4">
        <v>2439</v>
      </c>
      <c r="V12" s="4">
        <v>0</v>
      </c>
      <c r="W12" s="4">
        <v>0</v>
      </c>
      <c r="X12" s="4" t="s">
        <v>90</v>
      </c>
      <c r="Y12" s="4" t="s">
        <v>42</v>
      </c>
    </row>
    <row r="13" s="4" customFormat="1" spans="1:25">
      <c r="A13" s="4" t="s">
        <v>86</v>
      </c>
      <c r="B13" s="4" t="s">
        <v>26</v>
      </c>
      <c r="C13" s="4" t="s">
        <v>91</v>
      </c>
      <c r="D13" s="4" t="s">
        <v>87</v>
      </c>
      <c r="E13" s="4" t="s">
        <v>88</v>
      </c>
      <c r="F13" s="6">
        <v>45123</v>
      </c>
      <c r="G13" s="6">
        <v>45126</v>
      </c>
      <c r="H13" s="4">
        <v>1</v>
      </c>
      <c r="I13" s="4">
        <v>3</v>
      </c>
      <c r="J13" s="4">
        <v>3</v>
      </c>
      <c r="K13" s="4" t="s">
        <v>30</v>
      </c>
      <c r="L13" s="4">
        <v>-2439</v>
      </c>
      <c r="M13" s="4">
        <v>-2439</v>
      </c>
      <c r="N13" s="4" t="s">
        <v>89</v>
      </c>
      <c r="O13" s="4" t="s">
        <v>32</v>
      </c>
      <c r="P13" s="4" t="s">
        <v>33</v>
      </c>
      <c r="Q13" s="4">
        <v>0</v>
      </c>
      <c r="R13" s="8">
        <v>45080</v>
      </c>
      <c r="S13" s="6">
        <v>45129</v>
      </c>
      <c r="T13" s="4" t="s">
        <v>34</v>
      </c>
      <c r="U13" s="4">
        <v>-2439</v>
      </c>
      <c r="V13" s="4">
        <v>0</v>
      </c>
      <c r="W13" s="4">
        <v>0</v>
      </c>
      <c r="X13" s="4" t="s">
        <v>90</v>
      </c>
      <c r="Y13" s="4" t="s">
        <v>42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45121</v>
      </c>
      <c r="G14" s="6">
        <v>45126</v>
      </c>
      <c r="H14" s="4">
        <v>1</v>
      </c>
      <c r="I14" s="4">
        <v>5</v>
      </c>
      <c r="J14" s="4">
        <v>5</v>
      </c>
      <c r="K14" s="4" t="s">
        <v>30</v>
      </c>
      <c r="L14" s="4">
        <v>2585</v>
      </c>
      <c r="M14" s="4">
        <v>2585</v>
      </c>
      <c r="N14" s="4" t="s">
        <v>95</v>
      </c>
      <c r="O14" s="4" t="s">
        <v>32</v>
      </c>
      <c r="P14" s="4" t="s">
        <v>33</v>
      </c>
      <c r="Q14" s="4">
        <v>0</v>
      </c>
      <c r="R14" s="8">
        <v>45082</v>
      </c>
      <c r="S14" s="6">
        <v>45129</v>
      </c>
      <c r="T14" s="4" t="s">
        <v>34</v>
      </c>
      <c r="U14" s="4">
        <v>2585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45121</v>
      </c>
      <c r="G15" s="6">
        <v>45126</v>
      </c>
      <c r="H15" s="4">
        <v>1</v>
      </c>
      <c r="I15" s="4">
        <v>5</v>
      </c>
      <c r="J15" s="4">
        <v>5</v>
      </c>
      <c r="K15" s="4" t="s">
        <v>30</v>
      </c>
      <c r="L15" s="4">
        <v>2560</v>
      </c>
      <c r="M15" s="4">
        <v>2560</v>
      </c>
      <c r="N15" s="4" t="s">
        <v>101</v>
      </c>
      <c r="O15" s="4" t="s">
        <v>32</v>
      </c>
      <c r="P15" s="4" t="s">
        <v>33</v>
      </c>
      <c r="Q15" s="4">
        <v>0</v>
      </c>
      <c r="R15" s="8">
        <v>45083</v>
      </c>
      <c r="S15" s="6">
        <v>45129</v>
      </c>
      <c r="T15" s="4" t="s">
        <v>34</v>
      </c>
      <c r="U15" s="4">
        <v>2560</v>
      </c>
      <c r="V15" s="4">
        <v>0</v>
      </c>
      <c r="W15" s="4">
        <v>0</v>
      </c>
      <c r="X15" s="4" t="s">
        <v>102</v>
      </c>
      <c r="Y15" s="4" t="s">
        <v>42</v>
      </c>
    </row>
    <row r="16" s="4" customFormat="1" spans="1:25">
      <c r="A16" s="4" t="s">
        <v>98</v>
      </c>
      <c r="B16" s="4" t="s">
        <v>26</v>
      </c>
      <c r="C16" s="4" t="s">
        <v>91</v>
      </c>
      <c r="D16" s="4" t="s">
        <v>99</v>
      </c>
      <c r="E16" s="4" t="s">
        <v>100</v>
      </c>
      <c r="F16" s="6">
        <v>45121</v>
      </c>
      <c r="G16" s="6">
        <v>45126</v>
      </c>
      <c r="H16" s="4">
        <v>1</v>
      </c>
      <c r="I16" s="4">
        <v>5</v>
      </c>
      <c r="J16" s="4">
        <v>5</v>
      </c>
      <c r="K16" s="4" t="s">
        <v>30</v>
      </c>
      <c r="L16" s="4">
        <v>-2560</v>
      </c>
      <c r="M16" s="4">
        <v>-2560</v>
      </c>
      <c r="N16" s="4" t="s">
        <v>101</v>
      </c>
      <c r="O16" s="4" t="s">
        <v>32</v>
      </c>
      <c r="P16" s="4" t="s">
        <v>33</v>
      </c>
      <c r="Q16" s="4">
        <v>0</v>
      </c>
      <c r="R16" s="8">
        <v>45083</v>
      </c>
      <c r="S16" s="6">
        <v>45129</v>
      </c>
      <c r="T16" s="4" t="s">
        <v>34</v>
      </c>
      <c r="U16" s="4">
        <v>-2560</v>
      </c>
      <c r="V16" s="4">
        <v>0</v>
      </c>
      <c r="W16" s="4">
        <v>0</v>
      </c>
      <c r="X16" s="4" t="s">
        <v>102</v>
      </c>
      <c r="Y16" s="4" t="s">
        <v>42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45123</v>
      </c>
      <c r="G17" s="6">
        <v>45126</v>
      </c>
      <c r="H17" s="4">
        <v>4</v>
      </c>
      <c r="I17" s="4">
        <v>3</v>
      </c>
      <c r="J17" s="4">
        <v>12</v>
      </c>
      <c r="K17" s="4" t="s">
        <v>30</v>
      </c>
      <c r="L17" s="4">
        <v>10316</v>
      </c>
      <c r="M17" s="4">
        <v>10316</v>
      </c>
      <c r="N17" s="4" t="s">
        <v>106</v>
      </c>
      <c r="O17" s="4" t="s">
        <v>32</v>
      </c>
      <c r="P17" s="4" t="s">
        <v>33</v>
      </c>
      <c r="Q17" s="4">
        <v>0</v>
      </c>
      <c r="R17" s="8">
        <v>45086.0000115741</v>
      </c>
      <c r="S17" s="6">
        <v>45129</v>
      </c>
      <c r="T17" s="4" t="s">
        <v>34</v>
      </c>
      <c r="U17" s="4">
        <v>10316</v>
      </c>
      <c r="V17" s="4">
        <v>0</v>
      </c>
      <c r="W17" s="4">
        <v>0</v>
      </c>
      <c r="X17" s="4" t="s">
        <v>107</v>
      </c>
      <c r="Y17" s="4" t="s">
        <v>42</v>
      </c>
    </row>
    <row r="18" s="4" customFormat="1" spans="1:25">
      <c r="A18" s="4" t="s">
        <v>103</v>
      </c>
      <c r="B18" s="4" t="s">
        <v>26</v>
      </c>
      <c r="C18" s="4" t="s">
        <v>91</v>
      </c>
      <c r="D18" s="4" t="s">
        <v>104</v>
      </c>
      <c r="E18" s="4" t="s">
        <v>105</v>
      </c>
      <c r="F18" s="6">
        <v>45123</v>
      </c>
      <c r="G18" s="6">
        <v>45126</v>
      </c>
      <c r="H18" s="4">
        <v>4</v>
      </c>
      <c r="I18" s="4">
        <v>3</v>
      </c>
      <c r="J18" s="4">
        <v>12</v>
      </c>
      <c r="K18" s="4" t="s">
        <v>30</v>
      </c>
      <c r="L18" s="4">
        <v>-10316</v>
      </c>
      <c r="M18" s="4">
        <v>-10316</v>
      </c>
      <c r="N18" s="4" t="s">
        <v>106</v>
      </c>
      <c r="O18" s="4" t="s">
        <v>32</v>
      </c>
      <c r="P18" s="4" t="s">
        <v>33</v>
      </c>
      <c r="Q18" s="4">
        <v>0</v>
      </c>
      <c r="R18" s="8">
        <v>45086.0000115741</v>
      </c>
      <c r="S18" s="6">
        <v>45129</v>
      </c>
      <c r="T18" s="4" t="s">
        <v>34</v>
      </c>
      <c r="U18" s="4">
        <v>-10316</v>
      </c>
      <c r="V18" s="4">
        <v>0</v>
      </c>
      <c r="W18" s="4">
        <v>0</v>
      </c>
      <c r="X18" s="4" t="s">
        <v>107</v>
      </c>
      <c r="Y18" s="4" t="s">
        <v>42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45122</v>
      </c>
      <c r="G19" s="6">
        <v>45126</v>
      </c>
      <c r="H19" s="4">
        <v>1</v>
      </c>
      <c r="I19" s="4">
        <v>4</v>
      </c>
      <c r="J19" s="4">
        <v>4</v>
      </c>
      <c r="K19" s="4" t="s">
        <v>30</v>
      </c>
      <c r="L19" s="4">
        <v>7582.76</v>
      </c>
      <c r="M19" s="4">
        <v>7582.76</v>
      </c>
      <c r="N19" s="4" t="s">
        <v>111</v>
      </c>
      <c r="O19" s="4" t="s">
        <v>32</v>
      </c>
      <c r="P19" s="4" t="s">
        <v>33</v>
      </c>
      <c r="Q19" s="4">
        <v>0</v>
      </c>
      <c r="R19" s="8">
        <v>45090</v>
      </c>
      <c r="S19" s="6">
        <v>45129</v>
      </c>
      <c r="T19" s="4" t="s">
        <v>34</v>
      </c>
      <c r="U19" s="4">
        <v>7582.76</v>
      </c>
      <c r="V19" s="4">
        <v>0</v>
      </c>
      <c r="W19" s="4">
        <v>0</v>
      </c>
      <c r="X19" s="4" t="s">
        <v>112</v>
      </c>
      <c r="Y19" s="4" t="s">
        <v>42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45122</v>
      </c>
      <c r="G20" s="6">
        <v>45126</v>
      </c>
      <c r="H20" s="4">
        <v>1</v>
      </c>
      <c r="I20" s="4">
        <v>4</v>
      </c>
      <c r="J20" s="4">
        <v>4</v>
      </c>
      <c r="K20" s="4" t="s">
        <v>30</v>
      </c>
      <c r="L20" s="4">
        <v>1853.24</v>
      </c>
      <c r="M20" s="4">
        <v>1853.24</v>
      </c>
      <c r="N20" s="4" t="s">
        <v>116</v>
      </c>
      <c r="O20" s="4" t="s">
        <v>32</v>
      </c>
      <c r="P20" s="4" t="s">
        <v>33</v>
      </c>
      <c r="Q20" s="4">
        <v>0</v>
      </c>
      <c r="R20" s="8">
        <v>45091.0000115741</v>
      </c>
      <c r="S20" s="6">
        <v>45129</v>
      </c>
      <c r="T20" s="4" t="s">
        <v>34</v>
      </c>
      <c r="U20" s="4">
        <v>1853.24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45122</v>
      </c>
      <c r="G21" s="6">
        <v>45126</v>
      </c>
      <c r="H21" s="4">
        <v>3</v>
      </c>
      <c r="I21" s="4">
        <v>4</v>
      </c>
      <c r="J21" s="4">
        <v>12</v>
      </c>
      <c r="K21" s="4" t="s">
        <v>30</v>
      </c>
      <c r="L21" s="4">
        <v>5988.96</v>
      </c>
      <c r="M21" s="4">
        <v>5988.96</v>
      </c>
      <c r="N21" s="4" t="s">
        <v>120</v>
      </c>
      <c r="O21" s="4" t="s">
        <v>32</v>
      </c>
      <c r="P21" s="4" t="s">
        <v>33</v>
      </c>
      <c r="Q21" s="4">
        <v>0</v>
      </c>
      <c r="R21" s="8">
        <v>45094.0000115741</v>
      </c>
      <c r="S21" s="6">
        <v>45129</v>
      </c>
      <c r="T21" s="4" t="s">
        <v>34</v>
      </c>
      <c r="U21" s="4">
        <v>5988.96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45124</v>
      </c>
      <c r="G22" s="6">
        <v>45126</v>
      </c>
      <c r="H22" s="4">
        <v>1</v>
      </c>
      <c r="I22" s="4">
        <v>2</v>
      </c>
      <c r="J22" s="4">
        <v>2</v>
      </c>
      <c r="K22" s="4" t="s">
        <v>30</v>
      </c>
      <c r="L22" s="4">
        <v>3087.18</v>
      </c>
      <c r="M22" s="4">
        <v>3087.18</v>
      </c>
      <c r="N22" s="4" t="s">
        <v>126</v>
      </c>
      <c r="O22" s="4" t="s">
        <v>32</v>
      </c>
      <c r="P22" s="4" t="s">
        <v>33</v>
      </c>
      <c r="Q22" s="4">
        <v>0</v>
      </c>
      <c r="R22" s="8">
        <v>45094</v>
      </c>
      <c r="S22" s="6">
        <v>45129</v>
      </c>
      <c r="T22" s="4" t="s">
        <v>34</v>
      </c>
      <c r="U22" s="4">
        <v>3087.18</v>
      </c>
      <c r="V22" s="4">
        <v>0</v>
      </c>
      <c r="W22" s="4">
        <v>0</v>
      </c>
      <c r="X22" s="4" t="s">
        <v>127</v>
      </c>
      <c r="Y22" s="4" t="s">
        <v>42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45123</v>
      </c>
      <c r="G23" s="6">
        <v>45126</v>
      </c>
      <c r="H23" s="4">
        <v>1</v>
      </c>
      <c r="I23" s="4">
        <v>3</v>
      </c>
      <c r="J23" s="4">
        <v>3</v>
      </c>
      <c r="K23" s="4" t="s">
        <v>30</v>
      </c>
      <c r="L23" s="4">
        <v>2900.61</v>
      </c>
      <c r="M23" s="4">
        <v>2900.61</v>
      </c>
      <c r="N23" s="4" t="s">
        <v>131</v>
      </c>
      <c r="O23" s="4" t="s">
        <v>32</v>
      </c>
      <c r="P23" s="4" t="s">
        <v>33</v>
      </c>
      <c r="Q23" s="4">
        <v>0</v>
      </c>
      <c r="R23" s="8">
        <v>45095.0000115741</v>
      </c>
      <c r="S23" s="6">
        <v>45129</v>
      </c>
      <c r="T23" s="4" t="s">
        <v>34</v>
      </c>
      <c r="U23" s="4">
        <v>2900.61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45125</v>
      </c>
      <c r="G24" s="6">
        <v>45126</v>
      </c>
      <c r="H24" s="4">
        <v>1</v>
      </c>
      <c r="I24" s="4">
        <v>1</v>
      </c>
      <c r="J24" s="4">
        <v>1</v>
      </c>
      <c r="K24" s="4" t="s">
        <v>30</v>
      </c>
      <c r="L24" s="4">
        <v>525.02</v>
      </c>
      <c r="M24" s="4">
        <v>525.02</v>
      </c>
      <c r="N24" s="4" t="s">
        <v>137</v>
      </c>
      <c r="O24" s="4" t="s">
        <v>32</v>
      </c>
      <c r="P24" s="4" t="s">
        <v>33</v>
      </c>
      <c r="Q24" s="4">
        <v>0</v>
      </c>
      <c r="R24" s="8">
        <v>45095.0000115741</v>
      </c>
      <c r="S24" s="6">
        <v>45129</v>
      </c>
      <c r="T24" s="4" t="s">
        <v>34</v>
      </c>
      <c r="U24" s="4">
        <v>525.02</v>
      </c>
      <c r="V24" s="4">
        <v>0</v>
      </c>
      <c r="W24" s="4">
        <v>0</v>
      </c>
      <c r="X24" s="4" t="s">
        <v>138</v>
      </c>
      <c r="Y24" s="4" t="s">
        <v>42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45121</v>
      </c>
      <c r="G25" s="6">
        <v>45126</v>
      </c>
      <c r="H25" s="4">
        <v>1</v>
      </c>
      <c r="I25" s="4">
        <v>5</v>
      </c>
      <c r="J25" s="4">
        <v>5</v>
      </c>
      <c r="K25" s="4" t="s">
        <v>30</v>
      </c>
      <c r="L25" s="4">
        <v>7304.34</v>
      </c>
      <c r="M25" s="4">
        <v>7304.34</v>
      </c>
      <c r="N25" s="4" t="s">
        <v>142</v>
      </c>
      <c r="O25" s="4" t="s">
        <v>32</v>
      </c>
      <c r="P25" s="4" t="s">
        <v>33</v>
      </c>
      <c r="Q25" s="4">
        <v>0</v>
      </c>
      <c r="R25" s="8">
        <v>45096.0000115741</v>
      </c>
      <c r="S25" s="6">
        <v>45129</v>
      </c>
      <c r="T25" s="4" t="s">
        <v>34</v>
      </c>
      <c r="U25" s="4">
        <v>7304.34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45125</v>
      </c>
      <c r="G26" s="6">
        <v>45126</v>
      </c>
      <c r="H26" s="4">
        <v>1</v>
      </c>
      <c r="I26" s="4">
        <v>1</v>
      </c>
      <c r="J26" s="4">
        <v>1</v>
      </c>
      <c r="K26" s="4" t="s">
        <v>30</v>
      </c>
      <c r="L26" s="4">
        <v>330.99</v>
      </c>
      <c r="M26" s="4">
        <v>330.99</v>
      </c>
      <c r="N26" s="4" t="s">
        <v>148</v>
      </c>
      <c r="O26" s="4" t="s">
        <v>32</v>
      </c>
      <c r="P26" s="4" t="s">
        <v>33</v>
      </c>
      <c r="Q26" s="4">
        <v>0</v>
      </c>
      <c r="R26" s="8">
        <v>45097</v>
      </c>
      <c r="S26" s="6">
        <v>45129</v>
      </c>
      <c r="T26" s="4" t="s">
        <v>34</v>
      </c>
      <c r="U26" s="4">
        <v>330.99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134</v>
      </c>
      <c r="B27" s="4" t="s">
        <v>26</v>
      </c>
      <c r="C27" s="4" t="s">
        <v>91</v>
      </c>
      <c r="D27" s="4" t="s">
        <v>135</v>
      </c>
      <c r="E27" s="4" t="s">
        <v>136</v>
      </c>
      <c r="F27" s="6">
        <v>45125</v>
      </c>
      <c r="G27" s="6">
        <v>45126</v>
      </c>
      <c r="H27" s="4">
        <v>1</v>
      </c>
      <c r="I27" s="4">
        <v>1</v>
      </c>
      <c r="J27" s="4">
        <v>1</v>
      </c>
      <c r="K27" s="4" t="s">
        <v>30</v>
      </c>
      <c r="L27" s="4">
        <v>-525.02</v>
      </c>
      <c r="M27" s="4">
        <v>-525.02</v>
      </c>
      <c r="N27" s="4" t="s">
        <v>137</v>
      </c>
      <c r="O27" s="4" t="s">
        <v>32</v>
      </c>
      <c r="P27" s="4" t="s">
        <v>33</v>
      </c>
      <c r="Q27" s="4">
        <v>0</v>
      </c>
      <c r="R27" s="8">
        <v>45095.0000115741</v>
      </c>
      <c r="S27" s="6">
        <v>45129</v>
      </c>
      <c r="T27" s="4" t="s">
        <v>34</v>
      </c>
      <c r="U27" s="4">
        <v>-525.02</v>
      </c>
      <c r="V27" s="4">
        <v>0</v>
      </c>
      <c r="W27" s="4">
        <v>0</v>
      </c>
      <c r="X27" s="4" t="s">
        <v>138</v>
      </c>
      <c r="Y27" s="4" t="s">
        <v>42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135</v>
      </c>
      <c r="E28" s="4" t="s">
        <v>136</v>
      </c>
      <c r="F28" s="6">
        <v>45125</v>
      </c>
      <c r="G28" s="6">
        <v>45126</v>
      </c>
      <c r="H28" s="4">
        <v>1</v>
      </c>
      <c r="I28" s="4">
        <v>1</v>
      </c>
      <c r="J28" s="4">
        <v>1</v>
      </c>
      <c r="K28" s="4" t="s">
        <v>30</v>
      </c>
      <c r="L28" s="4">
        <v>521.12</v>
      </c>
      <c r="M28" s="4">
        <v>521.12</v>
      </c>
      <c r="N28" s="4" t="s">
        <v>137</v>
      </c>
      <c r="O28" s="4" t="s">
        <v>32</v>
      </c>
      <c r="P28" s="4" t="s">
        <v>33</v>
      </c>
      <c r="Q28" s="4">
        <v>0</v>
      </c>
      <c r="R28" s="8">
        <v>45098.0000115741</v>
      </c>
      <c r="S28" s="6">
        <v>45129</v>
      </c>
      <c r="T28" s="4" t="s">
        <v>34</v>
      </c>
      <c r="U28" s="4">
        <v>521.12</v>
      </c>
      <c r="V28" s="4">
        <v>0</v>
      </c>
      <c r="W28" s="4">
        <v>0</v>
      </c>
      <c r="X28" s="4" t="s">
        <v>152</v>
      </c>
      <c r="Y28" s="4" t="s">
        <v>42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45124</v>
      </c>
      <c r="G29" s="6">
        <v>45126</v>
      </c>
      <c r="H29" s="4">
        <v>1</v>
      </c>
      <c r="I29" s="4">
        <v>2</v>
      </c>
      <c r="J29" s="4">
        <v>2</v>
      </c>
      <c r="K29" s="4" t="s">
        <v>30</v>
      </c>
      <c r="L29" s="4">
        <v>2976.98</v>
      </c>
      <c r="M29" s="4">
        <v>2976.98</v>
      </c>
      <c r="N29" s="4" t="s">
        <v>156</v>
      </c>
      <c r="O29" s="4" t="s">
        <v>32</v>
      </c>
      <c r="P29" s="4" t="s">
        <v>33</v>
      </c>
      <c r="Q29" s="4">
        <v>0</v>
      </c>
      <c r="R29" s="8">
        <v>45099.0000115741</v>
      </c>
      <c r="S29" s="6">
        <v>45129</v>
      </c>
      <c r="T29" s="4" t="s">
        <v>34</v>
      </c>
      <c r="U29" s="4">
        <v>2976.98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45123</v>
      </c>
      <c r="G30" s="6">
        <v>45126</v>
      </c>
      <c r="H30" s="4">
        <v>1</v>
      </c>
      <c r="I30" s="4">
        <v>3</v>
      </c>
      <c r="J30" s="4">
        <v>3</v>
      </c>
      <c r="K30" s="4" t="s">
        <v>30</v>
      </c>
      <c r="L30" s="4">
        <v>1409.61</v>
      </c>
      <c r="M30" s="4">
        <v>1409.61</v>
      </c>
      <c r="N30" s="4" t="s">
        <v>162</v>
      </c>
      <c r="O30" s="4" t="s">
        <v>32</v>
      </c>
      <c r="P30" s="4" t="s">
        <v>33</v>
      </c>
      <c r="Q30" s="4">
        <v>0</v>
      </c>
      <c r="R30" s="8">
        <v>45100</v>
      </c>
      <c r="S30" s="6">
        <v>45129</v>
      </c>
      <c r="T30" s="4" t="s">
        <v>34</v>
      </c>
      <c r="U30" s="4">
        <v>1409.61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45123</v>
      </c>
      <c r="G31" s="6">
        <v>45126</v>
      </c>
      <c r="H31" s="4">
        <v>1</v>
      </c>
      <c r="I31" s="4">
        <v>3</v>
      </c>
      <c r="J31" s="4">
        <v>3</v>
      </c>
      <c r="K31" s="4" t="s">
        <v>30</v>
      </c>
      <c r="L31" s="4">
        <v>1409.61</v>
      </c>
      <c r="M31" s="4">
        <v>1409.61</v>
      </c>
      <c r="N31" s="4" t="s">
        <v>166</v>
      </c>
      <c r="O31" s="4" t="s">
        <v>32</v>
      </c>
      <c r="P31" s="4" t="s">
        <v>33</v>
      </c>
      <c r="Q31" s="4">
        <v>0</v>
      </c>
      <c r="R31" s="8">
        <v>45100</v>
      </c>
      <c r="S31" s="6">
        <v>45129</v>
      </c>
      <c r="T31" s="4" t="s">
        <v>34</v>
      </c>
      <c r="U31" s="4">
        <v>1409.61</v>
      </c>
      <c r="V31" s="4">
        <v>0</v>
      </c>
      <c r="W31" s="4">
        <v>0</v>
      </c>
      <c r="X31" s="4" t="s">
        <v>167</v>
      </c>
      <c r="Y31" s="4" t="s">
        <v>168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45124</v>
      </c>
      <c r="G32" s="6">
        <v>45126</v>
      </c>
      <c r="H32" s="4">
        <v>1</v>
      </c>
      <c r="I32" s="4">
        <v>2</v>
      </c>
      <c r="J32" s="4">
        <v>2</v>
      </c>
      <c r="K32" s="4" t="s">
        <v>30</v>
      </c>
      <c r="L32" s="4">
        <v>2940.95</v>
      </c>
      <c r="M32" s="4">
        <v>2940.95</v>
      </c>
      <c r="N32" s="4" t="s">
        <v>172</v>
      </c>
      <c r="O32" s="4" t="s">
        <v>32</v>
      </c>
      <c r="P32" s="4" t="s">
        <v>33</v>
      </c>
      <c r="Q32" s="4">
        <v>0</v>
      </c>
      <c r="R32" s="8">
        <v>45102</v>
      </c>
      <c r="S32" s="6">
        <v>45129</v>
      </c>
      <c r="T32" s="4" t="s">
        <v>34</v>
      </c>
      <c r="U32" s="4">
        <v>2940.95</v>
      </c>
      <c r="V32" s="4">
        <v>0</v>
      </c>
      <c r="W32" s="4">
        <v>0</v>
      </c>
      <c r="X32" s="4" t="s">
        <v>173</v>
      </c>
      <c r="Y32" s="4" t="s">
        <v>174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114</v>
      </c>
      <c r="E33" s="4" t="s">
        <v>115</v>
      </c>
      <c r="F33" s="6">
        <v>45121</v>
      </c>
      <c r="G33" s="6">
        <v>45126</v>
      </c>
      <c r="H33" s="4">
        <v>1</v>
      </c>
      <c r="I33" s="4">
        <v>5</v>
      </c>
      <c r="J33" s="4">
        <v>5</v>
      </c>
      <c r="K33" s="4" t="s">
        <v>30</v>
      </c>
      <c r="L33" s="4">
        <v>2701.6</v>
      </c>
      <c r="M33" s="4">
        <v>2701.6</v>
      </c>
      <c r="N33" s="4" t="s">
        <v>176</v>
      </c>
      <c r="O33" s="4" t="s">
        <v>32</v>
      </c>
      <c r="P33" s="4" t="s">
        <v>33</v>
      </c>
      <c r="Q33" s="4">
        <v>0</v>
      </c>
      <c r="R33" s="8">
        <v>45102</v>
      </c>
      <c r="S33" s="6">
        <v>45129</v>
      </c>
      <c r="T33" s="4" t="s">
        <v>34</v>
      </c>
      <c r="U33" s="4">
        <v>2701.6</v>
      </c>
      <c r="V33" s="4">
        <v>0</v>
      </c>
      <c r="W33" s="4">
        <v>0</v>
      </c>
      <c r="X33" s="4" t="s">
        <v>177</v>
      </c>
      <c r="Y33" s="4" t="s">
        <v>178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45121</v>
      </c>
      <c r="G34" s="6">
        <v>45126</v>
      </c>
      <c r="H34" s="4">
        <v>1</v>
      </c>
      <c r="I34" s="4">
        <v>5</v>
      </c>
      <c r="J34" s="4">
        <v>5</v>
      </c>
      <c r="K34" s="4" t="s">
        <v>30</v>
      </c>
      <c r="L34" s="4">
        <v>11896.1</v>
      </c>
      <c r="M34" s="4">
        <v>11896.1</v>
      </c>
      <c r="N34" s="4" t="s">
        <v>182</v>
      </c>
      <c r="O34" s="4" t="s">
        <v>32</v>
      </c>
      <c r="P34" s="4" t="s">
        <v>33</v>
      </c>
      <c r="Q34" s="4">
        <v>0</v>
      </c>
      <c r="R34" s="8">
        <v>45102</v>
      </c>
      <c r="S34" s="6">
        <v>45129</v>
      </c>
      <c r="T34" s="4" t="s">
        <v>34</v>
      </c>
      <c r="U34" s="4">
        <v>11896.1</v>
      </c>
      <c r="V34" s="4">
        <v>0</v>
      </c>
      <c r="W34" s="4">
        <v>0</v>
      </c>
      <c r="X34" s="4" t="s">
        <v>183</v>
      </c>
      <c r="Y34" s="4" t="s">
        <v>184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180</v>
      </c>
      <c r="E35" s="4" t="s">
        <v>181</v>
      </c>
      <c r="F35" s="6">
        <v>45121</v>
      </c>
      <c r="G35" s="6">
        <v>45126</v>
      </c>
      <c r="H35" s="4">
        <v>1</v>
      </c>
      <c r="I35" s="4">
        <v>5</v>
      </c>
      <c r="J35" s="4">
        <v>5</v>
      </c>
      <c r="K35" s="4" t="s">
        <v>30</v>
      </c>
      <c r="L35" s="4">
        <v>11896.1</v>
      </c>
      <c r="M35" s="4">
        <v>11896.1</v>
      </c>
      <c r="N35" s="4" t="s">
        <v>186</v>
      </c>
      <c r="O35" s="4" t="s">
        <v>32</v>
      </c>
      <c r="P35" s="4" t="s">
        <v>33</v>
      </c>
      <c r="Q35" s="4">
        <v>0</v>
      </c>
      <c r="R35" s="8">
        <v>45102.0000115741</v>
      </c>
      <c r="S35" s="6">
        <v>45129</v>
      </c>
      <c r="T35" s="4" t="s">
        <v>34</v>
      </c>
      <c r="U35" s="4">
        <v>11896.1</v>
      </c>
      <c r="V35" s="4">
        <v>0</v>
      </c>
      <c r="W35" s="4">
        <v>0</v>
      </c>
      <c r="X35" s="4" t="s">
        <v>187</v>
      </c>
      <c r="Y35" s="4" t="s">
        <v>188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45125</v>
      </c>
      <c r="G36" s="6">
        <v>45126</v>
      </c>
      <c r="H36" s="4">
        <v>1</v>
      </c>
      <c r="I36" s="4">
        <v>1</v>
      </c>
      <c r="J36" s="4">
        <v>1</v>
      </c>
      <c r="K36" s="4" t="s">
        <v>30</v>
      </c>
      <c r="L36" s="4">
        <v>1164.85</v>
      </c>
      <c r="M36" s="4">
        <v>1164.85</v>
      </c>
      <c r="N36" s="4" t="s">
        <v>192</v>
      </c>
      <c r="O36" s="4" t="s">
        <v>32</v>
      </c>
      <c r="P36" s="4" t="s">
        <v>33</v>
      </c>
      <c r="Q36" s="4">
        <v>0</v>
      </c>
      <c r="R36" s="8">
        <v>45103.0000115741</v>
      </c>
      <c r="S36" s="6">
        <v>45129</v>
      </c>
      <c r="T36" s="4" t="s">
        <v>34</v>
      </c>
      <c r="U36" s="4">
        <v>1164.85</v>
      </c>
      <c r="V36" s="4">
        <v>0</v>
      </c>
      <c r="W36" s="4">
        <v>0</v>
      </c>
      <c r="X36" s="4" t="s">
        <v>193</v>
      </c>
      <c r="Y36" s="4" t="s">
        <v>42</v>
      </c>
    </row>
    <row r="37" s="4" customFormat="1" spans="1:25">
      <c r="A37" s="4" t="s">
        <v>194</v>
      </c>
      <c r="B37" s="4" t="s">
        <v>26</v>
      </c>
      <c r="C37" s="4" t="s">
        <v>27</v>
      </c>
      <c r="D37" s="4" t="s">
        <v>195</v>
      </c>
      <c r="E37" s="4" t="s">
        <v>50</v>
      </c>
      <c r="F37" s="6">
        <v>45125</v>
      </c>
      <c r="G37" s="6">
        <v>45126</v>
      </c>
      <c r="H37" s="4">
        <v>1</v>
      </c>
      <c r="I37" s="4">
        <v>1</v>
      </c>
      <c r="J37" s="4">
        <v>1</v>
      </c>
      <c r="K37" s="4" t="s">
        <v>30</v>
      </c>
      <c r="L37" s="4">
        <v>2437.42</v>
      </c>
      <c r="M37" s="4">
        <v>2437.42</v>
      </c>
      <c r="N37" s="4" t="s">
        <v>196</v>
      </c>
      <c r="O37" s="4" t="s">
        <v>32</v>
      </c>
      <c r="P37" s="4" t="s">
        <v>33</v>
      </c>
      <c r="Q37" s="4">
        <v>0</v>
      </c>
      <c r="R37" s="8">
        <v>45103</v>
      </c>
      <c r="S37" s="6">
        <v>45129</v>
      </c>
      <c r="T37" s="4" t="s">
        <v>34</v>
      </c>
      <c r="U37" s="4">
        <v>2437.42</v>
      </c>
      <c r="V37" s="4">
        <v>0</v>
      </c>
      <c r="W37" s="4">
        <v>0</v>
      </c>
      <c r="X37" s="4" t="s">
        <v>197</v>
      </c>
      <c r="Y37" s="4" t="s">
        <v>198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195</v>
      </c>
      <c r="E38" s="4" t="s">
        <v>50</v>
      </c>
      <c r="F38" s="6">
        <v>45125</v>
      </c>
      <c r="G38" s="6">
        <v>45126</v>
      </c>
      <c r="H38" s="4">
        <v>1</v>
      </c>
      <c r="I38" s="4">
        <v>1</v>
      </c>
      <c r="J38" s="4">
        <v>1</v>
      </c>
      <c r="K38" s="4" t="s">
        <v>30</v>
      </c>
      <c r="L38" s="4">
        <v>2507.52</v>
      </c>
      <c r="M38" s="4">
        <v>2507.52</v>
      </c>
      <c r="N38" s="4" t="s">
        <v>200</v>
      </c>
      <c r="O38" s="4" t="s">
        <v>32</v>
      </c>
      <c r="P38" s="4" t="s">
        <v>33</v>
      </c>
      <c r="Q38" s="4">
        <v>0</v>
      </c>
      <c r="R38" s="8">
        <v>45103.0000115741</v>
      </c>
      <c r="S38" s="6">
        <v>45129</v>
      </c>
      <c r="T38" s="4" t="s">
        <v>34</v>
      </c>
      <c r="U38" s="4">
        <v>2507.52</v>
      </c>
      <c r="V38" s="4">
        <v>0</v>
      </c>
      <c r="W38" s="4">
        <v>0</v>
      </c>
      <c r="X38" s="4" t="s">
        <v>201</v>
      </c>
      <c r="Y38" s="4" t="s">
        <v>202</v>
      </c>
    </row>
    <row r="39" s="4" customFormat="1" spans="1:25">
      <c r="A39" s="4" t="s">
        <v>151</v>
      </c>
      <c r="B39" s="4" t="s">
        <v>26</v>
      </c>
      <c r="C39" s="4" t="s">
        <v>91</v>
      </c>
      <c r="D39" s="4" t="s">
        <v>135</v>
      </c>
      <c r="E39" s="4" t="s">
        <v>136</v>
      </c>
      <c r="F39" s="6">
        <v>45125</v>
      </c>
      <c r="G39" s="6">
        <v>45126</v>
      </c>
      <c r="H39" s="4">
        <v>1</v>
      </c>
      <c r="I39" s="4">
        <v>1</v>
      </c>
      <c r="J39" s="4">
        <v>1</v>
      </c>
      <c r="K39" s="4" t="s">
        <v>30</v>
      </c>
      <c r="L39" s="4">
        <v>-521.12</v>
      </c>
      <c r="M39" s="4">
        <v>-521.12</v>
      </c>
      <c r="N39" s="4" t="s">
        <v>137</v>
      </c>
      <c r="O39" s="4" t="s">
        <v>32</v>
      </c>
      <c r="P39" s="4" t="s">
        <v>33</v>
      </c>
      <c r="Q39" s="4">
        <v>0</v>
      </c>
      <c r="R39" s="8">
        <v>45098.0000115741</v>
      </c>
      <c r="S39" s="6">
        <v>45129</v>
      </c>
      <c r="T39" s="4" t="s">
        <v>34</v>
      </c>
      <c r="U39" s="4">
        <v>-521.12</v>
      </c>
      <c r="V39" s="4">
        <v>0</v>
      </c>
      <c r="W39" s="4">
        <v>0</v>
      </c>
      <c r="X39" s="4" t="s">
        <v>152</v>
      </c>
      <c r="Y39" s="4" t="s">
        <v>42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135</v>
      </c>
      <c r="E40" s="4" t="s">
        <v>136</v>
      </c>
      <c r="F40" s="6">
        <v>45125</v>
      </c>
      <c r="G40" s="6">
        <v>45126</v>
      </c>
      <c r="H40" s="4">
        <v>1</v>
      </c>
      <c r="I40" s="4">
        <v>1</v>
      </c>
      <c r="J40" s="4">
        <v>1</v>
      </c>
      <c r="K40" s="4" t="s">
        <v>30</v>
      </c>
      <c r="L40" s="4">
        <v>515.44</v>
      </c>
      <c r="M40" s="4">
        <v>515.44</v>
      </c>
      <c r="N40" s="4" t="s">
        <v>137</v>
      </c>
      <c r="O40" s="4" t="s">
        <v>32</v>
      </c>
      <c r="P40" s="4" t="s">
        <v>33</v>
      </c>
      <c r="Q40" s="4">
        <v>0</v>
      </c>
      <c r="R40" s="8">
        <v>45104.0000115741</v>
      </c>
      <c r="S40" s="6">
        <v>45129</v>
      </c>
      <c r="T40" s="4" t="s">
        <v>34</v>
      </c>
      <c r="U40" s="4">
        <v>515.44</v>
      </c>
      <c r="V40" s="4">
        <v>0</v>
      </c>
      <c r="W40" s="4">
        <v>0</v>
      </c>
      <c r="X40" s="4" t="s">
        <v>204</v>
      </c>
      <c r="Y40" s="4" t="s">
        <v>205</v>
      </c>
    </row>
    <row r="41" s="4" customFormat="1" spans="1:25">
      <c r="A41" s="4" t="s">
        <v>206</v>
      </c>
      <c r="B41" s="4" t="s">
        <v>26</v>
      </c>
      <c r="C41" s="4" t="s">
        <v>27</v>
      </c>
      <c r="D41" s="4" t="s">
        <v>114</v>
      </c>
      <c r="E41" s="4" t="s">
        <v>207</v>
      </c>
      <c r="F41" s="6">
        <v>45122</v>
      </c>
      <c r="G41" s="6">
        <v>45126</v>
      </c>
      <c r="H41" s="4">
        <v>1</v>
      </c>
      <c r="I41" s="4">
        <v>4</v>
      </c>
      <c r="J41" s="4">
        <v>4</v>
      </c>
      <c r="K41" s="4" t="s">
        <v>30</v>
      </c>
      <c r="L41" s="4">
        <v>2303.92</v>
      </c>
      <c r="M41" s="4">
        <v>2303.92</v>
      </c>
      <c r="N41" s="4" t="s">
        <v>208</v>
      </c>
      <c r="O41" s="4" t="s">
        <v>32</v>
      </c>
      <c r="P41" s="4" t="s">
        <v>33</v>
      </c>
      <c r="Q41" s="4">
        <v>0</v>
      </c>
      <c r="R41" s="8">
        <v>45105.0000115741</v>
      </c>
      <c r="S41" s="6">
        <v>45129</v>
      </c>
      <c r="T41" s="4" t="s">
        <v>34</v>
      </c>
      <c r="U41" s="4">
        <v>2303.92</v>
      </c>
      <c r="V41" s="4">
        <v>0</v>
      </c>
      <c r="W41" s="4">
        <v>0</v>
      </c>
      <c r="X41" s="4" t="s">
        <v>209</v>
      </c>
      <c r="Y41" s="4" t="s">
        <v>210</v>
      </c>
    </row>
    <row r="42" s="4" customFormat="1" spans="1:25">
      <c r="A42" s="4" t="s">
        <v>211</v>
      </c>
      <c r="B42" s="4" t="s">
        <v>26</v>
      </c>
      <c r="C42" s="4" t="s">
        <v>27</v>
      </c>
      <c r="D42" s="4" t="s">
        <v>212</v>
      </c>
      <c r="E42" s="4" t="s">
        <v>213</v>
      </c>
      <c r="F42" s="6">
        <v>45124</v>
      </c>
      <c r="G42" s="6">
        <v>45126</v>
      </c>
      <c r="H42" s="4">
        <v>1</v>
      </c>
      <c r="I42" s="4">
        <v>2</v>
      </c>
      <c r="J42" s="4">
        <v>2</v>
      </c>
      <c r="K42" s="4" t="s">
        <v>30</v>
      </c>
      <c r="L42" s="4">
        <v>3345.6</v>
      </c>
      <c r="M42" s="4">
        <v>3345.6</v>
      </c>
      <c r="N42" s="4" t="s">
        <v>214</v>
      </c>
      <c r="O42" s="4" t="s">
        <v>32</v>
      </c>
      <c r="P42" s="4" t="s">
        <v>33</v>
      </c>
      <c r="Q42" s="4">
        <v>0</v>
      </c>
      <c r="R42" s="8">
        <v>45105</v>
      </c>
      <c r="S42" s="6">
        <v>45129</v>
      </c>
      <c r="T42" s="4" t="s">
        <v>34</v>
      </c>
      <c r="U42" s="4">
        <v>3345.6</v>
      </c>
      <c r="V42" s="4">
        <v>0</v>
      </c>
      <c r="W42" s="4">
        <v>0</v>
      </c>
      <c r="X42" s="4" t="s">
        <v>215</v>
      </c>
      <c r="Y42" s="4" t="s">
        <v>42</v>
      </c>
    </row>
    <row r="43" s="4" customFormat="1" spans="1:25">
      <c r="A43" s="4" t="s">
        <v>211</v>
      </c>
      <c r="B43" s="4" t="s">
        <v>26</v>
      </c>
      <c r="C43" s="4" t="s">
        <v>91</v>
      </c>
      <c r="D43" s="4" t="s">
        <v>212</v>
      </c>
      <c r="E43" s="4" t="s">
        <v>213</v>
      </c>
      <c r="F43" s="6">
        <v>45124</v>
      </c>
      <c r="G43" s="6">
        <v>45126</v>
      </c>
      <c r="H43" s="4">
        <v>1</v>
      </c>
      <c r="I43" s="4">
        <v>2</v>
      </c>
      <c r="J43" s="4">
        <v>2</v>
      </c>
      <c r="K43" s="4" t="s">
        <v>30</v>
      </c>
      <c r="L43" s="4">
        <v>-3345.6</v>
      </c>
      <c r="M43" s="4">
        <v>-3345.6</v>
      </c>
      <c r="N43" s="4" t="s">
        <v>214</v>
      </c>
      <c r="O43" s="4" t="s">
        <v>32</v>
      </c>
      <c r="P43" s="4" t="s">
        <v>33</v>
      </c>
      <c r="Q43" s="4">
        <v>0</v>
      </c>
      <c r="R43" s="8">
        <v>45105</v>
      </c>
      <c r="S43" s="6">
        <v>45129</v>
      </c>
      <c r="T43" s="4" t="s">
        <v>34</v>
      </c>
      <c r="U43" s="4">
        <v>-3345.6</v>
      </c>
      <c r="V43" s="4">
        <v>0</v>
      </c>
      <c r="W43" s="4">
        <v>0</v>
      </c>
      <c r="X43" s="4" t="s">
        <v>215</v>
      </c>
      <c r="Y43" s="4" t="s">
        <v>42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217</v>
      </c>
      <c r="E44" s="4" t="s">
        <v>218</v>
      </c>
      <c r="F44" s="6">
        <v>45125</v>
      </c>
      <c r="G44" s="6">
        <v>45126</v>
      </c>
      <c r="H44" s="4">
        <v>1</v>
      </c>
      <c r="I44" s="4">
        <v>1</v>
      </c>
      <c r="J44" s="4">
        <v>1</v>
      </c>
      <c r="K44" s="4" t="s">
        <v>30</v>
      </c>
      <c r="L44" s="4">
        <v>1012.37</v>
      </c>
      <c r="M44" s="4">
        <v>1012.37</v>
      </c>
      <c r="N44" s="4" t="s">
        <v>219</v>
      </c>
      <c r="O44" s="4" t="s">
        <v>32</v>
      </c>
      <c r="P44" s="4" t="s">
        <v>33</v>
      </c>
      <c r="Q44" s="4">
        <v>0</v>
      </c>
      <c r="R44" s="8">
        <v>45106</v>
      </c>
      <c r="S44" s="6">
        <v>45129</v>
      </c>
      <c r="T44" s="4" t="s">
        <v>34</v>
      </c>
      <c r="U44" s="4">
        <v>1012.37</v>
      </c>
      <c r="V44" s="4">
        <v>0</v>
      </c>
      <c r="W44" s="4">
        <v>0</v>
      </c>
      <c r="X44" s="4" t="s">
        <v>220</v>
      </c>
      <c r="Y44" s="4" t="s">
        <v>221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45124</v>
      </c>
      <c r="G45" s="6">
        <v>45126</v>
      </c>
      <c r="H45" s="4">
        <v>1</v>
      </c>
      <c r="I45" s="4">
        <v>2</v>
      </c>
      <c r="J45" s="4">
        <v>2</v>
      </c>
      <c r="K45" s="4" t="s">
        <v>30</v>
      </c>
      <c r="L45" s="4">
        <v>1646.94</v>
      </c>
      <c r="M45" s="4">
        <v>1646.94</v>
      </c>
      <c r="N45" s="4" t="s">
        <v>225</v>
      </c>
      <c r="O45" s="4" t="s">
        <v>32</v>
      </c>
      <c r="P45" s="4" t="s">
        <v>33</v>
      </c>
      <c r="Q45" s="4">
        <v>0</v>
      </c>
      <c r="R45" s="8">
        <v>45106</v>
      </c>
      <c r="S45" s="6">
        <v>45129</v>
      </c>
      <c r="T45" s="4" t="s">
        <v>34</v>
      </c>
      <c r="U45" s="4">
        <v>1646.94</v>
      </c>
      <c r="V45" s="4">
        <v>0</v>
      </c>
      <c r="W45" s="4">
        <v>0</v>
      </c>
      <c r="X45" s="4" t="s">
        <v>226</v>
      </c>
      <c r="Y45" s="4" t="s">
        <v>227</v>
      </c>
    </row>
    <row r="46" s="4" customFormat="1" spans="1:26">
      <c r="A46" s="4" t="s">
        <v>228</v>
      </c>
      <c r="B46" s="4" t="s">
        <v>26</v>
      </c>
      <c r="C46" s="4" t="s">
        <v>27</v>
      </c>
      <c r="D46" s="4" t="s">
        <v>229</v>
      </c>
      <c r="E46" s="4" t="s">
        <v>230</v>
      </c>
      <c r="F46" s="6">
        <v>45125</v>
      </c>
      <c r="G46" s="6">
        <v>45126</v>
      </c>
      <c r="H46" s="4">
        <v>2</v>
      </c>
      <c r="I46" s="4">
        <v>1</v>
      </c>
      <c r="J46" s="4">
        <v>2</v>
      </c>
      <c r="K46" s="4" t="s">
        <v>30</v>
      </c>
      <c r="L46" s="4">
        <v>1203</v>
      </c>
      <c r="M46" s="4">
        <v>1203</v>
      </c>
      <c r="N46" s="4" t="s">
        <v>231</v>
      </c>
      <c r="O46" s="4" t="s">
        <v>32</v>
      </c>
      <c r="P46" s="4" t="s">
        <v>33</v>
      </c>
      <c r="Q46" s="4">
        <v>0</v>
      </c>
      <c r="R46" s="8">
        <v>45106</v>
      </c>
      <c r="S46" s="6">
        <v>45129</v>
      </c>
      <c r="T46" s="4" t="s">
        <v>34</v>
      </c>
      <c r="U46" s="4">
        <v>1203</v>
      </c>
      <c r="V46" s="4">
        <v>0</v>
      </c>
      <c r="W46" s="4">
        <v>0</v>
      </c>
      <c r="X46" s="4" t="s">
        <v>232</v>
      </c>
      <c r="Y46" s="4">
        <v>2.02306306520687e+16</v>
      </c>
      <c r="Z46" s="4" t="s">
        <v>233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114</v>
      </c>
      <c r="E47" s="4" t="s">
        <v>235</v>
      </c>
      <c r="F47" s="6">
        <v>45123</v>
      </c>
      <c r="G47" s="6">
        <v>45126</v>
      </c>
      <c r="H47" s="4">
        <v>1</v>
      </c>
      <c r="I47" s="4">
        <v>3</v>
      </c>
      <c r="J47" s="4">
        <v>3</v>
      </c>
      <c r="K47" s="4" t="s">
        <v>30</v>
      </c>
      <c r="L47" s="4">
        <v>1844.79</v>
      </c>
      <c r="M47" s="4">
        <v>1844.79</v>
      </c>
      <c r="N47" s="4" t="s">
        <v>236</v>
      </c>
      <c r="O47" s="4" t="s">
        <v>32</v>
      </c>
      <c r="P47" s="4" t="s">
        <v>33</v>
      </c>
      <c r="Q47" s="4">
        <v>0</v>
      </c>
      <c r="R47" s="8">
        <v>45106.0000115741</v>
      </c>
      <c r="S47" s="6">
        <v>45129</v>
      </c>
      <c r="T47" s="4" t="s">
        <v>34</v>
      </c>
      <c r="U47" s="4">
        <v>1844.79</v>
      </c>
      <c r="V47" s="4">
        <v>0</v>
      </c>
      <c r="W47" s="4">
        <v>0</v>
      </c>
      <c r="X47" s="4" t="s">
        <v>237</v>
      </c>
      <c r="Y47" s="4" t="s">
        <v>238</v>
      </c>
    </row>
    <row r="48" s="4" customFormat="1" spans="1:25">
      <c r="A48" s="4" t="s">
        <v>239</v>
      </c>
      <c r="B48" s="4" t="s">
        <v>26</v>
      </c>
      <c r="C48" s="4" t="s">
        <v>27</v>
      </c>
      <c r="D48" s="4" t="s">
        <v>240</v>
      </c>
      <c r="E48" s="4" t="s">
        <v>241</v>
      </c>
      <c r="F48" s="6">
        <v>45125</v>
      </c>
      <c r="G48" s="6">
        <v>45126</v>
      </c>
      <c r="H48" s="4">
        <v>1</v>
      </c>
      <c r="I48" s="4">
        <v>1</v>
      </c>
      <c r="J48" s="4">
        <v>1</v>
      </c>
      <c r="K48" s="4" t="s">
        <v>30</v>
      </c>
      <c r="L48" s="4">
        <v>503.45</v>
      </c>
      <c r="M48" s="4">
        <v>503.45</v>
      </c>
      <c r="N48" s="4" t="s">
        <v>242</v>
      </c>
      <c r="O48" s="4" t="s">
        <v>32</v>
      </c>
      <c r="P48" s="4" t="s">
        <v>33</v>
      </c>
      <c r="Q48" s="4">
        <v>0</v>
      </c>
      <c r="R48" s="8">
        <v>45107.0000115741</v>
      </c>
      <c r="S48" s="6">
        <v>45129</v>
      </c>
      <c r="T48" s="4" t="s">
        <v>34</v>
      </c>
      <c r="U48" s="4">
        <v>503.45</v>
      </c>
      <c r="V48" s="4">
        <v>0</v>
      </c>
      <c r="W48" s="4">
        <v>0</v>
      </c>
      <c r="X48" s="4" t="s">
        <v>243</v>
      </c>
      <c r="Y48" s="4" t="s">
        <v>244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246</v>
      </c>
      <c r="E49" s="4" t="s">
        <v>247</v>
      </c>
      <c r="F49" s="6">
        <v>45125</v>
      </c>
      <c r="G49" s="6">
        <v>45126</v>
      </c>
      <c r="H49" s="4">
        <v>1</v>
      </c>
      <c r="I49" s="4">
        <v>1</v>
      </c>
      <c r="J49" s="4">
        <v>1</v>
      </c>
      <c r="K49" s="4" t="s">
        <v>30</v>
      </c>
      <c r="L49" s="4">
        <v>545.23</v>
      </c>
      <c r="M49" s="4">
        <v>545.23</v>
      </c>
      <c r="N49" s="4" t="s">
        <v>248</v>
      </c>
      <c r="O49" s="4" t="s">
        <v>32</v>
      </c>
      <c r="P49" s="4" t="s">
        <v>33</v>
      </c>
      <c r="Q49" s="4">
        <v>0</v>
      </c>
      <c r="R49" s="8">
        <v>45108.0000115741</v>
      </c>
      <c r="S49" s="6">
        <v>45129</v>
      </c>
      <c r="T49" s="4" t="s">
        <v>34</v>
      </c>
      <c r="U49" s="4">
        <v>545.23</v>
      </c>
      <c r="V49" s="4">
        <v>0</v>
      </c>
      <c r="W49" s="4">
        <v>0</v>
      </c>
      <c r="X49" s="4" t="s">
        <v>249</v>
      </c>
      <c r="Y49" s="4" t="s">
        <v>250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252</v>
      </c>
      <c r="E50" s="4" t="s">
        <v>253</v>
      </c>
      <c r="F50" s="6">
        <v>45124</v>
      </c>
      <c r="G50" s="6">
        <v>45126</v>
      </c>
      <c r="H50" s="4">
        <v>1</v>
      </c>
      <c r="I50" s="4">
        <v>2</v>
      </c>
      <c r="J50" s="4">
        <v>2</v>
      </c>
      <c r="K50" s="4" t="s">
        <v>30</v>
      </c>
      <c r="L50" s="4">
        <v>1124</v>
      </c>
      <c r="M50" s="4">
        <v>1124</v>
      </c>
      <c r="N50" s="4" t="s">
        <v>254</v>
      </c>
      <c r="O50" s="4" t="s">
        <v>32</v>
      </c>
      <c r="P50" s="4" t="s">
        <v>33</v>
      </c>
      <c r="Q50" s="4">
        <v>0</v>
      </c>
      <c r="R50" s="8">
        <v>45109.0000115741</v>
      </c>
      <c r="S50" s="6">
        <v>45129</v>
      </c>
      <c r="T50" s="4" t="s">
        <v>34</v>
      </c>
      <c r="U50" s="4">
        <v>1124</v>
      </c>
      <c r="V50" s="4">
        <v>0</v>
      </c>
      <c r="W50" s="4">
        <v>0</v>
      </c>
      <c r="X50" s="4" t="s">
        <v>255</v>
      </c>
      <c r="Y50" s="4" t="s">
        <v>256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45124</v>
      </c>
      <c r="G51" s="6">
        <v>45126</v>
      </c>
      <c r="H51" s="4">
        <v>1</v>
      </c>
      <c r="I51" s="4">
        <v>2</v>
      </c>
      <c r="J51" s="4">
        <v>2</v>
      </c>
      <c r="K51" s="4" t="s">
        <v>30</v>
      </c>
      <c r="L51" s="4">
        <v>6375.72</v>
      </c>
      <c r="M51" s="4">
        <v>6375.72</v>
      </c>
      <c r="N51" s="4" t="s">
        <v>260</v>
      </c>
      <c r="O51" s="4" t="s">
        <v>32</v>
      </c>
      <c r="P51" s="4" t="s">
        <v>33</v>
      </c>
      <c r="Q51" s="4">
        <v>0</v>
      </c>
      <c r="R51" s="8">
        <v>45109</v>
      </c>
      <c r="S51" s="6">
        <v>45129</v>
      </c>
      <c r="T51" s="4" t="s">
        <v>34</v>
      </c>
      <c r="U51" s="4">
        <v>6375.72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45124</v>
      </c>
      <c r="G52" s="6">
        <v>45126</v>
      </c>
      <c r="H52" s="4">
        <v>1</v>
      </c>
      <c r="I52" s="4">
        <v>2</v>
      </c>
      <c r="J52" s="4">
        <v>2</v>
      </c>
      <c r="K52" s="4" t="s">
        <v>30</v>
      </c>
      <c r="L52" s="4">
        <v>684.36</v>
      </c>
      <c r="M52" s="4">
        <v>684.36</v>
      </c>
      <c r="N52" s="4" t="s">
        <v>266</v>
      </c>
      <c r="O52" s="4" t="s">
        <v>32</v>
      </c>
      <c r="P52" s="4" t="s">
        <v>33</v>
      </c>
      <c r="Q52" s="4">
        <v>0</v>
      </c>
      <c r="R52" s="8">
        <v>45110.0000115741</v>
      </c>
      <c r="S52" s="6">
        <v>45129</v>
      </c>
      <c r="T52" s="4" t="s">
        <v>34</v>
      </c>
      <c r="U52" s="4">
        <v>684.36</v>
      </c>
      <c r="V52" s="4">
        <v>0</v>
      </c>
      <c r="W52" s="4">
        <v>0</v>
      </c>
      <c r="X52" s="4" t="s">
        <v>267</v>
      </c>
      <c r="Y52" s="4" t="s">
        <v>268</v>
      </c>
    </row>
    <row r="53" s="4" customFormat="1" spans="1:25">
      <c r="A53" s="4" t="s">
        <v>269</v>
      </c>
      <c r="B53" s="4" t="s">
        <v>26</v>
      </c>
      <c r="C53" s="4" t="s">
        <v>27</v>
      </c>
      <c r="D53" s="4" t="s">
        <v>270</v>
      </c>
      <c r="E53" s="4" t="s">
        <v>271</v>
      </c>
      <c r="F53" s="6">
        <v>45125</v>
      </c>
      <c r="G53" s="6">
        <v>45126</v>
      </c>
      <c r="H53" s="4">
        <v>1</v>
      </c>
      <c r="I53" s="4">
        <v>1</v>
      </c>
      <c r="J53" s="4">
        <v>1</v>
      </c>
      <c r="K53" s="4" t="s">
        <v>30</v>
      </c>
      <c r="L53" s="4">
        <v>1804.62</v>
      </c>
      <c r="M53" s="4">
        <v>1804.62</v>
      </c>
      <c r="N53" s="4" t="s">
        <v>272</v>
      </c>
      <c r="O53" s="4" t="s">
        <v>32</v>
      </c>
      <c r="P53" s="4" t="s">
        <v>33</v>
      </c>
      <c r="Q53" s="4">
        <v>0</v>
      </c>
      <c r="R53" s="8">
        <v>45110</v>
      </c>
      <c r="S53" s="6">
        <v>45129</v>
      </c>
      <c r="T53" s="4" t="s">
        <v>34</v>
      </c>
      <c r="U53" s="4">
        <v>1804.62</v>
      </c>
      <c r="V53" s="4">
        <v>0</v>
      </c>
      <c r="W53" s="4">
        <v>0</v>
      </c>
      <c r="X53" s="4" t="s">
        <v>273</v>
      </c>
      <c r="Y53" s="4" t="s">
        <v>274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276</v>
      </c>
      <c r="E54" s="4" t="s">
        <v>277</v>
      </c>
      <c r="F54" s="6">
        <v>45125</v>
      </c>
      <c r="G54" s="6">
        <v>45126</v>
      </c>
      <c r="H54" s="4">
        <v>1</v>
      </c>
      <c r="I54" s="4">
        <v>1</v>
      </c>
      <c r="J54" s="4">
        <v>1</v>
      </c>
      <c r="K54" s="4" t="s">
        <v>30</v>
      </c>
      <c r="L54" s="4">
        <v>336.27</v>
      </c>
      <c r="M54" s="4">
        <v>336.27</v>
      </c>
      <c r="N54" s="4" t="s">
        <v>278</v>
      </c>
      <c r="O54" s="4" t="s">
        <v>32</v>
      </c>
      <c r="P54" s="4" t="s">
        <v>33</v>
      </c>
      <c r="Q54" s="4">
        <v>0</v>
      </c>
      <c r="R54" s="8">
        <v>45110</v>
      </c>
      <c r="S54" s="6">
        <v>45129</v>
      </c>
      <c r="T54" s="4" t="s">
        <v>34</v>
      </c>
      <c r="U54" s="4">
        <v>336.27</v>
      </c>
      <c r="V54" s="4">
        <v>0</v>
      </c>
      <c r="W54" s="4">
        <v>0</v>
      </c>
      <c r="X54" s="4" t="s">
        <v>279</v>
      </c>
      <c r="Y54" s="4" t="s">
        <v>280</v>
      </c>
    </row>
    <row r="55" s="4" customFormat="1" spans="1:25">
      <c r="A55" s="4" t="s">
        <v>281</v>
      </c>
      <c r="B55" s="4" t="s">
        <v>26</v>
      </c>
      <c r="C55" s="4" t="s">
        <v>27</v>
      </c>
      <c r="D55" s="4" t="s">
        <v>282</v>
      </c>
      <c r="E55" s="4" t="s">
        <v>283</v>
      </c>
      <c r="F55" s="6">
        <v>45125</v>
      </c>
      <c r="G55" s="6">
        <v>45126</v>
      </c>
      <c r="H55" s="4">
        <v>1</v>
      </c>
      <c r="I55" s="4">
        <v>1</v>
      </c>
      <c r="J55" s="4">
        <v>1</v>
      </c>
      <c r="K55" s="4" t="s">
        <v>30</v>
      </c>
      <c r="L55" s="4">
        <v>1329.28</v>
      </c>
      <c r="M55" s="4">
        <v>1329.28</v>
      </c>
      <c r="N55" s="4" t="s">
        <v>284</v>
      </c>
      <c r="O55" s="4" t="s">
        <v>32</v>
      </c>
      <c r="P55" s="4" t="s">
        <v>33</v>
      </c>
      <c r="Q55" s="4">
        <v>0</v>
      </c>
      <c r="R55" s="8">
        <v>45112.0000115741</v>
      </c>
      <c r="S55" s="6">
        <v>45129</v>
      </c>
      <c r="T55" s="4" t="s">
        <v>34</v>
      </c>
      <c r="U55" s="4">
        <v>1329.28</v>
      </c>
      <c r="V55" s="4">
        <v>0</v>
      </c>
      <c r="W55" s="4">
        <v>0</v>
      </c>
      <c r="X55" s="4" t="s">
        <v>285</v>
      </c>
      <c r="Y55" s="4" t="s">
        <v>42</v>
      </c>
    </row>
    <row r="56" s="4" customFormat="1" spans="1:25">
      <c r="A56" s="4" t="s">
        <v>281</v>
      </c>
      <c r="B56" s="4" t="s">
        <v>26</v>
      </c>
      <c r="C56" s="4" t="s">
        <v>91</v>
      </c>
      <c r="D56" s="4" t="s">
        <v>282</v>
      </c>
      <c r="E56" s="4" t="s">
        <v>283</v>
      </c>
      <c r="F56" s="6">
        <v>45125</v>
      </c>
      <c r="G56" s="6">
        <v>45126</v>
      </c>
      <c r="H56" s="4">
        <v>1</v>
      </c>
      <c r="I56" s="4">
        <v>1</v>
      </c>
      <c r="J56" s="4">
        <v>1</v>
      </c>
      <c r="K56" s="4" t="s">
        <v>30</v>
      </c>
      <c r="L56" s="4">
        <v>-1329.28</v>
      </c>
      <c r="M56" s="4">
        <v>-1329.28</v>
      </c>
      <c r="N56" s="4" t="s">
        <v>284</v>
      </c>
      <c r="O56" s="4" t="s">
        <v>32</v>
      </c>
      <c r="P56" s="4" t="s">
        <v>33</v>
      </c>
      <c r="Q56" s="4">
        <v>0</v>
      </c>
      <c r="R56" s="8">
        <v>45112.0000115741</v>
      </c>
      <c r="S56" s="6">
        <v>45129</v>
      </c>
      <c r="T56" s="4" t="s">
        <v>34</v>
      </c>
      <c r="U56" s="4">
        <v>-1329.28</v>
      </c>
      <c r="V56" s="4">
        <v>0</v>
      </c>
      <c r="W56" s="4">
        <v>0</v>
      </c>
      <c r="X56" s="4" t="s">
        <v>285</v>
      </c>
      <c r="Y56" s="4" t="s">
        <v>42</v>
      </c>
    </row>
    <row r="57" s="4" customFormat="1" spans="1:25">
      <c r="A57" s="4" t="s">
        <v>286</v>
      </c>
      <c r="B57" s="4" t="s">
        <v>26</v>
      </c>
      <c r="C57" s="4" t="s">
        <v>27</v>
      </c>
      <c r="D57" s="4" t="s">
        <v>287</v>
      </c>
      <c r="E57" s="4" t="s">
        <v>288</v>
      </c>
      <c r="F57" s="6">
        <v>45125</v>
      </c>
      <c r="G57" s="6">
        <v>45126</v>
      </c>
      <c r="H57" s="4">
        <v>1</v>
      </c>
      <c r="I57" s="4">
        <v>1</v>
      </c>
      <c r="J57" s="4">
        <v>1</v>
      </c>
      <c r="K57" s="4" t="s">
        <v>30</v>
      </c>
      <c r="L57" s="4">
        <v>1845.96</v>
      </c>
      <c r="M57" s="4">
        <v>1845.96</v>
      </c>
      <c r="N57" s="4" t="s">
        <v>289</v>
      </c>
      <c r="O57" s="4" t="s">
        <v>32</v>
      </c>
      <c r="P57" s="4" t="s">
        <v>33</v>
      </c>
      <c r="Q57" s="4">
        <v>0</v>
      </c>
      <c r="R57" s="8">
        <v>45113.0000115741</v>
      </c>
      <c r="S57" s="6">
        <v>45129</v>
      </c>
      <c r="T57" s="4" t="s">
        <v>34</v>
      </c>
      <c r="U57" s="4">
        <v>1845.96</v>
      </c>
      <c r="V57" s="4">
        <v>0</v>
      </c>
      <c r="W57" s="4">
        <v>0</v>
      </c>
      <c r="X57" s="4" t="s">
        <v>290</v>
      </c>
      <c r="Y57" s="4" t="s">
        <v>42</v>
      </c>
    </row>
    <row r="58" s="4" customFormat="1" spans="1:25">
      <c r="A58" s="4" t="s">
        <v>291</v>
      </c>
      <c r="B58" s="4" t="s">
        <v>26</v>
      </c>
      <c r="C58" s="4" t="s">
        <v>27</v>
      </c>
      <c r="D58" s="4" t="s">
        <v>292</v>
      </c>
      <c r="E58" s="4" t="s">
        <v>293</v>
      </c>
      <c r="F58" s="6">
        <v>45123</v>
      </c>
      <c r="G58" s="6">
        <v>45126</v>
      </c>
      <c r="H58" s="4">
        <v>1</v>
      </c>
      <c r="I58" s="4">
        <v>3</v>
      </c>
      <c r="J58" s="4">
        <v>3</v>
      </c>
      <c r="K58" s="4" t="s">
        <v>30</v>
      </c>
      <c r="L58" s="4">
        <v>2637.75</v>
      </c>
      <c r="M58" s="4">
        <v>2637.75</v>
      </c>
      <c r="N58" s="4" t="s">
        <v>294</v>
      </c>
      <c r="O58" s="4" t="s">
        <v>32</v>
      </c>
      <c r="P58" s="4" t="s">
        <v>33</v>
      </c>
      <c r="Q58" s="4">
        <v>0</v>
      </c>
      <c r="R58" s="8">
        <v>45113.0000115741</v>
      </c>
      <c r="S58" s="6">
        <v>45129</v>
      </c>
      <c r="T58" s="4" t="s">
        <v>34</v>
      </c>
      <c r="U58" s="4">
        <v>2637.75</v>
      </c>
      <c r="V58" s="4">
        <v>0</v>
      </c>
      <c r="W58" s="4">
        <v>0</v>
      </c>
      <c r="X58" s="4" t="s">
        <v>295</v>
      </c>
      <c r="Y58" s="4" t="s">
        <v>296</v>
      </c>
    </row>
    <row r="59" s="4" customFormat="1" spans="1:25">
      <c r="A59" s="4" t="s">
        <v>297</v>
      </c>
      <c r="B59" s="4" t="s">
        <v>26</v>
      </c>
      <c r="C59" s="4" t="s">
        <v>27</v>
      </c>
      <c r="D59" s="4" t="s">
        <v>298</v>
      </c>
      <c r="E59" s="4" t="s">
        <v>299</v>
      </c>
      <c r="F59" s="6">
        <v>45124</v>
      </c>
      <c r="G59" s="6">
        <v>45126</v>
      </c>
      <c r="H59" s="4">
        <v>1</v>
      </c>
      <c r="I59" s="4">
        <v>2</v>
      </c>
      <c r="J59" s="4">
        <v>2</v>
      </c>
      <c r="K59" s="4" t="s">
        <v>30</v>
      </c>
      <c r="L59" s="4">
        <v>6250.17</v>
      </c>
      <c r="M59" s="4">
        <v>6250.17</v>
      </c>
      <c r="N59" s="4" t="s">
        <v>300</v>
      </c>
      <c r="O59" s="4" t="s">
        <v>32</v>
      </c>
      <c r="P59" s="4" t="s">
        <v>33</v>
      </c>
      <c r="Q59" s="4">
        <v>0</v>
      </c>
      <c r="R59" s="8">
        <v>45113.0000115741</v>
      </c>
      <c r="S59" s="6">
        <v>45129</v>
      </c>
      <c r="T59" s="4" t="s">
        <v>34</v>
      </c>
      <c r="U59" s="4">
        <v>6250.17</v>
      </c>
      <c r="V59" s="4">
        <v>0</v>
      </c>
      <c r="W59" s="4">
        <v>0</v>
      </c>
      <c r="X59" s="4" t="s">
        <v>301</v>
      </c>
      <c r="Y59" s="4" t="s">
        <v>302</v>
      </c>
    </row>
    <row r="60" s="4" customFormat="1" spans="1:25">
      <c r="A60" s="4" t="s">
        <v>303</v>
      </c>
      <c r="B60" s="4" t="s">
        <v>26</v>
      </c>
      <c r="C60" s="4" t="s">
        <v>27</v>
      </c>
      <c r="D60" s="4" t="s">
        <v>304</v>
      </c>
      <c r="E60" s="4" t="s">
        <v>305</v>
      </c>
      <c r="F60" s="6">
        <v>45124</v>
      </c>
      <c r="G60" s="6">
        <v>45126</v>
      </c>
      <c r="H60" s="4">
        <v>1</v>
      </c>
      <c r="I60" s="4">
        <v>2</v>
      </c>
      <c r="J60" s="4">
        <v>2</v>
      </c>
      <c r="K60" s="4" t="s">
        <v>30</v>
      </c>
      <c r="L60" s="4">
        <v>712.52</v>
      </c>
      <c r="M60" s="4">
        <v>712.52</v>
      </c>
      <c r="N60" s="4" t="s">
        <v>306</v>
      </c>
      <c r="O60" s="4" t="s">
        <v>32</v>
      </c>
      <c r="P60" s="4" t="s">
        <v>33</v>
      </c>
      <c r="Q60" s="4">
        <v>0</v>
      </c>
      <c r="R60" s="8">
        <v>45114.0000115741</v>
      </c>
      <c r="S60" s="6">
        <v>45129</v>
      </c>
      <c r="T60" s="4" t="s">
        <v>34</v>
      </c>
      <c r="U60" s="4">
        <v>712.52</v>
      </c>
      <c r="V60" s="4">
        <v>0</v>
      </c>
      <c r="W60" s="4">
        <v>0</v>
      </c>
      <c r="X60" s="4" t="s">
        <v>307</v>
      </c>
      <c r="Y60" s="4" t="s">
        <v>308</v>
      </c>
    </row>
    <row r="61" s="4" customFormat="1" spans="1:25">
      <c r="A61" s="4" t="s">
        <v>309</v>
      </c>
      <c r="B61" s="4" t="s">
        <v>26</v>
      </c>
      <c r="C61" s="4" t="s">
        <v>27</v>
      </c>
      <c r="D61" s="4" t="s">
        <v>252</v>
      </c>
      <c r="E61" s="4" t="s">
        <v>253</v>
      </c>
      <c r="F61" s="6">
        <v>45125</v>
      </c>
      <c r="G61" s="6">
        <v>45126</v>
      </c>
      <c r="H61" s="4">
        <v>1</v>
      </c>
      <c r="I61" s="4">
        <v>1</v>
      </c>
      <c r="J61" s="4">
        <v>1</v>
      </c>
      <c r="K61" s="4" t="s">
        <v>30</v>
      </c>
      <c r="L61" s="4">
        <v>560.63</v>
      </c>
      <c r="M61" s="4">
        <v>560.63</v>
      </c>
      <c r="N61" s="4" t="s">
        <v>310</v>
      </c>
      <c r="O61" s="4" t="s">
        <v>32</v>
      </c>
      <c r="P61" s="4" t="s">
        <v>33</v>
      </c>
      <c r="Q61" s="4">
        <v>0</v>
      </c>
      <c r="R61" s="8">
        <v>45114</v>
      </c>
      <c r="S61" s="6">
        <v>45129</v>
      </c>
      <c r="T61" s="4" t="s">
        <v>34</v>
      </c>
      <c r="U61" s="4">
        <v>560.63</v>
      </c>
      <c r="V61" s="4">
        <v>0</v>
      </c>
      <c r="W61" s="4">
        <v>0</v>
      </c>
      <c r="X61" s="4" t="s">
        <v>311</v>
      </c>
      <c r="Y61" s="4" t="s">
        <v>312</v>
      </c>
    </row>
    <row r="62" s="4" customFormat="1" spans="1:25">
      <c r="A62" s="4" t="s">
        <v>313</v>
      </c>
      <c r="B62" s="4" t="s">
        <v>26</v>
      </c>
      <c r="C62" s="4" t="s">
        <v>27</v>
      </c>
      <c r="D62" s="4" t="s">
        <v>314</v>
      </c>
      <c r="E62" s="4" t="s">
        <v>315</v>
      </c>
      <c r="F62" s="6">
        <v>45125</v>
      </c>
      <c r="G62" s="6">
        <v>45126</v>
      </c>
      <c r="H62" s="4">
        <v>1</v>
      </c>
      <c r="I62" s="4">
        <v>1</v>
      </c>
      <c r="J62" s="4">
        <v>1</v>
      </c>
      <c r="K62" s="4" t="s">
        <v>30</v>
      </c>
      <c r="L62" s="4">
        <v>476.27</v>
      </c>
      <c r="M62" s="4">
        <v>476.27</v>
      </c>
      <c r="N62" s="4" t="s">
        <v>316</v>
      </c>
      <c r="O62" s="4" t="s">
        <v>32</v>
      </c>
      <c r="P62" s="4" t="s">
        <v>33</v>
      </c>
      <c r="Q62" s="4">
        <v>0</v>
      </c>
      <c r="R62" s="8">
        <v>45114.0000115741</v>
      </c>
      <c r="S62" s="6">
        <v>45129</v>
      </c>
      <c r="T62" s="4" t="s">
        <v>34</v>
      </c>
      <c r="U62" s="4">
        <v>476.27</v>
      </c>
      <c r="V62" s="4">
        <v>0</v>
      </c>
      <c r="W62" s="4">
        <v>0</v>
      </c>
      <c r="X62" s="4" t="s">
        <v>317</v>
      </c>
      <c r="Y62" s="4" t="s">
        <v>42</v>
      </c>
    </row>
    <row r="63" s="4" customFormat="1" spans="1:25">
      <c r="A63" s="4" t="s">
        <v>318</v>
      </c>
      <c r="B63" s="4" t="s">
        <v>26</v>
      </c>
      <c r="C63" s="4" t="s">
        <v>27</v>
      </c>
      <c r="D63" s="4" t="s">
        <v>319</v>
      </c>
      <c r="E63" s="4" t="s">
        <v>320</v>
      </c>
      <c r="F63" s="6">
        <v>45124</v>
      </c>
      <c r="G63" s="6">
        <v>45126</v>
      </c>
      <c r="H63" s="4">
        <v>1</v>
      </c>
      <c r="I63" s="4">
        <v>2</v>
      </c>
      <c r="J63" s="4">
        <v>2</v>
      </c>
      <c r="K63" s="4" t="s">
        <v>30</v>
      </c>
      <c r="L63" s="4">
        <v>7128.48</v>
      </c>
      <c r="M63" s="4">
        <v>7128.48</v>
      </c>
      <c r="N63" s="4" t="s">
        <v>321</v>
      </c>
      <c r="O63" s="4" t="s">
        <v>32</v>
      </c>
      <c r="P63" s="4" t="s">
        <v>33</v>
      </c>
      <c r="Q63" s="4">
        <v>0</v>
      </c>
      <c r="R63" s="8">
        <v>45114.0000115741</v>
      </c>
      <c r="S63" s="6">
        <v>45129</v>
      </c>
      <c r="T63" s="4" t="s">
        <v>34</v>
      </c>
      <c r="U63" s="4">
        <v>7128.48</v>
      </c>
      <c r="V63" s="4">
        <v>0</v>
      </c>
      <c r="W63" s="4">
        <v>0</v>
      </c>
      <c r="X63" s="4" t="s">
        <v>322</v>
      </c>
      <c r="Y63" s="4" t="s">
        <v>323</v>
      </c>
    </row>
    <row r="64" s="4" customFormat="1" spans="1:25">
      <c r="A64" s="4" t="s">
        <v>324</v>
      </c>
      <c r="B64" s="4" t="s">
        <v>26</v>
      </c>
      <c r="C64" s="4" t="s">
        <v>27</v>
      </c>
      <c r="D64" s="4" t="s">
        <v>325</v>
      </c>
      <c r="E64" s="4" t="s">
        <v>326</v>
      </c>
      <c r="F64" s="6">
        <v>45121</v>
      </c>
      <c r="G64" s="6">
        <v>45126</v>
      </c>
      <c r="H64" s="4">
        <v>1</v>
      </c>
      <c r="I64" s="4">
        <v>5</v>
      </c>
      <c r="J64" s="4">
        <v>5</v>
      </c>
      <c r="K64" s="4" t="s">
        <v>30</v>
      </c>
      <c r="L64" s="4">
        <v>1791.45</v>
      </c>
      <c r="M64" s="4">
        <v>1791.45</v>
      </c>
      <c r="N64" s="4" t="s">
        <v>327</v>
      </c>
      <c r="O64" s="4" t="s">
        <v>32</v>
      </c>
      <c r="P64" s="4" t="s">
        <v>33</v>
      </c>
      <c r="Q64" s="4">
        <v>0</v>
      </c>
      <c r="R64" s="8">
        <v>45115.0000115741</v>
      </c>
      <c r="S64" s="6">
        <v>45129</v>
      </c>
      <c r="T64" s="4" t="s">
        <v>34</v>
      </c>
      <c r="U64" s="4">
        <v>1791.45</v>
      </c>
      <c r="V64" s="4">
        <v>0</v>
      </c>
      <c r="W64" s="4">
        <v>0</v>
      </c>
      <c r="X64" s="4" t="s">
        <v>328</v>
      </c>
      <c r="Y64" s="4" t="s">
        <v>329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314</v>
      </c>
      <c r="E65" s="4" t="s">
        <v>315</v>
      </c>
      <c r="F65" s="6">
        <v>45124</v>
      </c>
      <c r="G65" s="6">
        <v>45126</v>
      </c>
      <c r="H65" s="4">
        <v>1</v>
      </c>
      <c r="I65" s="4">
        <v>2</v>
      </c>
      <c r="J65" s="4">
        <v>2</v>
      </c>
      <c r="K65" s="4" t="s">
        <v>30</v>
      </c>
      <c r="L65" s="4">
        <v>953.74</v>
      </c>
      <c r="M65" s="4">
        <v>953.74</v>
      </c>
      <c r="N65" s="4" t="s">
        <v>331</v>
      </c>
      <c r="O65" s="4" t="s">
        <v>32</v>
      </c>
      <c r="P65" s="4" t="s">
        <v>33</v>
      </c>
      <c r="Q65" s="4">
        <v>0</v>
      </c>
      <c r="R65" s="8">
        <v>45117.0000115741</v>
      </c>
      <c r="S65" s="6">
        <v>45129</v>
      </c>
      <c r="T65" s="4" t="s">
        <v>34</v>
      </c>
      <c r="U65" s="4">
        <v>953.74</v>
      </c>
      <c r="V65" s="4">
        <v>0</v>
      </c>
      <c r="W65" s="4">
        <v>0</v>
      </c>
      <c r="X65" s="4" t="s">
        <v>332</v>
      </c>
      <c r="Y65" s="4" t="s">
        <v>42</v>
      </c>
    </row>
    <row r="66" s="4" customFormat="1" spans="1:25">
      <c r="A66" s="4" t="s">
        <v>333</v>
      </c>
      <c r="B66" s="4" t="s">
        <v>26</v>
      </c>
      <c r="C66" s="4" t="s">
        <v>27</v>
      </c>
      <c r="D66" s="4" t="s">
        <v>334</v>
      </c>
      <c r="E66" s="4" t="s">
        <v>335</v>
      </c>
      <c r="F66" s="6">
        <v>45123</v>
      </c>
      <c r="G66" s="6">
        <v>45126</v>
      </c>
      <c r="H66" s="4">
        <v>1</v>
      </c>
      <c r="I66" s="4">
        <v>3</v>
      </c>
      <c r="J66" s="4">
        <v>3</v>
      </c>
      <c r="K66" s="4" t="s">
        <v>30</v>
      </c>
      <c r="L66" s="4">
        <v>1388.1</v>
      </c>
      <c r="M66" s="4">
        <v>1388.1</v>
      </c>
      <c r="N66" s="4" t="s">
        <v>336</v>
      </c>
      <c r="O66" s="4" t="s">
        <v>32</v>
      </c>
      <c r="P66" s="4" t="s">
        <v>33</v>
      </c>
      <c r="Q66" s="4">
        <v>0</v>
      </c>
      <c r="R66" s="8">
        <v>45117.0000115741</v>
      </c>
      <c r="S66" s="6">
        <v>45129</v>
      </c>
      <c r="T66" s="4" t="s">
        <v>34</v>
      </c>
      <c r="U66" s="4">
        <v>1388.1</v>
      </c>
      <c r="V66" s="4">
        <v>0</v>
      </c>
      <c r="W66" s="4">
        <v>0</v>
      </c>
      <c r="X66" s="4" t="s">
        <v>337</v>
      </c>
      <c r="Y66" s="4" t="s">
        <v>42</v>
      </c>
    </row>
    <row r="67" s="4" customFormat="1" spans="1:25">
      <c r="A67" s="4" t="s">
        <v>333</v>
      </c>
      <c r="B67" s="4" t="s">
        <v>26</v>
      </c>
      <c r="C67" s="4" t="s">
        <v>91</v>
      </c>
      <c r="D67" s="4" t="s">
        <v>334</v>
      </c>
      <c r="E67" s="4" t="s">
        <v>335</v>
      </c>
      <c r="F67" s="6">
        <v>45123</v>
      </c>
      <c r="G67" s="6">
        <v>45126</v>
      </c>
      <c r="H67" s="4">
        <v>1</v>
      </c>
      <c r="I67" s="4">
        <v>3</v>
      </c>
      <c r="J67" s="4">
        <v>3</v>
      </c>
      <c r="K67" s="4" t="s">
        <v>30</v>
      </c>
      <c r="L67" s="4">
        <v>-1388.1</v>
      </c>
      <c r="M67" s="4">
        <v>-1388.1</v>
      </c>
      <c r="N67" s="4" t="s">
        <v>336</v>
      </c>
      <c r="O67" s="4" t="s">
        <v>32</v>
      </c>
      <c r="P67" s="4" t="s">
        <v>33</v>
      </c>
      <c r="Q67" s="4">
        <v>0</v>
      </c>
      <c r="R67" s="8">
        <v>45117.0000115741</v>
      </c>
      <c r="S67" s="6">
        <v>45129</v>
      </c>
      <c r="T67" s="4" t="s">
        <v>34</v>
      </c>
      <c r="U67" s="4">
        <v>-1388.1</v>
      </c>
      <c r="V67" s="4">
        <v>0</v>
      </c>
      <c r="W67" s="4">
        <v>0</v>
      </c>
      <c r="X67" s="4" t="s">
        <v>337</v>
      </c>
      <c r="Y67" s="4" t="s">
        <v>42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339</v>
      </c>
      <c r="E68" s="4" t="s">
        <v>340</v>
      </c>
      <c r="F68" s="6">
        <v>45123</v>
      </c>
      <c r="G68" s="6">
        <v>45126</v>
      </c>
      <c r="H68" s="4">
        <v>1</v>
      </c>
      <c r="I68" s="4">
        <v>3</v>
      </c>
      <c r="J68" s="4">
        <v>3</v>
      </c>
      <c r="K68" s="4" t="s">
        <v>30</v>
      </c>
      <c r="L68" s="4">
        <v>3655.77</v>
      </c>
      <c r="M68" s="4">
        <v>3655.77</v>
      </c>
      <c r="N68" s="4" t="s">
        <v>341</v>
      </c>
      <c r="O68" s="4" t="s">
        <v>32</v>
      </c>
      <c r="P68" s="4" t="s">
        <v>33</v>
      </c>
      <c r="Q68" s="4">
        <v>0</v>
      </c>
      <c r="R68" s="8">
        <v>45100.0000115741</v>
      </c>
      <c r="S68" s="6">
        <v>45129</v>
      </c>
      <c r="T68" s="4" t="s">
        <v>34</v>
      </c>
      <c r="U68" s="4">
        <v>3655.77</v>
      </c>
      <c r="V68" s="4">
        <v>0</v>
      </c>
      <c r="W68" s="4">
        <v>0</v>
      </c>
      <c r="X68" s="4" t="s">
        <v>342</v>
      </c>
      <c r="Y68" s="4" t="s">
        <v>343</v>
      </c>
    </row>
    <row r="69" s="4" customFormat="1" spans="1:25">
      <c r="A69" s="4" t="s">
        <v>344</v>
      </c>
      <c r="B69" s="4" t="s">
        <v>26</v>
      </c>
      <c r="C69" s="4" t="s">
        <v>27</v>
      </c>
      <c r="D69" s="4" t="s">
        <v>345</v>
      </c>
      <c r="E69" s="4" t="s">
        <v>346</v>
      </c>
      <c r="F69" s="6">
        <v>45125</v>
      </c>
      <c r="G69" s="6">
        <v>45126</v>
      </c>
      <c r="H69" s="4">
        <v>1</v>
      </c>
      <c r="I69" s="4">
        <v>1</v>
      </c>
      <c r="J69" s="4">
        <v>1</v>
      </c>
      <c r="K69" s="4" t="s">
        <v>30</v>
      </c>
      <c r="L69" s="4">
        <v>453.63</v>
      </c>
      <c r="M69" s="4">
        <v>453.63</v>
      </c>
      <c r="N69" s="4" t="s">
        <v>347</v>
      </c>
      <c r="O69" s="4" t="s">
        <v>32</v>
      </c>
      <c r="P69" s="4" t="s">
        <v>33</v>
      </c>
      <c r="Q69" s="4">
        <v>0</v>
      </c>
      <c r="R69" s="8">
        <v>45117</v>
      </c>
      <c r="S69" s="6">
        <v>45129</v>
      </c>
      <c r="T69" s="4" t="s">
        <v>34</v>
      </c>
      <c r="U69" s="4">
        <v>453.63</v>
      </c>
      <c r="V69" s="4">
        <v>0</v>
      </c>
      <c r="W69" s="4">
        <v>0</v>
      </c>
      <c r="X69" s="4" t="s">
        <v>348</v>
      </c>
      <c r="Y69" s="4" t="s">
        <v>42</v>
      </c>
    </row>
    <row r="70" s="4" customFormat="1" spans="1:25">
      <c r="A70" s="4" t="s">
        <v>344</v>
      </c>
      <c r="B70" s="4" t="s">
        <v>26</v>
      </c>
      <c r="C70" s="4" t="s">
        <v>91</v>
      </c>
      <c r="D70" s="4" t="s">
        <v>345</v>
      </c>
      <c r="E70" s="4" t="s">
        <v>346</v>
      </c>
      <c r="F70" s="6">
        <v>45125</v>
      </c>
      <c r="G70" s="6">
        <v>45126</v>
      </c>
      <c r="H70" s="4">
        <v>1</v>
      </c>
      <c r="I70" s="4">
        <v>1</v>
      </c>
      <c r="J70" s="4">
        <v>1</v>
      </c>
      <c r="K70" s="4" t="s">
        <v>30</v>
      </c>
      <c r="L70" s="4">
        <v>-453.63</v>
      </c>
      <c r="M70" s="4">
        <v>-453.63</v>
      </c>
      <c r="N70" s="4" t="s">
        <v>347</v>
      </c>
      <c r="O70" s="4" t="s">
        <v>32</v>
      </c>
      <c r="P70" s="4" t="s">
        <v>33</v>
      </c>
      <c r="Q70" s="4">
        <v>0</v>
      </c>
      <c r="R70" s="8">
        <v>45117</v>
      </c>
      <c r="S70" s="6">
        <v>45129</v>
      </c>
      <c r="T70" s="4" t="s">
        <v>34</v>
      </c>
      <c r="U70" s="4">
        <v>-453.63</v>
      </c>
      <c r="V70" s="4">
        <v>0</v>
      </c>
      <c r="W70" s="4">
        <v>0</v>
      </c>
      <c r="X70" s="4" t="s">
        <v>348</v>
      </c>
      <c r="Y70" s="4" t="s">
        <v>42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350</v>
      </c>
      <c r="E71" s="4" t="s">
        <v>351</v>
      </c>
      <c r="F71" s="6">
        <v>45124</v>
      </c>
      <c r="G71" s="6">
        <v>45126</v>
      </c>
      <c r="H71" s="4">
        <v>1</v>
      </c>
      <c r="I71" s="4">
        <v>2</v>
      </c>
      <c r="J71" s="4">
        <v>2</v>
      </c>
      <c r="K71" s="4" t="s">
        <v>30</v>
      </c>
      <c r="L71" s="4">
        <v>2052.44</v>
      </c>
      <c r="M71" s="4">
        <v>2052.44</v>
      </c>
      <c r="N71" s="4" t="s">
        <v>352</v>
      </c>
      <c r="O71" s="4" t="s">
        <v>32</v>
      </c>
      <c r="P71" s="4" t="s">
        <v>33</v>
      </c>
      <c r="Q71" s="4">
        <v>0</v>
      </c>
      <c r="R71" s="8">
        <v>45116.0000115741</v>
      </c>
      <c r="S71" s="6">
        <v>45129</v>
      </c>
      <c r="T71" s="4" t="s">
        <v>34</v>
      </c>
      <c r="U71" s="4">
        <v>2052.44</v>
      </c>
      <c r="V71" s="4">
        <v>0</v>
      </c>
      <c r="W71" s="4">
        <v>0</v>
      </c>
      <c r="X71" s="4" t="s">
        <v>353</v>
      </c>
      <c r="Y71" s="4" t="s">
        <v>354</v>
      </c>
    </row>
    <row r="72" s="4" customFormat="1" spans="1:25">
      <c r="A72" s="4" t="s">
        <v>309</v>
      </c>
      <c r="B72" s="4" t="s">
        <v>26</v>
      </c>
      <c r="C72" s="4" t="s">
        <v>91</v>
      </c>
      <c r="D72" s="4" t="s">
        <v>252</v>
      </c>
      <c r="E72" s="4" t="s">
        <v>253</v>
      </c>
      <c r="F72" s="6">
        <v>45125</v>
      </c>
      <c r="G72" s="6">
        <v>45126</v>
      </c>
      <c r="H72" s="4">
        <v>1</v>
      </c>
      <c r="I72" s="4">
        <v>1</v>
      </c>
      <c r="J72" s="4">
        <v>1</v>
      </c>
      <c r="K72" s="4" t="s">
        <v>30</v>
      </c>
      <c r="L72" s="4">
        <v>-560.63</v>
      </c>
      <c r="M72" s="4">
        <v>-560.63</v>
      </c>
      <c r="N72" s="4" t="s">
        <v>310</v>
      </c>
      <c r="O72" s="4" t="s">
        <v>32</v>
      </c>
      <c r="P72" s="4" t="s">
        <v>33</v>
      </c>
      <c r="Q72" s="4">
        <v>0</v>
      </c>
      <c r="R72" s="8">
        <v>45114</v>
      </c>
      <c r="S72" s="6">
        <v>45129</v>
      </c>
      <c r="T72" s="4" t="s">
        <v>34</v>
      </c>
      <c r="U72" s="4">
        <v>-560.63</v>
      </c>
      <c r="V72" s="4">
        <v>0</v>
      </c>
      <c r="W72" s="4">
        <v>0</v>
      </c>
      <c r="X72" s="4" t="s">
        <v>311</v>
      </c>
      <c r="Y72" s="4" t="s">
        <v>312</v>
      </c>
    </row>
    <row r="73" s="4" customFormat="1" spans="1:25">
      <c r="A73" s="4" t="s">
        <v>355</v>
      </c>
      <c r="B73" s="4" t="s">
        <v>26</v>
      </c>
      <c r="C73" s="4" t="s">
        <v>27</v>
      </c>
      <c r="D73" s="4" t="s">
        <v>356</v>
      </c>
      <c r="E73" s="4" t="s">
        <v>357</v>
      </c>
      <c r="F73" s="6">
        <v>45124</v>
      </c>
      <c r="G73" s="6">
        <v>45126</v>
      </c>
      <c r="H73" s="4">
        <v>1</v>
      </c>
      <c r="I73" s="4">
        <v>2</v>
      </c>
      <c r="J73" s="4">
        <v>2</v>
      </c>
      <c r="K73" s="4" t="s">
        <v>30</v>
      </c>
      <c r="L73" s="4">
        <v>4620.7</v>
      </c>
      <c r="M73" s="4">
        <v>4620.7</v>
      </c>
      <c r="N73" s="4" t="s">
        <v>358</v>
      </c>
      <c r="O73" s="4" t="s">
        <v>32</v>
      </c>
      <c r="P73" s="4" t="s">
        <v>33</v>
      </c>
      <c r="Q73" s="4">
        <v>0</v>
      </c>
      <c r="R73" s="8">
        <v>45118</v>
      </c>
      <c r="S73" s="6">
        <v>45129</v>
      </c>
      <c r="T73" s="4" t="s">
        <v>34</v>
      </c>
      <c r="U73" s="4">
        <v>4620.7</v>
      </c>
      <c r="V73" s="4">
        <v>0</v>
      </c>
      <c r="W73" s="4">
        <v>0</v>
      </c>
      <c r="X73" s="4" t="s">
        <v>359</v>
      </c>
      <c r="Y73" s="4" t="s">
        <v>360</v>
      </c>
    </row>
    <row r="74" s="4" customFormat="1" spans="1:25">
      <c r="A74" s="4" t="s">
        <v>361</v>
      </c>
      <c r="B74" s="4" t="s">
        <v>26</v>
      </c>
      <c r="C74" s="4" t="s">
        <v>27</v>
      </c>
      <c r="D74" s="4" t="s">
        <v>362</v>
      </c>
      <c r="E74" s="4" t="s">
        <v>363</v>
      </c>
      <c r="F74" s="6">
        <v>45124</v>
      </c>
      <c r="G74" s="6">
        <v>45126</v>
      </c>
      <c r="H74" s="4">
        <v>1</v>
      </c>
      <c r="I74" s="4">
        <v>2</v>
      </c>
      <c r="J74" s="4">
        <v>2</v>
      </c>
      <c r="K74" s="4" t="s">
        <v>30</v>
      </c>
      <c r="L74" s="4">
        <v>3504.66</v>
      </c>
      <c r="M74" s="4">
        <v>3504.66</v>
      </c>
      <c r="N74" s="4" t="s">
        <v>364</v>
      </c>
      <c r="O74" s="4" t="s">
        <v>32</v>
      </c>
      <c r="P74" s="4" t="s">
        <v>33</v>
      </c>
      <c r="Q74" s="4">
        <v>0</v>
      </c>
      <c r="R74" s="8">
        <v>45119.0000115741</v>
      </c>
      <c r="S74" s="6">
        <v>45129</v>
      </c>
      <c r="T74" s="4" t="s">
        <v>34</v>
      </c>
      <c r="U74" s="4">
        <v>3504.66</v>
      </c>
      <c r="V74" s="4">
        <v>0</v>
      </c>
      <c r="W74" s="4">
        <v>0</v>
      </c>
      <c r="X74" s="4" t="s">
        <v>365</v>
      </c>
      <c r="Y74" s="4" t="s">
        <v>366</v>
      </c>
    </row>
    <row r="75" s="4" customFormat="1" spans="1:25">
      <c r="A75" s="4" t="s">
        <v>367</v>
      </c>
      <c r="B75" s="4" t="s">
        <v>26</v>
      </c>
      <c r="C75" s="4" t="s">
        <v>27</v>
      </c>
      <c r="D75" s="4" t="s">
        <v>368</v>
      </c>
      <c r="E75" s="4" t="s">
        <v>369</v>
      </c>
      <c r="F75" s="6">
        <v>45125</v>
      </c>
      <c r="G75" s="6">
        <v>45126</v>
      </c>
      <c r="H75" s="4">
        <v>1</v>
      </c>
      <c r="I75" s="4">
        <v>1</v>
      </c>
      <c r="J75" s="4">
        <v>1</v>
      </c>
      <c r="K75" s="4" t="s">
        <v>30</v>
      </c>
      <c r="L75" s="4">
        <v>548.86</v>
      </c>
      <c r="M75" s="4">
        <v>548.86</v>
      </c>
      <c r="N75" s="4" t="s">
        <v>370</v>
      </c>
      <c r="O75" s="4" t="s">
        <v>32</v>
      </c>
      <c r="P75" s="4" t="s">
        <v>33</v>
      </c>
      <c r="Q75" s="4">
        <v>0</v>
      </c>
      <c r="R75" s="8">
        <v>45119.0000115741</v>
      </c>
      <c r="S75" s="6">
        <v>45129</v>
      </c>
      <c r="T75" s="4" t="s">
        <v>34</v>
      </c>
      <c r="U75" s="4">
        <v>548.86</v>
      </c>
      <c r="V75" s="4">
        <v>0</v>
      </c>
      <c r="W75" s="4">
        <v>0</v>
      </c>
      <c r="X75" s="4" t="s">
        <v>371</v>
      </c>
      <c r="Y75" s="4" t="s">
        <v>372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375</v>
      </c>
      <c r="F76" s="6">
        <v>45125</v>
      </c>
      <c r="G76" s="6">
        <v>45126</v>
      </c>
      <c r="H76" s="4">
        <v>1</v>
      </c>
      <c r="I76" s="4">
        <v>1</v>
      </c>
      <c r="J76" s="4">
        <v>1</v>
      </c>
      <c r="K76" s="4" t="s">
        <v>30</v>
      </c>
      <c r="L76" s="4">
        <v>733.07</v>
      </c>
      <c r="M76" s="4">
        <v>733.07</v>
      </c>
      <c r="N76" s="4" t="s">
        <v>376</v>
      </c>
      <c r="O76" s="4" t="s">
        <v>32</v>
      </c>
      <c r="P76" s="4" t="s">
        <v>33</v>
      </c>
      <c r="Q76" s="4">
        <v>0</v>
      </c>
      <c r="R76" s="8">
        <v>45119.0000115741</v>
      </c>
      <c r="S76" s="6">
        <v>45129</v>
      </c>
      <c r="T76" s="4" t="s">
        <v>34</v>
      </c>
      <c r="U76" s="4">
        <v>733.07</v>
      </c>
      <c r="V76" s="4">
        <v>0</v>
      </c>
      <c r="W76" s="4">
        <v>0</v>
      </c>
      <c r="X76" s="4" t="s">
        <v>377</v>
      </c>
      <c r="Y76" s="4" t="s">
        <v>378</v>
      </c>
    </row>
    <row r="77" s="4" customFormat="1" spans="1:25">
      <c r="A77" s="4" t="s">
        <v>379</v>
      </c>
      <c r="B77" s="4" t="s">
        <v>26</v>
      </c>
      <c r="C77" s="4" t="s">
        <v>27</v>
      </c>
      <c r="D77" s="4" t="s">
        <v>380</v>
      </c>
      <c r="E77" s="4" t="s">
        <v>381</v>
      </c>
      <c r="F77" s="6">
        <v>45123</v>
      </c>
      <c r="G77" s="6">
        <v>45126</v>
      </c>
      <c r="H77" s="4">
        <v>1</v>
      </c>
      <c r="I77" s="4">
        <v>3</v>
      </c>
      <c r="J77" s="4">
        <v>3</v>
      </c>
      <c r="K77" s="4" t="s">
        <v>30</v>
      </c>
      <c r="L77" s="4">
        <v>3293.79</v>
      </c>
      <c r="M77" s="4">
        <v>3293.79</v>
      </c>
      <c r="N77" s="4" t="s">
        <v>382</v>
      </c>
      <c r="O77" s="4" t="s">
        <v>32</v>
      </c>
      <c r="P77" s="4" t="s">
        <v>33</v>
      </c>
      <c r="Q77" s="4">
        <v>0</v>
      </c>
      <c r="R77" s="8">
        <v>45119</v>
      </c>
      <c r="S77" s="6">
        <v>45129</v>
      </c>
      <c r="T77" s="4" t="s">
        <v>34</v>
      </c>
      <c r="U77" s="4">
        <v>3293.79</v>
      </c>
      <c r="V77" s="4">
        <v>0</v>
      </c>
      <c r="W77" s="4">
        <v>0</v>
      </c>
      <c r="X77" s="4" t="s">
        <v>383</v>
      </c>
      <c r="Y77" s="4" t="s">
        <v>384</v>
      </c>
    </row>
    <row r="78" s="4" customFormat="1" spans="1:25">
      <c r="A78" s="4" t="s">
        <v>349</v>
      </c>
      <c r="B78" s="4" t="s">
        <v>26</v>
      </c>
      <c r="C78" s="4" t="s">
        <v>91</v>
      </c>
      <c r="D78" s="4" t="s">
        <v>350</v>
      </c>
      <c r="E78" s="4" t="s">
        <v>351</v>
      </c>
      <c r="F78" s="6">
        <v>45124</v>
      </c>
      <c r="G78" s="6">
        <v>45126</v>
      </c>
      <c r="H78" s="4">
        <v>1</v>
      </c>
      <c r="I78" s="4">
        <v>2</v>
      </c>
      <c r="J78" s="4">
        <v>2</v>
      </c>
      <c r="K78" s="4" t="s">
        <v>30</v>
      </c>
      <c r="L78" s="4">
        <v>-2052.44</v>
      </c>
      <c r="M78" s="4">
        <v>-2052.44</v>
      </c>
      <c r="N78" s="4" t="s">
        <v>352</v>
      </c>
      <c r="O78" s="4" t="s">
        <v>32</v>
      </c>
      <c r="P78" s="4" t="s">
        <v>33</v>
      </c>
      <c r="Q78" s="4">
        <v>0</v>
      </c>
      <c r="R78" s="8">
        <v>45116.0000115741</v>
      </c>
      <c r="S78" s="6">
        <v>45129</v>
      </c>
      <c r="T78" s="4" t="s">
        <v>34</v>
      </c>
      <c r="U78" s="4">
        <v>-2052.44</v>
      </c>
      <c r="V78" s="4">
        <v>0</v>
      </c>
      <c r="W78" s="4">
        <v>0</v>
      </c>
      <c r="X78" s="4" t="s">
        <v>353</v>
      </c>
      <c r="Y78" s="4" t="s">
        <v>354</v>
      </c>
    </row>
    <row r="79" s="4" customFormat="1" spans="1:25">
      <c r="A79" s="4" t="s">
        <v>385</v>
      </c>
      <c r="B79" s="4" t="s">
        <v>26</v>
      </c>
      <c r="C79" s="4" t="s">
        <v>27</v>
      </c>
      <c r="D79" s="4" t="s">
        <v>386</v>
      </c>
      <c r="E79" s="4" t="s">
        <v>305</v>
      </c>
      <c r="F79" s="6">
        <v>45125</v>
      </c>
      <c r="G79" s="6">
        <v>45126</v>
      </c>
      <c r="H79" s="4">
        <v>1</v>
      </c>
      <c r="I79" s="4">
        <v>1</v>
      </c>
      <c r="J79" s="4">
        <v>1</v>
      </c>
      <c r="K79" s="4" t="s">
        <v>30</v>
      </c>
      <c r="L79" s="4">
        <v>765.27</v>
      </c>
      <c r="M79" s="4">
        <v>765.27</v>
      </c>
      <c r="N79" s="4" t="s">
        <v>387</v>
      </c>
      <c r="O79" s="4" t="s">
        <v>32</v>
      </c>
      <c r="P79" s="4" t="s">
        <v>33</v>
      </c>
      <c r="Q79" s="4">
        <v>0</v>
      </c>
      <c r="R79" s="8">
        <v>45119.0000115741</v>
      </c>
      <c r="S79" s="6">
        <v>45129</v>
      </c>
      <c r="T79" s="4" t="s">
        <v>34</v>
      </c>
      <c r="U79" s="4">
        <v>765.27</v>
      </c>
      <c r="V79" s="4">
        <v>0</v>
      </c>
      <c r="W79" s="4">
        <v>0</v>
      </c>
      <c r="X79" s="4" t="s">
        <v>388</v>
      </c>
      <c r="Y79" s="4" t="s">
        <v>389</v>
      </c>
    </row>
    <row r="80" s="4" customFormat="1" spans="1:26">
      <c r="A80" s="4" t="s">
        <v>390</v>
      </c>
      <c r="B80" s="4" t="s">
        <v>26</v>
      </c>
      <c r="C80" s="4" t="s">
        <v>27</v>
      </c>
      <c r="D80" s="4" t="s">
        <v>391</v>
      </c>
      <c r="E80" s="4" t="s">
        <v>392</v>
      </c>
      <c r="F80" s="6">
        <v>45125</v>
      </c>
      <c r="G80" s="6">
        <v>45126</v>
      </c>
      <c r="H80" s="4">
        <v>2</v>
      </c>
      <c r="I80" s="4">
        <v>1</v>
      </c>
      <c r="J80" s="4">
        <v>2</v>
      </c>
      <c r="K80" s="4" t="s">
        <v>30</v>
      </c>
      <c r="L80" s="4">
        <v>846.96</v>
      </c>
      <c r="M80" s="4">
        <v>846.96</v>
      </c>
      <c r="N80" s="4" t="s">
        <v>393</v>
      </c>
      <c r="O80" s="4" t="s">
        <v>32</v>
      </c>
      <c r="P80" s="4" t="s">
        <v>33</v>
      </c>
      <c r="Q80" s="4">
        <v>0</v>
      </c>
      <c r="R80" s="8">
        <v>45120</v>
      </c>
      <c r="S80" s="6">
        <v>45129</v>
      </c>
      <c r="T80" s="4" t="s">
        <v>34</v>
      </c>
      <c r="U80" s="4">
        <v>846.96</v>
      </c>
      <c r="V80" s="4">
        <v>0</v>
      </c>
      <c r="W80" s="4">
        <v>0</v>
      </c>
      <c r="X80" s="4" t="s">
        <v>394</v>
      </c>
      <c r="Y80" s="4">
        <v>9651765</v>
      </c>
      <c r="Z80" s="4" t="s">
        <v>395</v>
      </c>
    </row>
    <row r="81" s="4" customFormat="1" spans="1:25">
      <c r="A81" s="4" t="s">
        <v>396</v>
      </c>
      <c r="B81" s="4" t="s">
        <v>26</v>
      </c>
      <c r="C81" s="4" t="s">
        <v>27</v>
      </c>
      <c r="D81" s="4" t="s">
        <v>397</v>
      </c>
      <c r="E81" s="4" t="s">
        <v>398</v>
      </c>
      <c r="F81" s="6">
        <v>45125</v>
      </c>
      <c r="G81" s="6">
        <v>45126</v>
      </c>
      <c r="H81" s="4">
        <v>1</v>
      </c>
      <c r="I81" s="4">
        <v>1</v>
      </c>
      <c r="J81" s="4">
        <v>1</v>
      </c>
      <c r="K81" s="4" t="s">
        <v>30</v>
      </c>
      <c r="L81" s="4">
        <v>1058.53</v>
      </c>
      <c r="M81" s="4">
        <v>1058.53</v>
      </c>
      <c r="N81" s="4" t="s">
        <v>399</v>
      </c>
      <c r="O81" s="4" t="s">
        <v>32</v>
      </c>
      <c r="P81" s="4" t="s">
        <v>33</v>
      </c>
      <c r="Q81" s="4">
        <v>0</v>
      </c>
      <c r="R81" s="8">
        <v>45120</v>
      </c>
      <c r="S81" s="6">
        <v>45129</v>
      </c>
      <c r="T81" s="4" t="s">
        <v>34</v>
      </c>
      <c r="U81" s="4">
        <v>1058.53</v>
      </c>
      <c r="V81" s="4">
        <v>0</v>
      </c>
      <c r="W81" s="4">
        <v>0</v>
      </c>
      <c r="X81" s="4" t="s">
        <v>400</v>
      </c>
      <c r="Y81" s="4" t="s">
        <v>401</v>
      </c>
    </row>
    <row r="82" s="4" customFormat="1" spans="1:25">
      <c r="A82" s="4" t="s">
        <v>402</v>
      </c>
      <c r="B82" s="4" t="s">
        <v>26</v>
      </c>
      <c r="C82" s="4" t="s">
        <v>27</v>
      </c>
      <c r="D82" s="4" t="s">
        <v>403</v>
      </c>
      <c r="E82" s="4" t="s">
        <v>404</v>
      </c>
      <c r="F82" s="6">
        <v>45124</v>
      </c>
      <c r="G82" s="6">
        <v>45126</v>
      </c>
      <c r="H82" s="4">
        <v>1</v>
      </c>
      <c r="I82" s="4">
        <v>2</v>
      </c>
      <c r="J82" s="4">
        <v>2</v>
      </c>
      <c r="K82" s="4" t="s">
        <v>30</v>
      </c>
      <c r="L82" s="4">
        <v>1289.76</v>
      </c>
      <c r="M82" s="4">
        <v>1289.76</v>
      </c>
      <c r="N82" s="4" t="s">
        <v>405</v>
      </c>
      <c r="O82" s="4" t="s">
        <v>32</v>
      </c>
      <c r="P82" s="4" t="s">
        <v>33</v>
      </c>
      <c r="Q82" s="4">
        <v>0</v>
      </c>
      <c r="R82" s="8">
        <v>45120.0000115741</v>
      </c>
      <c r="S82" s="6">
        <v>45129</v>
      </c>
      <c r="T82" s="4" t="s">
        <v>34</v>
      </c>
      <c r="U82" s="4">
        <v>1289.76</v>
      </c>
      <c r="V82" s="4">
        <v>0</v>
      </c>
      <c r="W82" s="4">
        <v>0</v>
      </c>
      <c r="X82" s="4" t="s">
        <v>406</v>
      </c>
      <c r="Y82" s="4" t="s">
        <v>42</v>
      </c>
    </row>
    <row r="83" s="4" customFormat="1" spans="1:25">
      <c r="A83" s="4" t="s">
        <v>407</v>
      </c>
      <c r="B83" s="4" t="s">
        <v>26</v>
      </c>
      <c r="C83" s="4" t="s">
        <v>27</v>
      </c>
      <c r="D83" s="4" t="s">
        <v>408</v>
      </c>
      <c r="E83" s="4" t="s">
        <v>409</v>
      </c>
      <c r="F83" s="6">
        <v>45125</v>
      </c>
      <c r="G83" s="6">
        <v>45126</v>
      </c>
      <c r="H83" s="4">
        <v>1</v>
      </c>
      <c r="I83" s="4">
        <v>1</v>
      </c>
      <c r="J83" s="4">
        <v>1</v>
      </c>
      <c r="K83" s="4" t="s">
        <v>30</v>
      </c>
      <c r="L83" s="4">
        <v>229.33</v>
      </c>
      <c r="M83" s="4">
        <v>229.33</v>
      </c>
      <c r="N83" s="4" t="s">
        <v>410</v>
      </c>
      <c r="O83" s="4" t="s">
        <v>32</v>
      </c>
      <c r="P83" s="4" t="s">
        <v>33</v>
      </c>
      <c r="Q83" s="4">
        <v>0</v>
      </c>
      <c r="R83" s="8">
        <v>45120</v>
      </c>
      <c r="S83" s="6">
        <v>45129</v>
      </c>
      <c r="T83" s="4" t="s">
        <v>34</v>
      </c>
      <c r="U83" s="4">
        <v>229.33</v>
      </c>
      <c r="V83" s="4">
        <v>0</v>
      </c>
      <c r="W83" s="4">
        <v>0</v>
      </c>
      <c r="X83" s="4" t="s">
        <v>411</v>
      </c>
      <c r="Y83" s="4" t="s">
        <v>412</v>
      </c>
    </row>
    <row r="84" s="4" customFormat="1" spans="1:25">
      <c r="A84" s="4" t="s">
        <v>413</v>
      </c>
      <c r="B84" s="4" t="s">
        <v>26</v>
      </c>
      <c r="C84" s="4" t="s">
        <v>27</v>
      </c>
      <c r="D84" s="4" t="s">
        <v>414</v>
      </c>
      <c r="E84" s="4" t="s">
        <v>218</v>
      </c>
      <c r="F84" s="6">
        <v>45124</v>
      </c>
      <c r="G84" s="6">
        <v>45126</v>
      </c>
      <c r="H84" s="4">
        <v>1</v>
      </c>
      <c r="I84" s="4">
        <v>2</v>
      </c>
      <c r="J84" s="4">
        <v>2</v>
      </c>
      <c r="K84" s="4" t="s">
        <v>30</v>
      </c>
      <c r="L84" s="4">
        <v>934.52</v>
      </c>
      <c r="M84" s="4">
        <v>934.52</v>
      </c>
      <c r="N84" s="4" t="s">
        <v>415</v>
      </c>
      <c r="O84" s="4" t="s">
        <v>32</v>
      </c>
      <c r="P84" s="4" t="s">
        <v>33</v>
      </c>
      <c r="Q84" s="4">
        <v>0</v>
      </c>
      <c r="R84" s="8">
        <v>45120.0000115741</v>
      </c>
      <c r="S84" s="6">
        <v>45129</v>
      </c>
      <c r="T84" s="4" t="s">
        <v>34</v>
      </c>
      <c r="U84" s="4">
        <v>934.52</v>
      </c>
      <c r="V84" s="4">
        <v>0</v>
      </c>
      <c r="W84" s="4">
        <v>0</v>
      </c>
      <c r="X84" s="4" t="s">
        <v>416</v>
      </c>
      <c r="Y84" s="4" t="s">
        <v>417</v>
      </c>
    </row>
    <row r="85" s="4" customFormat="1" spans="1:25">
      <c r="A85" s="4" t="s">
        <v>418</v>
      </c>
      <c r="B85" s="4" t="s">
        <v>26</v>
      </c>
      <c r="C85" s="4" t="s">
        <v>27</v>
      </c>
      <c r="D85" s="4" t="s">
        <v>419</v>
      </c>
      <c r="E85" s="4" t="s">
        <v>420</v>
      </c>
      <c r="F85" s="6">
        <v>45125</v>
      </c>
      <c r="G85" s="6">
        <v>45126</v>
      </c>
      <c r="H85" s="4">
        <v>1</v>
      </c>
      <c r="I85" s="4">
        <v>1</v>
      </c>
      <c r="J85" s="4">
        <v>1</v>
      </c>
      <c r="K85" s="4" t="s">
        <v>30</v>
      </c>
      <c r="L85" s="4">
        <v>997.33</v>
      </c>
      <c r="M85" s="4">
        <v>997.33</v>
      </c>
      <c r="N85" s="4" t="s">
        <v>421</v>
      </c>
      <c r="O85" s="4" t="s">
        <v>32</v>
      </c>
      <c r="P85" s="4" t="s">
        <v>33</v>
      </c>
      <c r="Q85" s="4">
        <v>0</v>
      </c>
      <c r="R85" s="8">
        <v>45120.0000115741</v>
      </c>
      <c r="S85" s="6">
        <v>45129</v>
      </c>
      <c r="T85" s="4" t="s">
        <v>34</v>
      </c>
      <c r="U85" s="4">
        <v>997.33</v>
      </c>
      <c r="V85" s="4">
        <v>0</v>
      </c>
      <c r="W85" s="4">
        <v>0</v>
      </c>
      <c r="X85" s="4" t="s">
        <v>422</v>
      </c>
      <c r="Y85" s="4" t="s">
        <v>423</v>
      </c>
    </row>
    <row r="86" s="4" customFormat="1" spans="1:25">
      <c r="A86" s="4" t="s">
        <v>424</v>
      </c>
      <c r="B86" s="4" t="s">
        <v>26</v>
      </c>
      <c r="C86" s="4" t="s">
        <v>27</v>
      </c>
      <c r="D86" s="4" t="s">
        <v>425</v>
      </c>
      <c r="E86" s="4" t="s">
        <v>426</v>
      </c>
      <c r="F86" s="6">
        <v>45125</v>
      </c>
      <c r="G86" s="6">
        <v>45126</v>
      </c>
      <c r="H86" s="4">
        <v>1</v>
      </c>
      <c r="I86" s="4">
        <v>1</v>
      </c>
      <c r="J86" s="4">
        <v>1</v>
      </c>
      <c r="K86" s="4" t="s">
        <v>30</v>
      </c>
      <c r="L86" s="4">
        <v>757.98</v>
      </c>
      <c r="M86" s="4">
        <v>757.98</v>
      </c>
      <c r="N86" s="4" t="s">
        <v>427</v>
      </c>
      <c r="O86" s="4" t="s">
        <v>32</v>
      </c>
      <c r="P86" s="4" t="s">
        <v>33</v>
      </c>
      <c r="Q86" s="4">
        <v>0</v>
      </c>
      <c r="R86" s="8">
        <v>45120</v>
      </c>
      <c r="S86" s="6">
        <v>45129</v>
      </c>
      <c r="T86" s="4" t="s">
        <v>34</v>
      </c>
      <c r="U86" s="4">
        <v>757.98</v>
      </c>
      <c r="V86" s="4">
        <v>0</v>
      </c>
      <c r="W86" s="4">
        <v>0</v>
      </c>
      <c r="X86" s="4" t="s">
        <v>428</v>
      </c>
      <c r="Y86" s="4" t="s">
        <v>42</v>
      </c>
    </row>
    <row r="87" s="4" customFormat="1" spans="1:25">
      <c r="A87" s="4" t="s">
        <v>424</v>
      </c>
      <c r="B87" s="4" t="s">
        <v>26</v>
      </c>
      <c r="C87" s="4" t="s">
        <v>91</v>
      </c>
      <c r="D87" s="4" t="s">
        <v>425</v>
      </c>
      <c r="E87" s="4" t="s">
        <v>426</v>
      </c>
      <c r="F87" s="6">
        <v>45125</v>
      </c>
      <c r="G87" s="6">
        <v>45126</v>
      </c>
      <c r="H87" s="4">
        <v>1</v>
      </c>
      <c r="I87" s="4">
        <v>1</v>
      </c>
      <c r="J87" s="4">
        <v>1</v>
      </c>
      <c r="K87" s="4" t="s">
        <v>30</v>
      </c>
      <c r="L87" s="4">
        <v>-757.98</v>
      </c>
      <c r="M87" s="4">
        <v>-757.98</v>
      </c>
      <c r="N87" s="4" t="s">
        <v>427</v>
      </c>
      <c r="O87" s="4" t="s">
        <v>32</v>
      </c>
      <c r="P87" s="4" t="s">
        <v>33</v>
      </c>
      <c r="Q87" s="4">
        <v>0</v>
      </c>
      <c r="R87" s="8">
        <v>45120</v>
      </c>
      <c r="S87" s="6">
        <v>45129</v>
      </c>
      <c r="T87" s="4" t="s">
        <v>34</v>
      </c>
      <c r="U87" s="4">
        <v>-757.98</v>
      </c>
      <c r="V87" s="4">
        <v>0</v>
      </c>
      <c r="W87" s="4">
        <v>0</v>
      </c>
      <c r="X87" s="4" t="s">
        <v>428</v>
      </c>
      <c r="Y87" s="4" t="s">
        <v>42</v>
      </c>
    </row>
    <row r="88" s="4" customFormat="1" spans="1:25">
      <c r="A88" s="4" t="s">
        <v>429</v>
      </c>
      <c r="B88" s="4" t="s">
        <v>26</v>
      </c>
      <c r="C88" s="4" t="s">
        <v>27</v>
      </c>
      <c r="D88" s="4" t="s">
        <v>430</v>
      </c>
      <c r="E88" s="4" t="s">
        <v>431</v>
      </c>
      <c r="F88" s="6">
        <v>45123</v>
      </c>
      <c r="G88" s="6">
        <v>45126</v>
      </c>
      <c r="H88" s="4">
        <v>1</v>
      </c>
      <c r="I88" s="4">
        <v>3</v>
      </c>
      <c r="J88" s="4">
        <v>3</v>
      </c>
      <c r="K88" s="4" t="s">
        <v>30</v>
      </c>
      <c r="L88" s="4">
        <v>562.8</v>
      </c>
      <c r="M88" s="4">
        <v>562.8</v>
      </c>
      <c r="N88" s="4" t="s">
        <v>432</v>
      </c>
      <c r="O88" s="4" t="s">
        <v>32</v>
      </c>
      <c r="P88" s="4" t="s">
        <v>33</v>
      </c>
      <c r="Q88" s="4">
        <v>0</v>
      </c>
      <c r="R88" s="8">
        <v>45120</v>
      </c>
      <c r="S88" s="6">
        <v>45129</v>
      </c>
      <c r="T88" s="4" t="s">
        <v>34</v>
      </c>
      <c r="U88" s="4">
        <v>562.8</v>
      </c>
      <c r="V88" s="4">
        <v>0</v>
      </c>
      <c r="W88" s="4">
        <v>0</v>
      </c>
      <c r="X88" s="4" t="s">
        <v>433</v>
      </c>
      <c r="Y88" s="4" t="s">
        <v>42</v>
      </c>
    </row>
    <row r="89" s="4" customFormat="1" spans="1:25">
      <c r="A89" s="4" t="s">
        <v>434</v>
      </c>
      <c r="B89" s="4" t="s">
        <v>26</v>
      </c>
      <c r="C89" s="4" t="s">
        <v>27</v>
      </c>
      <c r="D89" s="4" t="s">
        <v>435</v>
      </c>
      <c r="E89" s="4" t="s">
        <v>436</v>
      </c>
      <c r="F89" s="6">
        <v>45125</v>
      </c>
      <c r="G89" s="6">
        <v>45126</v>
      </c>
      <c r="H89" s="4">
        <v>1</v>
      </c>
      <c r="I89" s="4">
        <v>1</v>
      </c>
      <c r="J89" s="4">
        <v>1</v>
      </c>
      <c r="K89" s="4" t="s">
        <v>30</v>
      </c>
      <c r="L89" s="4">
        <v>519.12</v>
      </c>
      <c r="M89" s="4">
        <v>519.12</v>
      </c>
      <c r="N89" s="4" t="s">
        <v>437</v>
      </c>
      <c r="O89" s="4" t="s">
        <v>32</v>
      </c>
      <c r="P89" s="4" t="s">
        <v>33</v>
      </c>
      <c r="Q89" s="4">
        <v>0</v>
      </c>
      <c r="R89" s="8">
        <v>45120</v>
      </c>
      <c r="S89" s="6">
        <v>45129</v>
      </c>
      <c r="T89" s="4" t="s">
        <v>34</v>
      </c>
      <c r="U89" s="4">
        <v>519.12</v>
      </c>
      <c r="V89" s="4">
        <v>0</v>
      </c>
      <c r="W89" s="4">
        <v>0</v>
      </c>
      <c r="X89" s="4" t="s">
        <v>438</v>
      </c>
      <c r="Y89" s="4" t="s">
        <v>439</v>
      </c>
    </row>
    <row r="90" s="4" customFormat="1" spans="1:25">
      <c r="A90" s="4" t="s">
        <v>440</v>
      </c>
      <c r="B90" s="4" t="s">
        <v>26</v>
      </c>
      <c r="C90" s="4" t="s">
        <v>27</v>
      </c>
      <c r="D90" s="4" t="s">
        <v>441</v>
      </c>
      <c r="E90" s="4" t="s">
        <v>442</v>
      </c>
      <c r="F90" s="6">
        <v>45125</v>
      </c>
      <c r="G90" s="6">
        <v>45126</v>
      </c>
      <c r="H90" s="4">
        <v>1</v>
      </c>
      <c r="I90" s="4">
        <v>1</v>
      </c>
      <c r="J90" s="4">
        <v>1</v>
      </c>
      <c r="K90" s="4" t="s">
        <v>30</v>
      </c>
      <c r="L90" s="4">
        <v>334.97</v>
      </c>
      <c r="M90" s="4">
        <v>334.97</v>
      </c>
      <c r="N90" s="4" t="s">
        <v>443</v>
      </c>
      <c r="O90" s="4" t="s">
        <v>32</v>
      </c>
      <c r="P90" s="4" t="s">
        <v>33</v>
      </c>
      <c r="Q90" s="4">
        <v>0</v>
      </c>
      <c r="R90" s="8">
        <v>45120</v>
      </c>
      <c r="S90" s="6">
        <v>45129</v>
      </c>
      <c r="T90" s="4" t="s">
        <v>34</v>
      </c>
      <c r="U90" s="4">
        <v>334.97</v>
      </c>
      <c r="V90" s="4">
        <v>0</v>
      </c>
      <c r="W90" s="4">
        <v>0</v>
      </c>
      <c r="X90" s="4" t="s">
        <v>444</v>
      </c>
      <c r="Y90" s="4" t="s">
        <v>445</v>
      </c>
    </row>
    <row r="91" s="4" customFormat="1" spans="1:25">
      <c r="A91" s="4" t="s">
        <v>446</v>
      </c>
      <c r="B91" s="4" t="s">
        <v>26</v>
      </c>
      <c r="C91" s="4" t="s">
        <v>27</v>
      </c>
      <c r="D91" s="4" t="s">
        <v>447</v>
      </c>
      <c r="E91" s="4" t="s">
        <v>448</v>
      </c>
      <c r="F91" s="6">
        <v>45125</v>
      </c>
      <c r="G91" s="6">
        <v>45126</v>
      </c>
      <c r="H91" s="4">
        <v>1</v>
      </c>
      <c r="I91" s="4">
        <v>1</v>
      </c>
      <c r="J91" s="4">
        <v>1</v>
      </c>
      <c r="K91" s="4" t="s">
        <v>30</v>
      </c>
      <c r="L91" s="4">
        <v>2612.54</v>
      </c>
      <c r="M91" s="4">
        <v>2612.54</v>
      </c>
      <c r="N91" s="4" t="s">
        <v>449</v>
      </c>
      <c r="O91" s="4" t="s">
        <v>32</v>
      </c>
      <c r="P91" s="4" t="s">
        <v>33</v>
      </c>
      <c r="Q91" s="4">
        <v>0</v>
      </c>
      <c r="R91" s="8">
        <v>45120</v>
      </c>
      <c r="S91" s="6">
        <v>45129</v>
      </c>
      <c r="T91" s="4" t="s">
        <v>34</v>
      </c>
      <c r="U91" s="4">
        <v>2612.54</v>
      </c>
      <c r="V91" s="4">
        <v>0</v>
      </c>
      <c r="W91" s="4">
        <v>0</v>
      </c>
      <c r="X91" s="4" t="s">
        <v>450</v>
      </c>
      <c r="Y91" s="4" t="s">
        <v>451</v>
      </c>
    </row>
    <row r="92" s="4" customFormat="1" spans="1:25">
      <c r="A92" s="4" t="s">
        <v>446</v>
      </c>
      <c r="B92" s="4" t="s">
        <v>26</v>
      </c>
      <c r="C92" s="4" t="s">
        <v>91</v>
      </c>
      <c r="D92" s="4" t="s">
        <v>447</v>
      </c>
      <c r="E92" s="4" t="s">
        <v>448</v>
      </c>
      <c r="F92" s="6">
        <v>45125</v>
      </c>
      <c r="G92" s="6">
        <v>45126</v>
      </c>
      <c r="H92" s="4">
        <v>1</v>
      </c>
      <c r="I92" s="4">
        <v>1</v>
      </c>
      <c r="J92" s="4">
        <v>1</v>
      </c>
      <c r="K92" s="4" t="s">
        <v>30</v>
      </c>
      <c r="L92" s="4">
        <v>-2612.54</v>
      </c>
      <c r="M92" s="4">
        <v>-2612.54</v>
      </c>
      <c r="N92" s="4" t="s">
        <v>449</v>
      </c>
      <c r="O92" s="4" t="s">
        <v>32</v>
      </c>
      <c r="P92" s="4" t="s">
        <v>33</v>
      </c>
      <c r="Q92" s="4">
        <v>0</v>
      </c>
      <c r="R92" s="8">
        <v>45120</v>
      </c>
      <c r="S92" s="6">
        <v>45129</v>
      </c>
      <c r="T92" s="4" t="s">
        <v>34</v>
      </c>
      <c r="U92" s="4">
        <v>-2612.54</v>
      </c>
      <c r="V92" s="4">
        <v>0</v>
      </c>
      <c r="W92" s="4">
        <v>0</v>
      </c>
      <c r="X92" s="4" t="s">
        <v>450</v>
      </c>
      <c r="Y92" s="4" t="s">
        <v>451</v>
      </c>
    </row>
    <row r="93" s="4" customFormat="1" spans="1:25">
      <c r="A93" s="4" t="s">
        <v>452</v>
      </c>
      <c r="B93" s="4" t="s">
        <v>26</v>
      </c>
      <c r="C93" s="4" t="s">
        <v>27</v>
      </c>
      <c r="D93" s="4" t="s">
        <v>453</v>
      </c>
      <c r="E93" s="4" t="s">
        <v>305</v>
      </c>
      <c r="F93" s="6">
        <v>45123</v>
      </c>
      <c r="G93" s="6">
        <v>45126</v>
      </c>
      <c r="H93" s="4">
        <v>1</v>
      </c>
      <c r="I93" s="4">
        <v>3</v>
      </c>
      <c r="J93" s="4">
        <v>3</v>
      </c>
      <c r="K93" s="4" t="s">
        <v>30</v>
      </c>
      <c r="L93" s="4">
        <v>4092.77</v>
      </c>
      <c r="M93" s="4">
        <v>4092.77</v>
      </c>
      <c r="N93" s="4" t="s">
        <v>454</v>
      </c>
      <c r="O93" s="4" t="s">
        <v>32</v>
      </c>
      <c r="P93" s="4" t="s">
        <v>33</v>
      </c>
      <c r="Q93" s="4">
        <v>0</v>
      </c>
      <c r="R93" s="8">
        <v>45121.0000115741</v>
      </c>
      <c r="S93" s="6">
        <v>45129</v>
      </c>
      <c r="T93" s="4" t="s">
        <v>34</v>
      </c>
      <c r="U93" s="4">
        <v>4092.77</v>
      </c>
      <c r="V93" s="4">
        <v>0</v>
      </c>
      <c r="W93" s="4">
        <v>0</v>
      </c>
      <c r="X93" s="4" t="s">
        <v>455</v>
      </c>
      <c r="Y93" s="4" t="s">
        <v>456</v>
      </c>
    </row>
    <row r="94" s="4" customFormat="1" spans="1:25">
      <c r="A94" s="4" t="s">
        <v>457</v>
      </c>
      <c r="B94" s="4" t="s">
        <v>26</v>
      </c>
      <c r="C94" s="4" t="s">
        <v>27</v>
      </c>
      <c r="D94" s="4" t="s">
        <v>458</v>
      </c>
      <c r="E94" s="4" t="s">
        <v>459</v>
      </c>
      <c r="F94" s="6">
        <v>45123</v>
      </c>
      <c r="G94" s="6">
        <v>45126</v>
      </c>
      <c r="H94" s="4">
        <v>1</v>
      </c>
      <c r="I94" s="4">
        <v>3</v>
      </c>
      <c r="J94" s="4">
        <v>3</v>
      </c>
      <c r="K94" s="4" t="s">
        <v>30</v>
      </c>
      <c r="L94" s="4">
        <v>3820.32</v>
      </c>
      <c r="M94" s="4">
        <v>3820.32</v>
      </c>
      <c r="N94" s="4" t="s">
        <v>460</v>
      </c>
      <c r="O94" s="4" t="s">
        <v>32</v>
      </c>
      <c r="P94" s="4" t="s">
        <v>33</v>
      </c>
      <c r="Q94" s="4">
        <v>0</v>
      </c>
      <c r="R94" s="8">
        <v>45121</v>
      </c>
      <c r="S94" s="6">
        <v>45129</v>
      </c>
      <c r="T94" s="4" t="s">
        <v>34</v>
      </c>
      <c r="U94" s="4">
        <v>3820.32</v>
      </c>
      <c r="V94" s="4">
        <v>0</v>
      </c>
      <c r="W94" s="4">
        <v>0</v>
      </c>
      <c r="X94" s="4" t="s">
        <v>461</v>
      </c>
      <c r="Y94" s="4" t="s">
        <v>462</v>
      </c>
    </row>
    <row r="95" s="4" customFormat="1" spans="1:25">
      <c r="A95" s="4" t="s">
        <v>463</v>
      </c>
      <c r="B95" s="4" t="s">
        <v>26</v>
      </c>
      <c r="C95" s="4" t="s">
        <v>27</v>
      </c>
      <c r="D95" s="4" t="s">
        <v>464</v>
      </c>
      <c r="E95" s="4" t="s">
        <v>288</v>
      </c>
      <c r="F95" s="6">
        <v>45125</v>
      </c>
      <c r="G95" s="6">
        <v>45126</v>
      </c>
      <c r="H95" s="4">
        <v>1</v>
      </c>
      <c r="I95" s="4">
        <v>1</v>
      </c>
      <c r="J95" s="4">
        <v>1</v>
      </c>
      <c r="K95" s="4" t="s">
        <v>30</v>
      </c>
      <c r="L95" s="4">
        <v>661.18</v>
      </c>
      <c r="M95" s="4">
        <v>661.18</v>
      </c>
      <c r="N95" s="4" t="s">
        <v>465</v>
      </c>
      <c r="O95" s="4" t="s">
        <v>32</v>
      </c>
      <c r="P95" s="4" t="s">
        <v>33</v>
      </c>
      <c r="Q95" s="4">
        <v>0</v>
      </c>
      <c r="R95" s="8">
        <v>45121</v>
      </c>
      <c r="S95" s="6">
        <v>45129</v>
      </c>
      <c r="T95" s="4" t="s">
        <v>34</v>
      </c>
      <c r="U95" s="4">
        <v>661.18</v>
      </c>
      <c r="V95" s="4">
        <v>0</v>
      </c>
      <c r="W95" s="4">
        <v>0</v>
      </c>
      <c r="X95" s="4" t="s">
        <v>466</v>
      </c>
      <c r="Y95" s="4" t="s">
        <v>467</v>
      </c>
    </row>
    <row r="96" s="4" customFormat="1" spans="1:25">
      <c r="A96" s="4" t="s">
        <v>468</v>
      </c>
      <c r="B96" s="4" t="s">
        <v>26</v>
      </c>
      <c r="C96" s="4" t="s">
        <v>27</v>
      </c>
      <c r="D96" s="4" t="s">
        <v>469</v>
      </c>
      <c r="E96" s="4" t="s">
        <v>470</v>
      </c>
      <c r="F96" s="6">
        <v>45121</v>
      </c>
      <c r="G96" s="6">
        <v>45126</v>
      </c>
      <c r="H96" s="4">
        <v>1</v>
      </c>
      <c r="I96" s="4">
        <v>5</v>
      </c>
      <c r="J96" s="4">
        <v>5</v>
      </c>
      <c r="K96" s="4" t="s">
        <v>30</v>
      </c>
      <c r="L96" s="4">
        <v>3221.05</v>
      </c>
      <c r="M96" s="4">
        <v>3221.05</v>
      </c>
      <c r="N96" s="4" t="s">
        <v>471</v>
      </c>
      <c r="O96" s="4" t="s">
        <v>32</v>
      </c>
      <c r="P96" s="4" t="s">
        <v>33</v>
      </c>
      <c r="Q96" s="4">
        <v>0</v>
      </c>
      <c r="R96" s="8">
        <v>45121.0000115741</v>
      </c>
      <c r="S96" s="6">
        <v>45129</v>
      </c>
      <c r="T96" s="4" t="s">
        <v>34</v>
      </c>
      <c r="U96" s="4">
        <v>3221.05</v>
      </c>
      <c r="V96" s="4">
        <v>0</v>
      </c>
      <c r="W96" s="4">
        <v>0</v>
      </c>
      <c r="X96" s="4" t="s">
        <v>472</v>
      </c>
      <c r="Y96" s="4" t="s">
        <v>42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474</v>
      </c>
      <c r="E97" s="4" t="s">
        <v>475</v>
      </c>
      <c r="F97" s="6">
        <v>45123</v>
      </c>
      <c r="G97" s="6">
        <v>45126</v>
      </c>
      <c r="H97" s="4">
        <v>1</v>
      </c>
      <c r="I97" s="4">
        <v>3</v>
      </c>
      <c r="J97" s="4">
        <v>3</v>
      </c>
      <c r="K97" s="4" t="s">
        <v>30</v>
      </c>
      <c r="L97" s="4">
        <v>1150.74</v>
      </c>
      <c r="M97" s="4">
        <v>1150.74</v>
      </c>
      <c r="N97" s="4" t="s">
        <v>476</v>
      </c>
      <c r="O97" s="4" t="s">
        <v>32</v>
      </c>
      <c r="P97" s="4" t="s">
        <v>33</v>
      </c>
      <c r="Q97" s="4">
        <v>0</v>
      </c>
      <c r="R97" s="8">
        <v>45121.0000115741</v>
      </c>
      <c r="S97" s="6">
        <v>45129</v>
      </c>
      <c r="T97" s="4" t="s">
        <v>34</v>
      </c>
      <c r="U97" s="4">
        <v>1150.74</v>
      </c>
      <c r="V97" s="4">
        <v>0</v>
      </c>
      <c r="W97" s="4">
        <v>0</v>
      </c>
      <c r="X97" s="4" t="s">
        <v>477</v>
      </c>
      <c r="Y97" s="4" t="s">
        <v>42</v>
      </c>
    </row>
    <row r="98" s="4" customFormat="1" spans="1:25">
      <c r="A98" s="4" t="s">
        <v>478</v>
      </c>
      <c r="B98" s="4" t="s">
        <v>26</v>
      </c>
      <c r="C98" s="4" t="s">
        <v>27</v>
      </c>
      <c r="D98" s="4" t="s">
        <v>479</v>
      </c>
      <c r="E98" s="4" t="s">
        <v>480</v>
      </c>
      <c r="F98" s="6">
        <v>45125</v>
      </c>
      <c r="G98" s="6">
        <v>45126</v>
      </c>
      <c r="H98" s="4">
        <v>1</v>
      </c>
      <c r="I98" s="4">
        <v>1</v>
      </c>
      <c r="J98" s="4">
        <v>1</v>
      </c>
      <c r="K98" s="4" t="s">
        <v>30</v>
      </c>
      <c r="L98" s="4">
        <v>279.57</v>
      </c>
      <c r="M98" s="4">
        <v>279.57</v>
      </c>
      <c r="N98" s="4" t="s">
        <v>481</v>
      </c>
      <c r="O98" s="4" t="s">
        <v>32</v>
      </c>
      <c r="P98" s="4" t="s">
        <v>33</v>
      </c>
      <c r="Q98" s="4">
        <v>0</v>
      </c>
      <c r="R98" s="8">
        <v>45121</v>
      </c>
      <c r="S98" s="6">
        <v>45129</v>
      </c>
      <c r="T98" s="4" t="s">
        <v>34</v>
      </c>
      <c r="U98" s="4">
        <v>279.57</v>
      </c>
      <c r="V98" s="4">
        <v>0</v>
      </c>
      <c r="W98" s="4">
        <v>0</v>
      </c>
      <c r="X98" s="4" t="s">
        <v>482</v>
      </c>
      <c r="Y98" s="4" t="s">
        <v>483</v>
      </c>
    </row>
    <row r="99" s="4" customFormat="1" spans="1:25">
      <c r="A99" s="4" t="s">
        <v>484</v>
      </c>
      <c r="B99" s="4" t="s">
        <v>26</v>
      </c>
      <c r="C99" s="4" t="s">
        <v>27</v>
      </c>
      <c r="D99" s="4" t="s">
        <v>485</v>
      </c>
      <c r="E99" s="4" t="s">
        <v>486</v>
      </c>
      <c r="F99" s="6">
        <v>45123</v>
      </c>
      <c r="G99" s="6">
        <v>45126</v>
      </c>
      <c r="H99" s="4">
        <v>1</v>
      </c>
      <c r="I99" s="4">
        <v>3</v>
      </c>
      <c r="J99" s="4">
        <v>3</v>
      </c>
      <c r="K99" s="4" t="s">
        <v>30</v>
      </c>
      <c r="L99" s="4">
        <v>1154.55</v>
      </c>
      <c r="M99" s="4">
        <v>1154.55</v>
      </c>
      <c r="N99" s="4" t="s">
        <v>487</v>
      </c>
      <c r="O99" s="4" t="s">
        <v>32</v>
      </c>
      <c r="P99" s="4" t="s">
        <v>33</v>
      </c>
      <c r="Q99" s="4">
        <v>0</v>
      </c>
      <c r="R99" s="8">
        <v>45121.0000115741</v>
      </c>
      <c r="S99" s="6">
        <v>45129</v>
      </c>
      <c r="T99" s="4" t="s">
        <v>34</v>
      </c>
      <c r="U99" s="4">
        <v>1154.55</v>
      </c>
      <c r="V99" s="4">
        <v>0</v>
      </c>
      <c r="W99" s="4">
        <v>0</v>
      </c>
      <c r="X99" s="4" t="s">
        <v>42</v>
      </c>
      <c r="Y99" s="4" t="s">
        <v>488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490</v>
      </c>
      <c r="E100" s="4" t="s">
        <v>491</v>
      </c>
      <c r="F100" s="6">
        <v>45123</v>
      </c>
      <c r="G100" s="6">
        <v>45126</v>
      </c>
      <c r="H100" s="4">
        <v>1</v>
      </c>
      <c r="I100" s="4">
        <v>3</v>
      </c>
      <c r="J100" s="4">
        <v>3</v>
      </c>
      <c r="K100" s="4" t="s">
        <v>30</v>
      </c>
      <c r="L100" s="4">
        <v>1606.92</v>
      </c>
      <c r="M100" s="4">
        <v>1606.92</v>
      </c>
      <c r="N100" s="4" t="s">
        <v>492</v>
      </c>
      <c r="O100" s="4" t="s">
        <v>32</v>
      </c>
      <c r="P100" s="4" t="s">
        <v>33</v>
      </c>
      <c r="Q100" s="4">
        <v>0</v>
      </c>
      <c r="R100" s="8">
        <v>45121</v>
      </c>
      <c r="S100" s="6">
        <v>45129</v>
      </c>
      <c r="T100" s="4" t="s">
        <v>34</v>
      </c>
      <c r="U100" s="4">
        <v>1606.92</v>
      </c>
      <c r="V100" s="4">
        <v>0</v>
      </c>
      <c r="W100" s="4">
        <v>0</v>
      </c>
      <c r="X100" s="4" t="s">
        <v>493</v>
      </c>
      <c r="Y100" s="4" t="s">
        <v>494</v>
      </c>
    </row>
    <row r="101" s="4" customFormat="1" spans="1:25">
      <c r="A101" s="4" t="s">
        <v>495</v>
      </c>
      <c r="B101" s="4" t="s">
        <v>26</v>
      </c>
      <c r="C101" s="4" t="s">
        <v>27</v>
      </c>
      <c r="D101" s="4" t="s">
        <v>441</v>
      </c>
      <c r="E101" s="4" t="s">
        <v>496</v>
      </c>
      <c r="F101" s="6">
        <v>45122</v>
      </c>
      <c r="G101" s="6">
        <v>45126</v>
      </c>
      <c r="H101" s="4">
        <v>1</v>
      </c>
      <c r="I101" s="4">
        <v>4</v>
      </c>
      <c r="J101" s="4">
        <v>4</v>
      </c>
      <c r="K101" s="4" t="s">
        <v>30</v>
      </c>
      <c r="L101" s="4">
        <v>1339.2</v>
      </c>
      <c r="M101" s="4">
        <v>1339.2</v>
      </c>
      <c r="N101" s="4" t="s">
        <v>497</v>
      </c>
      <c r="O101" s="4" t="s">
        <v>32</v>
      </c>
      <c r="P101" s="4" t="s">
        <v>33</v>
      </c>
      <c r="Q101" s="4">
        <v>0</v>
      </c>
      <c r="R101" s="8">
        <v>45121.0000115741</v>
      </c>
      <c r="S101" s="6">
        <v>45129</v>
      </c>
      <c r="T101" s="4" t="s">
        <v>34</v>
      </c>
      <c r="U101" s="4">
        <v>1339.2</v>
      </c>
      <c r="V101" s="4">
        <v>0</v>
      </c>
      <c r="W101" s="4">
        <v>0</v>
      </c>
      <c r="X101" s="4" t="s">
        <v>498</v>
      </c>
      <c r="Y101" s="4" t="s">
        <v>42</v>
      </c>
    </row>
    <row r="102" s="4" customFormat="1" spans="1:25">
      <c r="A102" s="4" t="s">
        <v>499</v>
      </c>
      <c r="B102" s="4" t="s">
        <v>26</v>
      </c>
      <c r="C102" s="4" t="s">
        <v>27</v>
      </c>
      <c r="D102" s="4" t="s">
        <v>500</v>
      </c>
      <c r="E102" s="4" t="s">
        <v>501</v>
      </c>
      <c r="F102" s="6">
        <v>45124</v>
      </c>
      <c r="G102" s="6">
        <v>45126</v>
      </c>
      <c r="H102" s="4">
        <v>1</v>
      </c>
      <c r="I102" s="4">
        <v>2</v>
      </c>
      <c r="J102" s="4">
        <v>2</v>
      </c>
      <c r="K102" s="4" t="s">
        <v>30</v>
      </c>
      <c r="L102" s="4">
        <v>1606.06</v>
      </c>
      <c r="M102" s="4">
        <v>1606.06</v>
      </c>
      <c r="N102" s="4" t="s">
        <v>502</v>
      </c>
      <c r="O102" s="4" t="s">
        <v>32</v>
      </c>
      <c r="P102" s="4" t="s">
        <v>33</v>
      </c>
      <c r="Q102" s="4">
        <v>0</v>
      </c>
      <c r="R102" s="8">
        <v>45122.0000115741</v>
      </c>
      <c r="S102" s="6">
        <v>45129</v>
      </c>
      <c r="T102" s="4" t="s">
        <v>34</v>
      </c>
      <c r="U102" s="4">
        <v>1606.06</v>
      </c>
      <c r="V102" s="4">
        <v>0</v>
      </c>
      <c r="W102" s="4">
        <v>0</v>
      </c>
      <c r="X102" s="4" t="s">
        <v>503</v>
      </c>
      <c r="Y102" s="4" t="s">
        <v>42</v>
      </c>
    </row>
    <row r="103" s="4" customFormat="1" spans="1:25">
      <c r="A103" s="4" t="s">
        <v>504</v>
      </c>
      <c r="B103" s="4" t="s">
        <v>26</v>
      </c>
      <c r="C103" s="4" t="s">
        <v>27</v>
      </c>
      <c r="D103" s="4" t="s">
        <v>505</v>
      </c>
      <c r="E103" s="4" t="s">
        <v>218</v>
      </c>
      <c r="F103" s="6">
        <v>45122</v>
      </c>
      <c r="G103" s="6">
        <v>45126</v>
      </c>
      <c r="H103" s="4">
        <v>1</v>
      </c>
      <c r="I103" s="4">
        <v>4</v>
      </c>
      <c r="J103" s="4">
        <v>4</v>
      </c>
      <c r="K103" s="4" t="s">
        <v>30</v>
      </c>
      <c r="L103" s="4">
        <v>601.24</v>
      </c>
      <c r="M103" s="4">
        <v>601.24</v>
      </c>
      <c r="N103" s="4" t="s">
        <v>506</v>
      </c>
      <c r="O103" s="4" t="s">
        <v>32</v>
      </c>
      <c r="P103" s="4" t="s">
        <v>33</v>
      </c>
      <c r="Q103" s="4">
        <v>0</v>
      </c>
      <c r="R103" s="8">
        <v>45122.0000115741</v>
      </c>
      <c r="S103" s="6">
        <v>45129</v>
      </c>
      <c r="T103" s="4" t="s">
        <v>34</v>
      </c>
      <c r="U103" s="4">
        <v>601.24</v>
      </c>
      <c r="V103" s="4">
        <v>0</v>
      </c>
      <c r="W103" s="4">
        <v>0</v>
      </c>
      <c r="X103" s="4" t="s">
        <v>507</v>
      </c>
      <c r="Y103" s="4" t="s">
        <v>508</v>
      </c>
    </row>
    <row r="104" s="4" customFormat="1" spans="1:25">
      <c r="A104" s="4" t="s">
        <v>509</v>
      </c>
      <c r="B104" s="4" t="s">
        <v>26</v>
      </c>
      <c r="C104" s="4" t="s">
        <v>27</v>
      </c>
      <c r="D104" s="4" t="s">
        <v>510</v>
      </c>
      <c r="E104" s="4" t="s">
        <v>511</v>
      </c>
      <c r="F104" s="6">
        <v>45125</v>
      </c>
      <c r="G104" s="6">
        <v>45126</v>
      </c>
      <c r="H104" s="4">
        <v>1</v>
      </c>
      <c r="I104" s="4">
        <v>1</v>
      </c>
      <c r="J104" s="4">
        <v>1</v>
      </c>
      <c r="K104" s="4" t="s">
        <v>30</v>
      </c>
      <c r="L104" s="4">
        <v>345.84</v>
      </c>
      <c r="M104" s="4">
        <v>345.84</v>
      </c>
      <c r="N104" s="4" t="s">
        <v>512</v>
      </c>
      <c r="O104" s="4" t="s">
        <v>32</v>
      </c>
      <c r="P104" s="4" t="s">
        <v>33</v>
      </c>
      <c r="Q104" s="4">
        <v>0</v>
      </c>
      <c r="R104" s="8">
        <v>45122</v>
      </c>
      <c r="S104" s="6">
        <v>45129</v>
      </c>
      <c r="T104" s="4" t="s">
        <v>34</v>
      </c>
      <c r="U104" s="4">
        <v>345.84</v>
      </c>
      <c r="V104" s="4">
        <v>0</v>
      </c>
      <c r="W104" s="4">
        <v>0</v>
      </c>
      <c r="X104" s="4" t="s">
        <v>513</v>
      </c>
      <c r="Y104" s="4" t="s">
        <v>42</v>
      </c>
    </row>
    <row r="105" s="4" customFormat="1" spans="1:25">
      <c r="A105" s="4" t="s">
        <v>514</v>
      </c>
      <c r="B105" s="4" t="s">
        <v>26</v>
      </c>
      <c r="C105" s="4" t="s">
        <v>27</v>
      </c>
      <c r="D105" s="4" t="s">
        <v>515</v>
      </c>
      <c r="E105" s="4" t="s">
        <v>516</v>
      </c>
      <c r="F105" s="6">
        <v>45125</v>
      </c>
      <c r="G105" s="6">
        <v>45126</v>
      </c>
      <c r="H105" s="4">
        <v>1</v>
      </c>
      <c r="I105" s="4">
        <v>1</v>
      </c>
      <c r="J105" s="4">
        <v>1</v>
      </c>
      <c r="K105" s="4" t="s">
        <v>30</v>
      </c>
      <c r="L105" s="4">
        <v>277.04</v>
      </c>
      <c r="M105" s="4">
        <v>277.04</v>
      </c>
      <c r="N105" s="4" t="s">
        <v>517</v>
      </c>
      <c r="O105" s="4" t="s">
        <v>32</v>
      </c>
      <c r="P105" s="4" t="s">
        <v>33</v>
      </c>
      <c r="Q105" s="4">
        <v>0</v>
      </c>
      <c r="R105" s="8">
        <v>45122</v>
      </c>
      <c r="S105" s="6">
        <v>45129</v>
      </c>
      <c r="T105" s="4" t="s">
        <v>34</v>
      </c>
      <c r="U105" s="4">
        <v>277.04</v>
      </c>
      <c r="V105" s="4">
        <v>0</v>
      </c>
      <c r="W105" s="4">
        <v>0</v>
      </c>
      <c r="X105" s="4" t="s">
        <v>518</v>
      </c>
      <c r="Y105" s="4" t="s">
        <v>519</v>
      </c>
    </row>
    <row r="106" s="4" customFormat="1" spans="1:25">
      <c r="A106" s="4" t="s">
        <v>520</v>
      </c>
      <c r="B106" s="4" t="s">
        <v>26</v>
      </c>
      <c r="C106" s="4" t="s">
        <v>27</v>
      </c>
      <c r="D106" s="4" t="s">
        <v>521</v>
      </c>
      <c r="E106" s="4" t="s">
        <v>522</v>
      </c>
      <c r="F106" s="6">
        <v>45124</v>
      </c>
      <c r="G106" s="6">
        <v>45126</v>
      </c>
      <c r="H106" s="4">
        <v>1</v>
      </c>
      <c r="I106" s="4">
        <v>2</v>
      </c>
      <c r="J106" s="4">
        <v>2</v>
      </c>
      <c r="K106" s="4" t="s">
        <v>30</v>
      </c>
      <c r="L106" s="4">
        <v>617.4</v>
      </c>
      <c r="M106" s="4">
        <v>617.4</v>
      </c>
      <c r="N106" s="4" t="s">
        <v>523</v>
      </c>
      <c r="O106" s="4" t="s">
        <v>32</v>
      </c>
      <c r="P106" s="4" t="s">
        <v>33</v>
      </c>
      <c r="Q106" s="4">
        <v>0</v>
      </c>
      <c r="R106" s="8">
        <v>45122.0000115741</v>
      </c>
      <c r="S106" s="6">
        <v>45129</v>
      </c>
      <c r="T106" s="4" t="s">
        <v>34</v>
      </c>
      <c r="U106" s="4">
        <v>617.4</v>
      </c>
      <c r="V106" s="4">
        <v>0</v>
      </c>
      <c r="W106" s="4">
        <v>0</v>
      </c>
      <c r="X106" s="4" t="s">
        <v>524</v>
      </c>
      <c r="Y106" s="4" t="s">
        <v>525</v>
      </c>
    </row>
    <row r="107" s="4" customFormat="1" spans="1:25">
      <c r="A107" s="4" t="s">
        <v>239</v>
      </c>
      <c r="B107" s="4" t="s">
        <v>26</v>
      </c>
      <c r="C107" s="4" t="s">
        <v>91</v>
      </c>
      <c r="D107" s="4" t="s">
        <v>240</v>
      </c>
      <c r="E107" s="4" t="s">
        <v>241</v>
      </c>
      <c r="F107" s="6">
        <v>45125</v>
      </c>
      <c r="G107" s="6">
        <v>45126</v>
      </c>
      <c r="H107" s="4">
        <v>1</v>
      </c>
      <c r="I107" s="4">
        <v>1</v>
      </c>
      <c r="J107" s="4">
        <v>1</v>
      </c>
      <c r="K107" s="4" t="s">
        <v>30</v>
      </c>
      <c r="L107" s="4">
        <v>-503.45</v>
      </c>
      <c r="M107" s="4">
        <v>-503.45</v>
      </c>
      <c r="N107" s="4" t="s">
        <v>242</v>
      </c>
      <c r="O107" s="4" t="s">
        <v>32</v>
      </c>
      <c r="P107" s="4" t="s">
        <v>33</v>
      </c>
      <c r="Q107" s="4">
        <v>0</v>
      </c>
      <c r="R107" s="8">
        <v>45107.0000115741</v>
      </c>
      <c r="S107" s="6">
        <v>45129</v>
      </c>
      <c r="T107" s="4" t="s">
        <v>34</v>
      </c>
      <c r="U107" s="4">
        <v>-503.45</v>
      </c>
      <c r="V107" s="4">
        <v>0</v>
      </c>
      <c r="W107" s="4">
        <v>0</v>
      </c>
      <c r="X107" s="4" t="s">
        <v>243</v>
      </c>
      <c r="Y107" s="4" t="s">
        <v>244</v>
      </c>
    </row>
    <row r="108" s="4" customFormat="1" spans="1:25">
      <c r="A108" s="4" t="s">
        <v>526</v>
      </c>
      <c r="B108" s="4" t="s">
        <v>26</v>
      </c>
      <c r="C108" s="4" t="s">
        <v>27</v>
      </c>
      <c r="D108" s="4" t="s">
        <v>527</v>
      </c>
      <c r="E108" s="4" t="s">
        <v>528</v>
      </c>
      <c r="F108" s="6">
        <v>45123</v>
      </c>
      <c r="G108" s="6">
        <v>45126</v>
      </c>
      <c r="H108" s="4">
        <v>1</v>
      </c>
      <c r="I108" s="4">
        <v>3</v>
      </c>
      <c r="J108" s="4">
        <v>3</v>
      </c>
      <c r="K108" s="4" t="s">
        <v>30</v>
      </c>
      <c r="L108" s="4">
        <v>5961.78</v>
      </c>
      <c r="M108" s="4">
        <v>5961.78</v>
      </c>
      <c r="N108" s="4" t="s">
        <v>529</v>
      </c>
      <c r="O108" s="4" t="s">
        <v>32</v>
      </c>
      <c r="P108" s="4" t="s">
        <v>33</v>
      </c>
      <c r="Q108" s="4">
        <v>0</v>
      </c>
      <c r="R108" s="8">
        <v>45122</v>
      </c>
      <c r="S108" s="6">
        <v>45129</v>
      </c>
      <c r="T108" s="4" t="s">
        <v>34</v>
      </c>
      <c r="U108" s="4">
        <v>5961.78</v>
      </c>
      <c r="V108" s="4">
        <v>0</v>
      </c>
      <c r="W108" s="4">
        <v>0</v>
      </c>
      <c r="X108" s="4" t="s">
        <v>530</v>
      </c>
      <c r="Y108" s="4" t="s">
        <v>531</v>
      </c>
    </row>
    <row r="109" s="4" customFormat="1" spans="1:25">
      <c r="A109" s="4" t="s">
        <v>532</v>
      </c>
      <c r="B109" s="4" t="s">
        <v>26</v>
      </c>
      <c r="C109" s="4" t="s">
        <v>27</v>
      </c>
      <c r="D109" s="4" t="s">
        <v>533</v>
      </c>
      <c r="E109" s="4" t="s">
        <v>534</v>
      </c>
      <c r="F109" s="6">
        <v>45123</v>
      </c>
      <c r="G109" s="6">
        <v>45126</v>
      </c>
      <c r="H109" s="4">
        <v>1</v>
      </c>
      <c r="I109" s="4">
        <v>3</v>
      </c>
      <c r="J109" s="4">
        <v>3</v>
      </c>
      <c r="K109" s="4" t="s">
        <v>30</v>
      </c>
      <c r="L109" s="4">
        <v>26360.25</v>
      </c>
      <c r="M109" s="4">
        <v>26360.25</v>
      </c>
      <c r="N109" s="4" t="s">
        <v>535</v>
      </c>
      <c r="O109" s="4" t="s">
        <v>32</v>
      </c>
      <c r="P109" s="4" t="s">
        <v>33</v>
      </c>
      <c r="Q109" s="4">
        <v>0</v>
      </c>
      <c r="R109" s="8">
        <v>45122.0000115741</v>
      </c>
      <c r="S109" s="6">
        <v>45129</v>
      </c>
      <c r="T109" s="4" t="s">
        <v>34</v>
      </c>
      <c r="U109" s="4">
        <v>26360.25</v>
      </c>
      <c r="V109" s="4">
        <v>0</v>
      </c>
      <c r="W109" s="4">
        <v>0</v>
      </c>
      <c r="X109" s="4" t="s">
        <v>536</v>
      </c>
      <c r="Y109" s="4" t="s">
        <v>537</v>
      </c>
    </row>
    <row r="110" s="4" customFormat="1" spans="1:25">
      <c r="A110" s="4" t="s">
        <v>538</v>
      </c>
      <c r="B110" s="4" t="s">
        <v>26</v>
      </c>
      <c r="C110" s="4" t="s">
        <v>27</v>
      </c>
      <c r="D110" s="4" t="s">
        <v>539</v>
      </c>
      <c r="E110" s="4" t="s">
        <v>420</v>
      </c>
      <c r="F110" s="6">
        <v>45123</v>
      </c>
      <c r="G110" s="6">
        <v>45126</v>
      </c>
      <c r="H110" s="4">
        <v>2</v>
      </c>
      <c r="I110" s="4">
        <v>3</v>
      </c>
      <c r="J110" s="4">
        <v>6</v>
      </c>
      <c r="K110" s="4" t="s">
        <v>30</v>
      </c>
      <c r="L110" s="4">
        <v>7025.7</v>
      </c>
      <c r="M110" s="4">
        <v>7025.7</v>
      </c>
      <c r="N110" s="4" t="s">
        <v>540</v>
      </c>
      <c r="O110" s="4" t="s">
        <v>32</v>
      </c>
      <c r="P110" s="4" t="s">
        <v>33</v>
      </c>
      <c r="Q110" s="4">
        <v>0</v>
      </c>
      <c r="R110" s="8">
        <v>45122.0000115741</v>
      </c>
      <c r="S110" s="6">
        <v>45129</v>
      </c>
      <c r="T110" s="4" t="s">
        <v>34</v>
      </c>
      <c r="U110" s="4">
        <v>7025.7</v>
      </c>
      <c r="V110" s="4">
        <v>0</v>
      </c>
      <c r="W110" s="4">
        <v>0</v>
      </c>
      <c r="X110" s="4" t="s">
        <v>541</v>
      </c>
      <c r="Y110" s="4" t="s">
        <v>542</v>
      </c>
    </row>
    <row r="111" s="4" customFormat="1" spans="1:25">
      <c r="A111" s="4" t="s">
        <v>543</v>
      </c>
      <c r="B111" s="4" t="s">
        <v>26</v>
      </c>
      <c r="C111" s="4" t="s">
        <v>27</v>
      </c>
      <c r="D111" s="4" t="s">
        <v>544</v>
      </c>
      <c r="E111" s="4" t="s">
        <v>545</v>
      </c>
      <c r="F111" s="6">
        <v>45125</v>
      </c>
      <c r="G111" s="6">
        <v>45126</v>
      </c>
      <c r="H111" s="4">
        <v>1</v>
      </c>
      <c r="I111" s="4">
        <v>1</v>
      </c>
      <c r="J111" s="4">
        <v>1</v>
      </c>
      <c r="K111" s="4" t="s">
        <v>30</v>
      </c>
      <c r="L111" s="4">
        <v>596.73</v>
      </c>
      <c r="M111" s="4">
        <v>596.73</v>
      </c>
      <c r="N111" s="4" t="s">
        <v>546</v>
      </c>
      <c r="O111" s="4" t="s">
        <v>32</v>
      </c>
      <c r="P111" s="4" t="s">
        <v>33</v>
      </c>
      <c r="Q111" s="4">
        <v>0</v>
      </c>
      <c r="R111" s="8">
        <v>45122</v>
      </c>
      <c r="S111" s="6">
        <v>45129</v>
      </c>
      <c r="T111" s="4" t="s">
        <v>34</v>
      </c>
      <c r="U111" s="4">
        <v>596.73</v>
      </c>
      <c r="V111" s="4">
        <v>0</v>
      </c>
      <c r="W111" s="4">
        <v>0</v>
      </c>
      <c r="X111" s="4" t="s">
        <v>547</v>
      </c>
      <c r="Y111" s="4" t="s">
        <v>42</v>
      </c>
    </row>
    <row r="112" s="4" customFormat="1" spans="1:25">
      <c r="A112" s="4" t="s">
        <v>548</v>
      </c>
      <c r="B112" s="4" t="s">
        <v>26</v>
      </c>
      <c r="C112" s="4" t="s">
        <v>27</v>
      </c>
      <c r="D112" s="4" t="s">
        <v>549</v>
      </c>
      <c r="E112" s="4" t="s">
        <v>550</v>
      </c>
      <c r="F112" s="6">
        <v>45124</v>
      </c>
      <c r="G112" s="6">
        <v>45126</v>
      </c>
      <c r="H112" s="4">
        <v>1</v>
      </c>
      <c r="I112" s="4">
        <v>2</v>
      </c>
      <c r="J112" s="4">
        <v>2</v>
      </c>
      <c r="K112" s="4" t="s">
        <v>30</v>
      </c>
      <c r="L112" s="4">
        <v>4955.12</v>
      </c>
      <c r="M112" s="4">
        <v>4955.12</v>
      </c>
      <c r="N112" s="4" t="s">
        <v>551</v>
      </c>
      <c r="O112" s="4" t="s">
        <v>32</v>
      </c>
      <c r="P112" s="4" t="s">
        <v>33</v>
      </c>
      <c r="Q112" s="4">
        <v>0</v>
      </c>
      <c r="R112" s="8">
        <v>45123</v>
      </c>
      <c r="S112" s="6">
        <v>45129</v>
      </c>
      <c r="T112" s="4" t="s">
        <v>34</v>
      </c>
      <c r="U112" s="4">
        <v>4955.12</v>
      </c>
      <c r="V112" s="4">
        <v>0</v>
      </c>
      <c r="W112" s="4">
        <v>0</v>
      </c>
      <c r="X112" s="4" t="s">
        <v>552</v>
      </c>
      <c r="Y112" s="4" t="s">
        <v>553</v>
      </c>
    </row>
    <row r="113" s="4" customFormat="1" spans="1:25">
      <c r="A113" s="4" t="s">
        <v>554</v>
      </c>
      <c r="B113" s="4" t="s">
        <v>26</v>
      </c>
      <c r="C113" s="4" t="s">
        <v>27</v>
      </c>
      <c r="D113" s="4" t="s">
        <v>555</v>
      </c>
      <c r="E113" s="4" t="s">
        <v>29</v>
      </c>
      <c r="F113" s="6">
        <v>45124</v>
      </c>
      <c r="G113" s="6">
        <v>45126</v>
      </c>
      <c r="H113" s="4">
        <v>1</v>
      </c>
      <c r="I113" s="4">
        <v>2</v>
      </c>
      <c r="J113" s="4">
        <v>2</v>
      </c>
      <c r="K113" s="4" t="s">
        <v>30</v>
      </c>
      <c r="L113" s="4">
        <v>651.36</v>
      </c>
      <c r="M113" s="4">
        <v>651.36</v>
      </c>
      <c r="N113" s="4" t="s">
        <v>556</v>
      </c>
      <c r="O113" s="4" t="s">
        <v>32</v>
      </c>
      <c r="P113" s="4" t="s">
        <v>33</v>
      </c>
      <c r="Q113" s="4">
        <v>0</v>
      </c>
      <c r="R113" s="8">
        <v>45123</v>
      </c>
      <c r="S113" s="6">
        <v>45129</v>
      </c>
      <c r="T113" s="4" t="s">
        <v>34</v>
      </c>
      <c r="U113" s="4">
        <v>651.36</v>
      </c>
      <c r="V113" s="4">
        <v>0</v>
      </c>
      <c r="W113" s="4">
        <v>0</v>
      </c>
      <c r="X113" s="4" t="s">
        <v>557</v>
      </c>
      <c r="Y113" s="4" t="s">
        <v>558</v>
      </c>
    </row>
    <row r="114" s="4" customFormat="1" spans="1:25">
      <c r="A114" s="4" t="s">
        <v>559</v>
      </c>
      <c r="B114" s="4" t="s">
        <v>26</v>
      </c>
      <c r="C114" s="4" t="s">
        <v>27</v>
      </c>
      <c r="D114" s="4" t="s">
        <v>560</v>
      </c>
      <c r="E114" s="4" t="s">
        <v>561</v>
      </c>
      <c r="F114" s="6">
        <v>45125</v>
      </c>
      <c r="G114" s="6">
        <v>45126</v>
      </c>
      <c r="H114" s="4">
        <v>1</v>
      </c>
      <c r="I114" s="4">
        <v>1</v>
      </c>
      <c r="J114" s="4">
        <v>1</v>
      </c>
      <c r="K114" s="4" t="s">
        <v>30</v>
      </c>
      <c r="L114" s="4">
        <v>474.63</v>
      </c>
      <c r="M114" s="4">
        <v>474.63</v>
      </c>
      <c r="N114" s="4" t="s">
        <v>562</v>
      </c>
      <c r="O114" s="4" t="s">
        <v>32</v>
      </c>
      <c r="P114" s="4" t="s">
        <v>33</v>
      </c>
      <c r="Q114" s="4">
        <v>0</v>
      </c>
      <c r="R114" s="8">
        <v>45123.0000115741</v>
      </c>
      <c r="S114" s="6">
        <v>45129</v>
      </c>
      <c r="T114" s="4" t="s">
        <v>34</v>
      </c>
      <c r="U114" s="4">
        <v>474.63</v>
      </c>
      <c r="V114" s="4">
        <v>0</v>
      </c>
      <c r="W114" s="4">
        <v>0</v>
      </c>
      <c r="X114" s="4" t="s">
        <v>563</v>
      </c>
      <c r="Y114" s="4" t="s">
        <v>42</v>
      </c>
    </row>
    <row r="115" s="4" customFormat="1" spans="1:25">
      <c r="A115" s="4" t="s">
        <v>564</v>
      </c>
      <c r="B115" s="4" t="s">
        <v>26</v>
      </c>
      <c r="C115" s="4" t="s">
        <v>27</v>
      </c>
      <c r="D115" s="4" t="s">
        <v>565</v>
      </c>
      <c r="E115" s="4" t="s">
        <v>566</v>
      </c>
      <c r="F115" s="6">
        <v>45124</v>
      </c>
      <c r="G115" s="6">
        <v>45126</v>
      </c>
      <c r="H115" s="4">
        <v>1</v>
      </c>
      <c r="I115" s="4">
        <v>2</v>
      </c>
      <c r="J115" s="4">
        <v>2</v>
      </c>
      <c r="K115" s="4" t="s">
        <v>30</v>
      </c>
      <c r="L115" s="4">
        <v>777.52</v>
      </c>
      <c r="M115" s="4">
        <v>777.52</v>
      </c>
      <c r="N115" s="4" t="s">
        <v>567</v>
      </c>
      <c r="O115" s="4" t="s">
        <v>32</v>
      </c>
      <c r="P115" s="4" t="s">
        <v>33</v>
      </c>
      <c r="Q115" s="4">
        <v>0</v>
      </c>
      <c r="R115" s="8">
        <v>45123</v>
      </c>
      <c r="S115" s="6">
        <v>45129</v>
      </c>
      <c r="T115" s="4" t="s">
        <v>34</v>
      </c>
      <c r="U115" s="4">
        <v>777.52</v>
      </c>
      <c r="V115" s="4">
        <v>0</v>
      </c>
      <c r="W115" s="4">
        <v>0</v>
      </c>
      <c r="X115" s="4" t="s">
        <v>568</v>
      </c>
      <c r="Y115" s="4" t="s">
        <v>569</v>
      </c>
    </row>
    <row r="116" s="4" customFormat="1" spans="1:25">
      <c r="A116" s="4" t="s">
        <v>570</v>
      </c>
      <c r="B116" s="4" t="s">
        <v>26</v>
      </c>
      <c r="C116" s="4" t="s">
        <v>27</v>
      </c>
      <c r="D116" s="4" t="s">
        <v>571</v>
      </c>
      <c r="E116" s="4" t="s">
        <v>572</v>
      </c>
      <c r="F116" s="6">
        <v>45124</v>
      </c>
      <c r="G116" s="6">
        <v>45126</v>
      </c>
      <c r="H116" s="4">
        <v>1</v>
      </c>
      <c r="I116" s="4">
        <v>2</v>
      </c>
      <c r="J116" s="4">
        <v>2</v>
      </c>
      <c r="K116" s="4" t="s">
        <v>30</v>
      </c>
      <c r="L116" s="4">
        <v>1478.74</v>
      </c>
      <c r="M116" s="4">
        <v>1478.74</v>
      </c>
      <c r="N116" s="4" t="s">
        <v>573</v>
      </c>
      <c r="O116" s="4" t="s">
        <v>32</v>
      </c>
      <c r="P116" s="4" t="s">
        <v>33</v>
      </c>
      <c r="Q116" s="4">
        <v>0</v>
      </c>
      <c r="R116" s="8">
        <v>45123.0000115741</v>
      </c>
      <c r="S116" s="6">
        <v>45129</v>
      </c>
      <c r="T116" s="4" t="s">
        <v>34</v>
      </c>
      <c r="U116" s="4">
        <v>1478.74</v>
      </c>
      <c r="V116" s="4">
        <v>0</v>
      </c>
      <c r="W116" s="4">
        <v>0</v>
      </c>
      <c r="X116" s="4" t="s">
        <v>574</v>
      </c>
      <c r="Y116" s="4" t="s">
        <v>42</v>
      </c>
    </row>
    <row r="117" s="4" customFormat="1" spans="1:25">
      <c r="A117" s="4" t="s">
        <v>575</v>
      </c>
      <c r="B117" s="4" t="s">
        <v>26</v>
      </c>
      <c r="C117" s="4" t="s">
        <v>27</v>
      </c>
      <c r="D117" s="4" t="s">
        <v>576</v>
      </c>
      <c r="E117" s="4" t="s">
        <v>577</v>
      </c>
      <c r="F117" s="6">
        <v>45123</v>
      </c>
      <c r="G117" s="6">
        <v>45126</v>
      </c>
      <c r="H117" s="4">
        <v>1</v>
      </c>
      <c r="I117" s="4">
        <v>3</v>
      </c>
      <c r="J117" s="4">
        <v>3</v>
      </c>
      <c r="K117" s="4" t="s">
        <v>30</v>
      </c>
      <c r="L117" s="4">
        <v>1131.51</v>
      </c>
      <c r="M117" s="4">
        <v>1131.51</v>
      </c>
      <c r="N117" s="4" t="s">
        <v>578</v>
      </c>
      <c r="O117" s="4" t="s">
        <v>32</v>
      </c>
      <c r="P117" s="4" t="s">
        <v>33</v>
      </c>
      <c r="Q117" s="4">
        <v>0</v>
      </c>
      <c r="R117" s="8">
        <v>45123.0000115741</v>
      </c>
      <c r="S117" s="6">
        <v>45129</v>
      </c>
      <c r="T117" s="4" t="s">
        <v>34</v>
      </c>
      <c r="U117" s="4">
        <v>1131.51</v>
      </c>
      <c r="V117" s="4">
        <v>0</v>
      </c>
      <c r="W117" s="4">
        <v>0</v>
      </c>
      <c r="X117" s="4" t="s">
        <v>579</v>
      </c>
      <c r="Y117" s="4" t="s">
        <v>42</v>
      </c>
    </row>
    <row r="118" s="4" customFormat="1" spans="1:25">
      <c r="A118" s="4" t="s">
        <v>520</v>
      </c>
      <c r="B118" s="4" t="s">
        <v>26</v>
      </c>
      <c r="C118" s="4" t="s">
        <v>91</v>
      </c>
      <c r="D118" s="4" t="s">
        <v>521</v>
      </c>
      <c r="E118" s="4" t="s">
        <v>522</v>
      </c>
      <c r="F118" s="6">
        <v>45124</v>
      </c>
      <c r="G118" s="6">
        <v>45126</v>
      </c>
      <c r="H118" s="4">
        <v>1</v>
      </c>
      <c r="I118" s="4">
        <v>2</v>
      </c>
      <c r="J118" s="4">
        <v>2</v>
      </c>
      <c r="K118" s="4" t="s">
        <v>30</v>
      </c>
      <c r="L118" s="4">
        <v>-617.4</v>
      </c>
      <c r="M118" s="4">
        <v>-617.4</v>
      </c>
      <c r="N118" s="4" t="s">
        <v>523</v>
      </c>
      <c r="O118" s="4" t="s">
        <v>32</v>
      </c>
      <c r="P118" s="4" t="s">
        <v>33</v>
      </c>
      <c r="Q118" s="4">
        <v>0</v>
      </c>
      <c r="R118" s="8">
        <v>45122.0000115741</v>
      </c>
      <c r="S118" s="6">
        <v>45129</v>
      </c>
      <c r="T118" s="4" t="s">
        <v>34</v>
      </c>
      <c r="U118" s="4">
        <v>-617.4</v>
      </c>
      <c r="V118" s="4">
        <v>0</v>
      </c>
      <c r="W118" s="4">
        <v>0</v>
      </c>
      <c r="X118" s="4" t="s">
        <v>524</v>
      </c>
      <c r="Y118" s="4" t="s">
        <v>525</v>
      </c>
    </row>
    <row r="119" s="4" customFormat="1" spans="1:25">
      <c r="A119" s="4" t="s">
        <v>580</v>
      </c>
      <c r="B119" s="4" t="s">
        <v>26</v>
      </c>
      <c r="C119" s="4" t="s">
        <v>27</v>
      </c>
      <c r="D119" s="4" t="s">
        <v>581</v>
      </c>
      <c r="E119" s="4" t="s">
        <v>582</v>
      </c>
      <c r="F119" s="6">
        <v>45125</v>
      </c>
      <c r="G119" s="6">
        <v>45126</v>
      </c>
      <c r="H119" s="4">
        <v>1</v>
      </c>
      <c r="I119" s="4">
        <v>1</v>
      </c>
      <c r="J119" s="4">
        <v>1</v>
      </c>
      <c r="K119" s="4" t="s">
        <v>30</v>
      </c>
      <c r="L119" s="4">
        <v>270.58</v>
      </c>
      <c r="M119" s="4">
        <v>270.58</v>
      </c>
      <c r="N119" s="4" t="s">
        <v>583</v>
      </c>
      <c r="O119" s="4" t="s">
        <v>32</v>
      </c>
      <c r="P119" s="4" t="s">
        <v>33</v>
      </c>
      <c r="Q119" s="4">
        <v>0</v>
      </c>
      <c r="R119" s="8">
        <v>45123.0000115741</v>
      </c>
      <c r="S119" s="6">
        <v>45129</v>
      </c>
      <c r="T119" s="4" t="s">
        <v>34</v>
      </c>
      <c r="U119" s="4">
        <v>270.58</v>
      </c>
      <c r="V119" s="4">
        <v>0</v>
      </c>
      <c r="W119" s="4">
        <v>0</v>
      </c>
      <c r="X119" s="4" t="s">
        <v>584</v>
      </c>
      <c r="Y119" s="4" t="s">
        <v>42</v>
      </c>
    </row>
    <row r="120" s="4" customFormat="1" spans="1:25">
      <c r="A120" s="4" t="s">
        <v>585</v>
      </c>
      <c r="B120" s="4" t="s">
        <v>26</v>
      </c>
      <c r="C120" s="4" t="s">
        <v>27</v>
      </c>
      <c r="D120" s="4" t="s">
        <v>586</v>
      </c>
      <c r="E120" s="4" t="s">
        <v>587</v>
      </c>
      <c r="F120" s="6">
        <v>45124</v>
      </c>
      <c r="G120" s="6">
        <v>45126</v>
      </c>
      <c r="H120" s="4">
        <v>1</v>
      </c>
      <c r="I120" s="4">
        <v>2</v>
      </c>
      <c r="J120" s="4">
        <v>2</v>
      </c>
      <c r="K120" s="4" t="s">
        <v>30</v>
      </c>
      <c r="L120" s="4">
        <v>1023.14</v>
      </c>
      <c r="M120" s="4">
        <v>1023.14</v>
      </c>
      <c r="N120" s="4" t="s">
        <v>588</v>
      </c>
      <c r="O120" s="4" t="s">
        <v>32</v>
      </c>
      <c r="P120" s="4" t="s">
        <v>33</v>
      </c>
      <c r="Q120" s="4">
        <v>0</v>
      </c>
      <c r="R120" s="8">
        <v>45123</v>
      </c>
      <c r="S120" s="6">
        <v>45129</v>
      </c>
      <c r="T120" s="4" t="s">
        <v>34</v>
      </c>
      <c r="U120" s="4">
        <v>1023.14</v>
      </c>
      <c r="V120" s="4">
        <v>0</v>
      </c>
      <c r="W120" s="4">
        <v>0</v>
      </c>
      <c r="X120" s="4" t="s">
        <v>589</v>
      </c>
      <c r="Y120" s="4" t="s">
        <v>590</v>
      </c>
    </row>
    <row r="121" s="4" customFormat="1" spans="1:25">
      <c r="A121" s="4" t="s">
        <v>591</v>
      </c>
      <c r="B121" s="4" t="s">
        <v>26</v>
      </c>
      <c r="C121" s="4" t="s">
        <v>27</v>
      </c>
      <c r="D121" s="4" t="s">
        <v>592</v>
      </c>
      <c r="E121" s="4" t="s">
        <v>593</v>
      </c>
      <c r="F121" s="6">
        <v>45125</v>
      </c>
      <c r="G121" s="6">
        <v>45126</v>
      </c>
      <c r="H121" s="4">
        <v>1</v>
      </c>
      <c r="I121" s="4">
        <v>1</v>
      </c>
      <c r="J121" s="4">
        <v>1</v>
      </c>
      <c r="K121" s="4" t="s">
        <v>30</v>
      </c>
      <c r="L121" s="4">
        <v>467.77</v>
      </c>
      <c r="M121" s="4">
        <v>467.77</v>
      </c>
      <c r="N121" s="4" t="s">
        <v>594</v>
      </c>
      <c r="O121" s="4" t="s">
        <v>32</v>
      </c>
      <c r="P121" s="4" t="s">
        <v>33</v>
      </c>
      <c r="Q121" s="4">
        <v>0</v>
      </c>
      <c r="R121" s="8">
        <v>45123</v>
      </c>
      <c r="S121" s="6">
        <v>45129</v>
      </c>
      <c r="T121" s="4" t="s">
        <v>34</v>
      </c>
      <c r="U121" s="4">
        <v>467.77</v>
      </c>
      <c r="V121" s="4">
        <v>0</v>
      </c>
      <c r="W121" s="4">
        <v>0</v>
      </c>
      <c r="X121" s="4" t="s">
        <v>595</v>
      </c>
      <c r="Y121" s="4" t="s">
        <v>42</v>
      </c>
    </row>
    <row r="122" s="4" customFormat="1" spans="1:25">
      <c r="A122" s="4" t="s">
        <v>596</v>
      </c>
      <c r="B122" s="4" t="s">
        <v>26</v>
      </c>
      <c r="C122" s="4" t="s">
        <v>27</v>
      </c>
      <c r="D122" s="4" t="s">
        <v>597</v>
      </c>
      <c r="E122" s="4" t="s">
        <v>598</v>
      </c>
      <c r="F122" s="6">
        <v>45124</v>
      </c>
      <c r="G122" s="6">
        <v>45126</v>
      </c>
      <c r="H122" s="4">
        <v>1</v>
      </c>
      <c r="I122" s="4">
        <v>2</v>
      </c>
      <c r="J122" s="4">
        <v>2</v>
      </c>
      <c r="K122" s="4" t="s">
        <v>30</v>
      </c>
      <c r="L122" s="4">
        <v>1615.6</v>
      </c>
      <c r="M122" s="4">
        <v>1615.6</v>
      </c>
      <c r="N122" s="4" t="s">
        <v>599</v>
      </c>
      <c r="O122" s="4" t="s">
        <v>32</v>
      </c>
      <c r="P122" s="4" t="s">
        <v>33</v>
      </c>
      <c r="Q122" s="4">
        <v>0</v>
      </c>
      <c r="R122" s="8">
        <v>45124.0000115741</v>
      </c>
      <c r="S122" s="6">
        <v>45129</v>
      </c>
      <c r="T122" s="4" t="s">
        <v>34</v>
      </c>
      <c r="U122" s="4">
        <v>1615.6</v>
      </c>
      <c r="V122" s="4">
        <v>0</v>
      </c>
      <c r="W122" s="4">
        <v>0</v>
      </c>
      <c r="X122" s="4" t="s">
        <v>600</v>
      </c>
      <c r="Y122" s="4" t="s">
        <v>42</v>
      </c>
    </row>
    <row r="123" s="4" customFormat="1" spans="1:25">
      <c r="A123" s="4" t="s">
        <v>601</v>
      </c>
      <c r="B123" s="4" t="s">
        <v>26</v>
      </c>
      <c r="C123" s="4" t="s">
        <v>27</v>
      </c>
      <c r="D123" s="4" t="s">
        <v>602</v>
      </c>
      <c r="E123" s="4" t="s">
        <v>603</v>
      </c>
      <c r="F123" s="6">
        <v>45125</v>
      </c>
      <c r="G123" s="6">
        <v>45126</v>
      </c>
      <c r="H123" s="4">
        <v>1</v>
      </c>
      <c r="I123" s="4">
        <v>1</v>
      </c>
      <c r="J123" s="4">
        <v>1</v>
      </c>
      <c r="K123" s="4" t="s">
        <v>30</v>
      </c>
      <c r="L123" s="4">
        <v>393.5</v>
      </c>
      <c r="M123" s="4">
        <v>393.5</v>
      </c>
      <c r="N123" s="4" t="s">
        <v>604</v>
      </c>
      <c r="O123" s="4" t="s">
        <v>32</v>
      </c>
      <c r="P123" s="4" t="s">
        <v>33</v>
      </c>
      <c r="Q123" s="4">
        <v>0</v>
      </c>
      <c r="R123" s="8">
        <v>45124.0000115741</v>
      </c>
      <c r="S123" s="6">
        <v>45129</v>
      </c>
      <c r="T123" s="4" t="s">
        <v>34</v>
      </c>
      <c r="U123" s="4">
        <v>393.5</v>
      </c>
      <c r="V123" s="4">
        <v>0</v>
      </c>
      <c r="W123" s="4">
        <v>0</v>
      </c>
      <c r="X123" s="4" t="s">
        <v>605</v>
      </c>
      <c r="Y123" s="4" t="s">
        <v>606</v>
      </c>
    </row>
    <row r="124" s="4" customFormat="1" spans="1:25">
      <c r="A124" s="4" t="s">
        <v>607</v>
      </c>
      <c r="B124" s="4" t="s">
        <v>26</v>
      </c>
      <c r="C124" s="4" t="s">
        <v>27</v>
      </c>
      <c r="D124" s="4" t="s">
        <v>608</v>
      </c>
      <c r="E124" s="4" t="s">
        <v>218</v>
      </c>
      <c r="F124" s="6">
        <v>45124</v>
      </c>
      <c r="G124" s="6">
        <v>45126</v>
      </c>
      <c r="H124" s="4">
        <v>1</v>
      </c>
      <c r="I124" s="4">
        <v>2</v>
      </c>
      <c r="J124" s="4">
        <v>2</v>
      </c>
      <c r="K124" s="4" t="s">
        <v>30</v>
      </c>
      <c r="L124" s="4">
        <v>1572.1</v>
      </c>
      <c r="M124" s="4">
        <v>1572.1</v>
      </c>
      <c r="N124" s="4" t="s">
        <v>609</v>
      </c>
      <c r="O124" s="4" t="s">
        <v>32</v>
      </c>
      <c r="P124" s="4" t="s">
        <v>33</v>
      </c>
      <c r="Q124" s="4">
        <v>0</v>
      </c>
      <c r="R124" s="8">
        <v>45124.0000115741</v>
      </c>
      <c r="S124" s="6">
        <v>45129</v>
      </c>
      <c r="T124" s="4" t="s">
        <v>34</v>
      </c>
      <c r="U124" s="4">
        <v>1572.1</v>
      </c>
      <c r="V124" s="4">
        <v>0</v>
      </c>
      <c r="W124" s="4">
        <v>0</v>
      </c>
      <c r="X124" s="4" t="s">
        <v>610</v>
      </c>
      <c r="Y124" s="4" t="s">
        <v>42</v>
      </c>
    </row>
    <row r="125" s="4" customFormat="1" spans="1:25">
      <c r="A125" s="4" t="s">
        <v>611</v>
      </c>
      <c r="B125" s="4" t="s">
        <v>26</v>
      </c>
      <c r="C125" s="4" t="s">
        <v>27</v>
      </c>
      <c r="D125" s="4" t="s">
        <v>612</v>
      </c>
      <c r="E125" s="4" t="s">
        <v>613</v>
      </c>
      <c r="F125" s="6">
        <v>45124</v>
      </c>
      <c r="G125" s="6">
        <v>45126</v>
      </c>
      <c r="H125" s="4">
        <v>1</v>
      </c>
      <c r="I125" s="4">
        <v>2</v>
      </c>
      <c r="J125" s="4">
        <v>2</v>
      </c>
      <c r="K125" s="4" t="s">
        <v>30</v>
      </c>
      <c r="L125" s="4">
        <v>2411</v>
      </c>
      <c r="M125" s="4">
        <v>2411</v>
      </c>
      <c r="N125" s="4" t="s">
        <v>614</v>
      </c>
      <c r="O125" s="4" t="s">
        <v>32</v>
      </c>
      <c r="P125" s="4" t="s">
        <v>33</v>
      </c>
      <c r="Q125" s="4">
        <v>0</v>
      </c>
      <c r="R125" s="8">
        <v>45124.0000115741</v>
      </c>
      <c r="S125" s="6">
        <v>45129</v>
      </c>
      <c r="T125" s="4" t="s">
        <v>34</v>
      </c>
      <c r="U125" s="4">
        <v>2411</v>
      </c>
      <c r="V125" s="4">
        <v>0</v>
      </c>
      <c r="W125" s="4">
        <v>0</v>
      </c>
      <c r="X125" s="4" t="s">
        <v>615</v>
      </c>
      <c r="Y125" s="4" t="s">
        <v>616</v>
      </c>
    </row>
    <row r="126" s="4" customFormat="1" spans="1:25">
      <c r="A126" s="4" t="s">
        <v>617</v>
      </c>
      <c r="B126" s="4" t="s">
        <v>26</v>
      </c>
      <c r="C126" s="4" t="s">
        <v>27</v>
      </c>
      <c r="D126" s="4" t="s">
        <v>180</v>
      </c>
      <c r="E126" s="4" t="s">
        <v>618</v>
      </c>
      <c r="F126" s="6">
        <v>45125</v>
      </c>
      <c r="G126" s="6">
        <v>45126</v>
      </c>
      <c r="H126" s="4">
        <v>1</v>
      </c>
      <c r="I126" s="4">
        <v>1</v>
      </c>
      <c r="J126" s="4">
        <v>1</v>
      </c>
      <c r="K126" s="4" t="s">
        <v>30</v>
      </c>
      <c r="L126" s="4">
        <v>3255.57</v>
      </c>
      <c r="M126" s="4">
        <v>3255.57</v>
      </c>
      <c r="N126" s="4" t="s">
        <v>619</v>
      </c>
      <c r="O126" s="4" t="s">
        <v>32</v>
      </c>
      <c r="P126" s="4" t="s">
        <v>33</v>
      </c>
      <c r="Q126" s="4">
        <v>0</v>
      </c>
      <c r="R126" s="8">
        <v>45124.0000115741</v>
      </c>
      <c r="S126" s="6">
        <v>45129</v>
      </c>
      <c r="T126" s="4" t="s">
        <v>34</v>
      </c>
      <c r="U126" s="4">
        <v>3255.57</v>
      </c>
      <c r="V126" s="4">
        <v>0</v>
      </c>
      <c r="W126" s="4">
        <v>0</v>
      </c>
      <c r="X126" s="4" t="s">
        <v>620</v>
      </c>
      <c r="Y126" s="4" t="s">
        <v>42</v>
      </c>
    </row>
    <row r="127" s="4" customFormat="1" spans="1:25">
      <c r="A127" s="4" t="s">
        <v>621</v>
      </c>
      <c r="B127" s="4" t="s">
        <v>26</v>
      </c>
      <c r="C127" s="4" t="s">
        <v>27</v>
      </c>
      <c r="D127" s="4" t="s">
        <v>622</v>
      </c>
      <c r="E127" s="4" t="s">
        <v>623</v>
      </c>
      <c r="F127" s="6">
        <v>45125</v>
      </c>
      <c r="G127" s="6">
        <v>45126</v>
      </c>
      <c r="H127" s="4">
        <v>1</v>
      </c>
      <c r="I127" s="4">
        <v>1</v>
      </c>
      <c r="J127" s="4">
        <v>1</v>
      </c>
      <c r="K127" s="4" t="s">
        <v>30</v>
      </c>
      <c r="L127" s="4">
        <v>940.58</v>
      </c>
      <c r="M127" s="4">
        <v>940.58</v>
      </c>
      <c r="N127" s="4" t="s">
        <v>624</v>
      </c>
      <c r="O127" s="4" t="s">
        <v>32</v>
      </c>
      <c r="P127" s="4" t="s">
        <v>33</v>
      </c>
      <c r="Q127" s="4">
        <v>0</v>
      </c>
      <c r="R127" s="8">
        <v>45124</v>
      </c>
      <c r="S127" s="6">
        <v>45129</v>
      </c>
      <c r="T127" s="4" t="s">
        <v>34</v>
      </c>
      <c r="U127" s="4">
        <v>940.58</v>
      </c>
      <c r="V127" s="4">
        <v>0</v>
      </c>
      <c r="W127" s="4">
        <v>0</v>
      </c>
      <c r="X127" s="4" t="s">
        <v>625</v>
      </c>
      <c r="Y127" s="4" t="s">
        <v>626</v>
      </c>
    </row>
    <row r="128" s="4" customFormat="1" spans="1:26">
      <c r="A128" s="4" t="s">
        <v>627</v>
      </c>
      <c r="B128" s="4" t="s">
        <v>26</v>
      </c>
      <c r="C128" s="4" t="s">
        <v>27</v>
      </c>
      <c r="D128" s="4" t="s">
        <v>441</v>
      </c>
      <c r="E128" s="4" t="s">
        <v>496</v>
      </c>
      <c r="F128" s="6">
        <v>45125</v>
      </c>
      <c r="G128" s="6">
        <v>45126</v>
      </c>
      <c r="H128" s="4">
        <v>2</v>
      </c>
      <c r="I128" s="4">
        <v>1</v>
      </c>
      <c r="J128" s="4">
        <v>2</v>
      </c>
      <c r="K128" s="4" t="s">
        <v>30</v>
      </c>
      <c r="L128" s="4">
        <v>668.92</v>
      </c>
      <c r="M128" s="4">
        <v>668.92</v>
      </c>
      <c r="N128" s="4" t="s">
        <v>628</v>
      </c>
      <c r="O128" s="4" t="s">
        <v>32</v>
      </c>
      <c r="P128" s="4" t="s">
        <v>33</v>
      </c>
      <c r="Q128" s="4">
        <v>0</v>
      </c>
      <c r="R128" s="8">
        <v>45124</v>
      </c>
      <c r="S128" s="6">
        <v>45129</v>
      </c>
      <c r="T128" s="4" t="s">
        <v>34</v>
      </c>
      <c r="U128" s="4">
        <v>668.92</v>
      </c>
      <c r="V128" s="4">
        <v>0</v>
      </c>
      <c r="W128" s="4">
        <v>0</v>
      </c>
      <c r="X128" s="4" t="s">
        <v>629</v>
      </c>
      <c r="Y128" s="4">
        <v>86221759</v>
      </c>
      <c r="Z128" s="4" t="s">
        <v>630</v>
      </c>
    </row>
    <row r="129" s="4" customFormat="1" spans="1:25">
      <c r="A129" s="4" t="s">
        <v>631</v>
      </c>
      <c r="B129" s="4" t="s">
        <v>26</v>
      </c>
      <c r="C129" s="4" t="s">
        <v>27</v>
      </c>
      <c r="D129" s="4" t="s">
        <v>632</v>
      </c>
      <c r="E129" s="4" t="s">
        <v>633</v>
      </c>
      <c r="F129" s="6">
        <v>45124</v>
      </c>
      <c r="G129" s="6">
        <v>45126</v>
      </c>
      <c r="H129" s="4">
        <v>1</v>
      </c>
      <c r="I129" s="4">
        <v>2</v>
      </c>
      <c r="J129" s="4">
        <v>2</v>
      </c>
      <c r="K129" s="4" t="s">
        <v>30</v>
      </c>
      <c r="L129" s="4">
        <v>2493.76</v>
      </c>
      <c r="M129" s="4">
        <v>2493.76</v>
      </c>
      <c r="N129" s="4" t="s">
        <v>634</v>
      </c>
      <c r="O129" s="4" t="s">
        <v>32</v>
      </c>
      <c r="P129" s="4" t="s">
        <v>33</v>
      </c>
      <c r="Q129" s="4">
        <v>0</v>
      </c>
      <c r="R129" s="8">
        <v>45124</v>
      </c>
      <c r="S129" s="6">
        <v>45129</v>
      </c>
      <c r="T129" s="4" t="s">
        <v>34</v>
      </c>
      <c r="U129" s="4">
        <v>2493.76</v>
      </c>
      <c r="V129" s="4">
        <v>0</v>
      </c>
      <c r="W129" s="4">
        <v>0</v>
      </c>
      <c r="X129" s="4" t="s">
        <v>635</v>
      </c>
      <c r="Y129" s="4" t="s">
        <v>42</v>
      </c>
    </row>
    <row r="130" s="4" customFormat="1" spans="1:25">
      <c r="A130" s="4" t="s">
        <v>636</v>
      </c>
      <c r="B130" s="4" t="s">
        <v>26</v>
      </c>
      <c r="C130" s="4" t="s">
        <v>27</v>
      </c>
      <c r="D130" s="4" t="s">
        <v>637</v>
      </c>
      <c r="E130" s="4" t="s">
        <v>638</v>
      </c>
      <c r="F130" s="6">
        <v>45124</v>
      </c>
      <c r="G130" s="6">
        <v>45126</v>
      </c>
      <c r="H130" s="4">
        <v>1</v>
      </c>
      <c r="I130" s="4">
        <v>2</v>
      </c>
      <c r="J130" s="4">
        <v>2</v>
      </c>
      <c r="K130" s="4" t="s">
        <v>30</v>
      </c>
      <c r="L130" s="4">
        <v>103.78</v>
      </c>
      <c r="M130" s="4">
        <v>103.78</v>
      </c>
      <c r="N130" s="4" t="s">
        <v>639</v>
      </c>
      <c r="O130" s="4" t="s">
        <v>32</v>
      </c>
      <c r="P130" s="4" t="s">
        <v>33</v>
      </c>
      <c r="Q130" s="4">
        <v>0</v>
      </c>
      <c r="R130" s="8">
        <v>45124.0000115741</v>
      </c>
      <c r="S130" s="6">
        <v>45129</v>
      </c>
      <c r="T130" s="4" t="s">
        <v>34</v>
      </c>
      <c r="U130" s="4">
        <v>103.78</v>
      </c>
      <c r="V130" s="4">
        <v>0</v>
      </c>
      <c r="W130" s="4">
        <v>0</v>
      </c>
      <c r="X130" s="4" t="s">
        <v>640</v>
      </c>
      <c r="Y130" s="4" t="s">
        <v>641</v>
      </c>
    </row>
    <row r="131" s="4" customFormat="1" spans="1:25">
      <c r="A131" s="4" t="s">
        <v>642</v>
      </c>
      <c r="B131" s="4" t="s">
        <v>26</v>
      </c>
      <c r="C131" s="4" t="s">
        <v>27</v>
      </c>
      <c r="D131" s="4" t="s">
        <v>643</v>
      </c>
      <c r="E131" s="4" t="s">
        <v>29</v>
      </c>
      <c r="F131" s="6">
        <v>45124</v>
      </c>
      <c r="G131" s="6">
        <v>45126</v>
      </c>
      <c r="H131" s="4">
        <v>1</v>
      </c>
      <c r="I131" s="4">
        <v>2</v>
      </c>
      <c r="J131" s="4">
        <v>2</v>
      </c>
      <c r="K131" s="4" t="s">
        <v>30</v>
      </c>
      <c r="L131" s="4">
        <v>2555.48</v>
      </c>
      <c r="M131" s="4">
        <v>2555.48</v>
      </c>
      <c r="N131" s="4" t="s">
        <v>644</v>
      </c>
      <c r="O131" s="4" t="s">
        <v>32</v>
      </c>
      <c r="P131" s="4" t="s">
        <v>33</v>
      </c>
      <c r="Q131" s="4">
        <v>0</v>
      </c>
      <c r="R131" s="8">
        <v>45124</v>
      </c>
      <c r="S131" s="6">
        <v>45129</v>
      </c>
      <c r="T131" s="4" t="s">
        <v>34</v>
      </c>
      <c r="U131" s="4">
        <v>2555.48</v>
      </c>
      <c r="V131" s="4">
        <v>0</v>
      </c>
      <c r="W131" s="4">
        <v>0</v>
      </c>
      <c r="X131" s="4" t="s">
        <v>645</v>
      </c>
      <c r="Y131" s="4" t="s">
        <v>646</v>
      </c>
    </row>
    <row r="132" s="4" customFormat="1" spans="1:25">
      <c r="A132" s="4" t="s">
        <v>647</v>
      </c>
      <c r="B132" s="4" t="s">
        <v>26</v>
      </c>
      <c r="C132" s="4" t="s">
        <v>27</v>
      </c>
      <c r="D132" s="4" t="s">
        <v>648</v>
      </c>
      <c r="E132" s="4" t="s">
        <v>566</v>
      </c>
      <c r="F132" s="6">
        <v>45125</v>
      </c>
      <c r="G132" s="6">
        <v>45126</v>
      </c>
      <c r="H132" s="4">
        <v>1</v>
      </c>
      <c r="I132" s="4">
        <v>1</v>
      </c>
      <c r="J132" s="4">
        <v>1</v>
      </c>
      <c r="K132" s="4" t="s">
        <v>30</v>
      </c>
      <c r="L132" s="4">
        <v>321.42</v>
      </c>
      <c r="M132" s="4">
        <v>321.42</v>
      </c>
      <c r="N132" s="4" t="s">
        <v>649</v>
      </c>
      <c r="O132" s="4" t="s">
        <v>32</v>
      </c>
      <c r="P132" s="4" t="s">
        <v>33</v>
      </c>
      <c r="Q132" s="4">
        <v>0</v>
      </c>
      <c r="R132" s="8">
        <v>45124</v>
      </c>
      <c r="S132" s="6">
        <v>45129</v>
      </c>
      <c r="T132" s="4" t="s">
        <v>34</v>
      </c>
      <c r="U132" s="4">
        <v>321.42</v>
      </c>
      <c r="V132" s="4">
        <v>0</v>
      </c>
      <c r="W132" s="4">
        <v>0</v>
      </c>
      <c r="X132" s="4" t="s">
        <v>650</v>
      </c>
      <c r="Y132" s="4" t="s">
        <v>42</v>
      </c>
    </row>
    <row r="133" s="4" customFormat="1" spans="1:25">
      <c r="A133" s="4" t="s">
        <v>651</v>
      </c>
      <c r="B133" s="4" t="s">
        <v>26</v>
      </c>
      <c r="C133" s="4" t="s">
        <v>27</v>
      </c>
      <c r="D133" s="4" t="s">
        <v>652</v>
      </c>
      <c r="E133" s="4" t="s">
        <v>29</v>
      </c>
      <c r="F133" s="6">
        <v>45124</v>
      </c>
      <c r="G133" s="6">
        <v>45126</v>
      </c>
      <c r="H133" s="4">
        <v>1</v>
      </c>
      <c r="I133" s="4">
        <v>2</v>
      </c>
      <c r="J133" s="4">
        <v>2</v>
      </c>
      <c r="K133" s="4" t="s">
        <v>30</v>
      </c>
      <c r="L133" s="4">
        <v>545.48</v>
      </c>
      <c r="M133" s="4">
        <v>545.48</v>
      </c>
      <c r="N133" s="4" t="s">
        <v>653</v>
      </c>
      <c r="O133" s="4" t="s">
        <v>32</v>
      </c>
      <c r="P133" s="4" t="s">
        <v>33</v>
      </c>
      <c r="Q133" s="4">
        <v>0</v>
      </c>
      <c r="R133" s="8">
        <v>45124.0000115741</v>
      </c>
      <c r="S133" s="6">
        <v>45129</v>
      </c>
      <c r="T133" s="4" t="s">
        <v>34</v>
      </c>
      <c r="U133" s="4">
        <v>545.48</v>
      </c>
      <c r="V133" s="4">
        <v>0</v>
      </c>
      <c r="W133" s="4">
        <v>0</v>
      </c>
      <c r="X133" s="4" t="s">
        <v>654</v>
      </c>
      <c r="Y133" s="4" t="s">
        <v>42</v>
      </c>
    </row>
    <row r="134" s="4" customFormat="1" spans="1:25">
      <c r="A134" s="4" t="s">
        <v>655</v>
      </c>
      <c r="B134" s="4" t="s">
        <v>26</v>
      </c>
      <c r="C134" s="4" t="s">
        <v>27</v>
      </c>
      <c r="D134" s="4" t="s">
        <v>656</v>
      </c>
      <c r="E134" s="4" t="s">
        <v>657</v>
      </c>
      <c r="F134" s="6">
        <v>45124</v>
      </c>
      <c r="G134" s="6">
        <v>45126</v>
      </c>
      <c r="H134" s="4">
        <v>2</v>
      </c>
      <c r="I134" s="4">
        <v>2</v>
      </c>
      <c r="J134" s="4">
        <v>4</v>
      </c>
      <c r="K134" s="4" t="s">
        <v>30</v>
      </c>
      <c r="L134" s="4">
        <v>3622.92</v>
      </c>
      <c r="M134" s="4">
        <v>3622.92</v>
      </c>
      <c r="N134" s="4" t="s">
        <v>658</v>
      </c>
      <c r="O134" s="4" t="s">
        <v>32</v>
      </c>
      <c r="P134" s="4" t="s">
        <v>33</v>
      </c>
      <c r="Q134" s="4">
        <v>0</v>
      </c>
      <c r="R134" s="8">
        <v>45124.0000115741</v>
      </c>
      <c r="S134" s="6">
        <v>45129</v>
      </c>
      <c r="T134" s="4" t="s">
        <v>34</v>
      </c>
      <c r="U134" s="4">
        <v>3622.92</v>
      </c>
      <c r="V134" s="4">
        <v>0</v>
      </c>
      <c r="W134" s="4">
        <v>0</v>
      </c>
      <c r="X134" s="4" t="s">
        <v>659</v>
      </c>
      <c r="Y134" s="4" t="s">
        <v>660</v>
      </c>
    </row>
    <row r="135" s="4" customFormat="1" spans="1:25">
      <c r="A135" s="4" t="s">
        <v>661</v>
      </c>
      <c r="B135" s="4" t="s">
        <v>26</v>
      </c>
      <c r="C135" s="4" t="s">
        <v>27</v>
      </c>
      <c r="D135" s="4" t="s">
        <v>464</v>
      </c>
      <c r="E135" s="4" t="s">
        <v>662</v>
      </c>
      <c r="F135" s="6">
        <v>45124</v>
      </c>
      <c r="G135" s="6">
        <v>45126</v>
      </c>
      <c r="H135" s="4">
        <v>1</v>
      </c>
      <c r="I135" s="4">
        <v>2</v>
      </c>
      <c r="J135" s="4">
        <v>2</v>
      </c>
      <c r="K135" s="4" t="s">
        <v>30</v>
      </c>
      <c r="L135" s="4">
        <v>1450.38</v>
      </c>
      <c r="M135" s="4">
        <v>1450.38</v>
      </c>
      <c r="N135" s="4" t="s">
        <v>663</v>
      </c>
      <c r="O135" s="4" t="s">
        <v>32</v>
      </c>
      <c r="P135" s="4" t="s">
        <v>33</v>
      </c>
      <c r="Q135" s="4">
        <v>0</v>
      </c>
      <c r="R135" s="8">
        <v>45124.0000115741</v>
      </c>
      <c r="S135" s="6">
        <v>45129</v>
      </c>
      <c r="T135" s="4" t="s">
        <v>34</v>
      </c>
      <c r="U135" s="4">
        <v>1450.38</v>
      </c>
      <c r="V135" s="4">
        <v>0</v>
      </c>
      <c r="W135" s="4">
        <v>0</v>
      </c>
      <c r="X135" s="4" t="s">
        <v>664</v>
      </c>
      <c r="Y135" s="4" t="s">
        <v>42</v>
      </c>
    </row>
    <row r="136" s="4" customFormat="1" spans="1:25">
      <c r="A136" s="4" t="s">
        <v>665</v>
      </c>
      <c r="B136" s="4" t="s">
        <v>26</v>
      </c>
      <c r="C136" s="4" t="s">
        <v>27</v>
      </c>
      <c r="D136" s="4" t="s">
        <v>666</v>
      </c>
      <c r="E136" s="4" t="s">
        <v>667</v>
      </c>
      <c r="F136" s="6">
        <v>45124</v>
      </c>
      <c r="G136" s="6">
        <v>45126</v>
      </c>
      <c r="H136" s="4">
        <v>1</v>
      </c>
      <c r="I136" s="4">
        <v>2</v>
      </c>
      <c r="J136" s="4">
        <v>2</v>
      </c>
      <c r="K136" s="4" t="s">
        <v>30</v>
      </c>
      <c r="L136" s="4">
        <v>269.9</v>
      </c>
      <c r="M136" s="4">
        <v>269.9</v>
      </c>
      <c r="N136" s="4" t="s">
        <v>668</v>
      </c>
      <c r="O136" s="4" t="s">
        <v>32</v>
      </c>
      <c r="P136" s="4" t="s">
        <v>33</v>
      </c>
      <c r="Q136" s="4">
        <v>0</v>
      </c>
      <c r="R136" s="8">
        <v>45124</v>
      </c>
      <c r="S136" s="6">
        <v>45129</v>
      </c>
      <c r="T136" s="4" t="s">
        <v>34</v>
      </c>
      <c r="U136" s="4">
        <v>269.9</v>
      </c>
      <c r="V136" s="4">
        <v>0</v>
      </c>
      <c r="W136" s="4">
        <v>0</v>
      </c>
      <c r="X136" s="4" t="s">
        <v>42</v>
      </c>
      <c r="Y136" s="4" t="s">
        <v>42</v>
      </c>
    </row>
    <row r="137" s="4" customFormat="1" spans="1:25">
      <c r="A137" s="4" t="s">
        <v>669</v>
      </c>
      <c r="B137" s="4" t="s">
        <v>26</v>
      </c>
      <c r="C137" s="4" t="s">
        <v>27</v>
      </c>
      <c r="D137" s="4" t="s">
        <v>670</v>
      </c>
      <c r="E137" s="4" t="s">
        <v>671</v>
      </c>
      <c r="F137" s="6">
        <v>45125</v>
      </c>
      <c r="G137" s="6">
        <v>45126</v>
      </c>
      <c r="H137" s="4">
        <v>1</v>
      </c>
      <c r="I137" s="4">
        <v>1</v>
      </c>
      <c r="J137" s="4">
        <v>1</v>
      </c>
      <c r="K137" s="4" t="s">
        <v>30</v>
      </c>
      <c r="L137" s="4">
        <v>610.51</v>
      </c>
      <c r="M137" s="4">
        <v>610.51</v>
      </c>
      <c r="N137" s="4" t="s">
        <v>672</v>
      </c>
      <c r="O137" s="4" t="s">
        <v>32</v>
      </c>
      <c r="P137" s="4" t="s">
        <v>33</v>
      </c>
      <c r="Q137" s="4">
        <v>0</v>
      </c>
      <c r="R137" s="8">
        <v>45124.0000115741</v>
      </c>
      <c r="S137" s="6">
        <v>45129</v>
      </c>
      <c r="T137" s="4" t="s">
        <v>34</v>
      </c>
      <c r="U137" s="4">
        <v>610.51</v>
      </c>
      <c r="V137" s="4">
        <v>0</v>
      </c>
      <c r="W137" s="4">
        <v>0</v>
      </c>
      <c r="X137" s="4" t="s">
        <v>673</v>
      </c>
      <c r="Y137" s="4" t="s">
        <v>674</v>
      </c>
    </row>
    <row r="138" s="4" customFormat="1" spans="1:25">
      <c r="A138" s="4" t="s">
        <v>675</v>
      </c>
      <c r="B138" s="4" t="s">
        <v>26</v>
      </c>
      <c r="C138" s="4" t="s">
        <v>27</v>
      </c>
      <c r="D138" s="4" t="s">
        <v>676</v>
      </c>
      <c r="E138" s="4" t="s">
        <v>545</v>
      </c>
      <c r="F138" s="6">
        <v>45125</v>
      </c>
      <c r="G138" s="6">
        <v>45126</v>
      </c>
      <c r="H138" s="4">
        <v>1</v>
      </c>
      <c r="I138" s="4">
        <v>1</v>
      </c>
      <c r="J138" s="4">
        <v>1</v>
      </c>
      <c r="K138" s="4" t="s">
        <v>30</v>
      </c>
      <c r="L138" s="4">
        <v>268.92</v>
      </c>
      <c r="M138" s="4">
        <v>268.92</v>
      </c>
      <c r="N138" s="4" t="s">
        <v>677</v>
      </c>
      <c r="O138" s="4" t="s">
        <v>32</v>
      </c>
      <c r="P138" s="4" t="s">
        <v>33</v>
      </c>
      <c r="Q138" s="4">
        <v>0</v>
      </c>
      <c r="R138" s="8">
        <v>45124.0000115741</v>
      </c>
      <c r="S138" s="6">
        <v>45129</v>
      </c>
      <c r="T138" s="4" t="s">
        <v>34</v>
      </c>
      <c r="U138" s="4">
        <v>268.92</v>
      </c>
      <c r="V138" s="4">
        <v>0</v>
      </c>
      <c r="W138" s="4">
        <v>0</v>
      </c>
      <c r="X138" s="4" t="s">
        <v>678</v>
      </c>
      <c r="Y138" s="4" t="s">
        <v>42</v>
      </c>
    </row>
    <row r="139" s="4" customFormat="1" spans="1:25">
      <c r="A139" s="4" t="s">
        <v>679</v>
      </c>
      <c r="B139" s="4" t="s">
        <v>26</v>
      </c>
      <c r="C139" s="4" t="s">
        <v>27</v>
      </c>
      <c r="D139" s="4" t="s">
        <v>680</v>
      </c>
      <c r="E139" s="4" t="s">
        <v>681</v>
      </c>
      <c r="F139" s="6">
        <v>45124</v>
      </c>
      <c r="G139" s="6">
        <v>45126</v>
      </c>
      <c r="H139" s="4">
        <v>1</v>
      </c>
      <c r="I139" s="4">
        <v>2</v>
      </c>
      <c r="J139" s="4">
        <v>2</v>
      </c>
      <c r="K139" s="4" t="s">
        <v>30</v>
      </c>
      <c r="L139" s="4">
        <v>347.48</v>
      </c>
      <c r="M139" s="4">
        <v>347.48</v>
      </c>
      <c r="N139" s="4" t="s">
        <v>682</v>
      </c>
      <c r="O139" s="4" t="s">
        <v>32</v>
      </c>
      <c r="P139" s="4" t="s">
        <v>33</v>
      </c>
      <c r="Q139" s="4">
        <v>0</v>
      </c>
      <c r="R139" s="8">
        <v>45124</v>
      </c>
      <c r="S139" s="6">
        <v>45129</v>
      </c>
      <c r="T139" s="4" t="s">
        <v>34</v>
      </c>
      <c r="U139" s="4">
        <v>347.48</v>
      </c>
      <c r="V139" s="4">
        <v>0</v>
      </c>
      <c r="W139" s="4">
        <v>0</v>
      </c>
      <c r="X139" s="4" t="s">
        <v>683</v>
      </c>
      <c r="Y139" s="4" t="s">
        <v>42</v>
      </c>
    </row>
    <row r="140" s="4" customFormat="1" spans="1:25">
      <c r="A140" s="4" t="s">
        <v>684</v>
      </c>
      <c r="B140" s="4" t="s">
        <v>26</v>
      </c>
      <c r="C140" s="4" t="s">
        <v>27</v>
      </c>
      <c r="D140" s="4" t="s">
        <v>648</v>
      </c>
      <c r="E140" s="4" t="s">
        <v>662</v>
      </c>
      <c r="F140" s="6">
        <v>45125</v>
      </c>
      <c r="G140" s="6">
        <v>45126</v>
      </c>
      <c r="H140" s="4">
        <v>2</v>
      </c>
      <c r="I140" s="4">
        <v>1</v>
      </c>
      <c r="J140" s="4">
        <v>2</v>
      </c>
      <c r="K140" s="4" t="s">
        <v>30</v>
      </c>
      <c r="L140" s="4">
        <v>559.46</v>
      </c>
      <c r="M140" s="4">
        <v>559.46</v>
      </c>
      <c r="N140" s="4" t="s">
        <v>685</v>
      </c>
      <c r="O140" s="4" t="s">
        <v>32</v>
      </c>
      <c r="P140" s="4" t="s">
        <v>33</v>
      </c>
      <c r="Q140" s="4">
        <v>0</v>
      </c>
      <c r="R140" s="8">
        <v>45124.0000115741</v>
      </c>
      <c r="S140" s="6">
        <v>45129</v>
      </c>
      <c r="T140" s="4" t="s">
        <v>34</v>
      </c>
      <c r="U140" s="4">
        <v>559.46</v>
      </c>
      <c r="V140" s="4">
        <v>0</v>
      </c>
      <c r="W140" s="4">
        <v>0</v>
      </c>
      <c r="X140" s="4" t="s">
        <v>686</v>
      </c>
      <c r="Y140" s="4" t="s">
        <v>42</v>
      </c>
    </row>
    <row r="141" s="4" customFormat="1" spans="1:25">
      <c r="A141" s="4" t="s">
        <v>687</v>
      </c>
      <c r="B141" s="4" t="s">
        <v>26</v>
      </c>
      <c r="C141" s="4" t="s">
        <v>27</v>
      </c>
      <c r="D141" s="4" t="s">
        <v>688</v>
      </c>
      <c r="E141" s="4" t="s">
        <v>689</v>
      </c>
      <c r="F141" s="6">
        <v>45125</v>
      </c>
      <c r="G141" s="6">
        <v>45126</v>
      </c>
      <c r="H141" s="4">
        <v>1</v>
      </c>
      <c r="I141" s="4">
        <v>1</v>
      </c>
      <c r="J141" s="4">
        <v>1</v>
      </c>
      <c r="K141" s="4" t="s">
        <v>30</v>
      </c>
      <c r="L141" s="4">
        <v>1587.9</v>
      </c>
      <c r="M141" s="4">
        <v>1587.9</v>
      </c>
      <c r="N141" s="4" t="s">
        <v>690</v>
      </c>
      <c r="O141" s="4" t="s">
        <v>32</v>
      </c>
      <c r="P141" s="4" t="s">
        <v>33</v>
      </c>
      <c r="Q141" s="4">
        <v>0</v>
      </c>
      <c r="R141" s="8">
        <v>45124.0000115741</v>
      </c>
      <c r="S141" s="6">
        <v>45129</v>
      </c>
      <c r="T141" s="4" t="s">
        <v>34</v>
      </c>
      <c r="U141" s="4">
        <v>1587.9</v>
      </c>
      <c r="V141" s="4">
        <v>0</v>
      </c>
      <c r="W141" s="4">
        <v>0</v>
      </c>
      <c r="X141" s="4" t="s">
        <v>691</v>
      </c>
      <c r="Y141" s="4" t="s">
        <v>692</v>
      </c>
    </row>
    <row r="142" s="4" customFormat="1" spans="1:25">
      <c r="A142" s="4" t="s">
        <v>693</v>
      </c>
      <c r="B142" s="4" t="s">
        <v>26</v>
      </c>
      <c r="C142" s="4" t="s">
        <v>27</v>
      </c>
      <c r="D142" s="4" t="s">
        <v>694</v>
      </c>
      <c r="E142" s="4" t="s">
        <v>667</v>
      </c>
      <c r="F142" s="6">
        <v>45124</v>
      </c>
      <c r="G142" s="6">
        <v>45126</v>
      </c>
      <c r="H142" s="4">
        <v>1</v>
      </c>
      <c r="I142" s="4">
        <v>2</v>
      </c>
      <c r="J142" s="4">
        <v>2</v>
      </c>
      <c r="K142" s="4" t="s">
        <v>30</v>
      </c>
      <c r="L142" s="4">
        <v>661.32</v>
      </c>
      <c r="M142" s="4">
        <v>661.32</v>
      </c>
      <c r="N142" s="4" t="s">
        <v>695</v>
      </c>
      <c r="O142" s="4" t="s">
        <v>32</v>
      </c>
      <c r="P142" s="4" t="s">
        <v>33</v>
      </c>
      <c r="Q142" s="4">
        <v>0</v>
      </c>
      <c r="R142" s="8">
        <v>45124</v>
      </c>
      <c r="S142" s="6">
        <v>45129</v>
      </c>
      <c r="T142" s="4" t="s">
        <v>34</v>
      </c>
      <c r="U142" s="4">
        <v>661.32</v>
      </c>
      <c r="V142" s="4">
        <v>0</v>
      </c>
      <c r="W142" s="4">
        <v>0</v>
      </c>
      <c r="X142" s="4" t="s">
        <v>696</v>
      </c>
      <c r="Y142" s="4" t="s">
        <v>42</v>
      </c>
    </row>
    <row r="143" s="4" customFormat="1" spans="1:25">
      <c r="A143" s="4" t="s">
        <v>697</v>
      </c>
      <c r="B143" s="4" t="s">
        <v>26</v>
      </c>
      <c r="C143" s="4" t="s">
        <v>27</v>
      </c>
      <c r="D143" s="4" t="s">
        <v>698</v>
      </c>
      <c r="E143" s="4" t="s">
        <v>375</v>
      </c>
      <c r="F143" s="6">
        <v>45125</v>
      </c>
      <c r="G143" s="6">
        <v>45126</v>
      </c>
      <c r="H143" s="4">
        <v>1</v>
      </c>
      <c r="I143" s="4">
        <v>1</v>
      </c>
      <c r="J143" s="4">
        <v>1</v>
      </c>
      <c r="K143" s="4" t="s">
        <v>30</v>
      </c>
      <c r="L143" s="4">
        <v>951.37</v>
      </c>
      <c r="M143" s="4">
        <v>951.37</v>
      </c>
      <c r="N143" s="4" t="s">
        <v>699</v>
      </c>
      <c r="O143" s="4" t="s">
        <v>32</v>
      </c>
      <c r="P143" s="4" t="s">
        <v>33</v>
      </c>
      <c r="Q143" s="4">
        <v>0</v>
      </c>
      <c r="R143" s="8">
        <v>45124</v>
      </c>
      <c r="S143" s="6">
        <v>45129</v>
      </c>
      <c r="T143" s="4" t="s">
        <v>34</v>
      </c>
      <c r="U143" s="4">
        <v>951.37</v>
      </c>
      <c r="V143" s="4">
        <v>0</v>
      </c>
      <c r="W143" s="4">
        <v>0</v>
      </c>
      <c r="X143" s="4" t="s">
        <v>700</v>
      </c>
      <c r="Y143" s="4" t="s">
        <v>701</v>
      </c>
    </row>
    <row r="144" s="4" customFormat="1" spans="1:25">
      <c r="A144" s="4" t="s">
        <v>702</v>
      </c>
      <c r="B144" s="4" t="s">
        <v>26</v>
      </c>
      <c r="C144" s="4" t="s">
        <v>27</v>
      </c>
      <c r="D144" s="4" t="s">
        <v>703</v>
      </c>
      <c r="E144" s="4" t="s">
        <v>704</v>
      </c>
      <c r="F144" s="6">
        <v>45125</v>
      </c>
      <c r="G144" s="6">
        <v>45126</v>
      </c>
      <c r="H144" s="4">
        <v>1</v>
      </c>
      <c r="I144" s="4">
        <v>1</v>
      </c>
      <c r="J144" s="4">
        <v>1</v>
      </c>
      <c r="K144" s="4" t="s">
        <v>30</v>
      </c>
      <c r="L144" s="4">
        <v>1517.12</v>
      </c>
      <c r="M144" s="4">
        <v>1517.12</v>
      </c>
      <c r="N144" s="4" t="s">
        <v>705</v>
      </c>
      <c r="O144" s="4" t="s">
        <v>32</v>
      </c>
      <c r="P144" s="4" t="s">
        <v>33</v>
      </c>
      <c r="Q144" s="4">
        <v>0</v>
      </c>
      <c r="R144" s="8">
        <v>45124.0000115741</v>
      </c>
      <c r="S144" s="6">
        <v>45129</v>
      </c>
      <c r="T144" s="4" t="s">
        <v>34</v>
      </c>
      <c r="U144" s="4">
        <v>1517.12</v>
      </c>
      <c r="V144" s="4">
        <v>0</v>
      </c>
      <c r="W144" s="4">
        <v>0</v>
      </c>
      <c r="X144" s="4" t="s">
        <v>706</v>
      </c>
      <c r="Y144" s="4" t="s">
        <v>42</v>
      </c>
    </row>
    <row r="145" s="4" customFormat="1" spans="1:25">
      <c r="A145" s="4" t="s">
        <v>707</v>
      </c>
      <c r="B145" s="4" t="s">
        <v>26</v>
      </c>
      <c r="C145" s="4" t="s">
        <v>27</v>
      </c>
      <c r="D145" s="4" t="s">
        <v>708</v>
      </c>
      <c r="E145" s="4" t="s">
        <v>709</v>
      </c>
      <c r="F145" s="6">
        <v>45125</v>
      </c>
      <c r="G145" s="6">
        <v>45126</v>
      </c>
      <c r="H145" s="4">
        <v>1</v>
      </c>
      <c r="I145" s="4">
        <v>1</v>
      </c>
      <c r="J145" s="4">
        <v>1</v>
      </c>
      <c r="K145" s="4" t="s">
        <v>30</v>
      </c>
      <c r="L145" s="4">
        <v>548.74</v>
      </c>
      <c r="M145" s="4">
        <v>548.74</v>
      </c>
      <c r="N145" s="4" t="s">
        <v>710</v>
      </c>
      <c r="O145" s="4" t="s">
        <v>32</v>
      </c>
      <c r="P145" s="4" t="s">
        <v>33</v>
      </c>
      <c r="Q145" s="4">
        <v>0</v>
      </c>
      <c r="R145" s="8">
        <v>45125</v>
      </c>
      <c r="S145" s="6">
        <v>45129</v>
      </c>
      <c r="T145" s="4" t="s">
        <v>34</v>
      </c>
      <c r="U145" s="4">
        <v>548.74</v>
      </c>
      <c r="V145" s="4">
        <v>0</v>
      </c>
      <c r="W145" s="4">
        <v>0</v>
      </c>
      <c r="X145" s="4" t="s">
        <v>711</v>
      </c>
      <c r="Y145" s="4" t="s">
        <v>42</v>
      </c>
    </row>
    <row r="146" s="4" customFormat="1" spans="1:25">
      <c r="A146" s="4" t="s">
        <v>712</v>
      </c>
      <c r="B146" s="4" t="s">
        <v>26</v>
      </c>
      <c r="C146" s="4" t="s">
        <v>27</v>
      </c>
      <c r="D146" s="4" t="s">
        <v>713</v>
      </c>
      <c r="E146" s="4" t="s">
        <v>714</v>
      </c>
      <c r="F146" s="6">
        <v>45125</v>
      </c>
      <c r="G146" s="6">
        <v>45126</v>
      </c>
      <c r="H146" s="4">
        <v>1</v>
      </c>
      <c r="I146" s="4">
        <v>1</v>
      </c>
      <c r="J146" s="4">
        <v>1</v>
      </c>
      <c r="K146" s="4" t="s">
        <v>30</v>
      </c>
      <c r="L146" s="4">
        <v>883.06</v>
      </c>
      <c r="M146" s="4">
        <v>883.06</v>
      </c>
      <c r="N146" s="4" t="s">
        <v>715</v>
      </c>
      <c r="O146" s="4" t="s">
        <v>32</v>
      </c>
      <c r="P146" s="4" t="s">
        <v>33</v>
      </c>
      <c r="Q146" s="4">
        <v>0</v>
      </c>
      <c r="R146" s="8">
        <v>45125.0000115741</v>
      </c>
      <c r="S146" s="6">
        <v>45129</v>
      </c>
      <c r="T146" s="4" t="s">
        <v>34</v>
      </c>
      <c r="U146" s="4">
        <v>883.06</v>
      </c>
      <c r="V146" s="4">
        <v>0</v>
      </c>
      <c r="W146" s="4">
        <v>0</v>
      </c>
      <c r="X146" s="4" t="s">
        <v>716</v>
      </c>
      <c r="Y146" s="4" t="s">
        <v>717</v>
      </c>
    </row>
    <row r="147" s="4" customFormat="1" spans="1:25">
      <c r="A147" s="4" t="s">
        <v>718</v>
      </c>
      <c r="B147" s="4" t="s">
        <v>26</v>
      </c>
      <c r="C147" s="4" t="s">
        <v>27</v>
      </c>
      <c r="D147" s="4" t="s">
        <v>719</v>
      </c>
      <c r="E147" s="4" t="s">
        <v>265</v>
      </c>
      <c r="F147" s="6">
        <v>45125</v>
      </c>
      <c r="G147" s="6">
        <v>45126</v>
      </c>
      <c r="H147" s="4">
        <v>1</v>
      </c>
      <c r="I147" s="4">
        <v>1</v>
      </c>
      <c r="J147" s="4">
        <v>1</v>
      </c>
      <c r="K147" s="4" t="s">
        <v>30</v>
      </c>
      <c r="L147" s="4">
        <v>524.34</v>
      </c>
      <c r="M147" s="4">
        <v>524.34</v>
      </c>
      <c r="N147" s="4" t="s">
        <v>720</v>
      </c>
      <c r="O147" s="4" t="s">
        <v>32</v>
      </c>
      <c r="P147" s="4" t="s">
        <v>33</v>
      </c>
      <c r="Q147" s="4">
        <v>0</v>
      </c>
      <c r="R147" s="8">
        <v>45125.0000115741</v>
      </c>
      <c r="S147" s="6">
        <v>45129</v>
      </c>
      <c r="T147" s="4" t="s">
        <v>34</v>
      </c>
      <c r="U147" s="4">
        <v>524.34</v>
      </c>
      <c r="V147" s="4">
        <v>0</v>
      </c>
      <c r="W147" s="4">
        <v>0</v>
      </c>
      <c r="X147" s="4" t="s">
        <v>721</v>
      </c>
      <c r="Y147" s="4" t="s">
        <v>722</v>
      </c>
    </row>
    <row r="148" s="4" customFormat="1" spans="1:25">
      <c r="A148" s="4" t="s">
        <v>723</v>
      </c>
      <c r="B148" s="4" t="s">
        <v>26</v>
      </c>
      <c r="C148" s="4" t="s">
        <v>27</v>
      </c>
      <c r="D148" s="4" t="s">
        <v>724</v>
      </c>
      <c r="E148" s="4" t="s">
        <v>725</v>
      </c>
      <c r="F148" s="6">
        <v>45125</v>
      </c>
      <c r="G148" s="6">
        <v>45126</v>
      </c>
      <c r="H148" s="4">
        <v>1</v>
      </c>
      <c r="I148" s="4">
        <v>1</v>
      </c>
      <c r="J148" s="4">
        <v>1</v>
      </c>
      <c r="K148" s="4" t="s">
        <v>30</v>
      </c>
      <c r="L148" s="4">
        <v>180.26</v>
      </c>
      <c r="M148" s="4">
        <v>180.26</v>
      </c>
      <c r="N148" s="4" t="s">
        <v>726</v>
      </c>
      <c r="O148" s="4" t="s">
        <v>32</v>
      </c>
      <c r="P148" s="4" t="s">
        <v>33</v>
      </c>
      <c r="Q148" s="4">
        <v>0</v>
      </c>
      <c r="R148" s="8">
        <v>45125</v>
      </c>
      <c r="S148" s="6">
        <v>45129</v>
      </c>
      <c r="T148" s="4" t="s">
        <v>34</v>
      </c>
      <c r="U148" s="4">
        <v>180.26</v>
      </c>
      <c r="V148" s="4">
        <v>0</v>
      </c>
      <c r="W148" s="4">
        <v>0</v>
      </c>
      <c r="X148" s="4" t="s">
        <v>727</v>
      </c>
      <c r="Y148" s="4" t="s">
        <v>728</v>
      </c>
    </row>
    <row r="149" s="4" customFormat="1" spans="1:25">
      <c r="A149" s="4" t="s">
        <v>729</v>
      </c>
      <c r="B149" s="4" t="s">
        <v>26</v>
      </c>
      <c r="C149" s="4" t="s">
        <v>27</v>
      </c>
      <c r="D149" s="4" t="s">
        <v>730</v>
      </c>
      <c r="E149" s="4" t="s">
        <v>731</v>
      </c>
      <c r="F149" s="6">
        <v>45125</v>
      </c>
      <c r="G149" s="6">
        <v>45126</v>
      </c>
      <c r="H149" s="4">
        <v>1</v>
      </c>
      <c r="I149" s="4">
        <v>1</v>
      </c>
      <c r="J149" s="4">
        <v>1</v>
      </c>
      <c r="K149" s="4" t="s">
        <v>30</v>
      </c>
      <c r="L149" s="4">
        <v>1651.16</v>
      </c>
      <c r="M149" s="4">
        <v>1651.16</v>
      </c>
      <c r="N149" s="4" t="s">
        <v>732</v>
      </c>
      <c r="O149" s="4" t="s">
        <v>32</v>
      </c>
      <c r="P149" s="4" t="s">
        <v>33</v>
      </c>
      <c r="Q149" s="4">
        <v>0</v>
      </c>
      <c r="R149" s="8">
        <v>45125.0000115741</v>
      </c>
      <c r="S149" s="6">
        <v>45129</v>
      </c>
      <c r="T149" s="4" t="s">
        <v>34</v>
      </c>
      <c r="U149" s="4">
        <v>1651.16</v>
      </c>
      <c r="V149" s="4">
        <v>0</v>
      </c>
      <c r="W149" s="4">
        <v>0</v>
      </c>
      <c r="X149" s="4" t="s">
        <v>733</v>
      </c>
      <c r="Y149" s="4" t="s">
        <v>734</v>
      </c>
    </row>
    <row r="150" s="4" customFormat="1" spans="1:25">
      <c r="A150" s="4" t="s">
        <v>735</v>
      </c>
      <c r="B150" s="4" t="s">
        <v>26</v>
      </c>
      <c r="C150" s="4" t="s">
        <v>27</v>
      </c>
      <c r="D150" s="4" t="s">
        <v>736</v>
      </c>
      <c r="E150" s="4" t="s">
        <v>737</v>
      </c>
      <c r="F150" s="6">
        <v>45125</v>
      </c>
      <c r="G150" s="6">
        <v>45126</v>
      </c>
      <c r="H150" s="4">
        <v>1</v>
      </c>
      <c r="I150" s="4">
        <v>1</v>
      </c>
      <c r="J150" s="4">
        <v>1</v>
      </c>
      <c r="K150" s="4" t="s">
        <v>30</v>
      </c>
      <c r="L150" s="4">
        <v>5689</v>
      </c>
      <c r="M150" s="4">
        <v>5689</v>
      </c>
      <c r="N150" s="4" t="s">
        <v>738</v>
      </c>
      <c r="O150" s="4" t="s">
        <v>32</v>
      </c>
      <c r="P150" s="4" t="s">
        <v>33</v>
      </c>
      <c r="Q150" s="4">
        <v>0</v>
      </c>
      <c r="R150" s="8">
        <v>45125.0000115741</v>
      </c>
      <c r="S150" s="6">
        <v>45129</v>
      </c>
      <c r="T150" s="4" t="s">
        <v>34</v>
      </c>
      <c r="U150" s="4">
        <v>5689</v>
      </c>
      <c r="V150" s="4">
        <v>0</v>
      </c>
      <c r="W150" s="4">
        <v>0</v>
      </c>
      <c r="X150" s="4" t="s">
        <v>739</v>
      </c>
      <c r="Y150" s="4" t="s">
        <v>740</v>
      </c>
    </row>
    <row r="151" s="4" customFormat="1" spans="1:25">
      <c r="A151" s="4" t="s">
        <v>741</v>
      </c>
      <c r="B151" s="4" t="s">
        <v>26</v>
      </c>
      <c r="C151" s="4" t="s">
        <v>27</v>
      </c>
      <c r="D151" s="4" t="s">
        <v>742</v>
      </c>
      <c r="E151" s="4" t="s">
        <v>743</v>
      </c>
      <c r="F151" s="6">
        <v>45125</v>
      </c>
      <c r="G151" s="6">
        <v>45126</v>
      </c>
      <c r="H151" s="4">
        <v>1</v>
      </c>
      <c r="I151" s="4">
        <v>1</v>
      </c>
      <c r="J151" s="4">
        <v>1</v>
      </c>
      <c r="K151" s="4" t="s">
        <v>30</v>
      </c>
      <c r="L151" s="4">
        <v>981.67</v>
      </c>
      <c r="M151" s="4">
        <v>981.67</v>
      </c>
      <c r="N151" s="4" t="s">
        <v>744</v>
      </c>
      <c r="O151" s="4" t="s">
        <v>32</v>
      </c>
      <c r="P151" s="4" t="s">
        <v>33</v>
      </c>
      <c r="Q151" s="4">
        <v>0</v>
      </c>
      <c r="R151" s="8">
        <v>45125.0000115741</v>
      </c>
      <c r="S151" s="6">
        <v>45129</v>
      </c>
      <c r="T151" s="4" t="s">
        <v>34</v>
      </c>
      <c r="U151" s="4">
        <v>981.67</v>
      </c>
      <c r="V151" s="4">
        <v>0</v>
      </c>
      <c r="W151" s="4">
        <v>0</v>
      </c>
      <c r="X151" s="4" t="s">
        <v>745</v>
      </c>
      <c r="Y151" s="4" t="s">
        <v>746</v>
      </c>
    </row>
    <row r="152" s="4" customFormat="1" spans="1:25">
      <c r="A152" s="4" t="s">
        <v>747</v>
      </c>
      <c r="B152" s="4" t="s">
        <v>26</v>
      </c>
      <c r="C152" s="4" t="s">
        <v>27</v>
      </c>
      <c r="D152" s="4" t="s">
        <v>748</v>
      </c>
      <c r="E152" s="4" t="s">
        <v>577</v>
      </c>
      <c r="F152" s="6">
        <v>45125</v>
      </c>
      <c r="G152" s="6">
        <v>45126</v>
      </c>
      <c r="H152" s="4">
        <v>1</v>
      </c>
      <c r="I152" s="4">
        <v>1</v>
      </c>
      <c r="J152" s="4">
        <v>1</v>
      </c>
      <c r="K152" s="4" t="s">
        <v>30</v>
      </c>
      <c r="L152" s="4">
        <v>120.18</v>
      </c>
      <c r="M152" s="4">
        <v>120.18</v>
      </c>
      <c r="N152" s="4" t="s">
        <v>749</v>
      </c>
      <c r="O152" s="4" t="s">
        <v>32</v>
      </c>
      <c r="P152" s="4" t="s">
        <v>33</v>
      </c>
      <c r="Q152" s="4">
        <v>0</v>
      </c>
      <c r="R152" s="8">
        <v>45125.0000115741</v>
      </c>
      <c r="S152" s="6">
        <v>45129</v>
      </c>
      <c r="T152" s="4" t="s">
        <v>34</v>
      </c>
      <c r="U152" s="4">
        <v>120.18</v>
      </c>
      <c r="V152" s="4">
        <v>0</v>
      </c>
      <c r="W152" s="4">
        <v>0</v>
      </c>
      <c r="X152" s="4" t="s">
        <v>750</v>
      </c>
      <c r="Y152" s="4" t="s">
        <v>751</v>
      </c>
    </row>
    <row r="153" s="4" customFormat="1" spans="1:25">
      <c r="A153" s="4" t="s">
        <v>752</v>
      </c>
      <c r="B153" s="4" t="s">
        <v>26</v>
      </c>
      <c r="C153" s="4" t="s">
        <v>27</v>
      </c>
      <c r="D153" s="4" t="s">
        <v>753</v>
      </c>
      <c r="E153" s="4" t="s">
        <v>754</v>
      </c>
      <c r="F153" s="6">
        <v>45125</v>
      </c>
      <c r="G153" s="6">
        <v>45126</v>
      </c>
      <c r="H153" s="4">
        <v>1</v>
      </c>
      <c r="I153" s="4">
        <v>1</v>
      </c>
      <c r="J153" s="4">
        <v>1</v>
      </c>
      <c r="K153" s="4" t="s">
        <v>30</v>
      </c>
      <c r="L153" s="4">
        <v>218.31</v>
      </c>
      <c r="M153" s="4">
        <v>218.31</v>
      </c>
      <c r="N153" s="4" t="s">
        <v>755</v>
      </c>
      <c r="O153" s="4" t="s">
        <v>32</v>
      </c>
      <c r="P153" s="4" t="s">
        <v>33</v>
      </c>
      <c r="Q153" s="4">
        <v>0</v>
      </c>
      <c r="R153" s="8">
        <v>45125.0000115741</v>
      </c>
      <c r="S153" s="6">
        <v>45129</v>
      </c>
      <c r="T153" s="4" t="s">
        <v>34</v>
      </c>
      <c r="U153" s="4">
        <v>218.31</v>
      </c>
      <c r="V153" s="4">
        <v>0</v>
      </c>
      <c r="W153" s="4">
        <v>0</v>
      </c>
      <c r="X153" s="4" t="s">
        <v>756</v>
      </c>
      <c r="Y153" s="4" t="s">
        <v>42</v>
      </c>
    </row>
    <row r="154" s="4" customFormat="1" spans="1:26">
      <c r="A154" s="4" t="s">
        <v>757</v>
      </c>
      <c r="B154" s="4" t="s">
        <v>26</v>
      </c>
      <c r="C154" s="4" t="s">
        <v>27</v>
      </c>
      <c r="D154" s="4" t="s">
        <v>758</v>
      </c>
      <c r="E154" s="4" t="s">
        <v>265</v>
      </c>
      <c r="F154" s="6">
        <v>45125</v>
      </c>
      <c r="G154" s="6">
        <v>45126</v>
      </c>
      <c r="H154" s="4">
        <v>2</v>
      </c>
      <c r="I154" s="4">
        <v>1</v>
      </c>
      <c r="J154" s="4">
        <v>2</v>
      </c>
      <c r="K154" s="4" t="s">
        <v>30</v>
      </c>
      <c r="L154" s="4">
        <v>680.42</v>
      </c>
      <c r="M154" s="4">
        <v>680.42</v>
      </c>
      <c r="N154" s="4" t="s">
        <v>759</v>
      </c>
      <c r="O154" s="4" t="s">
        <v>32</v>
      </c>
      <c r="P154" s="4" t="s">
        <v>33</v>
      </c>
      <c r="Q154" s="4">
        <v>0</v>
      </c>
      <c r="R154" s="8">
        <v>45125.0000115741</v>
      </c>
      <c r="S154" s="6">
        <v>45129</v>
      </c>
      <c r="T154" s="4" t="s">
        <v>34</v>
      </c>
      <c r="U154" s="4">
        <v>680.42</v>
      </c>
      <c r="V154" s="4">
        <v>0</v>
      </c>
      <c r="W154" s="4">
        <v>0</v>
      </c>
      <c r="X154" s="4" t="s">
        <v>760</v>
      </c>
      <c r="Y154" s="4" t="s">
        <v>761</v>
      </c>
      <c r="Z154" s="4" t="s">
        <v>762</v>
      </c>
    </row>
    <row r="155" s="4" customFormat="1" spans="1:25">
      <c r="A155" s="4" t="s">
        <v>763</v>
      </c>
      <c r="B155" s="4" t="s">
        <v>26</v>
      </c>
      <c r="C155" s="4" t="s">
        <v>27</v>
      </c>
      <c r="D155" s="4" t="s">
        <v>764</v>
      </c>
      <c r="E155" s="4" t="s">
        <v>511</v>
      </c>
      <c r="F155" s="6">
        <v>45125</v>
      </c>
      <c r="G155" s="6">
        <v>45126</v>
      </c>
      <c r="H155" s="4">
        <v>1</v>
      </c>
      <c r="I155" s="4">
        <v>1</v>
      </c>
      <c r="J155" s="4">
        <v>1</v>
      </c>
      <c r="K155" s="4" t="s">
        <v>30</v>
      </c>
      <c r="L155" s="4">
        <v>384.46</v>
      </c>
      <c r="M155" s="4">
        <v>384.46</v>
      </c>
      <c r="N155" s="4" t="s">
        <v>765</v>
      </c>
      <c r="O155" s="4" t="s">
        <v>32</v>
      </c>
      <c r="P155" s="4" t="s">
        <v>33</v>
      </c>
      <c r="Q155" s="4">
        <v>0</v>
      </c>
      <c r="R155" s="8">
        <v>45125</v>
      </c>
      <c r="S155" s="6">
        <v>45129</v>
      </c>
      <c r="T155" s="4" t="s">
        <v>34</v>
      </c>
      <c r="U155" s="4">
        <v>384.46</v>
      </c>
      <c r="V155" s="4">
        <v>0</v>
      </c>
      <c r="W155" s="4">
        <v>0</v>
      </c>
      <c r="X155" s="4" t="s">
        <v>766</v>
      </c>
      <c r="Y155" s="4" t="s">
        <v>42</v>
      </c>
    </row>
    <row r="156" s="4" customFormat="1" spans="1:25">
      <c r="A156" s="4" t="s">
        <v>767</v>
      </c>
      <c r="B156" s="4" t="s">
        <v>26</v>
      </c>
      <c r="C156" s="4" t="s">
        <v>27</v>
      </c>
      <c r="D156" s="4" t="s">
        <v>768</v>
      </c>
      <c r="E156" s="4" t="s">
        <v>662</v>
      </c>
      <c r="F156" s="6">
        <v>45125</v>
      </c>
      <c r="G156" s="6">
        <v>45126</v>
      </c>
      <c r="H156" s="4">
        <v>1</v>
      </c>
      <c r="I156" s="4">
        <v>1</v>
      </c>
      <c r="J156" s="4">
        <v>1</v>
      </c>
      <c r="K156" s="4" t="s">
        <v>30</v>
      </c>
      <c r="L156" s="4">
        <v>383.36</v>
      </c>
      <c r="M156" s="4">
        <v>383.36</v>
      </c>
      <c r="N156" s="4" t="s">
        <v>769</v>
      </c>
      <c r="O156" s="4" t="s">
        <v>32</v>
      </c>
      <c r="P156" s="4" t="s">
        <v>33</v>
      </c>
      <c r="Q156" s="4">
        <v>0</v>
      </c>
      <c r="R156" s="8">
        <v>45125</v>
      </c>
      <c r="S156" s="6">
        <v>45129</v>
      </c>
      <c r="T156" s="4" t="s">
        <v>34</v>
      </c>
      <c r="U156" s="4">
        <v>383.36</v>
      </c>
      <c r="V156" s="4">
        <v>0</v>
      </c>
      <c r="W156" s="4">
        <v>0</v>
      </c>
      <c r="X156" s="4" t="s">
        <v>770</v>
      </c>
      <c r="Y156" s="4" t="s">
        <v>771</v>
      </c>
    </row>
    <row r="157" s="4" customFormat="1" spans="1:25">
      <c r="A157" s="4" t="s">
        <v>772</v>
      </c>
      <c r="B157" s="4" t="s">
        <v>26</v>
      </c>
      <c r="C157" s="4" t="s">
        <v>27</v>
      </c>
      <c r="D157" s="4" t="s">
        <v>773</v>
      </c>
      <c r="E157" s="4" t="s">
        <v>774</v>
      </c>
      <c r="F157" s="6">
        <v>45125</v>
      </c>
      <c r="G157" s="6">
        <v>45126</v>
      </c>
      <c r="H157" s="4">
        <v>1</v>
      </c>
      <c r="I157" s="4">
        <v>1</v>
      </c>
      <c r="J157" s="4">
        <v>1</v>
      </c>
      <c r="K157" s="4" t="s">
        <v>30</v>
      </c>
      <c r="L157" s="4">
        <v>163.37</v>
      </c>
      <c r="M157" s="4">
        <v>163.37</v>
      </c>
      <c r="N157" s="4" t="s">
        <v>775</v>
      </c>
      <c r="O157" s="4" t="s">
        <v>32</v>
      </c>
      <c r="P157" s="4" t="s">
        <v>33</v>
      </c>
      <c r="Q157" s="4">
        <v>0</v>
      </c>
      <c r="R157" s="8">
        <v>45125.0000115741</v>
      </c>
      <c r="S157" s="6">
        <v>45129</v>
      </c>
      <c r="T157" s="4" t="s">
        <v>34</v>
      </c>
      <c r="U157" s="4">
        <v>163.37</v>
      </c>
      <c r="V157" s="4">
        <v>0</v>
      </c>
      <c r="W157" s="4">
        <v>0</v>
      </c>
      <c r="X157" s="4" t="s">
        <v>776</v>
      </c>
      <c r="Y157" s="4" t="s">
        <v>42</v>
      </c>
    </row>
    <row r="158" s="4" customFormat="1" spans="1:25">
      <c r="A158" s="4" t="s">
        <v>777</v>
      </c>
      <c r="B158" s="4" t="s">
        <v>26</v>
      </c>
      <c r="C158" s="4" t="s">
        <v>27</v>
      </c>
      <c r="D158" s="4" t="s">
        <v>778</v>
      </c>
      <c r="E158" s="4" t="s">
        <v>779</v>
      </c>
      <c r="F158" s="6">
        <v>45125</v>
      </c>
      <c r="G158" s="6">
        <v>45126</v>
      </c>
      <c r="H158" s="4">
        <v>1</v>
      </c>
      <c r="I158" s="4">
        <v>1</v>
      </c>
      <c r="J158" s="4">
        <v>1</v>
      </c>
      <c r="K158" s="4" t="s">
        <v>30</v>
      </c>
      <c r="L158" s="4">
        <v>205.42</v>
      </c>
      <c r="M158" s="4">
        <v>205.42</v>
      </c>
      <c r="N158" s="4" t="s">
        <v>780</v>
      </c>
      <c r="O158" s="4" t="s">
        <v>32</v>
      </c>
      <c r="P158" s="4" t="s">
        <v>33</v>
      </c>
      <c r="Q158" s="4">
        <v>0</v>
      </c>
      <c r="R158" s="8">
        <v>45125</v>
      </c>
      <c r="S158" s="6">
        <v>45129</v>
      </c>
      <c r="T158" s="4" t="s">
        <v>34</v>
      </c>
      <c r="U158" s="4">
        <v>205.42</v>
      </c>
      <c r="V158" s="4">
        <v>0</v>
      </c>
      <c r="W158" s="4">
        <v>0</v>
      </c>
      <c r="X158" s="4" t="s">
        <v>781</v>
      </c>
      <c r="Y158" s="4" t="s">
        <v>42</v>
      </c>
    </row>
    <row r="159" s="4" customFormat="1" spans="1:25">
      <c r="A159" s="4" t="s">
        <v>782</v>
      </c>
      <c r="B159" s="4" t="s">
        <v>26</v>
      </c>
      <c r="C159" s="4" t="s">
        <v>27</v>
      </c>
      <c r="D159" s="4" t="s">
        <v>783</v>
      </c>
      <c r="E159" s="4" t="s">
        <v>784</v>
      </c>
      <c r="F159" s="6">
        <v>45125</v>
      </c>
      <c r="G159" s="6">
        <v>45126</v>
      </c>
      <c r="H159" s="4">
        <v>1</v>
      </c>
      <c r="I159" s="4">
        <v>1</v>
      </c>
      <c r="J159" s="4">
        <v>1</v>
      </c>
      <c r="K159" s="4" t="s">
        <v>30</v>
      </c>
      <c r="L159" s="4">
        <v>287.13</v>
      </c>
      <c r="M159" s="4">
        <v>287.13</v>
      </c>
      <c r="N159" s="4" t="s">
        <v>785</v>
      </c>
      <c r="O159" s="4" t="s">
        <v>32</v>
      </c>
      <c r="P159" s="4" t="s">
        <v>33</v>
      </c>
      <c r="Q159" s="4">
        <v>0</v>
      </c>
      <c r="R159" s="8">
        <v>45125.0000115741</v>
      </c>
      <c r="S159" s="6">
        <v>45129</v>
      </c>
      <c r="T159" s="4" t="s">
        <v>34</v>
      </c>
      <c r="U159" s="4">
        <v>287.13</v>
      </c>
      <c r="V159" s="4">
        <v>0</v>
      </c>
      <c r="W159" s="4">
        <v>0</v>
      </c>
      <c r="X159" s="4" t="s">
        <v>786</v>
      </c>
      <c r="Y159" s="4" t="s">
        <v>787</v>
      </c>
    </row>
    <row r="160" s="4" customFormat="1" spans="1:25">
      <c r="A160" s="4" t="s">
        <v>788</v>
      </c>
      <c r="B160" s="4" t="s">
        <v>26</v>
      </c>
      <c r="C160" s="4" t="s">
        <v>27</v>
      </c>
      <c r="D160" s="4" t="s">
        <v>789</v>
      </c>
      <c r="E160" s="4" t="s">
        <v>790</v>
      </c>
      <c r="F160" s="6">
        <v>45125</v>
      </c>
      <c r="G160" s="6">
        <v>45126</v>
      </c>
      <c r="H160" s="4">
        <v>1</v>
      </c>
      <c r="I160" s="4">
        <v>1</v>
      </c>
      <c r="J160" s="4">
        <v>1</v>
      </c>
      <c r="K160" s="4" t="s">
        <v>30</v>
      </c>
      <c r="L160" s="4">
        <v>355.39</v>
      </c>
      <c r="M160" s="4">
        <v>355.39</v>
      </c>
      <c r="N160" s="4" t="s">
        <v>791</v>
      </c>
      <c r="O160" s="4" t="s">
        <v>32</v>
      </c>
      <c r="P160" s="4" t="s">
        <v>33</v>
      </c>
      <c r="Q160" s="4">
        <v>0</v>
      </c>
      <c r="R160" s="8">
        <v>45125.0000115741</v>
      </c>
      <c r="S160" s="6">
        <v>45129</v>
      </c>
      <c r="T160" s="4" t="s">
        <v>34</v>
      </c>
      <c r="U160" s="4">
        <v>355.39</v>
      </c>
      <c r="V160" s="4">
        <v>0</v>
      </c>
      <c r="W160" s="4">
        <v>0</v>
      </c>
      <c r="X160" s="4" t="s">
        <v>792</v>
      </c>
      <c r="Y160" s="4" t="s">
        <v>42</v>
      </c>
    </row>
    <row r="161" s="4" customFormat="1" spans="1:25">
      <c r="A161" s="4" t="s">
        <v>793</v>
      </c>
      <c r="B161" s="4" t="s">
        <v>26</v>
      </c>
      <c r="C161" s="4" t="s">
        <v>27</v>
      </c>
      <c r="D161" s="4" t="s">
        <v>794</v>
      </c>
      <c r="E161" s="4" t="s">
        <v>29</v>
      </c>
      <c r="F161" s="6">
        <v>45125</v>
      </c>
      <c r="G161" s="6">
        <v>45126</v>
      </c>
      <c r="H161" s="4">
        <v>1</v>
      </c>
      <c r="I161" s="4">
        <v>1</v>
      </c>
      <c r="J161" s="4">
        <v>1</v>
      </c>
      <c r="K161" s="4" t="s">
        <v>30</v>
      </c>
      <c r="L161" s="4">
        <v>332.72</v>
      </c>
      <c r="M161" s="4">
        <v>332.72</v>
      </c>
      <c r="N161" s="4" t="s">
        <v>795</v>
      </c>
      <c r="O161" s="4" t="s">
        <v>32</v>
      </c>
      <c r="P161" s="4" t="s">
        <v>33</v>
      </c>
      <c r="Q161" s="4">
        <v>0</v>
      </c>
      <c r="R161" s="8">
        <v>45125.0000115741</v>
      </c>
      <c r="S161" s="6">
        <v>45129</v>
      </c>
      <c r="T161" s="4" t="s">
        <v>34</v>
      </c>
      <c r="U161" s="4">
        <v>332.72</v>
      </c>
      <c r="V161" s="4">
        <v>0</v>
      </c>
      <c r="W161" s="4">
        <v>0</v>
      </c>
      <c r="X161" s="4" t="s">
        <v>796</v>
      </c>
      <c r="Y161" s="4" t="s">
        <v>42</v>
      </c>
    </row>
    <row r="162" s="4" customFormat="1" spans="1:25">
      <c r="A162" s="4" t="s">
        <v>797</v>
      </c>
      <c r="B162" s="4" t="s">
        <v>26</v>
      </c>
      <c r="C162" s="4" t="s">
        <v>27</v>
      </c>
      <c r="D162" s="4" t="s">
        <v>798</v>
      </c>
      <c r="E162" s="4" t="s">
        <v>799</v>
      </c>
      <c r="F162" s="6">
        <v>45125</v>
      </c>
      <c r="G162" s="6">
        <v>45126</v>
      </c>
      <c r="H162" s="4">
        <v>1</v>
      </c>
      <c r="I162" s="4">
        <v>1</v>
      </c>
      <c r="J162" s="4">
        <v>1</v>
      </c>
      <c r="K162" s="4" t="s">
        <v>30</v>
      </c>
      <c r="L162" s="4">
        <v>2447.1</v>
      </c>
      <c r="M162" s="4">
        <v>2447.1</v>
      </c>
      <c r="N162" s="4" t="s">
        <v>800</v>
      </c>
      <c r="O162" s="4" t="s">
        <v>32</v>
      </c>
      <c r="P162" s="4" t="s">
        <v>33</v>
      </c>
      <c r="Q162" s="4">
        <v>0</v>
      </c>
      <c r="R162" s="8">
        <v>45125.0000115741</v>
      </c>
      <c r="S162" s="6">
        <v>45129</v>
      </c>
      <c r="T162" s="4" t="s">
        <v>34</v>
      </c>
      <c r="U162" s="4">
        <v>2447.1</v>
      </c>
      <c r="V162" s="4">
        <v>0</v>
      </c>
      <c r="W162" s="4">
        <v>0</v>
      </c>
      <c r="X162" s="4" t="s">
        <v>801</v>
      </c>
      <c r="Y162" s="4" t="s">
        <v>802</v>
      </c>
    </row>
    <row r="163" s="4" customFormat="1" spans="1:25">
      <c r="A163" s="4" t="s">
        <v>803</v>
      </c>
      <c r="B163" s="4" t="s">
        <v>26</v>
      </c>
      <c r="C163" s="4" t="s">
        <v>27</v>
      </c>
      <c r="D163" s="4" t="s">
        <v>804</v>
      </c>
      <c r="E163" s="4" t="s">
        <v>805</v>
      </c>
      <c r="F163" s="6">
        <v>45125</v>
      </c>
      <c r="G163" s="6">
        <v>45126</v>
      </c>
      <c r="H163" s="4">
        <v>3</v>
      </c>
      <c r="I163" s="4">
        <v>1</v>
      </c>
      <c r="J163" s="4">
        <v>3</v>
      </c>
      <c r="K163" s="4" t="s">
        <v>30</v>
      </c>
      <c r="L163" s="4">
        <v>869.1</v>
      </c>
      <c r="M163" s="4">
        <v>869.1</v>
      </c>
      <c r="N163" s="4" t="s">
        <v>806</v>
      </c>
      <c r="O163" s="4" t="s">
        <v>32</v>
      </c>
      <c r="P163" s="4" t="s">
        <v>33</v>
      </c>
      <c r="Q163" s="4">
        <v>0</v>
      </c>
      <c r="R163" s="8">
        <v>45125</v>
      </c>
      <c r="S163" s="6">
        <v>45129</v>
      </c>
      <c r="T163" s="4" t="s">
        <v>34</v>
      </c>
      <c r="U163" s="4">
        <v>869.1</v>
      </c>
      <c r="V163" s="4">
        <v>0</v>
      </c>
      <c r="W163" s="4">
        <v>0</v>
      </c>
      <c r="X163" s="4" t="s">
        <v>807</v>
      </c>
      <c r="Y163" s="4" t="s">
        <v>42</v>
      </c>
    </row>
    <row r="164" s="4" customFormat="1" spans="1:25">
      <c r="A164" s="4" t="s">
        <v>808</v>
      </c>
      <c r="B164" s="4" t="s">
        <v>26</v>
      </c>
      <c r="C164" s="4" t="s">
        <v>27</v>
      </c>
      <c r="D164" s="4" t="s">
        <v>515</v>
      </c>
      <c r="E164" s="4" t="s">
        <v>516</v>
      </c>
      <c r="F164" s="6">
        <v>45125</v>
      </c>
      <c r="G164" s="6">
        <v>45126</v>
      </c>
      <c r="H164" s="4">
        <v>3</v>
      </c>
      <c r="I164" s="4">
        <v>1</v>
      </c>
      <c r="J164" s="4">
        <v>3</v>
      </c>
      <c r="K164" s="4" t="s">
        <v>30</v>
      </c>
      <c r="L164" s="4">
        <v>831.93</v>
      </c>
      <c r="M164" s="4">
        <v>831.93</v>
      </c>
      <c r="N164" s="4" t="s">
        <v>809</v>
      </c>
      <c r="O164" s="4" t="s">
        <v>32</v>
      </c>
      <c r="P164" s="4" t="s">
        <v>33</v>
      </c>
      <c r="Q164" s="4">
        <v>0</v>
      </c>
      <c r="R164" s="8">
        <v>45125.0000115741</v>
      </c>
      <c r="S164" s="6">
        <v>45129</v>
      </c>
      <c r="T164" s="4" t="s">
        <v>34</v>
      </c>
      <c r="U164" s="4">
        <v>831.93</v>
      </c>
      <c r="V164" s="4">
        <v>0</v>
      </c>
      <c r="W164" s="4">
        <v>0</v>
      </c>
      <c r="X164" s="4" t="s">
        <v>810</v>
      </c>
      <c r="Y164" s="4" t="s">
        <v>811</v>
      </c>
    </row>
    <row r="165" s="4" customFormat="1" spans="1:25">
      <c r="A165" s="4" t="s">
        <v>812</v>
      </c>
      <c r="B165" s="4" t="s">
        <v>26</v>
      </c>
      <c r="C165" s="4" t="s">
        <v>27</v>
      </c>
      <c r="D165" s="4" t="s">
        <v>813</v>
      </c>
      <c r="E165" s="4" t="s">
        <v>814</v>
      </c>
      <c r="F165" s="6">
        <v>45125</v>
      </c>
      <c r="G165" s="6">
        <v>45126</v>
      </c>
      <c r="H165" s="4">
        <v>1</v>
      </c>
      <c r="I165" s="4">
        <v>1</v>
      </c>
      <c r="J165" s="4">
        <v>1</v>
      </c>
      <c r="K165" s="4" t="s">
        <v>30</v>
      </c>
      <c r="L165" s="4">
        <v>298.15</v>
      </c>
      <c r="M165" s="4">
        <v>298.15</v>
      </c>
      <c r="N165" s="4" t="s">
        <v>815</v>
      </c>
      <c r="O165" s="4" t="s">
        <v>32</v>
      </c>
      <c r="P165" s="4" t="s">
        <v>33</v>
      </c>
      <c r="Q165" s="4">
        <v>0</v>
      </c>
      <c r="R165" s="8">
        <v>45125</v>
      </c>
      <c r="S165" s="6">
        <v>45129</v>
      </c>
      <c r="T165" s="4" t="s">
        <v>34</v>
      </c>
      <c r="U165" s="4">
        <v>298.15</v>
      </c>
      <c r="V165" s="4">
        <v>0</v>
      </c>
      <c r="W165" s="4">
        <v>0</v>
      </c>
      <c r="X165" s="4" t="s">
        <v>816</v>
      </c>
      <c r="Y165" s="4" t="s">
        <v>42</v>
      </c>
    </row>
    <row r="166" s="4" customFormat="1" spans="1:25">
      <c r="A166" s="4" t="s">
        <v>817</v>
      </c>
      <c r="B166" s="4" t="s">
        <v>26</v>
      </c>
      <c r="C166" s="4" t="s">
        <v>27</v>
      </c>
      <c r="D166" s="4" t="s">
        <v>818</v>
      </c>
      <c r="E166" s="4" t="s">
        <v>819</v>
      </c>
      <c r="F166" s="6">
        <v>45125</v>
      </c>
      <c r="G166" s="6">
        <v>45126</v>
      </c>
      <c r="H166" s="4">
        <v>1</v>
      </c>
      <c r="I166" s="4">
        <v>1</v>
      </c>
      <c r="J166" s="4">
        <v>1</v>
      </c>
      <c r="K166" s="4" t="s">
        <v>30</v>
      </c>
      <c r="L166" s="4">
        <v>282.68</v>
      </c>
      <c r="M166" s="4">
        <v>282.68</v>
      </c>
      <c r="N166" s="4" t="s">
        <v>820</v>
      </c>
      <c r="O166" s="4" t="s">
        <v>32</v>
      </c>
      <c r="P166" s="4" t="s">
        <v>33</v>
      </c>
      <c r="Q166" s="4">
        <v>0</v>
      </c>
      <c r="R166" s="8">
        <v>45125.0000115741</v>
      </c>
      <c r="S166" s="6">
        <v>45129</v>
      </c>
      <c r="T166" s="4" t="s">
        <v>34</v>
      </c>
      <c r="U166" s="4">
        <v>282.68</v>
      </c>
      <c r="V166" s="4">
        <v>0</v>
      </c>
      <c r="W166" s="4">
        <v>0</v>
      </c>
      <c r="X166" s="4" t="s">
        <v>821</v>
      </c>
      <c r="Y166" s="4" t="s">
        <v>822</v>
      </c>
    </row>
    <row r="167" s="4" customFormat="1" spans="1:25">
      <c r="A167" s="4" t="s">
        <v>823</v>
      </c>
      <c r="B167" s="4" t="s">
        <v>26</v>
      </c>
      <c r="C167" s="4" t="s">
        <v>27</v>
      </c>
      <c r="D167" s="4" t="s">
        <v>824</v>
      </c>
      <c r="E167" s="4" t="s">
        <v>392</v>
      </c>
      <c r="F167" s="6">
        <v>45125</v>
      </c>
      <c r="G167" s="6">
        <v>45126</v>
      </c>
      <c r="H167" s="4">
        <v>1</v>
      </c>
      <c r="I167" s="4">
        <v>1</v>
      </c>
      <c r="J167" s="4">
        <v>1</v>
      </c>
      <c r="K167" s="4" t="s">
        <v>30</v>
      </c>
      <c r="L167" s="4">
        <v>300.48</v>
      </c>
      <c r="M167" s="4">
        <v>300.48</v>
      </c>
      <c r="N167" s="4" t="s">
        <v>825</v>
      </c>
      <c r="O167" s="4" t="s">
        <v>32</v>
      </c>
      <c r="P167" s="4" t="s">
        <v>33</v>
      </c>
      <c r="Q167" s="4">
        <v>0</v>
      </c>
      <c r="R167" s="8">
        <v>45125.0000115741</v>
      </c>
      <c r="S167" s="6">
        <v>45129</v>
      </c>
      <c r="T167" s="4" t="s">
        <v>34</v>
      </c>
      <c r="U167" s="4">
        <v>300.48</v>
      </c>
      <c r="V167" s="4">
        <v>0</v>
      </c>
      <c r="W167" s="4">
        <v>0</v>
      </c>
      <c r="X167" s="4" t="s">
        <v>826</v>
      </c>
      <c r="Y167" s="4" t="s">
        <v>827</v>
      </c>
    </row>
    <row r="168" s="4" customFormat="1" spans="1:25">
      <c r="A168" s="4" t="s">
        <v>828</v>
      </c>
      <c r="B168" s="4" t="s">
        <v>26</v>
      </c>
      <c r="C168" s="4" t="s">
        <v>27</v>
      </c>
      <c r="D168" s="4" t="s">
        <v>829</v>
      </c>
      <c r="E168" s="4" t="s">
        <v>288</v>
      </c>
      <c r="F168" s="6">
        <v>45125</v>
      </c>
      <c r="G168" s="6">
        <v>45126</v>
      </c>
      <c r="H168" s="4">
        <v>1</v>
      </c>
      <c r="I168" s="4">
        <v>1</v>
      </c>
      <c r="J168" s="4">
        <v>1</v>
      </c>
      <c r="K168" s="4" t="s">
        <v>30</v>
      </c>
      <c r="L168" s="4">
        <v>405.44</v>
      </c>
      <c r="M168" s="4">
        <v>405.44</v>
      </c>
      <c r="N168" s="4" t="s">
        <v>830</v>
      </c>
      <c r="O168" s="4" t="s">
        <v>32</v>
      </c>
      <c r="P168" s="4" t="s">
        <v>33</v>
      </c>
      <c r="Q168" s="4">
        <v>0</v>
      </c>
      <c r="R168" s="8">
        <v>45125.0000115741</v>
      </c>
      <c r="S168" s="6">
        <v>45129</v>
      </c>
      <c r="T168" s="4" t="s">
        <v>34</v>
      </c>
      <c r="U168" s="4">
        <v>405.44</v>
      </c>
      <c r="V168" s="4">
        <v>0</v>
      </c>
      <c r="W168" s="4">
        <v>0</v>
      </c>
      <c r="X168" s="4" t="s">
        <v>831</v>
      </c>
      <c r="Y168" s="4" t="s">
        <v>42</v>
      </c>
    </row>
    <row r="169" s="4" customFormat="1" spans="1:25">
      <c r="A169" s="4" t="s">
        <v>832</v>
      </c>
      <c r="B169" s="4" t="s">
        <v>26</v>
      </c>
      <c r="C169" s="4" t="s">
        <v>27</v>
      </c>
      <c r="D169" s="4" t="s">
        <v>93</v>
      </c>
      <c r="E169" s="4" t="s">
        <v>833</v>
      </c>
      <c r="F169" s="6">
        <v>45125</v>
      </c>
      <c r="G169" s="6">
        <v>45126</v>
      </c>
      <c r="H169" s="4">
        <v>1</v>
      </c>
      <c r="I169" s="4">
        <v>1</v>
      </c>
      <c r="J169" s="4">
        <v>1</v>
      </c>
      <c r="K169" s="4" t="s">
        <v>30</v>
      </c>
      <c r="L169" s="4">
        <v>587.01</v>
      </c>
      <c r="M169" s="4">
        <v>587.01</v>
      </c>
      <c r="N169" s="4" t="s">
        <v>834</v>
      </c>
      <c r="O169" s="4" t="s">
        <v>32</v>
      </c>
      <c r="P169" s="4" t="s">
        <v>33</v>
      </c>
      <c r="Q169" s="4">
        <v>0</v>
      </c>
      <c r="R169" s="8">
        <v>45125</v>
      </c>
      <c r="S169" s="6">
        <v>45129</v>
      </c>
      <c r="T169" s="4" t="s">
        <v>34</v>
      </c>
      <c r="U169" s="4">
        <v>587.01</v>
      </c>
      <c r="V169" s="4">
        <v>0</v>
      </c>
      <c r="W169" s="4">
        <v>0</v>
      </c>
      <c r="X169" s="4" t="s">
        <v>835</v>
      </c>
      <c r="Y169" s="4" t="s">
        <v>836</v>
      </c>
    </row>
    <row r="170" s="4" customFormat="1" spans="1:25">
      <c r="A170" s="4" t="s">
        <v>837</v>
      </c>
      <c r="B170" s="4" t="s">
        <v>26</v>
      </c>
      <c r="C170" s="4" t="s">
        <v>27</v>
      </c>
      <c r="D170" s="4" t="s">
        <v>838</v>
      </c>
      <c r="E170" s="4" t="s">
        <v>839</v>
      </c>
      <c r="F170" s="6">
        <v>45125</v>
      </c>
      <c r="G170" s="6">
        <v>45126</v>
      </c>
      <c r="H170" s="4">
        <v>1</v>
      </c>
      <c r="I170" s="4">
        <v>1</v>
      </c>
      <c r="J170" s="4">
        <v>1</v>
      </c>
      <c r="K170" s="4" t="s">
        <v>30</v>
      </c>
      <c r="L170" s="4">
        <v>394.44</v>
      </c>
      <c r="M170" s="4">
        <v>394.44</v>
      </c>
      <c r="N170" s="4" t="s">
        <v>840</v>
      </c>
      <c r="O170" s="4" t="s">
        <v>32</v>
      </c>
      <c r="P170" s="4" t="s">
        <v>33</v>
      </c>
      <c r="Q170" s="4">
        <v>0</v>
      </c>
      <c r="R170" s="8">
        <v>45125.0000115741</v>
      </c>
      <c r="S170" s="6">
        <v>45129</v>
      </c>
      <c r="T170" s="4" t="s">
        <v>34</v>
      </c>
      <c r="U170" s="4">
        <v>394.44</v>
      </c>
      <c r="V170" s="4">
        <v>0</v>
      </c>
      <c r="W170" s="4">
        <v>0</v>
      </c>
      <c r="X170" s="4" t="s">
        <v>841</v>
      </c>
      <c r="Y170" s="4" t="s">
        <v>42</v>
      </c>
    </row>
    <row r="171" s="4" customFormat="1" spans="1:25">
      <c r="A171" s="4" t="s">
        <v>842</v>
      </c>
      <c r="B171" s="4" t="s">
        <v>26</v>
      </c>
      <c r="C171" s="4" t="s">
        <v>27</v>
      </c>
      <c r="D171" s="4" t="s">
        <v>843</v>
      </c>
      <c r="E171" s="4" t="s">
        <v>844</v>
      </c>
      <c r="F171" s="6">
        <v>45125</v>
      </c>
      <c r="G171" s="6">
        <v>45126</v>
      </c>
      <c r="H171" s="4">
        <v>1</v>
      </c>
      <c r="I171" s="4">
        <v>1</v>
      </c>
      <c r="J171" s="4">
        <v>1</v>
      </c>
      <c r="K171" s="4" t="s">
        <v>30</v>
      </c>
      <c r="L171" s="4">
        <v>1003.33</v>
      </c>
      <c r="M171" s="4">
        <v>1003.33</v>
      </c>
      <c r="N171" s="4" t="s">
        <v>845</v>
      </c>
      <c r="O171" s="4" t="s">
        <v>32</v>
      </c>
      <c r="P171" s="4" t="s">
        <v>33</v>
      </c>
      <c r="Q171" s="4">
        <v>0</v>
      </c>
      <c r="R171" s="8">
        <v>45125.0000115741</v>
      </c>
      <c r="S171" s="6">
        <v>45129</v>
      </c>
      <c r="T171" s="4" t="s">
        <v>34</v>
      </c>
      <c r="U171" s="4">
        <v>1003.33</v>
      </c>
      <c r="V171" s="4">
        <v>0</v>
      </c>
      <c r="W171" s="4">
        <v>0</v>
      </c>
      <c r="X171" s="4" t="s">
        <v>846</v>
      </c>
      <c r="Y171" s="4" t="s">
        <v>847</v>
      </c>
    </row>
    <row r="172" s="4" customFormat="1" spans="1:25">
      <c r="A172" s="4" t="s">
        <v>848</v>
      </c>
      <c r="B172" s="4" t="s">
        <v>26</v>
      </c>
      <c r="C172" s="4" t="s">
        <v>27</v>
      </c>
      <c r="D172" s="4" t="s">
        <v>849</v>
      </c>
      <c r="E172" s="4" t="s">
        <v>29</v>
      </c>
      <c r="F172" s="6">
        <v>45125</v>
      </c>
      <c r="G172" s="6">
        <v>45126</v>
      </c>
      <c r="H172" s="4">
        <v>1</v>
      </c>
      <c r="I172" s="4">
        <v>1</v>
      </c>
      <c r="J172" s="4">
        <v>1</v>
      </c>
      <c r="K172" s="4" t="s">
        <v>30</v>
      </c>
      <c r="L172" s="4">
        <v>333.33</v>
      </c>
      <c r="M172" s="4">
        <v>333.33</v>
      </c>
      <c r="N172" s="4" t="s">
        <v>850</v>
      </c>
      <c r="O172" s="4" t="s">
        <v>32</v>
      </c>
      <c r="P172" s="4" t="s">
        <v>33</v>
      </c>
      <c r="Q172" s="4">
        <v>0</v>
      </c>
      <c r="R172" s="8">
        <v>45125</v>
      </c>
      <c r="S172" s="6">
        <v>45129</v>
      </c>
      <c r="T172" s="4" t="s">
        <v>34</v>
      </c>
      <c r="U172" s="4">
        <v>333.33</v>
      </c>
      <c r="V172" s="4">
        <v>0</v>
      </c>
      <c r="W172" s="4">
        <v>0</v>
      </c>
      <c r="X172" s="4" t="s">
        <v>851</v>
      </c>
      <c r="Y172" s="4" t="s">
        <v>42</v>
      </c>
    </row>
    <row r="173" s="4" customFormat="1" spans="1:25">
      <c r="A173" s="4" t="s">
        <v>852</v>
      </c>
      <c r="B173" s="4" t="s">
        <v>26</v>
      </c>
      <c r="C173" s="4" t="s">
        <v>27</v>
      </c>
      <c r="D173" s="4" t="s">
        <v>853</v>
      </c>
      <c r="E173" s="4" t="s">
        <v>854</v>
      </c>
      <c r="F173" s="6">
        <v>45125</v>
      </c>
      <c r="G173" s="6">
        <v>45126</v>
      </c>
      <c r="H173" s="4">
        <v>1</v>
      </c>
      <c r="I173" s="4">
        <v>1</v>
      </c>
      <c r="J173" s="4">
        <v>1</v>
      </c>
      <c r="K173" s="4" t="s">
        <v>30</v>
      </c>
      <c r="L173" s="4">
        <v>436.68</v>
      </c>
      <c r="M173" s="4">
        <v>436.68</v>
      </c>
      <c r="N173" s="4" t="s">
        <v>855</v>
      </c>
      <c r="O173" s="4" t="s">
        <v>32</v>
      </c>
      <c r="P173" s="4" t="s">
        <v>33</v>
      </c>
      <c r="Q173" s="4">
        <v>0</v>
      </c>
      <c r="R173" s="8">
        <v>45125.0000115741</v>
      </c>
      <c r="S173" s="6">
        <v>45129</v>
      </c>
      <c r="T173" s="4" t="s">
        <v>34</v>
      </c>
      <c r="U173" s="4">
        <v>436.68</v>
      </c>
      <c r="V173" s="4">
        <v>0</v>
      </c>
      <c r="W173" s="4">
        <v>0</v>
      </c>
      <c r="X173" s="4" t="s">
        <v>856</v>
      </c>
      <c r="Y173" s="4" t="s">
        <v>42</v>
      </c>
    </row>
    <row r="174" s="4" customFormat="1" spans="1:25">
      <c r="A174" s="4" t="s">
        <v>857</v>
      </c>
      <c r="B174" s="4" t="s">
        <v>26</v>
      </c>
      <c r="C174" s="4" t="s">
        <v>27</v>
      </c>
      <c r="D174" s="4" t="s">
        <v>858</v>
      </c>
      <c r="E174" s="4" t="s">
        <v>859</v>
      </c>
      <c r="F174" s="6">
        <v>45125</v>
      </c>
      <c r="G174" s="6">
        <v>45126</v>
      </c>
      <c r="H174" s="4">
        <v>1</v>
      </c>
      <c r="I174" s="4">
        <v>1</v>
      </c>
      <c r="J174" s="4">
        <v>1</v>
      </c>
      <c r="K174" s="4" t="s">
        <v>30</v>
      </c>
      <c r="L174" s="4">
        <v>115.59</v>
      </c>
      <c r="M174" s="4">
        <v>115.59</v>
      </c>
      <c r="N174" s="4" t="s">
        <v>860</v>
      </c>
      <c r="O174" s="4" t="s">
        <v>32</v>
      </c>
      <c r="P174" s="4" t="s">
        <v>33</v>
      </c>
      <c r="Q174" s="4">
        <v>0</v>
      </c>
      <c r="R174" s="8">
        <v>45125.0000115741</v>
      </c>
      <c r="S174" s="6">
        <v>45129</v>
      </c>
      <c r="T174" s="4" t="s">
        <v>34</v>
      </c>
      <c r="U174" s="4">
        <v>115.59</v>
      </c>
      <c r="V174" s="4">
        <v>0</v>
      </c>
      <c r="W174" s="4">
        <v>0</v>
      </c>
      <c r="X174" s="4" t="s">
        <v>861</v>
      </c>
      <c r="Y174" s="4" t="s">
        <v>42</v>
      </c>
    </row>
    <row r="175" s="4" customFormat="1" spans="1:25">
      <c r="A175" s="4" t="s">
        <v>862</v>
      </c>
      <c r="B175" s="4" t="s">
        <v>26</v>
      </c>
      <c r="C175" s="4" t="s">
        <v>27</v>
      </c>
      <c r="D175" s="4" t="s">
        <v>863</v>
      </c>
      <c r="E175" s="4" t="s">
        <v>864</v>
      </c>
      <c r="F175" s="6">
        <v>45125</v>
      </c>
      <c r="G175" s="6">
        <v>45126</v>
      </c>
      <c r="H175" s="4">
        <v>1</v>
      </c>
      <c r="I175" s="4">
        <v>1</v>
      </c>
      <c r="J175" s="4">
        <v>1</v>
      </c>
      <c r="K175" s="4" t="s">
        <v>30</v>
      </c>
      <c r="L175" s="4">
        <v>328.07</v>
      </c>
      <c r="M175" s="4">
        <v>328.07</v>
      </c>
      <c r="N175" s="4" t="s">
        <v>865</v>
      </c>
      <c r="O175" s="4" t="s">
        <v>32</v>
      </c>
      <c r="P175" s="4" t="s">
        <v>33</v>
      </c>
      <c r="Q175" s="4">
        <v>0</v>
      </c>
      <c r="R175" s="8">
        <v>45125.0000115741</v>
      </c>
      <c r="S175" s="6">
        <v>45129</v>
      </c>
      <c r="T175" s="4" t="s">
        <v>34</v>
      </c>
      <c r="U175" s="4">
        <v>328.07</v>
      </c>
      <c r="V175" s="4">
        <v>0</v>
      </c>
      <c r="W175" s="4">
        <v>0</v>
      </c>
      <c r="X175" s="4" t="s">
        <v>866</v>
      </c>
      <c r="Y175" s="4" t="s">
        <v>867</v>
      </c>
    </row>
    <row r="176" s="4" customFormat="1" spans="1:25">
      <c r="A176" s="4" t="s">
        <v>868</v>
      </c>
      <c r="B176" s="4" t="s">
        <v>26</v>
      </c>
      <c r="C176" s="4" t="s">
        <v>27</v>
      </c>
      <c r="D176" s="4" t="s">
        <v>869</v>
      </c>
      <c r="E176" s="4" t="s">
        <v>870</v>
      </c>
      <c r="F176" s="6">
        <v>45125</v>
      </c>
      <c r="G176" s="6">
        <v>45126</v>
      </c>
      <c r="H176" s="4">
        <v>1</v>
      </c>
      <c r="I176" s="4">
        <v>1</v>
      </c>
      <c r="J176" s="4">
        <v>1</v>
      </c>
      <c r="K176" s="4" t="s">
        <v>30</v>
      </c>
      <c r="L176" s="4">
        <v>142.29</v>
      </c>
      <c r="M176" s="4">
        <v>142.29</v>
      </c>
      <c r="N176" s="4" t="s">
        <v>871</v>
      </c>
      <c r="O176" s="4" t="s">
        <v>32</v>
      </c>
      <c r="P176" s="4" t="s">
        <v>33</v>
      </c>
      <c r="Q176" s="4">
        <v>0</v>
      </c>
      <c r="R176" s="8">
        <v>45125</v>
      </c>
      <c r="S176" s="6">
        <v>45129</v>
      </c>
      <c r="T176" s="4" t="s">
        <v>34</v>
      </c>
      <c r="U176" s="4">
        <v>142.29</v>
      </c>
      <c r="V176" s="4">
        <v>0</v>
      </c>
      <c r="W176" s="4">
        <v>0</v>
      </c>
      <c r="X176" s="4" t="s">
        <v>872</v>
      </c>
      <c r="Y176" s="4" t="s">
        <v>873</v>
      </c>
    </row>
    <row r="177" s="4" customFormat="1" spans="1:25">
      <c r="A177" s="4" t="s">
        <v>874</v>
      </c>
      <c r="B177" s="4" t="s">
        <v>26</v>
      </c>
      <c r="C177" s="4" t="s">
        <v>27</v>
      </c>
      <c r="D177" s="4" t="s">
        <v>875</v>
      </c>
      <c r="E177" s="4" t="s">
        <v>876</v>
      </c>
      <c r="F177" s="6">
        <v>45125</v>
      </c>
      <c r="G177" s="6">
        <v>45126</v>
      </c>
      <c r="H177" s="4">
        <v>1</v>
      </c>
      <c r="I177" s="4">
        <v>1</v>
      </c>
      <c r="J177" s="4">
        <v>1</v>
      </c>
      <c r="K177" s="4" t="s">
        <v>30</v>
      </c>
      <c r="L177" s="4">
        <v>1092.58</v>
      </c>
      <c r="M177" s="4">
        <v>1092.58</v>
      </c>
      <c r="N177" s="4" t="s">
        <v>877</v>
      </c>
      <c r="O177" s="4" t="s">
        <v>32</v>
      </c>
      <c r="P177" s="4" t="s">
        <v>33</v>
      </c>
      <c r="Q177" s="4">
        <v>0</v>
      </c>
      <c r="R177" s="8">
        <v>45125</v>
      </c>
      <c r="S177" s="6">
        <v>45129</v>
      </c>
      <c r="T177" s="4" t="s">
        <v>34</v>
      </c>
      <c r="U177" s="4">
        <v>1092.58</v>
      </c>
      <c r="V177" s="4">
        <v>0</v>
      </c>
      <c r="W177" s="4">
        <v>0</v>
      </c>
      <c r="X177" s="4" t="s">
        <v>878</v>
      </c>
      <c r="Y177" s="4" t="s">
        <v>42</v>
      </c>
    </row>
    <row r="178" s="4" customFormat="1" spans="1:26">
      <c r="A178" s="4" t="s">
        <v>879</v>
      </c>
      <c r="B178" s="4" t="s">
        <v>26</v>
      </c>
      <c r="C178" s="4" t="s">
        <v>27</v>
      </c>
      <c r="D178" s="4" t="s">
        <v>880</v>
      </c>
      <c r="E178" s="4" t="s">
        <v>881</v>
      </c>
      <c r="F178" s="6">
        <v>45125</v>
      </c>
      <c r="G178" s="6">
        <v>45126</v>
      </c>
      <c r="H178" s="4">
        <v>2</v>
      </c>
      <c r="I178" s="4">
        <v>1</v>
      </c>
      <c r="J178" s="4">
        <v>2</v>
      </c>
      <c r="K178" s="4" t="s">
        <v>30</v>
      </c>
      <c r="L178" s="4">
        <v>885.96</v>
      </c>
      <c r="M178" s="4">
        <v>885.96</v>
      </c>
      <c r="N178" s="4" t="s">
        <v>882</v>
      </c>
      <c r="O178" s="4" t="s">
        <v>32</v>
      </c>
      <c r="P178" s="4" t="s">
        <v>33</v>
      </c>
      <c r="Q178" s="4">
        <v>0</v>
      </c>
      <c r="R178" s="8">
        <v>45125.0000115741</v>
      </c>
      <c r="S178" s="6">
        <v>45129</v>
      </c>
      <c r="T178" s="4" t="s">
        <v>34</v>
      </c>
      <c r="U178" s="4">
        <v>885.96</v>
      </c>
      <c r="V178" s="4">
        <v>0</v>
      </c>
      <c r="W178" s="4">
        <v>0</v>
      </c>
      <c r="X178" s="4" t="s">
        <v>883</v>
      </c>
      <c r="Y178" s="4">
        <v>25027207</v>
      </c>
      <c r="Z178" s="4" t="s">
        <v>884</v>
      </c>
    </row>
    <row r="179" s="4" customFormat="1" spans="1:25">
      <c r="A179" s="4" t="s">
        <v>885</v>
      </c>
      <c r="B179" s="4" t="s">
        <v>26</v>
      </c>
      <c r="C179" s="4" t="s">
        <v>27</v>
      </c>
      <c r="D179" s="4" t="s">
        <v>886</v>
      </c>
      <c r="E179" s="4" t="s">
        <v>887</v>
      </c>
      <c r="F179" s="6">
        <v>45125</v>
      </c>
      <c r="G179" s="6">
        <v>45126</v>
      </c>
      <c r="H179" s="4">
        <v>1</v>
      </c>
      <c r="I179" s="4">
        <v>1</v>
      </c>
      <c r="J179" s="4">
        <v>1</v>
      </c>
      <c r="K179" s="4" t="s">
        <v>30</v>
      </c>
      <c r="L179" s="4">
        <v>225.06</v>
      </c>
      <c r="M179" s="4">
        <v>225.06</v>
      </c>
      <c r="N179" s="4" t="s">
        <v>888</v>
      </c>
      <c r="O179" s="4" t="s">
        <v>32</v>
      </c>
      <c r="P179" s="4" t="s">
        <v>33</v>
      </c>
      <c r="Q179" s="4">
        <v>0</v>
      </c>
      <c r="R179" s="8">
        <v>45125.0000115741</v>
      </c>
      <c r="S179" s="6">
        <v>45129</v>
      </c>
      <c r="T179" s="4" t="s">
        <v>34</v>
      </c>
      <c r="U179" s="4">
        <v>225.06</v>
      </c>
      <c r="V179" s="4">
        <v>0</v>
      </c>
      <c r="W179" s="4">
        <v>0</v>
      </c>
      <c r="X179" s="4" t="s">
        <v>889</v>
      </c>
      <c r="Y179" s="4" t="s">
        <v>890</v>
      </c>
    </row>
    <row r="180" s="4" customFormat="1" spans="1:25">
      <c r="A180" s="4" t="s">
        <v>891</v>
      </c>
      <c r="B180" s="4" t="s">
        <v>26</v>
      </c>
      <c r="C180" s="4" t="s">
        <v>27</v>
      </c>
      <c r="D180" s="4" t="s">
        <v>892</v>
      </c>
      <c r="E180" s="4" t="s">
        <v>893</v>
      </c>
      <c r="F180" s="6">
        <v>45125</v>
      </c>
      <c r="G180" s="6">
        <v>45126</v>
      </c>
      <c r="H180" s="4">
        <v>1</v>
      </c>
      <c r="I180" s="4">
        <v>1</v>
      </c>
      <c r="J180" s="4">
        <v>1</v>
      </c>
      <c r="K180" s="4" t="s">
        <v>30</v>
      </c>
      <c r="L180" s="4">
        <v>218.5</v>
      </c>
      <c r="M180" s="4">
        <v>218.5</v>
      </c>
      <c r="N180" s="4" t="s">
        <v>894</v>
      </c>
      <c r="O180" s="4" t="s">
        <v>32</v>
      </c>
      <c r="P180" s="4" t="s">
        <v>33</v>
      </c>
      <c r="Q180" s="4">
        <v>0</v>
      </c>
      <c r="R180" s="8">
        <v>45125.0000115741</v>
      </c>
      <c r="S180" s="6">
        <v>45129</v>
      </c>
      <c r="T180" s="4" t="s">
        <v>34</v>
      </c>
      <c r="U180" s="4">
        <v>218.5</v>
      </c>
      <c r="V180" s="4">
        <v>0</v>
      </c>
      <c r="W180" s="4">
        <v>0</v>
      </c>
      <c r="X180" s="4" t="s">
        <v>895</v>
      </c>
      <c r="Y180" s="4" t="s">
        <v>896</v>
      </c>
    </row>
    <row r="181" s="4" customFormat="1" spans="1:25">
      <c r="A181" s="4" t="s">
        <v>897</v>
      </c>
      <c r="B181" s="4" t="s">
        <v>26</v>
      </c>
      <c r="C181" s="4" t="s">
        <v>27</v>
      </c>
      <c r="D181" s="4" t="s">
        <v>898</v>
      </c>
      <c r="E181" s="4" t="s">
        <v>899</v>
      </c>
      <c r="F181" s="6">
        <v>45125</v>
      </c>
      <c r="G181" s="6">
        <v>45126</v>
      </c>
      <c r="H181" s="4">
        <v>1</v>
      </c>
      <c r="I181" s="4">
        <v>1</v>
      </c>
      <c r="J181" s="4">
        <v>1</v>
      </c>
      <c r="K181" s="4" t="s">
        <v>30</v>
      </c>
      <c r="L181" s="4">
        <v>200.12</v>
      </c>
      <c r="M181" s="4">
        <v>200.12</v>
      </c>
      <c r="N181" s="4" t="s">
        <v>900</v>
      </c>
      <c r="O181" s="4" t="s">
        <v>32</v>
      </c>
      <c r="P181" s="4" t="s">
        <v>33</v>
      </c>
      <c r="Q181" s="4">
        <v>0</v>
      </c>
      <c r="R181" s="8">
        <v>45125</v>
      </c>
      <c r="S181" s="6">
        <v>45129</v>
      </c>
      <c r="T181" s="4" t="s">
        <v>34</v>
      </c>
      <c r="U181" s="4">
        <v>200.12</v>
      </c>
      <c r="V181" s="4">
        <v>0</v>
      </c>
      <c r="W181" s="4">
        <v>0</v>
      </c>
      <c r="X181" s="4" t="s">
        <v>901</v>
      </c>
      <c r="Y181" s="4" t="s">
        <v>42</v>
      </c>
    </row>
    <row r="182" s="4" customFormat="1" spans="1:25">
      <c r="A182" s="4" t="s">
        <v>902</v>
      </c>
      <c r="B182" s="4" t="s">
        <v>26</v>
      </c>
      <c r="C182" s="4" t="s">
        <v>27</v>
      </c>
      <c r="D182" s="4" t="s">
        <v>903</v>
      </c>
      <c r="E182" s="4" t="s">
        <v>904</v>
      </c>
      <c r="F182" s="6">
        <v>45125</v>
      </c>
      <c r="G182" s="6">
        <v>45126</v>
      </c>
      <c r="H182" s="4">
        <v>1</v>
      </c>
      <c r="I182" s="4">
        <v>1</v>
      </c>
      <c r="J182" s="4">
        <v>1</v>
      </c>
      <c r="K182" s="4" t="s">
        <v>30</v>
      </c>
      <c r="L182" s="4">
        <v>1317.72</v>
      </c>
      <c r="M182" s="4">
        <v>1317.72</v>
      </c>
      <c r="N182" s="4" t="s">
        <v>905</v>
      </c>
      <c r="O182" s="4" t="s">
        <v>32</v>
      </c>
      <c r="P182" s="4" t="s">
        <v>33</v>
      </c>
      <c r="Q182" s="4">
        <v>0</v>
      </c>
      <c r="R182" s="8">
        <v>45125</v>
      </c>
      <c r="S182" s="6">
        <v>45129</v>
      </c>
      <c r="T182" s="4" t="s">
        <v>34</v>
      </c>
      <c r="U182" s="4">
        <v>1317.72</v>
      </c>
      <c r="V182" s="4">
        <v>0</v>
      </c>
      <c r="W182" s="4">
        <v>0</v>
      </c>
      <c r="X182" s="4" t="s">
        <v>906</v>
      </c>
      <c r="Y182" s="4" t="s">
        <v>907</v>
      </c>
    </row>
    <row r="183" s="4" customFormat="1" spans="1:25">
      <c r="A183" s="4" t="s">
        <v>908</v>
      </c>
      <c r="B183" s="4" t="s">
        <v>26</v>
      </c>
      <c r="C183" s="4" t="s">
        <v>27</v>
      </c>
      <c r="D183" s="4" t="s">
        <v>909</v>
      </c>
      <c r="E183" s="4" t="s">
        <v>910</v>
      </c>
      <c r="F183" s="6">
        <v>45125</v>
      </c>
      <c r="G183" s="6">
        <v>45126</v>
      </c>
      <c r="H183" s="4">
        <v>1</v>
      </c>
      <c r="I183" s="4">
        <v>1</v>
      </c>
      <c r="J183" s="4">
        <v>1</v>
      </c>
      <c r="K183" s="4" t="s">
        <v>30</v>
      </c>
      <c r="L183" s="4">
        <v>310.18</v>
      </c>
      <c r="M183" s="4">
        <v>310.18</v>
      </c>
      <c r="N183" s="4" t="s">
        <v>911</v>
      </c>
      <c r="O183" s="4" t="s">
        <v>32</v>
      </c>
      <c r="P183" s="4" t="s">
        <v>33</v>
      </c>
      <c r="Q183" s="4">
        <v>0</v>
      </c>
      <c r="R183" s="8">
        <v>45125.0000115741</v>
      </c>
      <c r="S183" s="6">
        <v>45129</v>
      </c>
      <c r="T183" s="4" t="s">
        <v>34</v>
      </c>
      <c r="U183" s="4">
        <v>310.18</v>
      </c>
      <c r="V183" s="4">
        <v>0</v>
      </c>
      <c r="W183" s="4">
        <v>0</v>
      </c>
      <c r="X183" s="4" t="s">
        <v>912</v>
      </c>
      <c r="Y183" s="4" t="s">
        <v>42</v>
      </c>
    </row>
    <row r="184" s="4" customFormat="1" spans="1:25">
      <c r="A184" s="4" t="s">
        <v>913</v>
      </c>
      <c r="B184" s="4" t="s">
        <v>26</v>
      </c>
      <c r="C184" s="4" t="s">
        <v>27</v>
      </c>
      <c r="D184" s="4" t="s">
        <v>612</v>
      </c>
      <c r="E184" s="4" t="s">
        <v>914</v>
      </c>
      <c r="F184" s="6">
        <v>45125</v>
      </c>
      <c r="G184" s="6">
        <v>45126</v>
      </c>
      <c r="H184" s="4">
        <v>1</v>
      </c>
      <c r="I184" s="4">
        <v>1</v>
      </c>
      <c r="J184" s="4">
        <v>1</v>
      </c>
      <c r="K184" s="4" t="s">
        <v>30</v>
      </c>
      <c r="L184" s="4">
        <v>824.75</v>
      </c>
      <c r="M184" s="4">
        <v>824.75</v>
      </c>
      <c r="N184" s="4" t="s">
        <v>915</v>
      </c>
      <c r="O184" s="4" t="s">
        <v>32</v>
      </c>
      <c r="P184" s="4" t="s">
        <v>33</v>
      </c>
      <c r="Q184" s="4">
        <v>0</v>
      </c>
      <c r="R184" s="8">
        <v>45125</v>
      </c>
      <c r="S184" s="6">
        <v>45129</v>
      </c>
      <c r="T184" s="4" t="s">
        <v>34</v>
      </c>
      <c r="U184" s="4">
        <v>824.75</v>
      </c>
      <c r="V184" s="4">
        <v>0</v>
      </c>
      <c r="W184" s="4">
        <v>0</v>
      </c>
      <c r="X184" s="4" t="s">
        <v>916</v>
      </c>
      <c r="Y184" s="4" t="s">
        <v>917</v>
      </c>
    </row>
    <row r="185" s="4" customFormat="1" spans="1:25">
      <c r="A185" s="4" t="s">
        <v>918</v>
      </c>
      <c r="B185" s="4" t="s">
        <v>26</v>
      </c>
      <c r="C185" s="4" t="s">
        <v>27</v>
      </c>
      <c r="D185" s="4" t="s">
        <v>919</v>
      </c>
      <c r="E185" s="4" t="s">
        <v>920</v>
      </c>
      <c r="F185" s="6">
        <v>45125</v>
      </c>
      <c r="G185" s="6">
        <v>45126</v>
      </c>
      <c r="H185" s="4">
        <v>1</v>
      </c>
      <c r="I185" s="4">
        <v>1</v>
      </c>
      <c r="J185" s="4">
        <v>1</v>
      </c>
      <c r="K185" s="4" t="s">
        <v>30</v>
      </c>
      <c r="L185" s="4">
        <v>490.18</v>
      </c>
      <c r="M185" s="4">
        <v>490.18</v>
      </c>
      <c r="N185" s="4" t="s">
        <v>921</v>
      </c>
      <c r="O185" s="4" t="s">
        <v>32</v>
      </c>
      <c r="P185" s="4" t="s">
        <v>33</v>
      </c>
      <c r="Q185" s="4">
        <v>0</v>
      </c>
      <c r="R185" s="8">
        <v>45125</v>
      </c>
      <c r="S185" s="6">
        <v>45129</v>
      </c>
      <c r="T185" s="4" t="s">
        <v>34</v>
      </c>
      <c r="U185" s="4">
        <v>490.18</v>
      </c>
      <c r="V185" s="4">
        <v>0</v>
      </c>
      <c r="W185" s="4">
        <v>0</v>
      </c>
      <c r="X185" s="4" t="s">
        <v>922</v>
      </c>
      <c r="Y185" s="4" t="s">
        <v>923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925</v>
      </c>
      <c r="E186" s="4" t="s">
        <v>731</v>
      </c>
      <c r="F186" s="6">
        <v>45125</v>
      </c>
      <c r="G186" s="6">
        <v>45126</v>
      </c>
      <c r="H186" s="4">
        <v>1</v>
      </c>
      <c r="I186" s="4">
        <v>1</v>
      </c>
      <c r="J186" s="4">
        <v>1</v>
      </c>
      <c r="K186" s="4" t="s">
        <v>30</v>
      </c>
      <c r="L186" s="4">
        <v>162.66</v>
      </c>
      <c r="M186" s="4">
        <v>162.66</v>
      </c>
      <c r="N186" s="4" t="s">
        <v>926</v>
      </c>
      <c r="O186" s="4" t="s">
        <v>32</v>
      </c>
      <c r="P186" s="4" t="s">
        <v>33</v>
      </c>
      <c r="Q186" s="4">
        <v>0</v>
      </c>
      <c r="R186" s="8">
        <v>45125.0000115741</v>
      </c>
      <c r="S186" s="6">
        <v>45129</v>
      </c>
      <c r="T186" s="4" t="s">
        <v>34</v>
      </c>
      <c r="U186" s="4">
        <v>162.66</v>
      </c>
      <c r="V186" s="4">
        <v>0</v>
      </c>
      <c r="W186" s="4">
        <v>0</v>
      </c>
      <c r="X186" s="4" t="s">
        <v>927</v>
      </c>
      <c r="Y186" s="4" t="s">
        <v>42</v>
      </c>
    </row>
    <row r="187" s="4" customFormat="1" spans="1:25">
      <c r="A187" s="4" t="s">
        <v>928</v>
      </c>
      <c r="B187" s="4" t="s">
        <v>26</v>
      </c>
      <c r="C187" s="4" t="s">
        <v>27</v>
      </c>
      <c r="D187" s="4" t="s">
        <v>929</v>
      </c>
      <c r="E187" s="4" t="s">
        <v>662</v>
      </c>
      <c r="F187" s="6">
        <v>45125</v>
      </c>
      <c r="G187" s="6">
        <v>45126</v>
      </c>
      <c r="H187" s="4">
        <v>1</v>
      </c>
      <c r="I187" s="4">
        <v>1</v>
      </c>
      <c r="J187" s="4">
        <v>1</v>
      </c>
      <c r="K187" s="4" t="s">
        <v>30</v>
      </c>
      <c r="L187" s="4">
        <v>200.42</v>
      </c>
      <c r="M187" s="4">
        <v>200.42</v>
      </c>
      <c r="N187" s="4" t="s">
        <v>930</v>
      </c>
      <c r="O187" s="4" t="s">
        <v>32</v>
      </c>
      <c r="P187" s="4" t="s">
        <v>33</v>
      </c>
      <c r="Q187" s="4">
        <v>0</v>
      </c>
      <c r="R187" s="8">
        <v>45125.0000115741</v>
      </c>
      <c r="S187" s="6">
        <v>45129</v>
      </c>
      <c r="T187" s="4" t="s">
        <v>34</v>
      </c>
      <c r="U187" s="4">
        <v>200.42</v>
      </c>
      <c r="V187" s="4">
        <v>0</v>
      </c>
      <c r="W187" s="4">
        <v>0</v>
      </c>
      <c r="X187" s="4" t="s">
        <v>931</v>
      </c>
      <c r="Y187" s="4" t="s">
        <v>42</v>
      </c>
    </row>
    <row r="188" s="4" customFormat="1" spans="1:25">
      <c r="A188" s="4" t="s">
        <v>932</v>
      </c>
      <c r="B188" s="4" t="s">
        <v>26</v>
      </c>
      <c r="C188" s="4" t="s">
        <v>27</v>
      </c>
      <c r="D188" s="4" t="s">
        <v>602</v>
      </c>
      <c r="E188" s="4" t="s">
        <v>603</v>
      </c>
      <c r="F188" s="6">
        <v>45125</v>
      </c>
      <c r="G188" s="6">
        <v>45126</v>
      </c>
      <c r="H188" s="4">
        <v>1</v>
      </c>
      <c r="I188" s="4">
        <v>1</v>
      </c>
      <c r="J188" s="4">
        <v>1</v>
      </c>
      <c r="K188" s="4" t="s">
        <v>30</v>
      </c>
      <c r="L188" s="4">
        <v>340.99</v>
      </c>
      <c r="M188" s="4">
        <v>340.99</v>
      </c>
      <c r="N188" s="4" t="s">
        <v>933</v>
      </c>
      <c r="O188" s="4" t="s">
        <v>32</v>
      </c>
      <c r="P188" s="4" t="s">
        <v>33</v>
      </c>
      <c r="Q188" s="4">
        <v>0</v>
      </c>
      <c r="R188" s="8">
        <v>45125</v>
      </c>
      <c r="S188" s="6">
        <v>45129</v>
      </c>
      <c r="T188" s="4" t="s">
        <v>34</v>
      </c>
      <c r="U188" s="4">
        <v>340.99</v>
      </c>
      <c r="V188" s="4">
        <v>0</v>
      </c>
      <c r="W188" s="4">
        <v>0</v>
      </c>
      <c r="X188" s="4" t="s">
        <v>934</v>
      </c>
      <c r="Y188" s="4" t="s">
        <v>42</v>
      </c>
    </row>
    <row r="189" s="4" customFormat="1" spans="1:25">
      <c r="A189" s="4" t="s">
        <v>935</v>
      </c>
      <c r="B189" s="4" t="s">
        <v>26</v>
      </c>
      <c r="C189" s="4" t="s">
        <v>27</v>
      </c>
      <c r="D189" s="4" t="s">
        <v>719</v>
      </c>
      <c r="E189" s="4" t="s">
        <v>936</v>
      </c>
      <c r="F189" s="6">
        <v>45125</v>
      </c>
      <c r="G189" s="6">
        <v>45126</v>
      </c>
      <c r="H189" s="4">
        <v>1</v>
      </c>
      <c r="I189" s="4">
        <v>1</v>
      </c>
      <c r="J189" s="4">
        <v>1</v>
      </c>
      <c r="K189" s="4" t="s">
        <v>30</v>
      </c>
      <c r="L189" s="4">
        <v>607.42</v>
      </c>
      <c r="M189" s="4">
        <v>607.42</v>
      </c>
      <c r="N189" s="4" t="s">
        <v>937</v>
      </c>
      <c r="O189" s="4" t="s">
        <v>32</v>
      </c>
      <c r="P189" s="4" t="s">
        <v>33</v>
      </c>
      <c r="Q189" s="4">
        <v>0</v>
      </c>
      <c r="R189" s="8">
        <v>45125</v>
      </c>
      <c r="S189" s="6">
        <v>45129</v>
      </c>
      <c r="T189" s="4" t="s">
        <v>34</v>
      </c>
      <c r="U189" s="4">
        <v>607.42</v>
      </c>
      <c r="V189" s="4">
        <v>0</v>
      </c>
      <c r="W189" s="4">
        <v>0</v>
      </c>
      <c r="X189" s="4" t="s">
        <v>938</v>
      </c>
      <c r="Y189" s="4" t="s">
        <v>939</v>
      </c>
    </row>
    <row r="190" s="4" customFormat="1" spans="1:25">
      <c r="A190" s="4" t="s">
        <v>940</v>
      </c>
      <c r="B190" s="4" t="s">
        <v>26</v>
      </c>
      <c r="C190" s="4" t="s">
        <v>27</v>
      </c>
      <c r="D190" s="4" t="s">
        <v>941</v>
      </c>
      <c r="E190" s="4" t="s">
        <v>942</v>
      </c>
      <c r="F190" s="6">
        <v>45125</v>
      </c>
      <c r="G190" s="6">
        <v>45126</v>
      </c>
      <c r="H190" s="4">
        <v>1</v>
      </c>
      <c r="I190" s="4">
        <v>1</v>
      </c>
      <c r="J190" s="4">
        <v>1</v>
      </c>
      <c r="K190" s="4" t="s">
        <v>30</v>
      </c>
      <c r="L190" s="4">
        <v>455.62</v>
      </c>
      <c r="M190" s="4">
        <v>455.62</v>
      </c>
      <c r="N190" s="4" t="s">
        <v>943</v>
      </c>
      <c r="O190" s="4" t="s">
        <v>32</v>
      </c>
      <c r="P190" s="4" t="s">
        <v>33</v>
      </c>
      <c r="Q190" s="4">
        <v>0</v>
      </c>
      <c r="R190" s="8">
        <v>45125.0000115741</v>
      </c>
      <c r="S190" s="6">
        <v>45129</v>
      </c>
      <c r="T190" s="4" t="s">
        <v>34</v>
      </c>
      <c r="U190" s="4">
        <v>455.62</v>
      </c>
      <c r="V190" s="4">
        <v>0</v>
      </c>
      <c r="W190" s="4">
        <v>0</v>
      </c>
      <c r="X190" s="4" t="s">
        <v>944</v>
      </c>
      <c r="Y190" s="4" t="s">
        <v>42</v>
      </c>
    </row>
    <row r="191" s="4" customFormat="1" spans="1:25">
      <c r="A191" s="4" t="s">
        <v>945</v>
      </c>
      <c r="B191" s="4" t="s">
        <v>26</v>
      </c>
      <c r="C191" s="4" t="s">
        <v>27</v>
      </c>
      <c r="D191" s="4" t="s">
        <v>946</v>
      </c>
      <c r="E191" s="4" t="s">
        <v>947</v>
      </c>
      <c r="F191" s="6">
        <v>45125</v>
      </c>
      <c r="G191" s="6">
        <v>45126</v>
      </c>
      <c r="H191" s="4">
        <v>1</v>
      </c>
      <c r="I191" s="4">
        <v>1</v>
      </c>
      <c r="J191" s="4">
        <v>1</v>
      </c>
      <c r="K191" s="4" t="s">
        <v>30</v>
      </c>
      <c r="L191" s="4">
        <v>1202.22</v>
      </c>
      <c r="M191" s="4">
        <v>1202.22</v>
      </c>
      <c r="N191" s="4" t="s">
        <v>948</v>
      </c>
      <c r="O191" s="4" t="s">
        <v>32</v>
      </c>
      <c r="P191" s="4" t="s">
        <v>33</v>
      </c>
      <c r="Q191" s="4">
        <v>0</v>
      </c>
      <c r="R191" s="8">
        <v>45125.0000115741</v>
      </c>
      <c r="S191" s="6">
        <v>45129</v>
      </c>
      <c r="T191" s="4" t="s">
        <v>34</v>
      </c>
      <c r="U191" s="4">
        <v>1202.22</v>
      </c>
      <c r="V191" s="4">
        <v>0</v>
      </c>
      <c r="W191" s="4">
        <v>0</v>
      </c>
      <c r="X191" s="4" t="s">
        <v>949</v>
      </c>
      <c r="Y191" s="4" t="s">
        <v>950</v>
      </c>
    </row>
    <row r="192" s="4" customFormat="1" spans="1:25">
      <c r="A192" s="4" t="s">
        <v>951</v>
      </c>
      <c r="B192" s="4" t="s">
        <v>26</v>
      </c>
      <c r="C192" s="4" t="s">
        <v>27</v>
      </c>
      <c r="D192" s="4" t="s">
        <v>952</v>
      </c>
      <c r="E192" s="4" t="s">
        <v>953</v>
      </c>
      <c r="F192" s="6">
        <v>45125</v>
      </c>
      <c r="G192" s="6">
        <v>45126</v>
      </c>
      <c r="H192" s="4">
        <v>1</v>
      </c>
      <c r="I192" s="4">
        <v>1</v>
      </c>
      <c r="J192" s="4">
        <v>1</v>
      </c>
      <c r="K192" s="4" t="s">
        <v>30</v>
      </c>
      <c r="L192" s="4">
        <v>193.34</v>
      </c>
      <c r="M192" s="4">
        <v>193.34</v>
      </c>
      <c r="N192" s="4" t="s">
        <v>954</v>
      </c>
      <c r="O192" s="4" t="s">
        <v>32</v>
      </c>
      <c r="P192" s="4" t="s">
        <v>33</v>
      </c>
      <c r="Q192" s="4">
        <v>0</v>
      </c>
      <c r="R192" s="8">
        <v>45125.0000115741</v>
      </c>
      <c r="S192" s="6">
        <v>45129</v>
      </c>
      <c r="T192" s="4" t="s">
        <v>34</v>
      </c>
      <c r="U192" s="4">
        <v>193.34</v>
      </c>
      <c r="V192" s="4">
        <v>0</v>
      </c>
      <c r="W192" s="4">
        <v>0</v>
      </c>
      <c r="X192" s="4" t="s">
        <v>955</v>
      </c>
      <c r="Y192" s="4" t="s">
        <v>956</v>
      </c>
    </row>
    <row r="193" s="4" customFormat="1" spans="1:25">
      <c r="A193" s="4" t="s">
        <v>957</v>
      </c>
      <c r="B193" s="4" t="s">
        <v>26</v>
      </c>
      <c r="C193" s="4" t="s">
        <v>27</v>
      </c>
      <c r="D193" s="4" t="s">
        <v>958</v>
      </c>
      <c r="E193" s="4" t="s">
        <v>959</v>
      </c>
      <c r="F193" s="6">
        <v>45125</v>
      </c>
      <c r="G193" s="6">
        <v>45126</v>
      </c>
      <c r="H193" s="4">
        <v>1</v>
      </c>
      <c r="I193" s="4">
        <v>1</v>
      </c>
      <c r="J193" s="4">
        <v>1</v>
      </c>
      <c r="K193" s="4" t="s">
        <v>30</v>
      </c>
      <c r="L193" s="4">
        <v>157.1</v>
      </c>
      <c r="M193" s="4">
        <v>157.1</v>
      </c>
      <c r="N193" s="4" t="s">
        <v>960</v>
      </c>
      <c r="O193" s="4" t="s">
        <v>32</v>
      </c>
      <c r="P193" s="4" t="s">
        <v>33</v>
      </c>
      <c r="Q193" s="4">
        <v>0</v>
      </c>
      <c r="R193" s="8">
        <v>45125.0000115741</v>
      </c>
      <c r="S193" s="6">
        <v>45129</v>
      </c>
      <c r="T193" s="4" t="s">
        <v>34</v>
      </c>
      <c r="U193" s="4">
        <v>157.1</v>
      </c>
      <c r="V193" s="4">
        <v>0</v>
      </c>
      <c r="W193" s="4">
        <v>0</v>
      </c>
      <c r="X193" s="4" t="s">
        <v>961</v>
      </c>
      <c r="Y193" s="4" t="s">
        <v>42</v>
      </c>
    </row>
    <row r="194" s="4" customFormat="1" spans="1:25">
      <c r="A194" s="4" t="s">
        <v>962</v>
      </c>
      <c r="B194" s="4" t="s">
        <v>26</v>
      </c>
      <c r="C194" s="4" t="s">
        <v>27</v>
      </c>
      <c r="D194" s="4" t="s">
        <v>963</v>
      </c>
      <c r="E194" s="4" t="s">
        <v>667</v>
      </c>
      <c r="F194" s="6">
        <v>45125</v>
      </c>
      <c r="G194" s="6">
        <v>45126</v>
      </c>
      <c r="H194" s="4">
        <v>1</v>
      </c>
      <c r="I194" s="4">
        <v>1</v>
      </c>
      <c r="J194" s="4">
        <v>1</v>
      </c>
      <c r="K194" s="4" t="s">
        <v>30</v>
      </c>
      <c r="L194" s="4">
        <v>980.84</v>
      </c>
      <c r="M194" s="4">
        <v>980.84</v>
      </c>
      <c r="N194" s="4" t="s">
        <v>964</v>
      </c>
      <c r="O194" s="4" t="s">
        <v>32</v>
      </c>
      <c r="P194" s="4" t="s">
        <v>33</v>
      </c>
      <c r="Q194" s="4">
        <v>0</v>
      </c>
      <c r="R194" s="8">
        <v>45125</v>
      </c>
      <c r="S194" s="6">
        <v>45129</v>
      </c>
      <c r="T194" s="4" t="s">
        <v>34</v>
      </c>
      <c r="U194" s="4">
        <v>980.84</v>
      </c>
      <c r="V194" s="4">
        <v>0</v>
      </c>
      <c r="W194" s="4">
        <v>0</v>
      </c>
      <c r="X194" s="4" t="s">
        <v>965</v>
      </c>
      <c r="Y194" s="4" t="s">
        <v>966</v>
      </c>
    </row>
    <row r="195" s="4" customFormat="1" spans="1:25">
      <c r="A195" s="4" t="s">
        <v>967</v>
      </c>
      <c r="B195" s="4" t="s">
        <v>26</v>
      </c>
      <c r="C195" s="4" t="s">
        <v>27</v>
      </c>
      <c r="D195" s="4" t="s">
        <v>968</v>
      </c>
      <c r="E195" s="4" t="s">
        <v>899</v>
      </c>
      <c r="F195" s="6">
        <v>45125</v>
      </c>
      <c r="G195" s="6">
        <v>45126</v>
      </c>
      <c r="H195" s="4">
        <v>1</v>
      </c>
      <c r="I195" s="4">
        <v>1</v>
      </c>
      <c r="J195" s="4">
        <v>1</v>
      </c>
      <c r="K195" s="4" t="s">
        <v>30</v>
      </c>
      <c r="L195" s="4">
        <v>203.81</v>
      </c>
      <c r="M195" s="4">
        <v>203.81</v>
      </c>
      <c r="N195" s="4" t="s">
        <v>969</v>
      </c>
      <c r="O195" s="4" t="s">
        <v>32</v>
      </c>
      <c r="P195" s="4" t="s">
        <v>33</v>
      </c>
      <c r="Q195" s="4">
        <v>0</v>
      </c>
      <c r="R195" s="8">
        <v>45125</v>
      </c>
      <c r="S195" s="6">
        <v>45129</v>
      </c>
      <c r="T195" s="4" t="s">
        <v>34</v>
      </c>
      <c r="U195" s="4">
        <v>203.81</v>
      </c>
      <c r="V195" s="4">
        <v>0</v>
      </c>
      <c r="W195" s="4">
        <v>0</v>
      </c>
      <c r="X195" s="4" t="s">
        <v>970</v>
      </c>
      <c r="Y195" s="4" t="s">
        <v>971</v>
      </c>
    </row>
    <row r="196" s="4" customFormat="1" spans="1:25">
      <c r="A196" s="4" t="s">
        <v>972</v>
      </c>
      <c r="B196" s="4" t="s">
        <v>26</v>
      </c>
      <c r="C196" s="4" t="s">
        <v>27</v>
      </c>
      <c r="D196" s="4" t="s">
        <v>973</v>
      </c>
      <c r="E196" s="4" t="s">
        <v>218</v>
      </c>
      <c r="F196" s="6">
        <v>45125</v>
      </c>
      <c r="G196" s="6">
        <v>45126</v>
      </c>
      <c r="H196" s="4">
        <v>1</v>
      </c>
      <c r="I196" s="4">
        <v>1</v>
      </c>
      <c r="J196" s="4">
        <v>1</v>
      </c>
      <c r="K196" s="4" t="s">
        <v>30</v>
      </c>
      <c r="L196" s="4">
        <v>138.14</v>
      </c>
      <c r="M196" s="4">
        <v>138.14</v>
      </c>
      <c r="N196" s="4" t="s">
        <v>974</v>
      </c>
      <c r="O196" s="4" t="s">
        <v>32</v>
      </c>
      <c r="P196" s="4" t="s">
        <v>33</v>
      </c>
      <c r="Q196" s="4">
        <v>0</v>
      </c>
      <c r="R196" s="8">
        <v>45125.0000115741</v>
      </c>
      <c r="S196" s="6">
        <v>45129</v>
      </c>
      <c r="T196" s="4" t="s">
        <v>34</v>
      </c>
      <c r="U196" s="4">
        <v>138.14</v>
      </c>
      <c r="V196" s="4">
        <v>0</v>
      </c>
      <c r="W196" s="4">
        <v>0</v>
      </c>
      <c r="X196" s="4" t="s">
        <v>975</v>
      </c>
      <c r="Y196" s="4" t="s">
        <v>976</v>
      </c>
    </row>
    <row r="197" s="4" customFormat="1" spans="1:25">
      <c r="A197" s="4" t="s">
        <v>932</v>
      </c>
      <c r="B197" s="4" t="s">
        <v>26</v>
      </c>
      <c r="C197" s="4" t="s">
        <v>91</v>
      </c>
      <c r="D197" s="4" t="s">
        <v>602</v>
      </c>
      <c r="E197" s="4" t="s">
        <v>603</v>
      </c>
      <c r="F197" s="6">
        <v>45125</v>
      </c>
      <c r="G197" s="6">
        <v>45126</v>
      </c>
      <c r="H197" s="4">
        <v>1</v>
      </c>
      <c r="I197" s="4">
        <v>1</v>
      </c>
      <c r="J197" s="4">
        <v>1</v>
      </c>
      <c r="K197" s="4" t="s">
        <v>30</v>
      </c>
      <c r="L197" s="4">
        <v>-340.99</v>
      </c>
      <c r="M197" s="4">
        <v>-340.99</v>
      </c>
      <c r="N197" s="4" t="s">
        <v>933</v>
      </c>
      <c r="O197" s="4" t="s">
        <v>32</v>
      </c>
      <c r="P197" s="4" t="s">
        <v>33</v>
      </c>
      <c r="Q197" s="4">
        <v>0</v>
      </c>
      <c r="R197" s="8">
        <v>45125</v>
      </c>
      <c r="S197" s="6">
        <v>45129</v>
      </c>
      <c r="T197" s="4" t="s">
        <v>34</v>
      </c>
      <c r="U197" s="4">
        <v>-340.99</v>
      </c>
      <c r="V197" s="4">
        <v>0</v>
      </c>
      <c r="W197" s="4">
        <v>0</v>
      </c>
      <c r="X197" s="4" t="s">
        <v>934</v>
      </c>
      <c r="Y197" s="4" t="s">
        <v>42</v>
      </c>
    </row>
    <row r="198" s="4" customFormat="1" spans="1:25">
      <c r="A198" s="4" t="s">
        <v>977</v>
      </c>
      <c r="B198" s="4" t="s">
        <v>26</v>
      </c>
      <c r="C198" s="4" t="s">
        <v>27</v>
      </c>
      <c r="D198" s="4" t="s">
        <v>978</v>
      </c>
      <c r="E198" s="4" t="s">
        <v>29</v>
      </c>
      <c r="F198" s="6">
        <v>45125</v>
      </c>
      <c r="G198" s="6">
        <v>45126</v>
      </c>
      <c r="H198" s="4">
        <v>1</v>
      </c>
      <c r="I198" s="4">
        <v>1</v>
      </c>
      <c r="J198" s="4">
        <v>1</v>
      </c>
      <c r="K198" s="4" t="s">
        <v>30</v>
      </c>
      <c r="L198" s="4">
        <v>437.95</v>
      </c>
      <c r="M198" s="4">
        <v>437.95</v>
      </c>
      <c r="N198" s="4" t="s">
        <v>979</v>
      </c>
      <c r="O198" s="4" t="s">
        <v>32</v>
      </c>
      <c r="P198" s="4" t="s">
        <v>33</v>
      </c>
      <c r="Q198" s="4">
        <v>0</v>
      </c>
      <c r="R198" s="8">
        <v>45125.0000115741</v>
      </c>
      <c r="S198" s="6">
        <v>45129</v>
      </c>
      <c r="T198" s="4" t="s">
        <v>34</v>
      </c>
      <c r="U198" s="4">
        <v>437.95</v>
      </c>
      <c r="V198" s="4">
        <v>0</v>
      </c>
      <c r="W198" s="4">
        <v>0</v>
      </c>
      <c r="X198" s="4" t="s">
        <v>980</v>
      </c>
      <c r="Y198" s="4" t="s">
        <v>42</v>
      </c>
    </row>
    <row r="199" s="4" customFormat="1" spans="1:25">
      <c r="A199" s="4" t="s">
        <v>981</v>
      </c>
      <c r="B199" s="4" t="s">
        <v>26</v>
      </c>
      <c r="C199" s="4" t="s">
        <v>27</v>
      </c>
      <c r="D199" s="4" t="s">
        <v>982</v>
      </c>
      <c r="E199" s="4" t="s">
        <v>983</v>
      </c>
      <c r="F199" s="6">
        <v>45125</v>
      </c>
      <c r="G199" s="6">
        <v>45126</v>
      </c>
      <c r="H199" s="4">
        <v>1</v>
      </c>
      <c r="I199" s="4">
        <v>1</v>
      </c>
      <c r="J199" s="4">
        <v>1</v>
      </c>
      <c r="K199" s="4" t="s">
        <v>30</v>
      </c>
      <c r="L199" s="4">
        <v>425.69</v>
      </c>
      <c r="M199" s="4">
        <v>425.69</v>
      </c>
      <c r="N199" s="4" t="s">
        <v>984</v>
      </c>
      <c r="O199" s="4" t="s">
        <v>32</v>
      </c>
      <c r="P199" s="4" t="s">
        <v>33</v>
      </c>
      <c r="Q199" s="4">
        <v>0</v>
      </c>
      <c r="R199" s="8">
        <v>45125</v>
      </c>
      <c r="S199" s="6">
        <v>45129</v>
      </c>
      <c r="T199" s="4" t="s">
        <v>34</v>
      </c>
      <c r="U199" s="4">
        <v>425.69</v>
      </c>
      <c r="V199" s="4">
        <v>0</v>
      </c>
      <c r="W199" s="4">
        <v>10</v>
      </c>
      <c r="X199" s="4" t="s">
        <v>985</v>
      </c>
      <c r="Y199" s="4" t="s">
        <v>986</v>
      </c>
    </row>
    <row r="200" s="4" customFormat="1" spans="1:25">
      <c r="A200" s="4" t="s">
        <v>987</v>
      </c>
      <c r="B200" s="4" t="s">
        <v>26</v>
      </c>
      <c r="C200" s="4" t="s">
        <v>27</v>
      </c>
      <c r="D200" s="4" t="s">
        <v>988</v>
      </c>
      <c r="E200" s="4" t="s">
        <v>887</v>
      </c>
      <c r="F200" s="6">
        <v>45125</v>
      </c>
      <c r="G200" s="6">
        <v>45126</v>
      </c>
      <c r="H200" s="4">
        <v>1</v>
      </c>
      <c r="I200" s="4">
        <v>1</v>
      </c>
      <c r="J200" s="4">
        <v>1</v>
      </c>
      <c r="K200" s="4" t="s">
        <v>30</v>
      </c>
      <c r="L200" s="4">
        <v>278.94</v>
      </c>
      <c r="M200" s="4">
        <v>278.94</v>
      </c>
      <c r="N200" s="4" t="s">
        <v>989</v>
      </c>
      <c r="O200" s="4" t="s">
        <v>32</v>
      </c>
      <c r="P200" s="4" t="s">
        <v>33</v>
      </c>
      <c r="Q200" s="4">
        <v>0</v>
      </c>
      <c r="R200" s="8">
        <v>45125</v>
      </c>
      <c r="S200" s="6">
        <v>45129</v>
      </c>
      <c r="T200" s="4" t="s">
        <v>34</v>
      </c>
      <c r="U200" s="4">
        <v>278.94</v>
      </c>
      <c r="V200" s="4">
        <v>0</v>
      </c>
      <c r="W200" s="4">
        <v>0</v>
      </c>
      <c r="X200" s="4" t="s">
        <v>990</v>
      </c>
      <c r="Y200" s="4" t="s">
        <v>991</v>
      </c>
    </row>
    <row r="201" s="4" customFormat="1" spans="1:25">
      <c r="A201" s="4" t="s">
        <v>992</v>
      </c>
      <c r="B201" s="4" t="s">
        <v>26</v>
      </c>
      <c r="C201" s="4" t="s">
        <v>27</v>
      </c>
      <c r="D201" s="4" t="s">
        <v>958</v>
      </c>
      <c r="E201" s="4" t="s">
        <v>959</v>
      </c>
      <c r="F201" s="6">
        <v>45125</v>
      </c>
      <c r="G201" s="6">
        <v>45126</v>
      </c>
      <c r="H201" s="4">
        <v>1</v>
      </c>
      <c r="I201" s="4">
        <v>1</v>
      </c>
      <c r="J201" s="4">
        <v>1</v>
      </c>
      <c r="K201" s="4" t="s">
        <v>30</v>
      </c>
      <c r="L201" s="4">
        <v>157.1</v>
      </c>
      <c r="M201" s="4">
        <v>157.1</v>
      </c>
      <c r="N201" s="4" t="s">
        <v>993</v>
      </c>
      <c r="O201" s="4" t="s">
        <v>32</v>
      </c>
      <c r="P201" s="4" t="s">
        <v>33</v>
      </c>
      <c r="Q201" s="4">
        <v>0</v>
      </c>
      <c r="R201" s="8">
        <v>45125.0000115741</v>
      </c>
      <c r="S201" s="6">
        <v>45129</v>
      </c>
      <c r="T201" s="4" t="s">
        <v>34</v>
      </c>
      <c r="U201" s="4">
        <v>157.1</v>
      </c>
      <c r="V201" s="4">
        <v>0</v>
      </c>
      <c r="W201" s="4">
        <v>0</v>
      </c>
      <c r="X201" s="4" t="s">
        <v>994</v>
      </c>
      <c r="Y201" s="4" t="s">
        <v>42</v>
      </c>
    </row>
    <row r="202" s="4" customFormat="1" spans="1:25">
      <c r="A202" s="4" t="s">
        <v>995</v>
      </c>
      <c r="B202" s="4" t="s">
        <v>26</v>
      </c>
      <c r="C202" s="4" t="s">
        <v>27</v>
      </c>
      <c r="D202" s="4" t="s">
        <v>958</v>
      </c>
      <c r="E202" s="4" t="s">
        <v>959</v>
      </c>
      <c r="F202" s="6">
        <v>45125</v>
      </c>
      <c r="G202" s="6">
        <v>45126</v>
      </c>
      <c r="H202" s="4">
        <v>1</v>
      </c>
      <c r="I202" s="4">
        <v>1</v>
      </c>
      <c r="J202" s="4">
        <v>1</v>
      </c>
      <c r="K202" s="4" t="s">
        <v>30</v>
      </c>
      <c r="L202" s="4">
        <v>157.1</v>
      </c>
      <c r="M202" s="4">
        <v>157.1</v>
      </c>
      <c r="N202" s="4" t="s">
        <v>996</v>
      </c>
      <c r="O202" s="4" t="s">
        <v>32</v>
      </c>
      <c r="P202" s="4" t="s">
        <v>33</v>
      </c>
      <c r="Q202" s="4">
        <v>0</v>
      </c>
      <c r="R202" s="8">
        <v>45125</v>
      </c>
      <c r="S202" s="6">
        <v>45129</v>
      </c>
      <c r="T202" s="4" t="s">
        <v>34</v>
      </c>
      <c r="U202" s="4">
        <v>157.1</v>
      </c>
      <c r="V202" s="4">
        <v>0</v>
      </c>
      <c r="W202" s="4">
        <v>0</v>
      </c>
      <c r="X202" s="4" t="s">
        <v>997</v>
      </c>
      <c r="Y202" s="4" t="s">
        <v>42</v>
      </c>
    </row>
    <row r="203" s="4" customFormat="1" spans="1:25">
      <c r="A203" s="4" t="s">
        <v>998</v>
      </c>
      <c r="B203" s="4" t="s">
        <v>26</v>
      </c>
      <c r="C203" s="4" t="s">
        <v>27</v>
      </c>
      <c r="D203" s="4" t="s">
        <v>999</v>
      </c>
      <c r="E203" s="4" t="s">
        <v>29</v>
      </c>
      <c r="F203" s="6">
        <v>45125</v>
      </c>
      <c r="G203" s="6">
        <v>45126</v>
      </c>
      <c r="H203" s="4">
        <v>2</v>
      </c>
      <c r="I203" s="4">
        <v>1</v>
      </c>
      <c r="J203" s="4">
        <v>2</v>
      </c>
      <c r="K203" s="4" t="s">
        <v>30</v>
      </c>
      <c r="L203" s="4">
        <v>715.84</v>
      </c>
      <c r="M203" s="4">
        <v>715.84</v>
      </c>
      <c r="N203" s="4" t="s">
        <v>1000</v>
      </c>
      <c r="O203" s="4" t="s">
        <v>32</v>
      </c>
      <c r="P203" s="4" t="s">
        <v>33</v>
      </c>
      <c r="Q203" s="4">
        <v>0</v>
      </c>
      <c r="R203" s="8">
        <v>45125</v>
      </c>
      <c r="S203" s="6">
        <v>45129</v>
      </c>
      <c r="T203" s="4" t="s">
        <v>34</v>
      </c>
      <c r="U203" s="4">
        <v>715.84</v>
      </c>
      <c r="V203" s="4">
        <v>0</v>
      </c>
      <c r="W203" s="4">
        <v>0</v>
      </c>
      <c r="X203" s="4" t="s">
        <v>1001</v>
      </c>
      <c r="Y203" s="4" t="s">
        <v>1002</v>
      </c>
    </row>
    <row r="204" s="4" customFormat="1" spans="1:25">
      <c r="A204" s="4" t="s">
        <v>1003</v>
      </c>
      <c r="B204" s="4" t="s">
        <v>26</v>
      </c>
      <c r="C204" s="4" t="s">
        <v>27</v>
      </c>
      <c r="D204" s="4" t="s">
        <v>973</v>
      </c>
      <c r="E204" s="4" t="s">
        <v>218</v>
      </c>
      <c r="F204" s="6">
        <v>45125</v>
      </c>
      <c r="G204" s="6">
        <v>45126</v>
      </c>
      <c r="H204" s="4">
        <v>1</v>
      </c>
      <c r="I204" s="4">
        <v>1</v>
      </c>
      <c r="J204" s="4">
        <v>1</v>
      </c>
      <c r="K204" s="4" t="s">
        <v>30</v>
      </c>
      <c r="L204" s="4">
        <v>138.14</v>
      </c>
      <c r="M204" s="4">
        <v>138.14</v>
      </c>
      <c r="N204" s="4" t="s">
        <v>1004</v>
      </c>
      <c r="O204" s="4" t="s">
        <v>32</v>
      </c>
      <c r="P204" s="4" t="s">
        <v>33</v>
      </c>
      <c r="Q204" s="4">
        <v>0</v>
      </c>
      <c r="R204" s="8">
        <v>45125.0000115741</v>
      </c>
      <c r="S204" s="6">
        <v>45129</v>
      </c>
      <c r="T204" s="4" t="s">
        <v>34</v>
      </c>
      <c r="U204" s="4">
        <v>138.14</v>
      </c>
      <c r="V204" s="4">
        <v>0</v>
      </c>
      <c r="W204" s="4">
        <v>0</v>
      </c>
      <c r="X204" s="4" t="s">
        <v>1005</v>
      </c>
      <c r="Y204" s="4" t="s">
        <v>1006</v>
      </c>
    </row>
    <row r="205" s="4" customFormat="1" spans="1:25">
      <c r="A205" s="4" t="s">
        <v>1007</v>
      </c>
      <c r="B205" s="4" t="s">
        <v>26</v>
      </c>
      <c r="C205" s="4" t="s">
        <v>27</v>
      </c>
      <c r="D205" s="4" t="s">
        <v>768</v>
      </c>
      <c r="E205" s="4" t="s">
        <v>662</v>
      </c>
      <c r="F205" s="6">
        <v>45125</v>
      </c>
      <c r="G205" s="6">
        <v>45126</v>
      </c>
      <c r="H205" s="4">
        <v>1</v>
      </c>
      <c r="I205" s="4">
        <v>1</v>
      </c>
      <c r="J205" s="4">
        <v>1</v>
      </c>
      <c r="K205" s="4" t="s">
        <v>30</v>
      </c>
      <c r="L205" s="4">
        <v>425.31</v>
      </c>
      <c r="M205" s="4">
        <v>425.31</v>
      </c>
      <c r="N205" s="4" t="s">
        <v>1008</v>
      </c>
      <c r="O205" s="4" t="s">
        <v>32</v>
      </c>
      <c r="P205" s="4" t="s">
        <v>33</v>
      </c>
      <c r="Q205" s="4">
        <v>0</v>
      </c>
      <c r="R205" s="8">
        <v>45125.0000115741</v>
      </c>
      <c r="S205" s="6">
        <v>45129</v>
      </c>
      <c r="T205" s="4" t="s">
        <v>34</v>
      </c>
      <c r="U205" s="4">
        <v>425.31</v>
      </c>
      <c r="V205" s="4">
        <v>0</v>
      </c>
      <c r="W205" s="4">
        <v>0</v>
      </c>
      <c r="X205" s="4" t="s">
        <v>1009</v>
      </c>
      <c r="Y205" s="4" t="s">
        <v>1010</v>
      </c>
    </row>
    <row r="206" s="4" customFormat="1" spans="1:25">
      <c r="A206" s="4" t="s">
        <v>1011</v>
      </c>
      <c r="B206" s="4" t="s">
        <v>26</v>
      </c>
      <c r="C206" s="4" t="s">
        <v>27</v>
      </c>
      <c r="D206" s="4" t="s">
        <v>958</v>
      </c>
      <c r="E206" s="4" t="s">
        <v>959</v>
      </c>
      <c r="F206" s="6">
        <v>45125</v>
      </c>
      <c r="G206" s="6">
        <v>45126</v>
      </c>
      <c r="H206" s="4">
        <v>1</v>
      </c>
      <c r="I206" s="4">
        <v>1</v>
      </c>
      <c r="J206" s="4">
        <v>1</v>
      </c>
      <c r="K206" s="4" t="s">
        <v>30</v>
      </c>
      <c r="L206" s="4">
        <v>157.1</v>
      </c>
      <c r="M206" s="4">
        <v>157.1</v>
      </c>
      <c r="N206" s="4" t="s">
        <v>1012</v>
      </c>
      <c r="O206" s="4" t="s">
        <v>32</v>
      </c>
      <c r="P206" s="4" t="s">
        <v>33</v>
      </c>
      <c r="Q206" s="4">
        <v>0</v>
      </c>
      <c r="R206" s="8">
        <v>45125.0000115741</v>
      </c>
      <c r="S206" s="6">
        <v>45129</v>
      </c>
      <c r="T206" s="4" t="s">
        <v>34</v>
      </c>
      <c r="U206" s="4">
        <v>157.1</v>
      </c>
      <c r="V206" s="4">
        <v>0</v>
      </c>
      <c r="W206" s="4">
        <v>0</v>
      </c>
      <c r="X206" s="4" t="s">
        <v>1013</v>
      </c>
      <c r="Y206" s="4" t="s">
        <v>42</v>
      </c>
    </row>
    <row r="207" s="4" customFormat="1" spans="1:25">
      <c r="A207" s="4" t="s">
        <v>1014</v>
      </c>
      <c r="B207" s="4" t="s">
        <v>26</v>
      </c>
      <c r="C207" s="4" t="s">
        <v>27</v>
      </c>
      <c r="D207" s="4" t="s">
        <v>1015</v>
      </c>
      <c r="E207" s="4" t="s">
        <v>392</v>
      </c>
      <c r="F207" s="6">
        <v>45125</v>
      </c>
      <c r="G207" s="6">
        <v>45126</v>
      </c>
      <c r="H207" s="4">
        <v>1</v>
      </c>
      <c r="I207" s="4">
        <v>1</v>
      </c>
      <c r="J207" s="4">
        <v>1</v>
      </c>
      <c r="K207" s="4" t="s">
        <v>30</v>
      </c>
      <c r="L207" s="4">
        <v>174.28</v>
      </c>
      <c r="M207" s="4">
        <v>174.28</v>
      </c>
      <c r="N207" s="4" t="s">
        <v>1016</v>
      </c>
      <c r="O207" s="4" t="s">
        <v>32</v>
      </c>
      <c r="P207" s="4" t="s">
        <v>33</v>
      </c>
      <c r="Q207" s="4">
        <v>0</v>
      </c>
      <c r="R207" s="8">
        <v>45125.0000115741</v>
      </c>
      <c r="S207" s="6">
        <v>45129</v>
      </c>
      <c r="T207" s="4" t="s">
        <v>34</v>
      </c>
      <c r="U207" s="4">
        <v>174.28</v>
      </c>
      <c r="V207" s="4">
        <v>0</v>
      </c>
      <c r="W207" s="4">
        <v>0</v>
      </c>
      <c r="X207" s="4" t="s">
        <v>1017</v>
      </c>
      <c r="Y20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8"/>
  <sheetViews>
    <sheetView tabSelected="1" topLeftCell="A175" workbookViewId="0">
      <selection activeCell="A196" sqref="A196:C198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1018</v>
      </c>
    </row>
    <row r="2" s="4" customFormat="1" spans="1:9">
      <c r="A2" s="5">
        <v>999222062767079</v>
      </c>
      <c r="B2" s="6">
        <v>45123</v>
      </c>
      <c r="C2" s="6">
        <v>45126</v>
      </c>
      <c r="D2" s="4">
        <v>1017</v>
      </c>
      <c r="E2" s="4" t="str">
        <f>VLOOKUP(A2,HOP!A:L,12,0)</f>
        <v>1017.00</v>
      </c>
      <c r="F2" s="4" t="str">
        <f>VLOOKUP(A2,HOP!A:C,3,0)</f>
        <v>2916897</v>
      </c>
      <c r="G2" s="4">
        <f>D2-E2</f>
        <v>0</v>
      </c>
      <c r="H2" s="4" t="str">
        <f>$H$1&amp;F2</f>
        <v>,2916897</v>
      </c>
      <c r="I2" s="4" t="str">
        <f>VLOOKUP(A2,HOP!A:U,21,0)</f>
        <v>直连</v>
      </c>
    </row>
    <row r="3" s="4" customFormat="1" hidden="1" spans="1:9">
      <c r="A3" s="5">
        <v>999222205857427</v>
      </c>
      <c r="B3" s="6">
        <v>45125</v>
      </c>
      <c r="C3" s="6">
        <v>45126</v>
      </c>
      <c r="D3" s="4">
        <v>332</v>
      </c>
      <c r="E3" s="4" t="str">
        <f>VLOOKUP(A3,HOP!A:L,12,0)</f>
        <v>332.00</v>
      </c>
      <c r="F3" s="4" t="str">
        <f>VLOOKUP(A3,HOP!A:C,3,0)</f>
        <v>2950324</v>
      </c>
      <c r="G3" s="4">
        <f t="shared" ref="G3:G34" si="0">D3-E3</f>
        <v>0</v>
      </c>
      <c r="H3" s="4" t="str">
        <f t="shared" ref="H3:H34" si="1">$H$1&amp;F3</f>
        <v>,2950324</v>
      </c>
      <c r="I3" s="4" t="str">
        <f>VLOOKUP(A3,HOP!A:U,21,0)</f>
        <v>直采</v>
      </c>
    </row>
    <row r="4" s="4" customFormat="1" spans="1:9">
      <c r="A4" s="5">
        <v>23889103029</v>
      </c>
      <c r="B4" s="6">
        <v>45124</v>
      </c>
      <c r="C4" s="6">
        <v>45126</v>
      </c>
      <c r="D4" s="4">
        <v>2976</v>
      </c>
      <c r="E4" s="4" t="str">
        <f>VLOOKUP(A4,HOP!A:L,12,0)</f>
        <v>2976.00</v>
      </c>
      <c r="F4" s="4" t="str">
        <f>VLOOKUP(A4,HOP!A:C,3,0)</f>
        <v>3299376</v>
      </c>
      <c r="G4" s="4">
        <f t="shared" si="0"/>
        <v>0</v>
      </c>
      <c r="H4" s="4" t="str">
        <f t="shared" si="1"/>
        <v>,3299376</v>
      </c>
      <c r="I4" s="4" t="str">
        <f>VLOOKUP(A4,HOP!A:U,21,0)</f>
        <v>直连</v>
      </c>
    </row>
    <row r="5" s="4" customFormat="1" spans="1:9">
      <c r="A5" s="5">
        <v>999224016611101</v>
      </c>
      <c r="B5" s="6">
        <v>45124</v>
      </c>
      <c r="C5" s="6">
        <v>45126</v>
      </c>
      <c r="D5" s="4">
        <v>1136</v>
      </c>
      <c r="E5" s="4" t="str">
        <f>VLOOKUP(A5,HOP!A:L,12,0)</f>
        <v>1136.00</v>
      </c>
      <c r="F5" s="4" t="str">
        <f>VLOOKUP(A5,HOP!A:C,3,0)</f>
        <v>3331140</v>
      </c>
      <c r="G5" s="4">
        <f t="shared" si="0"/>
        <v>0</v>
      </c>
      <c r="H5" s="4" t="str">
        <f t="shared" si="1"/>
        <v>,3331140</v>
      </c>
      <c r="I5" s="4" t="str">
        <f>VLOOKUP(A5,HOP!A:U,21,0)</f>
        <v>直连</v>
      </c>
    </row>
    <row r="6" s="4" customFormat="1" spans="1:9">
      <c r="A6" s="5">
        <v>999224092604743</v>
      </c>
      <c r="B6" s="6">
        <v>45125</v>
      </c>
      <c r="C6" s="6">
        <v>45126</v>
      </c>
      <c r="D6" s="4">
        <v>548</v>
      </c>
      <c r="E6" s="4" t="str">
        <f>VLOOKUP(A6,HOP!A:L,12,0)</f>
        <v>548.00</v>
      </c>
      <c r="F6" s="4" t="str">
        <f>VLOOKUP(A6,HOP!A:C,3,0)</f>
        <v>3353548</v>
      </c>
      <c r="G6" s="4">
        <f t="shared" si="0"/>
        <v>0</v>
      </c>
      <c r="H6" s="4" t="str">
        <f t="shared" si="1"/>
        <v>,3353548</v>
      </c>
      <c r="I6" s="4" t="str">
        <f>VLOOKUP(A6,HOP!A:U,21,0)</f>
        <v>直连</v>
      </c>
    </row>
    <row r="7" s="4" customFormat="1" spans="1:9">
      <c r="A7" s="5">
        <v>999224293169232</v>
      </c>
      <c r="B7" s="6">
        <v>45125</v>
      </c>
      <c r="C7" s="6">
        <v>45126</v>
      </c>
      <c r="D7" s="4">
        <v>1001</v>
      </c>
      <c r="E7" s="4" t="str">
        <f>VLOOKUP(A7,HOP!A:L,12,0)</f>
        <v>1001.00</v>
      </c>
      <c r="F7" s="4" t="str">
        <f>VLOOKUP(A7,HOP!A:C,3,0)</f>
        <v>3395525</v>
      </c>
      <c r="G7" s="4">
        <f t="shared" si="0"/>
        <v>0</v>
      </c>
      <c r="H7" s="4" t="str">
        <f t="shared" si="1"/>
        <v>,3395525</v>
      </c>
      <c r="I7" s="4" t="str">
        <f>VLOOKUP(A7,HOP!A:U,21,0)</f>
        <v>直连</v>
      </c>
    </row>
    <row r="8" s="4" customFormat="1" spans="1:9">
      <c r="A8" s="5">
        <v>999224393689860</v>
      </c>
      <c r="B8" s="6">
        <v>45124</v>
      </c>
      <c r="C8" s="6">
        <v>45126</v>
      </c>
      <c r="D8" s="4">
        <v>1438</v>
      </c>
      <c r="E8" s="4" t="str">
        <f>VLOOKUP(A8,HOP!A:L,12,0)</f>
        <v>1438.00</v>
      </c>
      <c r="F8" s="4" t="str">
        <f>VLOOKUP(A8,HOP!A:C,3,0)</f>
        <v>3417644</v>
      </c>
      <c r="G8" s="4">
        <f t="shared" si="0"/>
        <v>0</v>
      </c>
      <c r="H8" s="4" t="str">
        <f t="shared" si="1"/>
        <v>,3417644</v>
      </c>
      <c r="I8" s="4" t="str">
        <f>VLOOKUP(A8,HOP!A:U,21,0)</f>
        <v>直连</v>
      </c>
    </row>
    <row r="9" s="4" customFormat="1" spans="1:9">
      <c r="A9" s="5">
        <v>999224430443780</v>
      </c>
      <c r="B9" s="6">
        <v>45125</v>
      </c>
      <c r="C9" s="6">
        <v>45126</v>
      </c>
      <c r="D9" s="4">
        <v>733</v>
      </c>
      <c r="E9" s="4" t="str">
        <f>VLOOKUP(A9,HOP!A:L,12,0)</f>
        <v>733.00</v>
      </c>
      <c r="F9" s="4" t="str">
        <f>VLOOKUP(A9,HOP!A:C,3,0)</f>
        <v>3426024</v>
      </c>
      <c r="G9" s="4">
        <f t="shared" si="0"/>
        <v>0</v>
      </c>
      <c r="H9" s="4" t="str">
        <f t="shared" si="1"/>
        <v>,3426024</v>
      </c>
      <c r="I9" s="4" t="str">
        <f>VLOOKUP(A9,HOP!A:U,21,0)</f>
        <v>直连</v>
      </c>
    </row>
    <row r="10" s="4" customFormat="1" hidden="1" spans="1:9">
      <c r="A10" s="5">
        <v>999224462976478</v>
      </c>
      <c r="B10" s="6">
        <v>45124</v>
      </c>
      <c r="C10" s="6">
        <v>45126</v>
      </c>
      <c r="D10" s="4">
        <v>7786</v>
      </c>
      <c r="E10" s="4" t="str">
        <f>VLOOKUP(A10,HOP!A:L,12,0)</f>
        <v>7786.00</v>
      </c>
      <c r="F10" s="4" t="str">
        <f>VLOOKUP(A10,HOP!A:C,3,0)</f>
        <v>3433407</v>
      </c>
      <c r="G10" s="4">
        <f t="shared" si="0"/>
        <v>0</v>
      </c>
      <c r="H10" s="4" t="str">
        <f t="shared" si="1"/>
        <v>,3433407</v>
      </c>
      <c r="I10" s="4" t="str">
        <f>VLOOKUP(A10,HOP!A:U,21,0)</f>
        <v>直采</v>
      </c>
    </row>
    <row r="11" s="4" customFormat="1" spans="1:9">
      <c r="A11" s="5">
        <v>999224499289122</v>
      </c>
      <c r="B11" s="6">
        <v>45125</v>
      </c>
      <c r="C11" s="6">
        <v>45126</v>
      </c>
      <c r="D11" s="4">
        <v>815</v>
      </c>
      <c r="E11" s="4" t="str">
        <f>VLOOKUP(A11,HOP!A:L,12,0)</f>
        <v>815.00</v>
      </c>
      <c r="F11" s="4" t="str">
        <f>VLOOKUP(A11,HOP!A:C,3,0)</f>
        <v>3440626</v>
      </c>
      <c r="G11" s="4">
        <f t="shared" si="0"/>
        <v>0</v>
      </c>
      <c r="H11" s="4" t="str">
        <f t="shared" si="1"/>
        <v>,3440626</v>
      </c>
      <c r="I11" s="4" t="str">
        <f>VLOOKUP(A11,HOP!A:U,21,0)</f>
        <v>直连</v>
      </c>
    </row>
    <row r="12" s="4" customFormat="1" hidden="1" spans="1:9">
      <c r="A12" s="5">
        <v>999224586332833</v>
      </c>
      <c r="B12" s="6">
        <v>45123</v>
      </c>
      <c r="C12" s="6">
        <v>45126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999224609502158</v>
      </c>
      <c r="B13" s="6">
        <v>45121</v>
      </c>
      <c r="C13" s="6">
        <v>45126</v>
      </c>
      <c r="D13" s="4">
        <v>2585</v>
      </c>
      <c r="E13" s="4" t="str">
        <f>VLOOKUP(A13,HOP!A:L,12,0)</f>
        <v>2585.00</v>
      </c>
      <c r="F13" s="4" t="str">
        <f>VLOOKUP(A13,HOP!A:C,3,0)</f>
        <v>3464024</v>
      </c>
      <c r="G13" s="4">
        <f t="shared" si="0"/>
        <v>0</v>
      </c>
      <c r="H13" s="4" t="str">
        <f t="shared" si="1"/>
        <v>,3464024</v>
      </c>
      <c r="I13" s="4" t="str">
        <f>VLOOKUP(A13,HOP!A:U,21,0)</f>
        <v>直连</v>
      </c>
    </row>
    <row r="14" s="4" customFormat="1" hidden="1" spans="1:9">
      <c r="A14" s="5">
        <v>999224624452594</v>
      </c>
      <c r="B14" s="6">
        <v>45121</v>
      </c>
      <c r="C14" s="6">
        <v>45126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999224684626445</v>
      </c>
      <c r="B15" s="6">
        <v>45123</v>
      </c>
      <c r="C15" s="6">
        <v>45126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999224744299534</v>
      </c>
      <c r="B16" s="6">
        <v>45122</v>
      </c>
      <c r="C16" s="6">
        <v>45126</v>
      </c>
      <c r="D16" s="4">
        <v>7582.76</v>
      </c>
      <c r="E16" s="4" t="str">
        <f>VLOOKUP(A16,HOP!A:L,12,0)</f>
        <v>7582.76</v>
      </c>
      <c r="F16" s="4" t="str">
        <f>VLOOKUP(A16,HOP!A:C,3,0)</f>
        <v>3498230</v>
      </c>
      <c r="G16" s="4">
        <f t="shared" si="0"/>
        <v>0</v>
      </c>
      <c r="H16" s="4" t="str">
        <f t="shared" si="1"/>
        <v>,3498230</v>
      </c>
      <c r="I16" s="4" t="str">
        <f>VLOOKUP(A16,HOP!A:U,21,0)</f>
        <v>直连</v>
      </c>
    </row>
    <row r="17" s="4" customFormat="1" spans="1:9">
      <c r="A17" s="5">
        <v>999224756331408</v>
      </c>
      <c r="B17" s="6">
        <v>45122</v>
      </c>
      <c r="C17" s="6">
        <v>45126</v>
      </c>
      <c r="D17" s="4">
        <v>1853.24</v>
      </c>
      <c r="E17" s="4" t="str">
        <f>VLOOKUP(A17,HOP!A:L,12,0)</f>
        <v>1853.28</v>
      </c>
      <c r="F17" s="4" t="str">
        <f>VLOOKUP(A17,HOP!A:C,3,0)</f>
        <v>3501319</v>
      </c>
      <c r="G17" s="4">
        <f t="shared" si="0"/>
        <v>-0.0399999999999636</v>
      </c>
      <c r="H17" s="4" t="str">
        <f t="shared" si="1"/>
        <v>,3501319</v>
      </c>
      <c r="I17" s="4" t="str">
        <f>VLOOKUP(A17,HOP!A:U,21,0)</f>
        <v>直连</v>
      </c>
    </row>
    <row r="18" s="4" customFormat="1" spans="1:9">
      <c r="A18" s="5">
        <v>999224815217463</v>
      </c>
      <c r="B18" s="6">
        <v>45122</v>
      </c>
      <c r="C18" s="6">
        <v>45126</v>
      </c>
      <c r="D18" s="4">
        <v>5988.96</v>
      </c>
      <c r="E18" s="4" t="str">
        <f>VLOOKUP(A18,HOP!A:L,12,0)</f>
        <v>5988.96</v>
      </c>
      <c r="F18" s="4" t="str">
        <f>VLOOKUP(A18,HOP!A:C,3,0)</f>
        <v>3514401</v>
      </c>
      <c r="G18" s="4">
        <f t="shared" si="0"/>
        <v>0</v>
      </c>
      <c r="H18" s="4" t="str">
        <f t="shared" si="1"/>
        <v>,3514401</v>
      </c>
      <c r="I18" s="4" t="str">
        <f>VLOOKUP(A18,HOP!A:U,21,0)</f>
        <v>直连</v>
      </c>
    </row>
    <row r="19" s="4" customFormat="1" spans="1:9">
      <c r="A19" s="5">
        <v>999224827063896</v>
      </c>
      <c r="B19" s="6">
        <v>45124</v>
      </c>
      <c r="C19" s="6">
        <v>45126</v>
      </c>
      <c r="D19" s="4">
        <v>3087.18</v>
      </c>
      <c r="E19" s="4" t="str">
        <f>VLOOKUP(A19,HOP!A:L,12,0)</f>
        <v>3087.18</v>
      </c>
      <c r="F19" s="4" t="str">
        <f>VLOOKUP(A19,HOP!A:C,3,0)</f>
        <v>3518123</v>
      </c>
      <c r="G19" s="4">
        <f t="shared" si="0"/>
        <v>0</v>
      </c>
      <c r="H19" s="4" t="str">
        <f t="shared" si="1"/>
        <v>,3518123</v>
      </c>
      <c r="I19" s="4" t="str">
        <f>VLOOKUP(A19,HOP!A:U,21,0)</f>
        <v>直连</v>
      </c>
    </row>
    <row r="20" s="4" customFormat="1" spans="1:9">
      <c r="A20" s="5">
        <v>999224828901006</v>
      </c>
      <c r="B20" s="6">
        <v>45123</v>
      </c>
      <c r="C20" s="6">
        <v>45126</v>
      </c>
      <c r="D20" s="4">
        <v>2900.61</v>
      </c>
      <c r="E20" s="4" t="str">
        <f>VLOOKUP(A20,HOP!A:L,12,0)</f>
        <v>2900.61</v>
      </c>
      <c r="F20" s="4" t="str">
        <f>VLOOKUP(A20,HOP!A:C,3,0)</f>
        <v>3518918</v>
      </c>
      <c r="G20" s="4">
        <f t="shared" si="0"/>
        <v>0</v>
      </c>
      <c r="H20" s="4" t="str">
        <f t="shared" si="1"/>
        <v>,3518918</v>
      </c>
      <c r="I20" s="4" t="str">
        <f>VLOOKUP(A20,HOP!A:U,21,0)</f>
        <v>直连</v>
      </c>
    </row>
    <row r="21" s="4" customFormat="1" hidden="1" spans="1:9">
      <c r="A21" s="5">
        <v>24835810484</v>
      </c>
      <c r="B21" s="6">
        <v>45125</v>
      </c>
      <c r="C21" s="6">
        <v>45126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24854823850</v>
      </c>
      <c r="B22" s="6">
        <v>45121</v>
      </c>
      <c r="C22" s="6">
        <v>45126</v>
      </c>
      <c r="D22" s="4">
        <v>7304.34</v>
      </c>
      <c r="E22" s="4" t="str">
        <f>VLOOKUP(A22,HOP!A:L,12,0)</f>
        <v>7304.34</v>
      </c>
      <c r="F22" s="4" t="str">
        <f>VLOOKUP(A22,HOP!A:C,3,0)</f>
        <v>3525797</v>
      </c>
      <c r="G22" s="4">
        <f t="shared" si="0"/>
        <v>0</v>
      </c>
      <c r="H22" s="4" t="str">
        <f t="shared" si="1"/>
        <v>,3525797</v>
      </c>
      <c r="I22" s="4" t="str">
        <f>VLOOKUP(A22,HOP!A:U,21,0)</f>
        <v>直连</v>
      </c>
    </row>
    <row r="23" s="4" customFormat="1" spans="1:9">
      <c r="A23" s="5">
        <v>999224867701831</v>
      </c>
      <c r="B23" s="6">
        <v>45125</v>
      </c>
      <c r="C23" s="6">
        <v>45126</v>
      </c>
      <c r="D23" s="4">
        <v>330.99</v>
      </c>
      <c r="E23" s="4" t="str">
        <f>VLOOKUP(A23,HOP!A:L,12,0)</f>
        <v>330.99</v>
      </c>
      <c r="F23" s="4" t="str">
        <f>VLOOKUP(A23,HOP!A:C,3,0)</f>
        <v>3528314</v>
      </c>
      <c r="G23" s="4">
        <f t="shared" si="0"/>
        <v>0</v>
      </c>
      <c r="H23" s="4" t="str">
        <f t="shared" si="1"/>
        <v>,3528314</v>
      </c>
      <c r="I23" s="4" t="str">
        <f>VLOOKUP(A23,HOP!A:U,21,0)</f>
        <v>直连</v>
      </c>
    </row>
    <row r="24" s="4" customFormat="1" hidden="1" spans="1:9">
      <c r="A24" s="5">
        <v>999224888689071</v>
      </c>
      <c r="B24" s="6">
        <v>45125</v>
      </c>
      <c r="C24" s="6">
        <v>45126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999224903914601</v>
      </c>
      <c r="B25" s="6">
        <v>45124</v>
      </c>
      <c r="C25" s="6">
        <v>45126</v>
      </c>
      <c r="D25" s="4">
        <v>2976.98</v>
      </c>
      <c r="E25" s="4" t="str">
        <f>VLOOKUP(A25,HOP!A:L,12,0)</f>
        <v>2976.98</v>
      </c>
      <c r="F25" s="4" t="str">
        <f>VLOOKUP(A25,HOP!A:C,3,0)</f>
        <v>3537663</v>
      </c>
      <c r="G25" s="4">
        <f t="shared" si="0"/>
        <v>0</v>
      </c>
      <c r="H25" s="4" t="str">
        <f t="shared" si="1"/>
        <v>,3537663</v>
      </c>
      <c r="I25" s="4" t="str">
        <f>VLOOKUP(A25,HOP!A:U,21,0)</f>
        <v>直连</v>
      </c>
    </row>
    <row r="26" s="4" customFormat="1" spans="1:9">
      <c r="A26" s="5">
        <v>24920039606</v>
      </c>
      <c r="B26" s="6">
        <v>45123</v>
      </c>
      <c r="C26" s="6">
        <v>45126</v>
      </c>
      <c r="D26" s="4">
        <v>1409.61</v>
      </c>
      <c r="E26" s="4" t="str">
        <f>VLOOKUP(A26,HOP!A:L,12,0)</f>
        <v>1409.61</v>
      </c>
      <c r="F26" s="4" t="str">
        <f>VLOOKUP(A26,HOP!A:C,3,0)</f>
        <v>3541678</v>
      </c>
      <c r="G26" s="4">
        <f t="shared" si="0"/>
        <v>0</v>
      </c>
      <c r="H26" s="4" t="str">
        <f t="shared" si="1"/>
        <v>,3541678</v>
      </c>
      <c r="I26" s="4" t="str">
        <f>VLOOKUP(A26,HOP!A:U,21,0)</f>
        <v>直连</v>
      </c>
    </row>
    <row r="27" s="4" customFormat="1" spans="1:9">
      <c r="A27" s="5">
        <v>24920107352</v>
      </c>
      <c r="B27" s="6">
        <v>45123</v>
      </c>
      <c r="C27" s="6">
        <v>45126</v>
      </c>
      <c r="D27" s="4">
        <v>1409.61</v>
      </c>
      <c r="E27" s="4" t="str">
        <f>VLOOKUP(A27,HOP!A:L,12,0)</f>
        <v>1409.61</v>
      </c>
      <c r="F27" s="4" t="str">
        <f>VLOOKUP(A27,HOP!A:C,3,0)</f>
        <v>3541687</v>
      </c>
      <c r="G27" s="4">
        <f t="shared" si="0"/>
        <v>0</v>
      </c>
      <c r="H27" s="4" t="str">
        <f t="shared" si="1"/>
        <v>,3541687</v>
      </c>
      <c r="I27" s="4" t="str">
        <f>VLOOKUP(A27,HOP!A:U,21,0)</f>
        <v>直连</v>
      </c>
    </row>
    <row r="28" s="4" customFormat="1" spans="1:9">
      <c r="A28" s="5">
        <v>999224944183491</v>
      </c>
      <c r="B28" s="6">
        <v>45124</v>
      </c>
      <c r="C28" s="6">
        <v>45126</v>
      </c>
      <c r="D28" s="4">
        <v>2940.95</v>
      </c>
      <c r="E28" s="4" t="str">
        <f>VLOOKUP(A28,HOP!A:L,12,0)</f>
        <v>2940.95</v>
      </c>
      <c r="F28" s="4" t="str">
        <f>VLOOKUP(A28,HOP!A:C,3,0)</f>
        <v>3548336</v>
      </c>
      <c r="G28" s="4">
        <f t="shared" si="0"/>
        <v>0</v>
      </c>
      <c r="H28" s="4" t="str">
        <f t="shared" si="1"/>
        <v>,3548336</v>
      </c>
      <c r="I28" s="4" t="str">
        <f>VLOOKUP(A28,HOP!A:U,21,0)</f>
        <v>直连</v>
      </c>
    </row>
    <row r="29" s="4" customFormat="1" spans="1:9">
      <c r="A29" s="5">
        <v>999224945818160</v>
      </c>
      <c r="B29" s="6">
        <v>45121</v>
      </c>
      <c r="C29" s="6">
        <v>45126</v>
      </c>
      <c r="D29" s="4">
        <v>2701.6</v>
      </c>
      <c r="E29" s="4" t="str">
        <f>VLOOKUP(A29,HOP!A:L,12,0)</f>
        <v>2701.60</v>
      </c>
      <c r="F29" s="4" t="str">
        <f>VLOOKUP(A29,HOP!A:C,3,0)</f>
        <v>3548883</v>
      </c>
      <c r="G29" s="4">
        <f t="shared" si="0"/>
        <v>0</v>
      </c>
      <c r="H29" s="4" t="str">
        <f t="shared" si="1"/>
        <v>,3548883</v>
      </c>
      <c r="I29" s="4" t="str">
        <f>VLOOKUP(A29,HOP!A:U,21,0)</f>
        <v>直连</v>
      </c>
    </row>
    <row r="30" s="4" customFormat="1" spans="1:9">
      <c r="A30" s="5">
        <v>999224958927269</v>
      </c>
      <c r="B30" s="6">
        <v>45121</v>
      </c>
      <c r="C30" s="6">
        <v>45126</v>
      </c>
      <c r="D30" s="4">
        <v>11896.1</v>
      </c>
      <c r="E30" s="4" t="str">
        <f>VLOOKUP(A30,HOP!A:L,12,0)</f>
        <v>11896.10</v>
      </c>
      <c r="F30" s="4" t="str">
        <f>VLOOKUP(A30,HOP!A:C,3,0)</f>
        <v>3551529</v>
      </c>
      <c r="G30" s="4">
        <f t="shared" si="0"/>
        <v>0</v>
      </c>
      <c r="H30" s="4" t="str">
        <f t="shared" si="1"/>
        <v>,3551529</v>
      </c>
      <c r="I30" s="4" t="str">
        <f>VLOOKUP(A30,HOP!A:U,21,0)</f>
        <v>直连</v>
      </c>
    </row>
    <row r="31" s="4" customFormat="1" spans="1:9">
      <c r="A31" s="5">
        <v>999224958977492</v>
      </c>
      <c r="B31" s="6">
        <v>45121</v>
      </c>
      <c r="C31" s="6">
        <v>45126</v>
      </c>
      <c r="D31" s="4">
        <v>11896.1</v>
      </c>
      <c r="E31" s="4" t="str">
        <f>VLOOKUP(A31,HOP!A:L,12,0)</f>
        <v>11896.10</v>
      </c>
      <c r="F31" s="4" t="str">
        <f>VLOOKUP(A31,HOP!A:C,3,0)</f>
        <v>3551537</v>
      </c>
      <c r="G31" s="4">
        <f t="shared" si="0"/>
        <v>0</v>
      </c>
      <c r="H31" s="4" t="str">
        <f t="shared" si="1"/>
        <v>,3551537</v>
      </c>
      <c r="I31" s="4" t="str">
        <f>VLOOKUP(A31,HOP!A:U,21,0)</f>
        <v>直连</v>
      </c>
    </row>
    <row r="32" s="4" customFormat="1" spans="1:9">
      <c r="A32" s="5">
        <v>999224960653300</v>
      </c>
      <c r="B32" s="6">
        <v>45125</v>
      </c>
      <c r="C32" s="6">
        <v>45126</v>
      </c>
      <c r="D32" s="4">
        <v>1164.85</v>
      </c>
      <c r="E32" s="4" t="str">
        <f>VLOOKUP(A32,HOP!A:L,12,0)</f>
        <v>1164.85</v>
      </c>
      <c r="F32" s="4" t="str">
        <f>VLOOKUP(A32,HOP!A:C,3,0)</f>
        <v>3551976</v>
      </c>
      <c r="G32" s="4">
        <f t="shared" si="0"/>
        <v>0</v>
      </c>
      <c r="H32" s="4" t="str">
        <f t="shared" si="1"/>
        <v>,3551976</v>
      </c>
      <c r="I32" s="4" t="str">
        <f>VLOOKUP(A32,HOP!A:U,21,0)</f>
        <v>直连</v>
      </c>
    </row>
    <row r="33" s="4" customFormat="1" spans="1:9">
      <c r="A33" s="5">
        <v>999224974938397</v>
      </c>
      <c r="B33" s="6">
        <v>45125</v>
      </c>
      <c r="C33" s="6">
        <v>45126</v>
      </c>
      <c r="D33" s="4">
        <v>2437.42</v>
      </c>
      <c r="E33" s="4" t="str">
        <f>VLOOKUP(A33,HOP!A:L,12,0)</f>
        <v>2437.42</v>
      </c>
      <c r="F33" s="4" t="str">
        <f>VLOOKUP(A33,HOP!A:C,3,0)</f>
        <v>3555244</v>
      </c>
      <c r="G33" s="4">
        <f t="shared" si="0"/>
        <v>0</v>
      </c>
      <c r="H33" s="4" t="str">
        <f t="shared" si="1"/>
        <v>,3555244</v>
      </c>
      <c r="I33" s="4" t="str">
        <f>VLOOKUP(A33,HOP!A:U,21,0)</f>
        <v>直连</v>
      </c>
    </row>
    <row r="34" s="4" customFormat="1" spans="1:9">
      <c r="A34" s="5">
        <v>999224976831006</v>
      </c>
      <c r="B34" s="6">
        <v>45125</v>
      </c>
      <c r="C34" s="6">
        <v>45126</v>
      </c>
      <c r="D34" s="4">
        <v>2507.52</v>
      </c>
      <c r="E34" s="4" t="str">
        <f>VLOOKUP(A34,HOP!A:L,12,0)</f>
        <v>2507.52</v>
      </c>
      <c r="F34" s="4" t="str">
        <f>VLOOKUP(A34,HOP!A:C,3,0)</f>
        <v>3555921</v>
      </c>
      <c r="G34" s="4">
        <f t="shared" si="0"/>
        <v>0</v>
      </c>
      <c r="H34" s="4" t="str">
        <f t="shared" si="1"/>
        <v>,3555921</v>
      </c>
      <c r="I34" s="4" t="str">
        <f>VLOOKUP(A34,HOP!A:U,21,0)</f>
        <v>直连</v>
      </c>
    </row>
    <row r="35" s="4" customFormat="1" spans="1:9">
      <c r="A35" s="5">
        <v>24989858898</v>
      </c>
      <c r="B35" s="6">
        <v>45125</v>
      </c>
      <c r="C35" s="6">
        <v>45126</v>
      </c>
      <c r="D35" s="4">
        <v>515.44</v>
      </c>
      <c r="E35" s="4" t="str">
        <f>VLOOKUP(A35,HOP!A:L,12,0)</f>
        <v>515.48</v>
      </c>
      <c r="F35" s="4" t="str">
        <f>VLOOKUP(A35,HOP!A:C,3,0)</f>
        <v>3558592</v>
      </c>
      <c r="G35" s="4">
        <f t="shared" ref="G35:G66" si="2">D35-E35</f>
        <v>-0.0399999999999636</v>
      </c>
      <c r="H35" s="4" t="str">
        <f t="shared" ref="H35:H66" si="3">$H$1&amp;F35</f>
        <v>,3558592</v>
      </c>
      <c r="I35" s="4" t="str">
        <f>VLOOKUP(A35,HOP!A:U,21,0)</f>
        <v>直连</v>
      </c>
    </row>
    <row r="36" s="4" customFormat="1" spans="1:9">
      <c r="A36" s="5">
        <v>999224998328690</v>
      </c>
      <c r="B36" s="6">
        <v>45122</v>
      </c>
      <c r="C36" s="6">
        <v>45126</v>
      </c>
      <c r="D36" s="4">
        <v>2303.92</v>
      </c>
      <c r="E36" s="4" t="str">
        <f>VLOOKUP(A36,HOP!A:L,12,0)</f>
        <v>2304.04</v>
      </c>
      <c r="F36" s="4" t="str">
        <f>VLOOKUP(A36,HOP!A:C,3,0)</f>
        <v>3560731</v>
      </c>
      <c r="G36" s="4">
        <f t="shared" si="2"/>
        <v>-0.119999999999891</v>
      </c>
      <c r="H36" s="4" t="str">
        <f t="shared" si="3"/>
        <v>,3560731</v>
      </c>
      <c r="I36" s="4" t="str">
        <f>VLOOKUP(A36,HOP!A:U,21,0)</f>
        <v>直连</v>
      </c>
    </row>
    <row r="37" s="4" customFormat="1" hidden="1" spans="1:9">
      <c r="A37" s="5">
        <v>999225000324926</v>
      </c>
      <c r="B37" s="6">
        <v>45124</v>
      </c>
      <c r="C37" s="6">
        <v>45126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999225025944657</v>
      </c>
      <c r="B38" s="6">
        <v>45125</v>
      </c>
      <c r="C38" s="6">
        <v>45126</v>
      </c>
      <c r="D38" s="4">
        <v>1012.37</v>
      </c>
      <c r="E38" s="4" t="str">
        <f>VLOOKUP(A38,HOP!A:L,12,0)</f>
        <v>1012.38</v>
      </c>
      <c r="F38" s="4" t="str">
        <f>VLOOKUP(A38,HOP!A:C,3,0)</f>
        <v>3569129</v>
      </c>
      <c r="G38" s="4">
        <f t="shared" si="2"/>
        <v>-0.00999999999999091</v>
      </c>
      <c r="H38" s="4" t="str">
        <f t="shared" si="3"/>
        <v>,3569129</v>
      </c>
      <c r="I38" s="4" t="str">
        <f>VLOOKUP(A38,HOP!A:U,21,0)</f>
        <v>直连</v>
      </c>
    </row>
    <row r="39" s="4" customFormat="1" spans="1:9">
      <c r="A39" s="5">
        <v>999225029390828</v>
      </c>
      <c r="B39" s="6">
        <v>45124</v>
      </c>
      <c r="C39" s="6">
        <v>45126</v>
      </c>
      <c r="D39" s="4">
        <v>1646.94</v>
      </c>
      <c r="E39" s="4" t="str">
        <f>VLOOKUP(A39,HOP!A:L,12,0)</f>
        <v>1646.94</v>
      </c>
      <c r="F39" s="4" t="str">
        <f>VLOOKUP(A39,HOP!A:C,3,0)</f>
        <v>3569826</v>
      </c>
      <c r="G39" s="4">
        <f t="shared" si="2"/>
        <v>0</v>
      </c>
      <c r="H39" s="4" t="str">
        <f t="shared" si="3"/>
        <v>,3569826</v>
      </c>
      <c r="I39" s="4" t="str">
        <f>VLOOKUP(A39,HOP!A:U,21,0)</f>
        <v>直连</v>
      </c>
    </row>
    <row r="40" s="4" customFormat="1" spans="1:9">
      <c r="A40" s="5">
        <v>999225032640436</v>
      </c>
      <c r="B40" s="6">
        <v>45125</v>
      </c>
      <c r="C40" s="6">
        <v>45126</v>
      </c>
      <c r="D40" s="4">
        <v>1203</v>
      </c>
      <c r="E40" s="4" t="str">
        <f>VLOOKUP(A40,HOP!A:L,12,0)</f>
        <v>1203.00</v>
      </c>
      <c r="F40" s="4" t="str">
        <f>VLOOKUP(A40,HOP!A:C,3,0)</f>
        <v>3570778</v>
      </c>
      <c r="G40" s="4">
        <f t="shared" si="2"/>
        <v>0</v>
      </c>
      <c r="H40" s="4" t="str">
        <f t="shared" si="3"/>
        <v>,3570778</v>
      </c>
      <c r="I40" s="4" t="str">
        <f>VLOOKUP(A40,HOP!A:U,21,0)</f>
        <v>直连</v>
      </c>
    </row>
    <row r="41" s="4" customFormat="1" spans="1:9">
      <c r="A41" s="5">
        <v>999225033234012</v>
      </c>
      <c r="B41" s="6">
        <v>45123</v>
      </c>
      <c r="C41" s="6">
        <v>45126</v>
      </c>
      <c r="D41" s="4">
        <v>1844.79</v>
      </c>
      <c r="E41" s="4" t="str">
        <f>VLOOKUP(A41,HOP!A:L,12,0)</f>
        <v>1844.87</v>
      </c>
      <c r="F41" s="4" t="str">
        <f>VLOOKUP(A41,HOP!A:C,3,0)</f>
        <v>3570897</v>
      </c>
      <c r="G41" s="4">
        <f t="shared" si="2"/>
        <v>-0.0799999999999272</v>
      </c>
      <c r="H41" s="4" t="str">
        <f t="shared" si="3"/>
        <v>,3570897</v>
      </c>
      <c r="I41" s="4" t="str">
        <f>VLOOKUP(A41,HOP!A:U,21,0)</f>
        <v>直连</v>
      </c>
    </row>
    <row r="42" s="4" customFormat="1" hidden="1" spans="1:9">
      <c r="A42" s="5">
        <v>999225036618190</v>
      </c>
      <c r="B42" s="6">
        <v>45125</v>
      </c>
      <c r="C42" s="6">
        <v>45126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999225055378706</v>
      </c>
      <c r="B43" s="6">
        <v>45125</v>
      </c>
      <c r="C43" s="6">
        <v>45126</v>
      </c>
      <c r="D43" s="4">
        <v>545.23</v>
      </c>
      <c r="E43" s="4" t="str">
        <f>VLOOKUP(A43,HOP!A:L,12,0)</f>
        <v>545.23</v>
      </c>
      <c r="F43" s="4" t="str">
        <f>VLOOKUP(A43,HOP!A:C,3,0)</f>
        <v>3575872</v>
      </c>
      <c r="G43" s="4">
        <f t="shared" si="2"/>
        <v>0</v>
      </c>
      <c r="H43" s="4" t="str">
        <f t="shared" si="3"/>
        <v>,3575872</v>
      </c>
      <c r="I43" s="4" t="str">
        <f>VLOOKUP(A43,HOP!A:U,21,0)</f>
        <v>直连</v>
      </c>
    </row>
    <row r="44" s="4" customFormat="1" spans="1:9">
      <c r="A44" s="5">
        <v>999225074340304</v>
      </c>
      <c r="B44" s="6">
        <v>45124</v>
      </c>
      <c r="C44" s="6">
        <v>45126</v>
      </c>
      <c r="D44" s="4">
        <v>1124</v>
      </c>
      <c r="E44" s="4" t="str">
        <f>VLOOKUP(A44,HOP!A:L,12,0)</f>
        <v>1124.00</v>
      </c>
      <c r="F44" s="4" t="str">
        <f>VLOOKUP(A44,HOP!A:C,3,0)</f>
        <v>3580329</v>
      </c>
      <c r="G44" s="4">
        <f t="shared" si="2"/>
        <v>0</v>
      </c>
      <c r="H44" s="4" t="str">
        <f t="shared" si="3"/>
        <v>,3580329</v>
      </c>
      <c r="I44" s="4" t="str">
        <f>VLOOKUP(A44,HOP!A:U,21,0)</f>
        <v>直连</v>
      </c>
    </row>
    <row r="45" s="4" customFormat="1" spans="1:9">
      <c r="A45" s="5">
        <v>999225086220884</v>
      </c>
      <c r="B45" s="6">
        <v>45124</v>
      </c>
      <c r="C45" s="6">
        <v>45126</v>
      </c>
      <c r="D45" s="4">
        <v>6375.72</v>
      </c>
      <c r="E45" s="4" t="str">
        <f>VLOOKUP(A45,HOP!A:L,12,0)</f>
        <v>6375.72</v>
      </c>
      <c r="F45" s="4" t="str">
        <f>VLOOKUP(A45,HOP!A:C,3,0)</f>
        <v>3583365</v>
      </c>
      <c r="G45" s="4">
        <f t="shared" si="2"/>
        <v>0</v>
      </c>
      <c r="H45" s="4" t="str">
        <f t="shared" si="3"/>
        <v>,3583365</v>
      </c>
      <c r="I45" s="4" t="str">
        <f>VLOOKUP(A45,HOP!A:U,21,0)</f>
        <v>直连</v>
      </c>
    </row>
    <row r="46" s="4" customFormat="1" spans="1:9">
      <c r="A46" s="5">
        <v>999225099234980</v>
      </c>
      <c r="B46" s="6">
        <v>45124</v>
      </c>
      <c r="C46" s="6">
        <v>45126</v>
      </c>
      <c r="D46" s="4">
        <v>684.36</v>
      </c>
      <c r="E46" s="4" t="str">
        <f>VLOOKUP(A46,HOP!A:L,12,0)</f>
        <v>684.36</v>
      </c>
      <c r="F46" s="4" t="str">
        <f>VLOOKUP(A46,HOP!A:C,3,0)</f>
        <v>3586534</v>
      </c>
      <c r="G46" s="4">
        <f t="shared" si="2"/>
        <v>0</v>
      </c>
      <c r="H46" s="4" t="str">
        <f t="shared" si="3"/>
        <v>,3586534</v>
      </c>
      <c r="I46" s="4" t="str">
        <f>VLOOKUP(A46,HOP!A:U,21,0)</f>
        <v>直连</v>
      </c>
    </row>
    <row r="47" s="4" customFormat="1" spans="1:9">
      <c r="A47" s="5">
        <v>999225102646079</v>
      </c>
      <c r="B47" s="6">
        <v>45125</v>
      </c>
      <c r="C47" s="6">
        <v>45126</v>
      </c>
      <c r="D47" s="4">
        <v>1804.62</v>
      </c>
      <c r="E47" s="4" t="str">
        <f>VLOOKUP(A47,HOP!A:L,12,0)</f>
        <v>1804.62</v>
      </c>
      <c r="F47" s="4" t="str">
        <f>VLOOKUP(A47,HOP!A:C,3,0)</f>
        <v>3587387</v>
      </c>
      <c r="G47" s="4">
        <f t="shared" si="2"/>
        <v>0</v>
      </c>
      <c r="H47" s="4" t="str">
        <f t="shared" si="3"/>
        <v>,3587387</v>
      </c>
      <c r="I47" s="4" t="str">
        <f>VLOOKUP(A47,HOP!A:U,21,0)</f>
        <v>直连</v>
      </c>
    </row>
    <row r="48" s="4" customFormat="1" spans="1:9">
      <c r="A48" s="5">
        <v>999225105894983</v>
      </c>
      <c r="B48" s="6">
        <v>45125</v>
      </c>
      <c r="C48" s="6">
        <v>45126</v>
      </c>
      <c r="D48" s="4">
        <v>336.27</v>
      </c>
      <c r="E48" s="4" t="str">
        <f>VLOOKUP(A48,HOP!A:L,12,0)</f>
        <v>336.27</v>
      </c>
      <c r="F48" s="4" t="str">
        <f>VLOOKUP(A48,HOP!A:C,3,0)</f>
        <v>3588267</v>
      </c>
      <c r="G48" s="4">
        <f t="shared" si="2"/>
        <v>0</v>
      </c>
      <c r="H48" s="4" t="str">
        <f t="shared" si="3"/>
        <v>,3588267</v>
      </c>
      <c r="I48" s="4" t="str">
        <f>VLOOKUP(A48,HOP!A:U,21,0)</f>
        <v>直连</v>
      </c>
    </row>
    <row r="49" s="4" customFormat="1" hidden="1" spans="1:9">
      <c r="A49" s="5">
        <v>999225132679352</v>
      </c>
      <c r="B49" s="6">
        <v>45125</v>
      </c>
      <c r="C49" s="6">
        <v>45126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999225146840146</v>
      </c>
      <c r="B50" s="6">
        <v>45125</v>
      </c>
      <c r="C50" s="6">
        <v>45126</v>
      </c>
      <c r="D50" s="4">
        <v>1845.96</v>
      </c>
      <c r="E50" s="4" t="str">
        <f>VLOOKUP(A50,HOP!A:L,12,0)</f>
        <v>1845.96</v>
      </c>
      <c r="F50" s="4" t="str">
        <f>VLOOKUP(A50,HOP!A:C,3,0)</f>
        <v>3597931</v>
      </c>
      <c r="G50" s="4">
        <f t="shared" si="2"/>
        <v>0</v>
      </c>
      <c r="H50" s="4" t="str">
        <f t="shared" si="3"/>
        <v>,3597931</v>
      </c>
      <c r="I50" s="4" t="str">
        <f>VLOOKUP(A50,HOP!A:U,21,0)</f>
        <v>直连</v>
      </c>
    </row>
    <row r="51" s="4" customFormat="1" hidden="1" spans="1:9">
      <c r="A51" s="5">
        <v>999225158088992</v>
      </c>
      <c r="B51" s="6">
        <v>45123</v>
      </c>
      <c r="C51" s="6">
        <v>45126</v>
      </c>
      <c r="D51" s="4">
        <v>2637.75</v>
      </c>
      <c r="E51" s="4" t="str">
        <f>VLOOKUP(A51,HOP!A:L,12,0)</f>
        <v>2637.75</v>
      </c>
      <c r="F51" s="4" t="str">
        <f>VLOOKUP(A51,HOP!A:C,3,0)</f>
        <v>3600287</v>
      </c>
      <c r="G51" s="4">
        <f t="shared" si="2"/>
        <v>0</v>
      </c>
      <c r="H51" s="4" t="str">
        <f t="shared" si="3"/>
        <v>,3600287</v>
      </c>
      <c r="I51" s="4" t="str">
        <f>VLOOKUP(A51,HOP!A:U,21,0)</f>
        <v>直采</v>
      </c>
    </row>
    <row r="52" s="4" customFormat="1" spans="1:9">
      <c r="A52" s="5">
        <v>999225165732253</v>
      </c>
      <c r="B52" s="6">
        <v>45124</v>
      </c>
      <c r="C52" s="6">
        <v>45126</v>
      </c>
      <c r="D52" s="4">
        <v>6250.17</v>
      </c>
      <c r="E52" s="4" t="str">
        <f>VLOOKUP(A52,HOP!A:L,12,0)</f>
        <v>6250.17</v>
      </c>
      <c r="F52" s="4" t="str">
        <f>VLOOKUP(A52,HOP!A:C,3,0)</f>
        <v>3601814</v>
      </c>
      <c r="G52" s="4">
        <f t="shared" si="2"/>
        <v>0</v>
      </c>
      <c r="H52" s="4" t="str">
        <f t="shared" si="3"/>
        <v>,3601814</v>
      </c>
      <c r="I52" s="4" t="str">
        <f>VLOOKUP(A52,HOP!A:U,21,0)</f>
        <v>直连</v>
      </c>
    </row>
    <row r="53" s="4" customFormat="1" hidden="1" spans="1:9">
      <c r="A53" s="5">
        <v>999225169260200</v>
      </c>
      <c r="B53" s="6">
        <v>45124</v>
      </c>
      <c r="C53" s="6">
        <v>45126</v>
      </c>
      <c r="D53" s="4">
        <v>712.52</v>
      </c>
      <c r="E53" s="4" t="str">
        <f>VLOOKUP(A53,HOP!A:L,12,0)</f>
        <v>712.52</v>
      </c>
      <c r="F53" s="4" t="str">
        <f>VLOOKUP(A53,HOP!A:C,3,0)</f>
        <v>3603293</v>
      </c>
      <c r="G53" s="4">
        <f t="shared" si="2"/>
        <v>0</v>
      </c>
      <c r="H53" s="4" t="str">
        <f t="shared" si="3"/>
        <v>,3603293</v>
      </c>
      <c r="I53" s="4" t="str">
        <f>VLOOKUP(A53,HOP!A:U,21,0)</f>
        <v>直采</v>
      </c>
    </row>
    <row r="54" s="4" customFormat="1" hidden="1" spans="1:9">
      <c r="A54" s="5">
        <v>999225178324292</v>
      </c>
      <c r="B54" s="6">
        <v>45125</v>
      </c>
      <c r="C54" s="6">
        <v>45126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999225180219441</v>
      </c>
      <c r="B55" s="6">
        <v>45125</v>
      </c>
      <c r="C55" s="6">
        <v>45126</v>
      </c>
      <c r="D55" s="4">
        <v>476.27</v>
      </c>
      <c r="E55" s="4" t="str">
        <f>VLOOKUP(A55,HOP!A:L,12,0)</f>
        <v>476.27</v>
      </c>
      <c r="F55" s="4" t="str">
        <f>VLOOKUP(A55,HOP!A:C,3,0)</f>
        <v>3604893</v>
      </c>
      <c r="G55" s="4">
        <f t="shared" si="2"/>
        <v>0</v>
      </c>
      <c r="H55" s="4" t="str">
        <f t="shared" si="3"/>
        <v>,3604893</v>
      </c>
      <c r="I55" s="4" t="str">
        <f>VLOOKUP(A55,HOP!A:U,21,0)</f>
        <v>直连</v>
      </c>
    </row>
    <row r="56" s="4" customFormat="1" spans="1:9">
      <c r="A56" s="5">
        <v>25180701901</v>
      </c>
      <c r="B56" s="6">
        <v>45124</v>
      </c>
      <c r="C56" s="6">
        <v>45126</v>
      </c>
      <c r="D56" s="4">
        <v>7128.48</v>
      </c>
      <c r="E56" s="4" t="str">
        <f>VLOOKUP(A56,HOP!A:L,12,0)</f>
        <v>7128.48</v>
      </c>
      <c r="F56" s="4" t="str">
        <f>VLOOKUP(A56,HOP!A:C,3,0)</f>
        <v>3604956</v>
      </c>
      <c r="G56" s="4">
        <f t="shared" si="2"/>
        <v>0</v>
      </c>
      <c r="H56" s="4" t="str">
        <f t="shared" si="3"/>
        <v>,3604956</v>
      </c>
      <c r="I56" s="4" t="str">
        <f>VLOOKUP(A56,HOP!A:U,21,0)</f>
        <v>直连</v>
      </c>
    </row>
    <row r="57" s="4" customFormat="1" spans="1:9">
      <c r="A57" s="5">
        <v>999225195096689</v>
      </c>
      <c r="B57" s="6">
        <v>45121</v>
      </c>
      <c r="C57" s="6">
        <v>45126</v>
      </c>
      <c r="D57" s="4">
        <v>1791.45</v>
      </c>
      <c r="E57" s="4" t="str">
        <f>VLOOKUP(A57,HOP!A:L,12,0)</f>
        <v>1791.45</v>
      </c>
      <c r="F57" s="4" t="str">
        <f>VLOOKUP(A57,HOP!A:C,3,0)</f>
        <v>3607646</v>
      </c>
      <c r="G57" s="4">
        <f t="shared" si="2"/>
        <v>0</v>
      </c>
      <c r="H57" s="4" t="str">
        <f t="shared" si="3"/>
        <v>,3607646</v>
      </c>
      <c r="I57" s="4" t="str">
        <f>VLOOKUP(A57,HOP!A:U,21,0)</f>
        <v>直连</v>
      </c>
    </row>
    <row r="58" s="4" customFormat="1" spans="1:9">
      <c r="A58" s="5">
        <v>999225238035189</v>
      </c>
      <c r="B58" s="6">
        <v>45124</v>
      </c>
      <c r="C58" s="6">
        <v>45126</v>
      </c>
      <c r="D58" s="4">
        <v>953.74</v>
      </c>
      <c r="E58" s="4" t="str">
        <f>VLOOKUP(A58,HOP!A:L,12,0)</f>
        <v>953.74</v>
      </c>
      <c r="F58" s="4" t="str">
        <f>VLOOKUP(A58,HOP!A:C,3,0)</f>
        <v>3616413</v>
      </c>
      <c r="G58" s="4">
        <f t="shared" si="2"/>
        <v>0</v>
      </c>
      <c r="H58" s="4" t="str">
        <f t="shared" si="3"/>
        <v>,3616413</v>
      </c>
      <c r="I58" s="4" t="str">
        <f>VLOOKUP(A58,HOP!A:U,21,0)</f>
        <v>直连</v>
      </c>
    </row>
    <row r="59" s="4" customFormat="1" hidden="1" spans="1:9">
      <c r="A59" s="5">
        <v>999225239061364</v>
      </c>
      <c r="B59" s="6">
        <v>45123</v>
      </c>
      <c r="C59" s="6">
        <v>45126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999224927838796</v>
      </c>
      <c r="B60" s="6">
        <v>45123</v>
      </c>
      <c r="C60" s="6">
        <v>45126</v>
      </c>
      <c r="D60" s="4">
        <v>3655.77</v>
      </c>
      <c r="E60" s="4" t="str">
        <f>VLOOKUP(A60,HOP!A:L,12,0)</f>
        <v>3655.77</v>
      </c>
      <c r="F60" s="4" t="str">
        <f>VLOOKUP(A60,HOP!A:C,3,0)</f>
        <v>3543752</v>
      </c>
      <c r="G60" s="4">
        <f t="shared" si="2"/>
        <v>0</v>
      </c>
      <c r="H60" s="4" t="str">
        <f t="shared" si="3"/>
        <v>,3543752</v>
      </c>
      <c r="I60" s="4" t="str">
        <f>VLOOKUP(A60,HOP!A:U,21,0)</f>
        <v>直连</v>
      </c>
    </row>
    <row r="61" s="4" customFormat="1" hidden="1" spans="1:9">
      <c r="A61" s="5">
        <v>999225247588740</v>
      </c>
      <c r="B61" s="6">
        <v>45125</v>
      </c>
      <c r="C61" s="6">
        <v>45126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999225218654852</v>
      </c>
      <c r="B62" s="6">
        <v>45124</v>
      </c>
      <c r="C62" s="6">
        <v>45126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999225263868011</v>
      </c>
      <c r="B63" s="6">
        <v>45124</v>
      </c>
      <c r="C63" s="6">
        <v>45126</v>
      </c>
      <c r="D63" s="4">
        <v>4620.7</v>
      </c>
      <c r="E63" s="4" t="str">
        <f>VLOOKUP(A63,HOP!A:L,12,0)</f>
        <v>4620.70</v>
      </c>
      <c r="F63" s="4" t="str">
        <f>VLOOKUP(A63,HOP!A:C,3,0)</f>
        <v>3621987</v>
      </c>
      <c r="G63" s="4">
        <f t="shared" si="2"/>
        <v>0</v>
      </c>
      <c r="H63" s="4" t="str">
        <f t="shared" si="3"/>
        <v>,3621987</v>
      </c>
      <c r="I63" s="4" t="str">
        <f>VLOOKUP(A63,HOP!A:U,21,0)</f>
        <v>直采</v>
      </c>
    </row>
    <row r="64" s="4" customFormat="1" spans="1:9">
      <c r="A64" s="5">
        <v>999225270334516</v>
      </c>
      <c r="B64" s="6">
        <v>45124</v>
      </c>
      <c r="C64" s="6">
        <v>45126</v>
      </c>
      <c r="D64" s="4">
        <v>3504.66</v>
      </c>
      <c r="E64" s="4" t="str">
        <f>VLOOKUP(A64,HOP!A:L,12,0)</f>
        <v>3504.66</v>
      </c>
      <c r="F64" s="4" t="str">
        <f>VLOOKUP(A64,HOP!A:C,3,0)</f>
        <v>3623710</v>
      </c>
      <c r="G64" s="4">
        <f t="shared" si="2"/>
        <v>0</v>
      </c>
      <c r="H64" s="4" t="str">
        <f t="shared" si="3"/>
        <v>,3623710</v>
      </c>
      <c r="I64" s="4" t="str">
        <f>VLOOKUP(A64,HOP!A:U,21,0)</f>
        <v>直连</v>
      </c>
    </row>
    <row r="65" s="4" customFormat="1" spans="1:9">
      <c r="A65" s="5">
        <v>999225270473229</v>
      </c>
      <c r="B65" s="6">
        <v>45125</v>
      </c>
      <c r="C65" s="6">
        <v>45126</v>
      </c>
      <c r="D65" s="4">
        <v>548.86</v>
      </c>
      <c r="E65" s="4" t="str">
        <f>VLOOKUP(A65,HOP!A:L,12,0)</f>
        <v>548.86</v>
      </c>
      <c r="F65" s="4" t="str">
        <f>VLOOKUP(A65,HOP!A:C,3,0)</f>
        <v>3623781</v>
      </c>
      <c r="G65" s="4">
        <f t="shared" si="2"/>
        <v>0</v>
      </c>
      <c r="H65" s="4" t="str">
        <f t="shared" si="3"/>
        <v>,3623781</v>
      </c>
      <c r="I65" s="4" t="str">
        <f>VLOOKUP(A65,HOP!A:U,21,0)</f>
        <v>直连</v>
      </c>
    </row>
    <row r="66" s="4" customFormat="1" spans="1:9">
      <c r="A66" s="5">
        <v>999225271430536</v>
      </c>
      <c r="B66" s="6">
        <v>45125</v>
      </c>
      <c r="C66" s="6">
        <v>45126</v>
      </c>
      <c r="D66" s="4">
        <v>733.07</v>
      </c>
      <c r="E66" s="4" t="str">
        <f>VLOOKUP(A66,HOP!A:L,12,0)</f>
        <v>733.07</v>
      </c>
      <c r="F66" s="4" t="str">
        <f>VLOOKUP(A66,HOP!A:C,3,0)</f>
        <v>3624099</v>
      </c>
      <c r="G66" s="4">
        <f t="shared" si="2"/>
        <v>0</v>
      </c>
      <c r="H66" s="4" t="str">
        <f t="shared" si="3"/>
        <v>,3624099</v>
      </c>
      <c r="I66" s="4" t="str">
        <f>VLOOKUP(A66,HOP!A:U,21,0)</f>
        <v>直连</v>
      </c>
    </row>
    <row r="67" s="4" customFormat="1" spans="1:9">
      <c r="A67" s="5">
        <v>999225272023356</v>
      </c>
      <c r="B67" s="6">
        <v>45123</v>
      </c>
      <c r="C67" s="6">
        <v>45126</v>
      </c>
      <c r="D67" s="4">
        <v>3293.79</v>
      </c>
      <c r="E67" s="4" t="str">
        <f>VLOOKUP(A67,HOP!A:L,12,0)</f>
        <v>3293.79</v>
      </c>
      <c r="F67" s="4" t="str">
        <f>VLOOKUP(A67,HOP!A:C,3,0)</f>
        <v>3624276</v>
      </c>
      <c r="G67" s="4">
        <f t="shared" ref="G67:G98" si="4">D67-E67</f>
        <v>0</v>
      </c>
      <c r="H67" s="4" t="str">
        <f t="shared" ref="H67:H98" si="5">$H$1&amp;F67</f>
        <v>,3624276</v>
      </c>
      <c r="I67" s="4" t="str">
        <f>VLOOKUP(A67,HOP!A:U,21,0)</f>
        <v>直连</v>
      </c>
    </row>
    <row r="68" s="4" customFormat="1" spans="1:9">
      <c r="A68" s="5">
        <v>999225288179037</v>
      </c>
      <c r="B68" s="6">
        <v>45125</v>
      </c>
      <c r="C68" s="6">
        <v>45126</v>
      </c>
      <c r="D68" s="4">
        <v>765.27</v>
      </c>
      <c r="E68" s="4" t="str">
        <f>VLOOKUP(A68,HOP!A:L,12,0)</f>
        <v>765.27</v>
      </c>
      <c r="F68" s="4" t="str">
        <f>VLOOKUP(A68,HOP!A:C,3,0)</f>
        <v>3627415</v>
      </c>
      <c r="G68" s="4">
        <f t="shared" si="4"/>
        <v>0</v>
      </c>
      <c r="H68" s="4" t="str">
        <f t="shared" si="5"/>
        <v>,3627415</v>
      </c>
      <c r="I68" s="4" t="str">
        <f>VLOOKUP(A68,HOP!A:U,21,0)</f>
        <v>直连</v>
      </c>
    </row>
    <row r="69" s="4" customFormat="1" hidden="1" spans="1:9">
      <c r="A69" s="5">
        <v>999225290144358</v>
      </c>
      <c r="B69" s="6">
        <v>45125</v>
      </c>
      <c r="C69" s="6">
        <v>45126</v>
      </c>
      <c r="D69" s="4">
        <v>846.96</v>
      </c>
      <c r="E69" s="4" t="str">
        <f>VLOOKUP(A69,HOP!A:L,12,0)</f>
        <v>846.96</v>
      </c>
      <c r="F69" s="4" t="str">
        <f>VLOOKUP(A69,HOP!A:C,3,0)</f>
        <v>3627831</v>
      </c>
      <c r="G69" s="4">
        <f t="shared" si="4"/>
        <v>0</v>
      </c>
      <c r="H69" s="4" t="str">
        <f t="shared" si="5"/>
        <v>,3627831</v>
      </c>
      <c r="I69" s="4" t="str">
        <f>VLOOKUP(A69,HOP!A:U,21,0)</f>
        <v>直采</v>
      </c>
    </row>
    <row r="70" s="4" customFormat="1" spans="1:9">
      <c r="A70" s="5">
        <v>999225290408494</v>
      </c>
      <c r="B70" s="6">
        <v>45125</v>
      </c>
      <c r="C70" s="6">
        <v>45126</v>
      </c>
      <c r="D70" s="4">
        <v>1058.53</v>
      </c>
      <c r="E70" s="4" t="str">
        <f>VLOOKUP(A70,HOP!A:L,12,0)</f>
        <v>1058.53</v>
      </c>
      <c r="F70" s="4" t="str">
        <f>VLOOKUP(A70,HOP!A:C,3,0)</f>
        <v>3627894</v>
      </c>
      <c r="G70" s="4">
        <f t="shared" si="4"/>
        <v>0</v>
      </c>
      <c r="H70" s="4" t="str">
        <f t="shared" si="5"/>
        <v>,3627894</v>
      </c>
      <c r="I70" s="4" t="str">
        <f>VLOOKUP(A70,HOP!A:U,21,0)</f>
        <v>直连</v>
      </c>
    </row>
    <row r="71" s="4" customFormat="1" spans="1:9">
      <c r="A71" s="5">
        <v>999225290518587</v>
      </c>
      <c r="B71" s="6">
        <v>45124</v>
      </c>
      <c r="C71" s="6">
        <v>45126</v>
      </c>
      <c r="D71" s="4">
        <v>1289.76</v>
      </c>
      <c r="E71" s="4" t="str">
        <f>VLOOKUP(A71,HOP!A:L,12,0)</f>
        <v>1289.76</v>
      </c>
      <c r="F71" s="4" t="str">
        <f>VLOOKUP(A71,HOP!A:C,3,0)</f>
        <v>3627938</v>
      </c>
      <c r="G71" s="4">
        <f t="shared" si="4"/>
        <v>0</v>
      </c>
      <c r="H71" s="4" t="str">
        <f t="shared" si="5"/>
        <v>,3627938</v>
      </c>
      <c r="I71" s="4" t="str">
        <f>VLOOKUP(A71,HOP!A:U,21,0)</f>
        <v>直连</v>
      </c>
    </row>
    <row r="72" s="4" customFormat="1" spans="1:9">
      <c r="A72" s="5">
        <v>999225290533830</v>
      </c>
      <c r="B72" s="6">
        <v>45125</v>
      </c>
      <c r="C72" s="6">
        <v>45126</v>
      </c>
      <c r="D72" s="4">
        <v>229.33</v>
      </c>
      <c r="E72" s="4" t="str">
        <f>VLOOKUP(A72,HOP!A:L,12,0)</f>
        <v>229.33</v>
      </c>
      <c r="F72" s="4" t="str">
        <f>VLOOKUP(A72,HOP!A:C,3,0)</f>
        <v>3627946</v>
      </c>
      <c r="G72" s="4">
        <f t="shared" si="4"/>
        <v>0</v>
      </c>
      <c r="H72" s="4" t="str">
        <f t="shared" si="5"/>
        <v>,3627946</v>
      </c>
      <c r="I72" s="4" t="str">
        <f>VLOOKUP(A72,HOP!A:U,21,0)</f>
        <v>直连</v>
      </c>
    </row>
    <row r="73" s="4" customFormat="1" spans="1:9">
      <c r="A73" s="5">
        <v>999225291102231</v>
      </c>
      <c r="B73" s="6">
        <v>45124</v>
      </c>
      <c r="C73" s="6">
        <v>45126</v>
      </c>
      <c r="D73" s="4">
        <v>934.52</v>
      </c>
      <c r="E73" s="4" t="str">
        <f>VLOOKUP(A73,HOP!A:L,12,0)</f>
        <v>934.52</v>
      </c>
      <c r="F73" s="4" t="str">
        <f>VLOOKUP(A73,HOP!A:C,3,0)</f>
        <v>3628311</v>
      </c>
      <c r="G73" s="4">
        <f t="shared" si="4"/>
        <v>0</v>
      </c>
      <c r="H73" s="4" t="str">
        <f t="shared" si="5"/>
        <v>,3628311</v>
      </c>
      <c r="I73" s="4" t="str">
        <f>VLOOKUP(A73,HOP!A:U,21,0)</f>
        <v>直连</v>
      </c>
    </row>
    <row r="74" s="4" customFormat="1" spans="1:9">
      <c r="A74" s="5">
        <v>999225291239533</v>
      </c>
      <c r="B74" s="6">
        <v>45125</v>
      </c>
      <c r="C74" s="6">
        <v>45126</v>
      </c>
      <c r="D74" s="4">
        <v>997.33</v>
      </c>
      <c r="E74" s="4" t="str">
        <f>VLOOKUP(A74,HOP!A:L,12,0)</f>
        <v>997.34</v>
      </c>
      <c r="F74" s="4" t="str">
        <f>VLOOKUP(A74,HOP!A:C,3,0)</f>
        <v>3628387</v>
      </c>
      <c r="G74" s="4">
        <f t="shared" si="4"/>
        <v>-0.00999999999999091</v>
      </c>
      <c r="H74" s="4" t="str">
        <f t="shared" si="5"/>
        <v>,3628387</v>
      </c>
      <c r="I74" s="4" t="str">
        <f>VLOOKUP(A74,HOP!A:U,21,0)</f>
        <v>直连</v>
      </c>
    </row>
    <row r="75" s="4" customFormat="1" hidden="1" spans="1:9">
      <c r="A75" s="5">
        <v>999225302112901</v>
      </c>
      <c r="B75" s="6">
        <v>45125</v>
      </c>
      <c r="C75" s="6">
        <v>45126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spans="1:9">
      <c r="A76" s="5">
        <v>999225304074280</v>
      </c>
      <c r="B76" s="6">
        <v>45123</v>
      </c>
      <c r="C76" s="6">
        <v>45126</v>
      </c>
      <c r="D76" s="4">
        <v>562.8</v>
      </c>
      <c r="E76" s="4" t="str">
        <f>VLOOKUP(A76,HOP!A:L,12,0)</f>
        <v>562.80</v>
      </c>
      <c r="F76" s="4" t="str">
        <f>VLOOKUP(A76,HOP!A:C,3,0)</f>
        <v>3630439</v>
      </c>
      <c r="G76" s="4">
        <f t="shared" si="4"/>
        <v>0</v>
      </c>
      <c r="H76" s="4" t="str">
        <f t="shared" si="5"/>
        <v>,3630439</v>
      </c>
      <c r="I76" s="4" t="str">
        <f>VLOOKUP(A76,HOP!A:U,21,0)</f>
        <v>直连</v>
      </c>
    </row>
    <row r="77" s="4" customFormat="1" spans="1:9">
      <c r="A77" s="5">
        <v>999225305332676</v>
      </c>
      <c r="B77" s="6">
        <v>45125</v>
      </c>
      <c r="C77" s="6">
        <v>45126</v>
      </c>
      <c r="D77" s="4">
        <v>519.12</v>
      </c>
      <c r="E77" s="4" t="str">
        <f>VLOOKUP(A77,HOP!A:L,12,0)</f>
        <v>519.12</v>
      </c>
      <c r="F77" s="4" t="str">
        <f>VLOOKUP(A77,HOP!A:C,3,0)</f>
        <v>3630661</v>
      </c>
      <c r="G77" s="4">
        <f t="shared" si="4"/>
        <v>0</v>
      </c>
      <c r="H77" s="4" t="str">
        <f t="shared" si="5"/>
        <v>,3630661</v>
      </c>
      <c r="I77" s="4" t="str">
        <f>VLOOKUP(A77,HOP!A:U,21,0)</f>
        <v>直连</v>
      </c>
    </row>
    <row r="78" s="4" customFormat="1" spans="1:9">
      <c r="A78" s="5">
        <v>999225305770067</v>
      </c>
      <c r="B78" s="6">
        <v>45125</v>
      </c>
      <c r="C78" s="6">
        <v>45126</v>
      </c>
      <c r="D78" s="4">
        <v>334.97</v>
      </c>
      <c r="E78" s="4" t="str">
        <f>VLOOKUP(A78,HOP!A:L,12,0)</f>
        <v>334.97</v>
      </c>
      <c r="F78" s="4" t="str">
        <f>VLOOKUP(A78,HOP!A:C,3,0)</f>
        <v>3630714</v>
      </c>
      <c r="G78" s="4">
        <f t="shared" si="4"/>
        <v>0</v>
      </c>
      <c r="H78" s="4" t="str">
        <f t="shared" si="5"/>
        <v>,3630714</v>
      </c>
      <c r="I78" s="4" t="str">
        <f>VLOOKUP(A78,HOP!A:U,21,0)</f>
        <v>直连</v>
      </c>
    </row>
    <row r="79" s="4" customFormat="1" hidden="1" spans="1:9">
      <c r="A79" s="5">
        <v>999225309299519</v>
      </c>
      <c r="B79" s="6">
        <v>45125</v>
      </c>
      <c r="C79" s="6">
        <v>45126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spans="1:9">
      <c r="A80" s="5">
        <v>999225311362518</v>
      </c>
      <c r="B80" s="6">
        <v>45123</v>
      </c>
      <c r="C80" s="6">
        <v>45126</v>
      </c>
      <c r="D80" s="4">
        <v>4092.77</v>
      </c>
      <c r="E80" s="4" t="str">
        <f>VLOOKUP(A80,HOP!A:L,12,0)</f>
        <v>4092.77</v>
      </c>
      <c r="F80" s="4" t="str">
        <f>VLOOKUP(A80,HOP!A:C,3,0)</f>
        <v>3632629</v>
      </c>
      <c r="G80" s="4">
        <f t="shared" si="4"/>
        <v>0</v>
      </c>
      <c r="H80" s="4" t="str">
        <f t="shared" si="5"/>
        <v>,3632629</v>
      </c>
      <c r="I80" s="4" t="str">
        <f>VLOOKUP(A80,HOP!A:U,21,0)</f>
        <v>直连</v>
      </c>
    </row>
    <row r="81" s="4" customFormat="1" spans="1:9">
      <c r="A81" s="5">
        <v>999225311440931</v>
      </c>
      <c r="B81" s="6">
        <v>45123</v>
      </c>
      <c r="C81" s="6">
        <v>45126</v>
      </c>
      <c r="D81" s="4">
        <v>3820.32</v>
      </c>
      <c r="E81" s="4" t="str">
        <f>VLOOKUP(A81,HOP!A:L,12,0)</f>
        <v>3820.32</v>
      </c>
      <c r="F81" s="4" t="str">
        <f>VLOOKUP(A81,HOP!A:C,3,0)</f>
        <v>3632689</v>
      </c>
      <c r="G81" s="4">
        <f t="shared" si="4"/>
        <v>0</v>
      </c>
      <c r="H81" s="4" t="str">
        <f t="shared" si="5"/>
        <v>,3632689</v>
      </c>
      <c r="I81" s="4" t="str">
        <f>VLOOKUP(A81,HOP!A:U,21,0)</f>
        <v>直连</v>
      </c>
    </row>
    <row r="82" s="4" customFormat="1" spans="1:9">
      <c r="A82" s="5">
        <v>999225315636980</v>
      </c>
      <c r="B82" s="6">
        <v>45125</v>
      </c>
      <c r="C82" s="6">
        <v>45126</v>
      </c>
      <c r="D82" s="4">
        <v>661.18</v>
      </c>
      <c r="E82" s="4" t="str">
        <f>VLOOKUP(A82,HOP!A:L,12,0)</f>
        <v>661.18</v>
      </c>
      <c r="F82" s="4" t="str">
        <f>VLOOKUP(A82,HOP!A:C,3,0)</f>
        <v>3632855</v>
      </c>
      <c r="G82" s="4">
        <f t="shared" si="4"/>
        <v>0</v>
      </c>
      <c r="H82" s="4" t="str">
        <f t="shared" si="5"/>
        <v>,3632855</v>
      </c>
      <c r="I82" s="4" t="str">
        <f>VLOOKUP(A82,HOP!A:U,21,0)</f>
        <v>直连</v>
      </c>
    </row>
    <row r="83" s="4" customFormat="1" spans="1:9">
      <c r="A83" s="5">
        <v>999225320183922</v>
      </c>
      <c r="B83" s="6">
        <v>45121</v>
      </c>
      <c r="C83" s="6">
        <v>45126</v>
      </c>
      <c r="D83" s="4">
        <v>3221.05</v>
      </c>
      <c r="E83" s="4" t="str">
        <f>VLOOKUP(A83,HOP!A:L,12,0)</f>
        <v>3221.05</v>
      </c>
      <c r="F83" s="4" t="str">
        <f>VLOOKUP(A83,HOP!A:C,3,0)</f>
        <v>3633565</v>
      </c>
      <c r="G83" s="4">
        <f t="shared" si="4"/>
        <v>0</v>
      </c>
      <c r="H83" s="4" t="str">
        <f t="shared" si="5"/>
        <v>,3633565</v>
      </c>
      <c r="I83" s="4" t="str">
        <f>VLOOKUP(A83,HOP!A:U,21,0)</f>
        <v>直连</v>
      </c>
    </row>
    <row r="84" s="4" customFormat="1" spans="1:9">
      <c r="A84" s="5">
        <v>25321030253</v>
      </c>
      <c r="B84" s="6">
        <v>45123</v>
      </c>
      <c r="C84" s="6">
        <v>45126</v>
      </c>
      <c r="D84" s="4">
        <v>1150.74</v>
      </c>
      <c r="E84" s="4" t="str">
        <f>VLOOKUP(A84,HOP!A:L,12,0)</f>
        <v>1150.74</v>
      </c>
      <c r="F84" s="4" t="str">
        <f>VLOOKUP(A84,HOP!A:C,3,0)</f>
        <v>3633779</v>
      </c>
      <c r="G84" s="4">
        <f t="shared" si="4"/>
        <v>0</v>
      </c>
      <c r="H84" s="4" t="str">
        <f t="shared" si="5"/>
        <v>,3633779</v>
      </c>
      <c r="I84" s="4" t="str">
        <f>VLOOKUP(A84,HOP!A:U,21,0)</f>
        <v>直连</v>
      </c>
    </row>
    <row r="85" s="4" customFormat="1" spans="1:9">
      <c r="A85" s="5">
        <v>999225322584382</v>
      </c>
      <c r="B85" s="6">
        <v>45125</v>
      </c>
      <c r="C85" s="6">
        <v>45126</v>
      </c>
      <c r="D85" s="4">
        <v>279.57</v>
      </c>
      <c r="E85" s="4" t="str">
        <f>VLOOKUP(A85,HOP!A:L,12,0)</f>
        <v>279.57</v>
      </c>
      <c r="F85" s="4" t="str">
        <f>VLOOKUP(A85,HOP!A:C,3,0)</f>
        <v>3634122</v>
      </c>
      <c r="G85" s="4">
        <f t="shared" si="4"/>
        <v>0</v>
      </c>
      <c r="H85" s="4" t="str">
        <f t="shared" si="5"/>
        <v>,3634122</v>
      </c>
      <c r="I85" s="4" t="str">
        <f>VLOOKUP(A85,HOP!A:U,21,0)</f>
        <v>直连</v>
      </c>
    </row>
    <row r="86" s="4" customFormat="1" spans="1:9">
      <c r="A86" s="5">
        <v>999225326980377</v>
      </c>
      <c r="B86" s="6">
        <v>45123</v>
      </c>
      <c r="C86" s="6">
        <v>45126</v>
      </c>
      <c r="D86" s="4">
        <v>1154.55</v>
      </c>
      <c r="E86" s="4" t="str">
        <f>VLOOKUP(A86,HOP!A:L,12,0)</f>
        <v>1154.55</v>
      </c>
      <c r="F86" s="4" t="str">
        <f>VLOOKUP(A86,HOP!A:C,3,0)</f>
        <v>3635259</v>
      </c>
      <c r="G86" s="4">
        <f t="shared" si="4"/>
        <v>0</v>
      </c>
      <c r="H86" s="4" t="str">
        <f t="shared" si="5"/>
        <v>,3635259</v>
      </c>
      <c r="I86" s="4" t="str">
        <f>VLOOKUP(A86,HOP!A:U,21,0)</f>
        <v>直连</v>
      </c>
    </row>
    <row r="87" s="4" customFormat="1" spans="1:9">
      <c r="A87" s="5">
        <v>999225328976763</v>
      </c>
      <c r="B87" s="6">
        <v>45123</v>
      </c>
      <c r="C87" s="6">
        <v>45126</v>
      </c>
      <c r="D87" s="4">
        <v>1606.92</v>
      </c>
      <c r="E87" s="4" t="str">
        <f>VLOOKUP(A87,HOP!A:L,12,0)</f>
        <v>1606.92</v>
      </c>
      <c r="F87" s="4" t="str">
        <f>VLOOKUP(A87,HOP!A:C,3,0)</f>
        <v>3635897</v>
      </c>
      <c r="G87" s="4">
        <f t="shared" si="4"/>
        <v>0</v>
      </c>
      <c r="H87" s="4" t="str">
        <f t="shared" si="5"/>
        <v>,3635897</v>
      </c>
      <c r="I87" s="4" t="str">
        <f>VLOOKUP(A87,HOP!A:U,21,0)</f>
        <v>直连</v>
      </c>
    </row>
    <row r="88" s="4" customFormat="1" spans="1:9">
      <c r="A88" s="5">
        <v>999225330452334</v>
      </c>
      <c r="B88" s="6">
        <v>45122</v>
      </c>
      <c r="C88" s="6">
        <v>45126</v>
      </c>
      <c r="D88" s="4">
        <v>1339.2</v>
      </c>
      <c r="E88" s="4" t="str">
        <f>VLOOKUP(A88,HOP!A:L,12,0)</f>
        <v>1339.20</v>
      </c>
      <c r="F88" s="4" t="str">
        <f>VLOOKUP(A88,HOP!A:C,3,0)</f>
        <v>3636409</v>
      </c>
      <c r="G88" s="4">
        <f t="shared" si="4"/>
        <v>0</v>
      </c>
      <c r="H88" s="4" t="str">
        <f t="shared" si="5"/>
        <v>,3636409</v>
      </c>
      <c r="I88" s="4" t="str">
        <f>VLOOKUP(A88,HOP!A:U,21,0)</f>
        <v>直连</v>
      </c>
    </row>
    <row r="89" s="4" customFormat="1" spans="1:9">
      <c r="A89" s="5">
        <v>999225337122702</v>
      </c>
      <c r="B89" s="6">
        <v>45124</v>
      </c>
      <c r="C89" s="6">
        <v>45126</v>
      </c>
      <c r="D89" s="4">
        <v>1606.06</v>
      </c>
      <c r="E89" s="4" t="str">
        <f>VLOOKUP(A89,HOP!A:L,12,0)</f>
        <v>1606.12</v>
      </c>
      <c r="F89" s="4" t="str">
        <f>VLOOKUP(A89,HOP!A:C,3,0)</f>
        <v>3636878</v>
      </c>
      <c r="G89" s="4">
        <f t="shared" si="4"/>
        <v>-0.0599999999999454</v>
      </c>
      <c r="H89" s="4" t="str">
        <f t="shared" si="5"/>
        <v>,3636878</v>
      </c>
      <c r="I89" s="4" t="str">
        <f>VLOOKUP(A89,HOP!A:U,21,0)</f>
        <v>直连</v>
      </c>
    </row>
    <row r="90" s="4" customFormat="1" spans="1:9">
      <c r="A90" s="5">
        <v>999225339080119</v>
      </c>
      <c r="B90" s="6">
        <v>45122</v>
      </c>
      <c r="C90" s="6">
        <v>45126</v>
      </c>
      <c r="D90" s="4">
        <v>601.24</v>
      </c>
      <c r="E90" s="4" t="str">
        <f>VLOOKUP(A90,HOP!A:L,12,0)</f>
        <v>601.24</v>
      </c>
      <c r="F90" s="4" t="str">
        <f>VLOOKUP(A90,HOP!A:C,3,0)</f>
        <v>3637317</v>
      </c>
      <c r="G90" s="4">
        <f t="shared" si="4"/>
        <v>0</v>
      </c>
      <c r="H90" s="4" t="str">
        <f t="shared" si="5"/>
        <v>,3637317</v>
      </c>
      <c r="I90" s="4" t="str">
        <f>VLOOKUP(A90,HOP!A:U,21,0)</f>
        <v>直连</v>
      </c>
    </row>
    <row r="91" s="4" customFormat="1" spans="1:9">
      <c r="A91" s="5">
        <v>999225339987095</v>
      </c>
      <c r="B91" s="6">
        <v>45125</v>
      </c>
      <c r="C91" s="6">
        <v>45126</v>
      </c>
      <c r="D91" s="4">
        <v>345.84</v>
      </c>
      <c r="E91" s="4" t="str">
        <f>VLOOKUP(A91,HOP!A:L,12,0)</f>
        <v>345.84</v>
      </c>
      <c r="F91" s="4" t="str">
        <f>VLOOKUP(A91,HOP!A:C,3,0)</f>
        <v>3637491</v>
      </c>
      <c r="G91" s="4">
        <f t="shared" si="4"/>
        <v>0</v>
      </c>
      <c r="H91" s="4" t="str">
        <f t="shared" si="5"/>
        <v>,3637491</v>
      </c>
      <c r="I91" s="4" t="str">
        <f>VLOOKUP(A91,HOP!A:U,21,0)</f>
        <v>直连</v>
      </c>
    </row>
    <row r="92" s="4" customFormat="1" spans="1:9">
      <c r="A92" s="5">
        <v>999225342379823</v>
      </c>
      <c r="B92" s="6">
        <v>45125</v>
      </c>
      <c r="C92" s="6">
        <v>45126</v>
      </c>
      <c r="D92" s="4">
        <v>277.04</v>
      </c>
      <c r="E92" s="4" t="str">
        <f>VLOOKUP(A92,HOP!A:L,12,0)</f>
        <v>277.04</v>
      </c>
      <c r="F92" s="4" t="str">
        <f>VLOOKUP(A92,HOP!A:C,3,0)</f>
        <v>3638029</v>
      </c>
      <c r="G92" s="4">
        <f t="shared" si="4"/>
        <v>0</v>
      </c>
      <c r="H92" s="4" t="str">
        <f t="shared" si="5"/>
        <v>,3638029</v>
      </c>
      <c r="I92" s="4" t="str">
        <f>VLOOKUP(A92,HOP!A:U,21,0)</f>
        <v>直连</v>
      </c>
    </row>
    <row r="93" s="4" customFormat="1" hidden="1" spans="1:9">
      <c r="A93" s="5">
        <v>999225349176423</v>
      </c>
      <c r="B93" s="6">
        <v>45124</v>
      </c>
      <c r="C93" s="6">
        <v>45126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spans="1:9">
      <c r="A94" s="5">
        <v>999225350123174</v>
      </c>
      <c r="B94" s="6">
        <v>45123</v>
      </c>
      <c r="C94" s="6">
        <v>45126</v>
      </c>
      <c r="D94" s="4">
        <v>5961.78</v>
      </c>
      <c r="E94" s="4" t="str">
        <f>VLOOKUP(A94,HOP!A:L,12,0)</f>
        <v>5961.78</v>
      </c>
      <c r="F94" s="4" t="str">
        <f>VLOOKUP(A94,HOP!A:C,3,0)</f>
        <v>3640115</v>
      </c>
      <c r="G94" s="4">
        <f t="shared" si="4"/>
        <v>0</v>
      </c>
      <c r="H94" s="4" t="str">
        <f t="shared" si="5"/>
        <v>,3640115</v>
      </c>
      <c r="I94" s="4" t="str">
        <f>VLOOKUP(A94,HOP!A:U,21,0)</f>
        <v>直连</v>
      </c>
    </row>
    <row r="95" s="4" customFormat="1" spans="1:9">
      <c r="A95" s="5">
        <v>999225356584064</v>
      </c>
      <c r="B95" s="6">
        <v>45123</v>
      </c>
      <c r="C95" s="6">
        <v>45126</v>
      </c>
      <c r="D95" s="4">
        <v>26360.25</v>
      </c>
      <c r="E95" s="4" t="str">
        <f>VLOOKUP(A95,HOP!A:L,12,0)</f>
        <v>26360.25</v>
      </c>
      <c r="F95" s="4" t="str">
        <f>VLOOKUP(A95,HOP!A:C,3,0)</f>
        <v>3640780</v>
      </c>
      <c r="G95" s="4">
        <f t="shared" si="4"/>
        <v>0</v>
      </c>
      <c r="H95" s="4" t="str">
        <f t="shared" si="5"/>
        <v>,3640780</v>
      </c>
      <c r="I95" s="4" t="str">
        <f>VLOOKUP(A95,HOP!A:U,21,0)</f>
        <v>直连</v>
      </c>
    </row>
    <row r="96" s="4" customFormat="1" spans="1:9">
      <c r="A96" s="5">
        <v>999225357136309</v>
      </c>
      <c r="B96" s="6">
        <v>45123</v>
      </c>
      <c r="C96" s="6">
        <v>45126</v>
      </c>
      <c r="D96" s="4">
        <v>7025.7</v>
      </c>
      <c r="E96" s="4" t="str">
        <f>VLOOKUP(A96,HOP!A:L,12,0)</f>
        <v>7025.70</v>
      </c>
      <c r="F96" s="4" t="str">
        <f>VLOOKUP(A96,HOP!A:C,3,0)</f>
        <v>3640826</v>
      </c>
      <c r="G96" s="4">
        <f t="shared" si="4"/>
        <v>0</v>
      </c>
      <c r="H96" s="4" t="str">
        <f t="shared" si="5"/>
        <v>,3640826</v>
      </c>
      <c r="I96" s="4" t="str">
        <f>VLOOKUP(A96,HOP!A:U,21,0)</f>
        <v>直连</v>
      </c>
    </row>
    <row r="97" s="4" customFormat="1" spans="1:9">
      <c r="A97" s="5">
        <v>999225358466242</v>
      </c>
      <c r="B97" s="6">
        <v>45125</v>
      </c>
      <c r="C97" s="6">
        <v>45126</v>
      </c>
      <c r="D97" s="4">
        <v>596.73</v>
      </c>
      <c r="E97" s="4" t="str">
        <f>VLOOKUP(A97,HOP!A:L,12,0)</f>
        <v>596.73</v>
      </c>
      <c r="F97" s="4" t="str">
        <f>VLOOKUP(A97,HOP!A:C,3,0)</f>
        <v>3641000</v>
      </c>
      <c r="G97" s="4">
        <f t="shared" si="4"/>
        <v>0</v>
      </c>
      <c r="H97" s="4" t="str">
        <f t="shared" si="5"/>
        <v>,3641000</v>
      </c>
      <c r="I97" s="4" t="str">
        <f>VLOOKUP(A97,HOP!A:U,21,0)</f>
        <v>直连</v>
      </c>
    </row>
    <row r="98" s="4" customFormat="1" spans="1:9">
      <c r="A98" s="5">
        <v>999225359141160</v>
      </c>
      <c r="B98" s="6">
        <v>45124</v>
      </c>
      <c r="C98" s="6">
        <v>45126</v>
      </c>
      <c r="D98" s="4">
        <v>4955.12</v>
      </c>
      <c r="E98" s="4" t="str">
        <f>VLOOKUP(A98,HOP!A:L,12,0)</f>
        <v>4955.12</v>
      </c>
      <c r="F98" s="4" t="str">
        <f>VLOOKUP(A98,HOP!A:C,3,0)</f>
        <v>3641104</v>
      </c>
      <c r="G98" s="4">
        <f t="shared" si="4"/>
        <v>0</v>
      </c>
      <c r="H98" s="4" t="str">
        <f t="shared" si="5"/>
        <v>,3641104</v>
      </c>
      <c r="I98" s="4" t="str">
        <f>VLOOKUP(A98,HOP!A:U,21,0)</f>
        <v>直连</v>
      </c>
    </row>
    <row r="99" s="4" customFormat="1" spans="1:9">
      <c r="A99" s="5">
        <v>999225359436285</v>
      </c>
      <c r="B99" s="6">
        <v>45124</v>
      </c>
      <c r="C99" s="6">
        <v>45126</v>
      </c>
      <c r="D99" s="4">
        <v>651.36</v>
      </c>
      <c r="E99" s="4" t="str">
        <f>VLOOKUP(A99,HOP!A:L,12,0)</f>
        <v>651.36</v>
      </c>
      <c r="F99" s="4" t="str">
        <f>VLOOKUP(A99,HOP!A:C,3,0)</f>
        <v>3641160</v>
      </c>
      <c r="G99" s="4">
        <f t="shared" ref="G99:G130" si="6">D99-E99</f>
        <v>0</v>
      </c>
      <c r="H99" s="4" t="str">
        <f t="shared" ref="H99:H130" si="7">$H$1&amp;F99</f>
        <v>,3641160</v>
      </c>
      <c r="I99" s="4" t="str">
        <f>VLOOKUP(A99,HOP!A:U,21,0)</f>
        <v>直连</v>
      </c>
    </row>
    <row r="100" s="4" customFormat="1" spans="1:9">
      <c r="A100" s="5">
        <v>999225360148984</v>
      </c>
      <c r="B100" s="6">
        <v>45125</v>
      </c>
      <c r="C100" s="6">
        <v>45126</v>
      </c>
      <c r="D100" s="4">
        <v>474.63</v>
      </c>
      <c r="E100" s="4" t="str">
        <f>VLOOKUP(A100,HOP!A:L,12,0)</f>
        <v>474.63</v>
      </c>
      <c r="F100" s="4" t="str">
        <f>VLOOKUP(A100,HOP!A:C,3,0)</f>
        <v>3641318</v>
      </c>
      <c r="G100" s="4">
        <f t="shared" si="6"/>
        <v>0</v>
      </c>
      <c r="H100" s="4" t="str">
        <f t="shared" si="7"/>
        <v>,3641318</v>
      </c>
      <c r="I100" s="4" t="str">
        <f>VLOOKUP(A100,HOP!A:U,21,0)</f>
        <v>直连</v>
      </c>
    </row>
    <row r="101" s="4" customFormat="1" spans="1:9">
      <c r="A101" s="5">
        <v>999225361480026</v>
      </c>
      <c r="B101" s="6">
        <v>45124</v>
      </c>
      <c r="C101" s="6">
        <v>45126</v>
      </c>
      <c r="D101" s="4">
        <v>777.52</v>
      </c>
      <c r="E101" s="4" t="str">
        <f>VLOOKUP(A101,HOP!A:L,12,0)</f>
        <v>777.52</v>
      </c>
      <c r="F101" s="4" t="str">
        <f>VLOOKUP(A101,HOP!A:C,3,0)</f>
        <v>3641703</v>
      </c>
      <c r="G101" s="4">
        <f t="shared" si="6"/>
        <v>0</v>
      </c>
      <c r="H101" s="4" t="str">
        <f t="shared" si="7"/>
        <v>,3641703</v>
      </c>
      <c r="I101" s="4" t="str">
        <f>VLOOKUP(A101,HOP!A:U,21,0)</f>
        <v>直连</v>
      </c>
    </row>
    <row r="102" s="4" customFormat="1" spans="1:9">
      <c r="A102" s="5">
        <v>25364541266</v>
      </c>
      <c r="B102" s="6">
        <v>45124</v>
      </c>
      <c r="C102" s="6">
        <v>45126</v>
      </c>
      <c r="D102" s="4">
        <v>1478.74</v>
      </c>
      <c r="E102" s="4" t="str">
        <f>VLOOKUP(A102,HOP!A:L,12,0)</f>
        <v>1478.74</v>
      </c>
      <c r="F102" s="4" t="str">
        <f>VLOOKUP(A102,HOP!A:C,3,0)</f>
        <v>3642375</v>
      </c>
      <c r="G102" s="4">
        <f t="shared" si="6"/>
        <v>0</v>
      </c>
      <c r="H102" s="4" t="str">
        <f t="shared" si="7"/>
        <v>,3642375</v>
      </c>
      <c r="I102" s="4" t="str">
        <f>VLOOKUP(A102,HOP!A:U,21,0)</f>
        <v>直连</v>
      </c>
    </row>
    <row r="103" s="4" customFormat="1" spans="1:9">
      <c r="A103" s="5">
        <v>999225365405387</v>
      </c>
      <c r="B103" s="6">
        <v>45123</v>
      </c>
      <c r="C103" s="6">
        <v>45126</v>
      </c>
      <c r="D103" s="4">
        <v>1131.51</v>
      </c>
      <c r="E103" s="4" t="str">
        <f>VLOOKUP(A103,HOP!A:L,12,0)</f>
        <v>1131.51</v>
      </c>
      <c r="F103" s="4" t="str">
        <f>VLOOKUP(A103,HOP!A:C,3,0)</f>
        <v>3642633</v>
      </c>
      <c r="G103" s="4">
        <f t="shared" si="6"/>
        <v>0</v>
      </c>
      <c r="H103" s="4" t="str">
        <f t="shared" si="7"/>
        <v>,3642633</v>
      </c>
      <c r="I103" s="4" t="str">
        <f>VLOOKUP(A103,HOP!A:U,21,0)</f>
        <v>直连</v>
      </c>
    </row>
    <row r="104" s="4" customFormat="1" spans="1:9">
      <c r="A104" s="5">
        <v>999225367493917</v>
      </c>
      <c r="B104" s="6">
        <v>45125</v>
      </c>
      <c r="C104" s="6">
        <v>45126</v>
      </c>
      <c r="D104" s="4">
        <v>270.58</v>
      </c>
      <c r="E104" s="4" t="str">
        <f>VLOOKUP(A104,HOP!A:L,12,0)</f>
        <v>270.58</v>
      </c>
      <c r="F104" s="4" t="str">
        <f>VLOOKUP(A104,HOP!A:C,3,0)</f>
        <v>3643301</v>
      </c>
      <c r="G104" s="4">
        <f t="shared" si="6"/>
        <v>0</v>
      </c>
      <c r="H104" s="4" t="str">
        <f t="shared" si="7"/>
        <v>,3643301</v>
      </c>
      <c r="I104" s="4" t="str">
        <f>VLOOKUP(A104,HOP!A:U,21,0)</f>
        <v>直连</v>
      </c>
    </row>
    <row r="105" s="4" customFormat="1" spans="1:9">
      <c r="A105" s="5">
        <v>999225367853712</v>
      </c>
      <c r="B105" s="6">
        <v>45124</v>
      </c>
      <c r="C105" s="6">
        <v>45126</v>
      </c>
      <c r="D105" s="4">
        <v>1023.14</v>
      </c>
      <c r="E105" s="4" t="str">
        <f>VLOOKUP(A105,HOP!A:L,12,0)</f>
        <v>1023.14</v>
      </c>
      <c r="F105" s="4" t="str">
        <f>VLOOKUP(A105,HOP!A:C,3,0)</f>
        <v>3643384</v>
      </c>
      <c r="G105" s="4">
        <f t="shared" si="6"/>
        <v>0</v>
      </c>
      <c r="H105" s="4" t="str">
        <f t="shared" si="7"/>
        <v>,3643384</v>
      </c>
      <c r="I105" s="4" t="str">
        <f>VLOOKUP(A105,HOP!A:U,21,0)</f>
        <v>直连</v>
      </c>
    </row>
    <row r="106" s="4" customFormat="1" spans="1:9">
      <c r="A106" s="5">
        <v>999225374597729</v>
      </c>
      <c r="B106" s="6">
        <v>45125</v>
      </c>
      <c r="C106" s="6">
        <v>45126</v>
      </c>
      <c r="D106" s="4">
        <v>467.77</v>
      </c>
      <c r="E106" s="4" t="str">
        <f>VLOOKUP(A106,HOP!A:L,12,0)</f>
        <v>467.77</v>
      </c>
      <c r="F106" s="4" t="str">
        <f>VLOOKUP(A106,HOP!A:C,3,0)</f>
        <v>3644695</v>
      </c>
      <c r="G106" s="4">
        <f t="shared" si="6"/>
        <v>0</v>
      </c>
      <c r="H106" s="4" t="str">
        <f t="shared" si="7"/>
        <v>,3644695</v>
      </c>
      <c r="I106" s="4" t="str">
        <f>VLOOKUP(A106,HOP!A:U,21,0)</f>
        <v>直连</v>
      </c>
    </row>
    <row r="107" s="4" customFormat="1" spans="1:9">
      <c r="A107" s="5">
        <v>999225377477021</v>
      </c>
      <c r="B107" s="6">
        <v>45124</v>
      </c>
      <c r="C107" s="6">
        <v>45126</v>
      </c>
      <c r="D107" s="4">
        <v>1615.6</v>
      </c>
      <c r="E107" s="4" t="str">
        <f>VLOOKUP(A107,HOP!A:L,12,0)</f>
        <v>1615.60</v>
      </c>
      <c r="F107" s="4" t="str">
        <f>VLOOKUP(A107,HOP!A:C,3,0)</f>
        <v>3645402</v>
      </c>
      <c r="G107" s="4">
        <f t="shared" si="6"/>
        <v>0</v>
      </c>
      <c r="H107" s="4" t="str">
        <f t="shared" si="7"/>
        <v>,3645402</v>
      </c>
      <c r="I107" s="4" t="str">
        <f>VLOOKUP(A107,HOP!A:U,21,0)</f>
        <v>直连</v>
      </c>
    </row>
    <row r="108" s="4" customFormat="1" spans="1:9">
      <c r="A108" s="5">
        <v>999225377851711</v>
      </c>
      <c r="B108" s="6">
        <v>45125</v>
      </c>
      <c r="C108" s="6">
        <v>45126</v>
      </c>
      <c r="D108" s="4">
        <v>393.5</v>
      </c>
      <c r="E108" s="4" t="str">
        <f>VLOOKUP(A108,HOP!A:L,12,0)</f>
        <v>393.50</v>
      </c>
      <c r="F108" s="4" t="str">
        <f>VLOOKUP(A108,HOP!A:C,3,0)</f>
        <v>3645466</v>
      </c>
      <c r="G108" s="4">
        <f t="shared" si="6"/>
        <v>0</v>
      </c>
      <c r="H108" s="4" t="str">
        <f t="shared" si="7"/>
        <v>,3645466</v>
      </c>
      <c r="I108" s="4" t="str">
        <f>VLOOKUP(A108,HOP!A:U,21,0)</f>
        <v>直连</v>
      </c>
    </row>
    <row r="109" s="4" customFormat="1" spans="1:9">
      <c r="A109" s="5">
        <v>999225378570074</v>
      </c>
      <c r="B109" s="6">
        <v>45124</v>
      </c>
      <c r="C109" s="6">
        <v>45126</v>
      </c>
      <c r="D109" s="4">
        <v>1572.1</v>
      </c>
      <c r="E109" s="4" t="str">
        <f>VLOOKUP(A109,HOP!A:L,12,0)</f>
        <v>1572.10</v>
      </c>
      <c r="F109" s="4" t="str">
        <f>VLOOKUP(A109,HOP!A:C,3,0)</f>
        <v>3645634</v>
      </c>
      <c r="G109" s="4">
        <f t="shared" si="6"/>
        <v>0</v>
      </c>
      <c r="H109" s="4" t="str">
        <f t="shared" si="7"/>
        <v>,3645634</v>
      </c>
      <c r="I109" s="4" t="str">
        <f>VLOOKUP(A109,HOP!A:U,21,0)</f>
        <v>直连</v>
      </c>
    </row>
    <row r="110" s="4" customFormat="1" spans="1:9">
      <c r="A110" s="5">
        <v>999225378648036</v>
      </c>
      <c r="B110" s="6">
        <v>45124</v>
      </c>
      <c r="C110" s="6">
        <v>45126</v>
      </c>
      <c r="D110" s="4">
        <v>2411</v>
      </c>
      <c r="E110" s="4" t="str">
        <f>VLOOKUP(A110,HOP!A:L,12,0)</f>
        <v>2411.00</v>
      </c>
      <c r="F110" s="4" t="str">
        <f>VLOOKUP(A110,HOP!A:C,3,0)</f>
        <v>3645668</v>
      </c>
      <c r="G110" s="4">
        <f t="shared" si="6"/>
        <v>0</v>
      </c>
      <c r="H110" s="4" t="str">
        <f t="shared" si="7"/>
        <v>,3645668</v>
      </c>
      <c r="I110" s="4" t="str">
        <f>VLOOKUP(A110,HOP!A:U,21,0)</f>
        <v>直连</v>
      </c>
    </row>
    <row r="111" s="4" customFormat="1" spans="1:9">
      <c r="A111" s="5">
        <v>999225378657850</v>
      </c>
      <c r="B111" s="6">
        <v>45125</v>
      </c>
      <c r="C111" s="6">
        <v>45126</v>
      </c>
      <c r="D111" s="4">
        <v>3255.57</v>
      </c>
      <c r="E111" s="4" t="str">
        <f>VLOOKUP(A111,HOP!A:L,12,0)</f>
        <v>3255.57</v>
      </c>
      <c r="F111" s="4" t="str">
        <f>VLOOKUP(A111,HOP!A:C,3,0)</f>
        <v>3645677</v>
      </c>
      <c r="G111" s="4">
        <f t="shared" si="6"/>
        <v>0</v>
      </c>
      <c r="H111" s="4" t="str">
        <f t="shared" si="7"/>
        <v>,3645677</v>
      </c>
      <c r="I111" s="4" t="str">
        <f>VLOOKUP(A111,HOP!A:U,21,0)</f>
        <v>直连</v>
      </c>
    </row>
    <row r="112" s="4" customFormat="1" spans="1:9">
      <c r="A112" s="5">
        <v>999225379008316</v>
      </c>
      <c r="B112" s="6">
        <v>45125</v>
      </c>
      <c r="C112" s="6">
        <v>45126</v>
      </c>
      <c r="D112" s="4">
        <v>940.58</v>
      </c>
      <c r="E112" s="4" t="str">
        <f>VLOOKUP(A112,HOP!A:L,12,0)</f>
        <v>940.58</v>
      </c>
      <c r="F112" s="4" t="str">
        <f>VLOOKUP(A112,HOP!A:C,3,0)</f>
        <v>3645795</v>
      </c>
      <c r="G112" s="4">
        <f t="shared" si="6"/>
        <v>0</v>
      </c>
      <c r="H112" s="4" t="str">
        <f t="shared" si="7"/>
        <v>,3645795</v>
      </c>
      <c r="I112" s="4" t="str">
        <f>VLOOKUP(A112,HOP!A:U,21,0)</f>
        <v>直连</v>
      </c>
    </row>
    <row r="113" s="4" customFormat="1" spans="1:9">
      <c r="A113" s="5">
        <v>999225381749102</v>
      </c>
      <c r="B113" s="6">
        <v>45125</v>
      </c>
      <c r="C113" s="6">
        <v>45126</v>
      </c>
      <c r="D113" s="4">
        <v>668.92</v>
      </c>
      <c r="E113" s="4" t="str">
        <f>VLOOKUP(A113,HOP!A:L,12,0)</f>
        <v>668.92</v>
      </c>
      <c r="F113" s="4" t="str">
        <f>VLOOKUP(A113,HOP!A:C,3,0)</f>
        <v>3646435</v>
      </c>
      <c r="G113" s="4">
        <f t="shared" si="6"/>
        <v>0</v>
      </c>
      <c r="H113" s="4" t="str">
        <f t="shared" si="7"/>
        <v>,3646435</v>
      </c>
      <c r="I113" s="4" t="str">
        <f>VLOOKUP(A113,HOP!A:U,21,0)</f>
        <v>直连</v>
      </c>
    </row>
    <row r="114" s="4" customFormat="1" spans="1:9">
      <c r="A114" s="5">
        <v>25383553130</v>
      </c>
      <c r="B114" s="6">
        <v>45124</v>
      </c>
      <c r="C114" s="6">
        <v>45126</v>
      </c>
      <c r="D114" s="4">
        <v>2493.76</v>
      </c>
      <c r="E114" s="4" t="str">
        <f>VLOOKUP(A114,HOP!A:L,12,0)</f>
        <v>2493.76</v>
      </c>
      <c r="F114" s="4" t="str">
        <f>VLOOKUP(A114,HOP!A:C,3,0)</f>
        <v>3646786</v>
      </c>
      <c r="G114" s="4">
        <f t="shared" si="6"/>
        <v>0</v>
      </c>
      <c r="H114" s="4" t="str">
        <f t="shared" si="7"/>
        <v>,3646786</v>
      </c>
      <c r="I114" s="4" t="str">
        <f>VLOOKUP(A114,HOP!A:U,21,0)</f>
        <v>直连</v>
      </c>
    </row>
    <row r="115" s="4" customFormat="1" spans="1:9">
      <c r="A115" s="5">
        <v>999225383872535</v>
      </c>
      <c r="B115" s="6">
        <v>45124</v>
      </c>
      <c r="C115" s="6">
        <v>45126</v>
      </c>
      <c r="D115" s="4">
        <v>103.78</v>
      </c>
      <c r="E115" s="4" t="str">
        <f>VLOOKUP(A115,HOP!A:L,12,0)</f>
        <v>103.78</v>
      </c>
      <c r="F115" s="4" t="str">
        <f>VLOOKUP(A115,HOP!A:C,3,0)</f>
        <v>3646971</v>
      </c>
      <c r="G115" s="4">
        <f t="shared" si="6"/>
        <v>0</v>
      </c>
      <c r="H115" s="4" t="str">
        <f t="shared" si="7"/>
        <v>,3646971</v>
      </c>
      <c r="I115" s="4" t="str">
        <f>VLOOKUP(A115,HOP!A:U,21,0)</f>
        <v>直连</v>
      </c>
    </row>
    <row r="116" s="4" customFormat="1" spans="1:9">
      <c r="A116" s="5">
        <v>999225384490258</v>
      </c>
      <c r="B116" s="6">
        <v>45124</v>
      </c>
      <c r="C116" s="6">
        <v>45126</v>
      </c>
      <c r="D116" s="4">
        <v>2555.48</v>
      </c>
      <c r="E116" s="4" t="str">
        <f>VLOOKUP(A116,HOP!A:L,12,0)</f>
        <v>2555.48</v>
      </c>
      <c r="F116" s="4" t="str">
        <f>VLOOKUP(A116,HOP!A:C,3,0)</f>
        <v>3647060</v>
      </c>
      <c r="G116" s="4">
        <f t="shared" si="6"/>
        <v>0</v>
      </c>
      <c r="H116" s="4" t="str">
        <f t="shared" si="7"/>
        <v>,3647060</v>
      </c>
      <c r="I116" s="4" t="str">
        <f>VLOOKUP(A116,HOP!A:U,21,0)</f>
        <v>直连</v>
      </c>
    </row>
    <row r="117" s="4" customFormat="1" spans="1:9">
      <c r="A117" s="5">
        <v>999225384843580</v>
      </c>
      <c r="B117" s="6">
        <v>45125</v>
      </c>
      <c r="C117" s="6">
        <v>45126</v>
      </c>
      <c r="D117" s="4">
        <v>321.42</v>
      </c>
      <c r="E117" s="4" t="str">
        <f>VLOOKUP(A117,HOP!A:L,12,0)</f>
        <v>321.45</v>
      </c>
      <c r="F117" s="4" t="str">
        <f>VLOOKUP(A117,HOP!A:C,3,0)</f>
        <v>3647263</v>
      </c>
      <c r="G117" s="4">
        <f t="shared" si="6"/>
        <v>-0.0299999999999727</v>
      </c>
      <c r="H117" s="4" t="str">
        <f t="shared" si="7"/>
        <v>,3647263</v>
      </c>
      <c r="I117" s="4" t="str">
        <f>VLOOKUP(A117,HOP!A:U,21,0)</f>
        <v>直连</v>
      </c>
    </row>
    <row r="118" s="4" customFormat="1" spans="1:9">
      <c r="A118" s="5">
        <v>999225385428407</v>
      </c>
      <c r="B118" s="6">
        <v>45124</v>
      </c>
      <c r="C118" s="6">
        <v>45126</v>
      </c>
      <c r="D118" s="4">
        <v>545.48</v>
      </c>
      <c r="E118" s="4" t="str">
        <f>VLOOKUP(A118,HOP!A:L,12,0)</f>
        <v>545.48</v>
      </c>
      <c r="F118" s="4" t="str">
        <f>VLOOKUP(A118,HOP!A:C,3,0)</f>
        <v>3647477</v>
      </c>
      <c r="G118" s="4">
        <f t="shared" si="6"/>
        <v>0</v>
      </c>
      <c r="H118" s="4" t="str">
        <f t="shared" si="7"/>
        <v>,3647477</v>
      </c>
      <c r="I118" s="4" t="str">
        <f>VLOOKUP(A118,HOP!A:U,21,0)</f>
        <v>直连</v>
      </c>
    </row>
    <row r="119" s="4" customFormat="1" spans="1:9">
      <c r="A119" s="5">
        <v>999225385901981</v>
      </c>
      <c r="B119" s="6">
        <v>45124</v>
      </c>
      <c r="C119" s="6">
        <v>45126</v>
      </c>
      <c r="D119" s="4">
        <v>3622.92</v>
      </c>
      <c r="E119" s="4" t="str">
        <f>VLOOKUP(A119,HOP!A:L,12,0)</f>
        <v>3622.92</v>
      </c>
      <c r="F119" s="4" t="str">
        <f>VLOOKUP(A119,HOP!A:C,3,0)</f>
        <v>3647554</v>
      </c>
      <c r="G119" s="4">
        <f t="shared" si="6"/>
        <v>0</v>
      </c>
      <c r="H119" s="4" t="str">
        <f t="shared" si="7"/>
        <v>,3647554</v>
      </c>
      <c r="I119" s="4" t="str">
        <f>VLOOKUP(A119,HOP!A:U,21,0)</f>
        <v>直连</v>
      </c>
    </row>
    <row r="120" s="4" customFormat="1" spans="1:9">
      <c r="A120" s="5">
        <v>999225386398053</v>
      </c>
      <c r="B120" s="6">
        <v>45124</v>
      </c>
      <c r="C120" s="6">
        <v>45126</v>
      </c>
      <c r="D120" s="4">
        <v>1450.38</v>
      </c>
      <c r="E120" s="4" t="str">
        <f>VLOOKUP(A120,HOP!A:L,12,0)</f>
        <v>1450.38</v>
      </c>
      <c r="F120" s="4" t="str">
        <f>VLOOKUP(A120,HOP!A:C,3,0)</f>
        <v>3647750</v>
      </c>
      <c r="G120" s="4">
        <f t="shared" si="6"/>
        <v>0</v>
      </c>
      <c r="H120" s="4" t="str">
        <f t="shared" si="7"/>
        <v>,3647750</v>
      </c>
      <c r="I120" s="4" t="str">
        <f>VLOOKUP(A120,HOP!A:U,21,0)</f>
        <v>直连</v>
      </c>
    </row>
    <row r="121" s="4" customFormat="1" spans="1:9">
      <c r="A121" s="5">
        <v>999225386854685</v>
      </c>
      <c r="B121" s="6">
        <v>45124</v>
      </c>
      <c r="C121" s="6">
        <v>45126</v>
      </c>
      <c r="D121" s="4">
        <v>269.9</v>
      </c>
      <c r="E121" s="4" t="str">
        <f>VLOOKUP(A121,HOP!A:L,12,0)</f>
        <v>269.90</v>
      </c>
      <c r="F121" s="4" t="str">
        <f>VLOOKUP(A121,HOP!A:C,3,0)</f>
        <v>3647831</v>
      </c>
      <c r="G121" s="4">
        <f t="shared" si="6"/>
        <v>0</v>
      </c>
      <c r="H121" s="4" t="str">
        <f t="shared" si="7"/>
        <v>,3647831</v>
      </c>
      <c r="I121" s="4" t="str">
        <f>VLOOKUP(A121,HOP!A:U,21,0)</f>
        <v>直连</v>
      </c>
    </row>
    <row r="122" s="4" customFormat="1" spans="1:9">
      <c r="A122" s="5">
        <v>999225393484160</v>
      </c>
      <c r="B122" s="6">
        <v>45125</v>
      </c>
      <c r="C122" s="6">
        <v>45126</v>
      </c>
      <c r="D122" s="4">
        <v>610.51</v>
      </c>
      <c r="E122" s="4" t="str">
        <f>VLOOKUP(A122,HOP!A:L,12,0)</f>
        <v>610.51</v>
      </c>
      <c r="F122" s="4" t="str">
        <f>VLOOKUP(A122,HOP!A:C,3,0)</f>
        <v>3648540</v>
      </c>
      <c r="G122" s="4">
        <f t="shared" si="6"/>
        <v>0</v>
      </c>
      <c r="H122" s="4" t="str">
        <f t="shared" si="7"/>
        <v>,3648540</v>
      </c>
      <c r="I122" s="4" t="str">
        <f>VLOOKUP(A122,HOP!A:U,21,0)</f>
        <v>直连</v>
      </c>
    </row>
    <row r="123" s="4" customFormat="1" spans="1:9">
      <c r="A123" s="5">
        <v>25393814348</v>
      </c>
      <c r="B123" s="6">
        <v>45125</v>
      </c>
      <c r="C123" s="6">
        <v>45126</v>
      </c>
      <c r="D123" s="4">
        <v>268.92</v>
      </c>
      <c r="E123" s="4" t="str">
        <f>VLOOKUP(A123,HOP!A:L,12,0)</f>
        <v>268.92</v>
      </c>
      <c r="F123" s="4" t="str">
        <f>VLOOKUP(A123,HOP!A:C,3,0)</f>
        <v>3648605</v>
      </c>
      <c r="G123" s="4">
        <f t="shared" si="6"/>
        <v>0</v>
      </c>
      <c r="H123" s="4" t="str">
        <f t="shared" si="7"/>
        <v>,3648605</v>
      </c>
      <c r="I123" s="4" t="str">
        <f>VLOOKUP(A123,HOP!A:U,21,0)</f>
        <v>直连</v>
      </c>
    </row>
    <row r="124" s="4" customFormat="1" spans="1:9">
      <c r="A124" s="5">
        <v>999225393963751</v>
      </c>
      <c r="B124" s="6">
        <v>45124</v>
      </c>
      <c r="C124" s="6">
        <v>45126</v>
      </c>
      <c r="D124" s="4">
        <v>347.48</v>
      </c>
      <c r="E124" s="4" t="str">
        <f>VLOOKUP(A124,HOP!A:L,12,0)</f>
        <v>347.48</v>
      </c>
      <c r="F124" s="4" t="str">
        <f>VLOOKUP(A124,HOP!A:C,3,0)</f>
        <v>3648620</v>
      </c>
      <c r="G124" s="4">
        <f t="shared" si="6"/>
        <v>0</v>
      </c>
      <c r="H124" s="4" t="str">
        <f t="shared" si="7"/>
        <v>,3648620</v>
      </c>
      <c r="I124" s="4" t="str">
        <f>VLOOKUP(A124,HOP!A:U,21,0)</f>
        <v>直连</v>
      </c>
    </row>
    <row r="125" s="4" customFormat="1" spans="1:9">
      <c r="A125" s="5">
        <v>999225394722795</v>
      </c>
      <c r="B125" s="6">
        <v>45125</v>
      </c>
      <c r="C125" s="6">
        <v>45126</v>
      </c>
      <c r="D125" s="4">
        <v>559.46</v>
      </c>
      <c r="E125" s="4" t="str">
        <f>VLOOKUP(A125,HOP!A:L,12,0)</f>
        <v>559.46</v>
      </c>
      <c r="F125" s="4" t="str">
        <f>VLOOKUP(A125,HOP!A:C,3,0)</f>
        <v>3648831</v>
      </c>
      <c r="G125" s="4">
        <f t="shared" si="6"/>
        <v>0</v>
      </c>
      <c r="H125" s="4" t="str">
        <f t="shared" si="7"/>
        <v>,3648831</v>
      </c>
      <c r="I125" s="4" t="str">
        <f>VLOOKUP(A125,HOP!A:U,21,0)</f>
        <v>直连</v>
      </c>
    </row>
    <row r="126" s="4" customFormat="1" spans="1:9">
      <c r="A126" s="5">
        <v>999225395243459</v>
      </c>
      <c r="B126" s="6">
        <v>45125</v>
      </c>
      <c r="C126" s="6">
        <v>45126</v>
      </c>
      <c r="D126" s="4">
        <v>1587.9</v>
      </c>
      <c r="E126" s="4" t="str">
        <f>VLOOKUP(A126,HOP!A:L,12,0)</f>
        <v>1587.90</v>
      </c>
      <c r="F126" s="4" t="str">
        <f>VLOOKUP(A126,HOP!A:C,3,0)</f>
        <v>3648906</v>
      </c>
      <c r="G126" s="4">
        <f t="shared" si="6"/>
        <v>0</v>
      </c>
      <c r="H126" s="4" t="str">
        <f t="shared" si="7"/>
        <v>,3648906</v>
      </c>
      <c r="I126" s="4" t="str">
        <f>VLOOKUP(A126,HOP!A:U,21,0)</f>
        <v>直连</v>
      </c>
    </row>
    <row r="127" s="4" customFormat="1" spans="1:9">
      <c r="A127" s="5">
        <v>999225396498756</v>
      </c>
      <c r="B127" s="6">
        <v>45124</v>
      </c>
      <c r="C127" s="6">
        <v>45126</v>
      </c>
      <c r="D127" s="4">
        <v>661.32</v>
      </c>
      <c r="E127" s="4" t="str">
        <f>VLOOKUP(A127,HOP!A:L,12,0)</f>
        <v>661.32</v>
      </c>
      <c r="F127" s="4" t="str">
        <f>VLOOKUP(A127,HOP!A:C,3,0)</f>
        <v>3649188</v>
      </c>
      <c r="G127" s="4">
        <f t="shared" si="6"/>
        <v>0</v>
      </c>
      <c r="H127" s="4" t="str">
        <f t="shared" si="7"/>
        <v>,3649188</v>
      </c>
      <c r="I127" s="4" t="str">
        <f>VLOOKUP(A127,HOP!A:U,21,0)</f>
        <v>直连</v>
      </c>
    </row>
    <row r="128" s="4" customFormat="1" spans="1:9">
      <c r="A128" s="5">
        <v>999225397043961</v>
      </c>
      <c r="B128" s="6">
        <v>45125</v>
      </c>
      <c r="C128" s="6">
        <v>45126</v>
      </c>
      <c r="D128" s="4">
        <v>951.37</v>
      </c>
      <c r="E128" s="4" t="str">
        <f>VLOOKUP(A128,HOP!A:L,12,0)</f>
        <v>951.37</v>
      </c>
      <c r="F128" s="4" t="str">
        <f>VLOOKUP(A128,HOP!A:C,3,0)</f>
        <v>3649386</v>
      </c>
      <c r="G128" s="4">
        <f t="shared" si="6"/>
        <v>0</v>
      </c>
      <c r="H128" s="4" t="str">
        <f t="shared" si="7"/>
        <v>,3649386</v>
      </c>
      <c r="I128" s="4" t="str">
        <f>VLOOKUP(A128,HOP!A:U,21,0)</f>
        <v>直连</v>
      </c>
    </row>
    <row r="129" s="4" customFormat="1" spans="1:9">
      <c r="A129" s="5">
        <v>999225398565464</v>
      </c>
      <c r="B129" s="6">
        <v>45125</v>
      </c>
      <c r="C129" s="6">
        <v>45126</v>
      </c>
      <c r="D129" s="4">
        <v>1517.12</v>
      </c>
      <c r="E129" s="4" t="str">
        <f>VLOOKUP(A129,HOP!A:L,12,0)</f>
        <v>1517.12</v>
      </c>
      <c r="F129" s="4" t="str">
        <f>VLOOKUP(A129,HOP!A:C,3,0)</f>
        <v>3649713</v>
      </c>
      <c r="G129" s="4">
        <f t="shared" si="6"/>
        <v>0</v>
      </c>
      <c r="H129" s="4" t="str">
        <f t="shared" si="7"/>
        <v>,3649713</v>
      </c>
      <c r="I129" s="4" t="str">
        <f>VLOOKUP(A129,HOP!A:U,21,0)</f>
        <v>直连</v>
      </c>
    </row>
    <row r="130" s="4" customFormat="1" spans="1:9">
      <c r="A130" s="5">
        <v>999225399343674</v>
      </c>
      <c r="B130" s="6">
        <v>45125</v>
      </c>
      <c r="C130" s="6">
        <v>45126</v>
      </c>
      <c r="D130" s="4">
        <v>548.74</v>
      </c>
      <c r="E130" s="4" t="str">
        <f>VLOOKUP(A130,HOP!A:L,12,0)</f>
        <v>548.74</v>
      </c>
      <c r="F130" s="4" t="str">
        <f>VLOOKUP(A130,HOP!A:C,3,0)</f>
        <v>3649881</v>
      </c>
      <c r="G130" s="4">
        <f t="shared" si="6"/>
        <v>0</v>
      </c>
      <c r="H130" s="4" t="str">
        <f t="shared" si="7"/>
        <v>,3649881</v>
      </c>
      <c r="I130" s="4" t="str">
        <f>VLOOKUP(A130,HOP!A:U,21,0)</f>
        <v>直连</v>
      </c>
    </row>
    <row r="131" s="4" customFormat="1" spans="1:9">
      <c r="A131" s="5">
        <v>999225399468921</v>
      </c>
      <c r="B131" s="6">
        <v>45125</v>
      </c>
      <c r="C131" s="6">
        <v>45126</v>
      </c>
      <c r="D131" s="4">
        <v>883.06</v>
      </c>
      <c r="E131" s="4" t="str">
        <f>VLOOKUP(A131,HOP!A:L,12,0)</f>
        <v>883.06</v>
      </c>
      <c r="F131" s="4" t="str">
        <f>VLOOKUP(A131,HOP!A:C,3,0)</f>
        <v>3649902</v>
      </c>
      <c r="G131" s="4">
        <f t="shared" ref="G131:G162" si="8">D131-E131</f>
        <v>0</v>
      </c>
      <c r="H131" s="4" t="str">
        <f t="shared" ref="H131:H162" si="9">$H$1&amp;F131</f>
        <v>,3649902</v>
      </c>
      <c r="I131" s="4" t="str">
        <f>VLOOKUP(A131,HOP!A:U,21,0)</f>
        <v>直连</v>
      </c>
    </row>
    <row r="132" s="4" customFormat="1" spans="1:9">
      <c r="A132" s="5">
        <v>999225399583033</v>
      </c>
      <c r="B132" s="6">
        <v>45125</v>
      </c>
      <c r="C132" s="6">
        <v>45126</v>
      </c>
      <c r="D132" s="4">
        <v>524.34</v>
      </c>
      <c r="E132" s="4" t="str">
        <f>VLOOKUP(A132,HOP!A:L,12,0)</f>
        <v>524.34</v>
      </c>
      <c r="F132" s="4" t="str">
        <f>VLOOKUP(A132,HOP!A:C,3,0)</f>
        <v>3649919</v>
      </c>
      <c r="G132" s="4">
        <f t="shared" si="8"/>
        <v>0</v>
      </c>
      <c r="H132" s="4" t="str">
        <f t="shared" si="9"/>
        <v>,3649919</v>
      </c>
      <c r="I132" s="4" t="str">
        <f>VLOOKUP(A132,HOP!A:U,21,0)</f>
        <v>直连</v>
      </c>
    </row>
    <row r="133" s="4" customFormat="1" spans="1:9">
      <c r="A133" s="5">
        <v>999225399592988</v>
      </c>
      <c r="B133" s="6">
        <v>45125</v>
      </c>
      <c r="C133" s="6">
        <v>45126</v>
      </c>
      <c r="D133" s="4">
        <v>180.26</v>
      </c>
      <c r="E133" s="4" t="str">
        <f>VLOOKUP(A133,HOP!A:L,12,0)</f>
        <v>180.26</v>
      </c>
      <c r="F133" s="4" t="str">
        <f>VLOOKUP(A133,HOP!A:C,3,0)</f>
        <v>3649920</v>
      </c>
      <c r="G133" s="4">
        <f t="shared" si="8"/>
        <v>0</v>
      </c>
      <c r="H133" s="4" t="str">
        <f t="shared" si="9"/>
        <v>,3649920</v>
      </c>
      <c r="I133" s="4" t="str">
        <f>VLOOKUP(A133,HOP!A:U,21,0)</f>
        <v>直连</v>
      </c>
    </row>
    <row r="134" s="4" customFormat="1" spans="1:9">
      <c r="A134" s="5">
        <v>999225399729235</v>
      </c>
      <c r="B134" s="6">
        <v>45125</v>
      </c>
      <c r="C134" s="6">
        <v>45126</v>
      </c>
      <c r="D134" s="4">
        <v>1651.16</v>
      </c>
      <c r="E134" s="4" t="str">
        <f>VLOOKUP(A134,HOP!A:L,12,0)</f>
        <v>1651.16</v>
      </c>
      <c r="F134" s="4" t="str">
        <f>VLOOKUP(A134,HOP!A:C,3,0)</f>
        <v>3649948</v>
      </c>
      <c r="G134" s="4">
        <f t="shared" si="8"/>
        <v>0</v>
      </c>
      <c r="H134" s="4" t="str">
        <f t="shared" si="9"/>
        <v>,3649948</v>
      </c>
      <c r="I134" s="4" t="str">
        <f>VLOOKUP(A134,HOP!A:U,21,0)</f>
        <v>直连</v>
      </c>
    </row>
    <row r="135" s="4" customFormat="1" spans="1:9">
      <c r="A135" s="5">
        <v>999225400170383</v>
      </c>
      <c r="B135" s="6">
        <v>45125</v>
      </c>
      <c r="C135" s="6">
        <v>45126</v>
      </c>
      <c r="D135" s="4">
        <v>5689</v>
      </c>
      <c r="E135" s="4" t="str">
        <f>VLOOKUP(A135,HOP!A:L,12,0)</f>
        <v>5689.00</v>
      </c>
      <c r="F135" s="4" t="str">
        <f>VLOOKUP(A135,HOP!A:C,3,0)</f>
        <v>3650053</v>
      </c>
      <c r="G135" s="4">
        <f t="shared" si="8"/>
        <v>0</v>
      </c>
      <c r="H135" s="4" t="str">
        <f t="shared" si="9"/>
        <v>,3650053</v>
      </c>
      <c r="I135" s="4" t="str">
        <f>VLOOKUP(A135,HOP!A:U,21,0)</f>
        <v>直连</v>
      </c>
    </row>
    <row r="136" s="4" customFormat="1" spans="1:9">
      <c r="A136" s="5">
        <v>999225400381417</v>
      </c>
      <c r="B136" s="6">
        <v>45125</v>
      </c>
      <c r="C136" s="6">
        <v>45126</v>
      </c>
      <c r="D136" s="4">
        <v>981.67</v>
      </c>
      <c r="E136" s="4" t="str">
        <f>VLOOKUP(A136,HOP!A:L,12,0)</f>
        <v>981.67</v>
      </c>
      <c r="F136" s="4" t="str">
        <f>VLOOKUP(A136,HOP!A:C,3,0)</f>
        <v>3650140</v>
      </c>
      <c r="G136" s="4">
        <f t="shared" si="8"/>
        <v>0</v>
      </c>
      <c r="H136" s="4" t="str">
        <f t="shared" si="9"/>
        <v>,3650140</v>
      </c>
      <c r="I136" s="4" t="str">
        <f>VLOOKUP(A136,HOP!A:U,21,0)</f>
        <v>直连</v>
      </c>
    </row>
    <row r="137" s="4" customFormat="1" spans="1:9">
      <c r="A137" s="5">
        <v>999225400583266</v>
      </c>
      <c r="B137" s="6">
        <v>45125</v>
      </c>
      <c r="C137" s="6">
        <v>45126</v>
      </c>
      <c r="D137" s="4">
        <v>120.18</v>
      </c>
      <c r="E137" s="4" t="str">
        <f>VLOOKUP(A137,HOP!A:L,12,0)</f>
        <v>120.18</v>
      </c>
      <c r="F137" s="4" t="str">
        <f>VLOOKUP(A137,HOP!A:C,3,0)</f>
        <v>3650199</v>
      </c>
      <c r="G137" s="4">
        <f t="shared" si="8"/>
        <v>0</v>
      </c>
      <c r="H137" s="4" t="str">
        <f t="shared" si="9"/>
        <v>,3650199</v>
      </c>
      <c r="I137" s="4" t="str">
        <f>VLOOKUP(A137,HOP!A:U,21,0)</f>
        <v>直连</v>
      </c>
    </row>
    <row r="138" s="4" customFormat="1" spans="1:9">
      <c r="A138" s="5">
        <v>999225401043496</v>
      </c>
      <c r="B138" s="6">
        <v>45125</v>
      </c>
      <c r="C138" s="6">
        <v>45126</v>
      </c>
      <c r="D138" s="4">
        <v>218.31</v>
      </c>
      <c r="E138" s="4" t="str">
        <f>VLOOKUP(A138,HOP!A:L,12,0)</f>
        <v>218.31</v>
      </c>
      <c r="F138" s="4" t="str">
        <f>VLOOKUP(A138,HOP!A:C,3,0)</f>
        <v>3650325</v>
      </c>
      <c r="G138" s="4">
        <f t="shared" si="8"/>
        <v>0</v>
      </c>
      <c r="H138" s="4" t="str">
        <f t="shared" si="9"/>
        <v>,3650325</v>
      </c>
      <c r="I138" s="4" t="str">
        <f>VLOOKUP(A138,HOP!A:U,21,0)</f>
        <v>直连</v>
      </c>
    </row>
    <row r="139" s="4" customFormat="1" spans="1:9">
      <c r="A139" s="5">
        <v>999225402234786</v>
      </c>
      <c r="B139" s="6">
        <v>45125</v>
      </c>
      <c r="C139" s="6">
        <v>45126</v>
      </c>
      <c r="D139" s="4">
        <v>680.42</v>
      </c>
      <c r="E139" s="4" t="str">
        <f>VLOOKUP(A139,HOP!A:L,12,0)</f>
        <v>680.42</v>
      </c>
      <c r="F139" s="4" t="str">
        <f>VLOOKUP(A139,HOP!A:C,3,0)</f>
        <v>3650628</v>
      </c>
      <c r="G139" s="4">
        <f t="shared" si="8"/>
        <v>0</v>
      </c>
      <c r="H139" s="4" t="str">
        <f t="shared" si="9"/>
        <v>,3650628</v>
      </c>
      <c r="I139" s="4" t="str">
        <f>VLOOKUP(A139,HOP!A:U,21,0)</f>
        <v>直连</v>
      </c>
    </row>
    <row r="140" s="4" customFormat="1" spans="1:9">
      <c r="A140" s="5">
        <v>999225402260815</v>
      </c>
      <c r="B140" s="6">
        <v>45125</v>
      </c>
      <c r="C140" s="6">
        <v>45126</v>
      </c>
      <c r="D140" s="4">
        <v>384.46</v>
      </c>
      <c r="E140" s="4" t="str">
        <f>VLOOKUP(A140,HOP!A:L,12,0)</f>
        <v>384.46</v>
      </c>
      <c r="F140" s="4" t="str">
        <f>VLOOKUP(A140,HOP!A:C,3,0)</f>
        <v>3650633</v>
      </c>
      <c r="G140" s="4">
        <f t="shared" si="8"/>
        <v>0</v>
      </c>
      <c r="H140" s="4" t="str">
        <f t="shared" si="9"/>
        <v>,3650633</v>
      </c>
      <c r="I140" s="4" t="str">
        <f>VLOOKUP(A140,HOP!A:U,21,0)</f>
        <v>直连</v>
      </c>
    </row>
    <row r="141" s="4" customFormat="1" spans="1:9">
      <c r="A141" s="5">
        <v>999225402258297</v>
      </c>
      <c r="B141" s="6">
        <v>45125</v>
      </c>
      <c r="C141" s="6">
        <v>45126</v>
      </c>
      <c r="D141" s="4">
        <v>383.36</v>
      </c>
      <c r="E141" s="4" t="str">
        <f>VLOOKUP(A141,HOP!A:L,12,0)</f>
        <v>383.36</v>
      </c>
      <c r="F141" s="4" t="str">
        <f>VLOOKUP(A141,HOP!A:C,3,0)</f>
        <v>3650631</v>
      </c>
      <c r="G141" s="4">
        <f t="shared" si="8"/>
        <v>0</v>
      </c>
      <c r="H141" s="4" t="str">
        <f t="shared" si="9"/>
        <v>,3650631</v>
      </c>
      <c r="I141" s="4" t="str">
        <f>VLOOKUP(A141,HOP!A:U,21,0)</f>
        <v>直连</v>
      </c>
    </row>
    <row r="142" s="4" customFormat="1" spans="1:9">
      <c r="A142" s="5">
        <v>999225402413745</v>
      </c>
      <c r="B142" s="6">
        <v>45125</v>
      </c>
      <c r="C142" s="6">
        <v>45126</v>
      </c>
      <c r="D142" s="4">
        <v>163.37</v>
      </c>
      <c r="E142" s="4" t="str">
        <f>VLOOKUP(A142,HOP!A:L,12,0)</f>
        <v>163.37</v>
      </c>
      <c r="F142" s="4" t="str">
        <f>VLOOKUP(A142,HOP!A:C,3,0)</f>
        <v>3650672</v>
      </c>
      <c r="G142" s="4">
        <f t="shared" si="8"/>
        <v>0</v>
      </c>
      <c r="H142" s="4" t="str">
        <f t="shared" si="9"/>
        <v>,3650672</v>
      </c>
      <c r="I142" s="4" t="str">
        <f>VLOOKUP(A142,HOP!A:U,21,0)</f>
        <v>直连</v>
      </c>
    </row>
    <row r="143" s="4" customFormat="1" spans="1:9">
      <c r="A143" s="5">
        <v>999225403289918</v>
      </c>
      <c r="B143" s="6">
        <v>45125</v>
      </c>
      <c r="C143" s="6">
        <v>45126</v>
      </c>
      <c r="D143" s="4">
        <v>205.42</v>
      </c>
      <c r="E143" s="4" t="str">
        <f>VLOOKUP(A143,HOP!A:L,12,0)</f>
        <v>205.42</v>
      </c>
      <c r="F143" s="4" t="str">
        <f>VLOOKUP(A143,HOP!A:C,3,0)</f>
        <v>3650942</v>
      </c>
      <c r="G143" s="4">
        <f t="shared" si="8"/>
        <v>0</v>
      </c>
      <c r="H143" s="4" t="str">
        <f t="shared" si="9"/>
        <v>,3650942</v>
      </c>
      <c r="I143" s="4" t="str">
        <f>VLOOKUP(A143,HOP!A:U,21,0)</f>
        <v>直连</v>
      </c>
    </row>
    <row r="144" s="4" customFormat="1" spans="1:9">
      <c r="A144" s="5">
        <v>999225403187372</v>
      </c>
      <c r="B144" s="6">
        <v>45125</v>
      </c>
      <c r="C144" s="6">
        <v>45126</v>
      </c>
      <c r="D144" s="4">
        <v>287.13</v>
      </c>
      <c r="E144" s="4" t="str">
        <f>VLOOKUP(A144,HOP!A:L,12,0)</f>
        <v>287.13</v>
      </c>
      <c r="F144" s="4" t="str">
        <f>VLOOKUP(A144,HOP!A:C,3,0)</f>
        <v>3650924</v>
      </c>
      <c r="G144" s="4">
        <f t="shared" si="8"/>
        <v>0</v>
      </c>
      <c r="H144" s="4" t="str">
        <f t="shared" si="9"/>
        <v>,3650924</v>
      </c>
      <c r="I144" s="4" t="str">
        <f>VLOOKUP(A144,HOP!A:U,21,0)</f>
        <v>直连</v>
      </c>
    </row>
    <row r="145" s="4" customFormat="1" spans="1:9">
      <c r="A145" s="5">
        <v>999225403463263</v>
      </c>
      <c r="B145" s="6">
        <v>45125</v>
      </c>
      <c r="C145" s="6">
        <v>45126</v>
      </c>
      <c r="D145" s="4">
        <v>355.39</v>
      </c>
      <c r="E145" s="4" t="str">
        <f>VLOOKUP(A145,HOP!A:L,12,0)</f>
        <v>355.42</v>
      </c>
      <c r="F145" s="4" t="str">
        <f>VLOOKUP(A145,HOP!A:C,3,0)</f>
        <v>3650968</v>
      </c>
      <c r="G145" s="4">
        <f t="shared" si="8"/>
        <v>-0.0300000000000296</v>
      </c>
      <c r="H145" s="4" t="str">
        <f t="shared" si="9"/>
        <v>,3650968</v>
      </c>
      <c r="I145" s="4" t="str">
        <f>VLOOKUP(A145,HOP!A:U,21,0)</f>
        <v>直连</v>
      </c>
    </row>
    <row r="146" s="4" customFormat="1" spans="1:9">
      <c r="A146" s="5">
        <v>999225403801945</v>
      </c>
      <c r="B146" s="6">
        <v>45125</v>
      </c>
      <c r="C146" s="6">
        <v>45126</v>
      </c>
      <c r="D146" s="4">
        <v>332.72</v>
      </c>
      <c r="E146" s="4" t="str">
        <f>VLOOKUP(A146,HOP!A:L,12,0)</f>
        <v>333.59</v>
      </c>
      <c r="F146" s="4" t="str">
        <f>VLOOKUP(A146,HOP!A:C,3,0)</f>
        <v>3651117</v>
      </c>
      <c r="G146" s="4">
        <f t="shared" si="8"/>
        <v>-0.869999999999948</v>
      </c>
      <c r="H146" s="4" t="str">
        <f t="shared" si="9"/>
        <v>,3651117</v>
      </c>
      <c r="I146" s="4" t="str">
        <f>VLOOKUP(A146,HOP!A:U,21,0)</f>
        <v>直连</v>
      </c>
    </row>
    <row r="147" s="4" customFormat="1" spans="1:9">
      <c r="A147" s="5">
        <v>999225403860610</v>
      </c>
      <c r="B147" s="6">
        <v>45125</v>
      </c>
      <c r="C147" s="6">
        <v>45126</v>
      </c>
      <c r="D147" s="4">
        <v>2447.1</v>
      </c>
      <c r="E147" s="4" t="str">
        <f>VLOOKUP(A147,HOP!A:L,12,0)</f>
        <v>2447.10</v>
      </c>
      <c r="F147" s="4" t="str">
        <f>VLOOKUP(A147,HOP!A:C,3,0)</f>
        <v>3651129</v>
      </c>
      <c r="G147" s="4">
        <f t="shared" si="8"/>
        <v>0</v>
      </c>
      <c r="H147" s="4" t="str">
        <f t="shared" si="9"/>
        <v>,3651129</v>
      </c>
      <c r="I147" s="4" t="str">
        <f>VLOOKUP(A147,HOP!A:U,21,0)</f>
        <v>直连</v>
      </c>
    </row>
    <row r="148" s="4" customFormat="1" spans="1:9">
      <c r="A148" s="5">
        <v>999225404023052</v>
      </c>
      <c r="B148" s="6">
        <v>45125</v>
      </c>
      <c r="C148" s="6">
        <v>45126</v>
      </c>
      <c r="D148" s="4">
        <v>869.1</v>
      </c>
      <c r="E148" s="4" t="str">
        <f>VLOOKUP(A148,HOP!A:L,12,0)</f>
        <v>869.10</v>
      </c>
      <c r="F148" s="4" t="str">
        <f>VLOOKUP(A148,HOP!A:C,3,0)</f>
        <v>3651167</v>
      </c>
      <c r="G148" s="4">
        <f t="shared" si="8"/>
        <v>0</v>
      </c>
      <c r="H148" s="4" t="str">
        <f t="shared" si="9"/>
        <v>,3651167</v>
      </c>
      <c r="I148" s="4" t="str">
        <f>VLOOKUP(A148,HOP!A:U,21,0)</f>
        <v>直连</v>
      </c>
    </row>
    <row r="149" s="4" customFormat="1" spans="1:9">
      <c r="A149" s="5">
        <v>999225404040218</v>
      </c>
      <c r="B149" s="6">
        <v>45125</v>
      </c>
      <c r="C149" s="6">
        <v>45126</v>
      </c>
      <c r="D149" s="4">
        <v>831.93</v>
      </c>
      <c r="E149" s="4" t="str">
        <f>VLOOKUP(A149,HOP!A:L,12,0)</f>
        <v>831.93</v>
      </c>
      <c r="F149" s="4" t="str">
        <f>VLOOKUP(A149,HOP!A:C,3,0)</f>
        <v>3651171</v>
      </c>
      <c r="G149" s="4">
        <f t="shared" si="8"/>
        <v>0</v>
      </c>
      <c r="H149" s="4" t="str">
        <f t="shared" si="9"/>
        <v>,3651171</v>
      </c>
      <c r="I149" s="4" t="str">
        <f>VLOOKUP(A149,HOP!A:U,21,0)</f>
        <v>直连</v>
      </c>
    </row>
    <row r="150" s="4" customFormat="1" spans="1:9">
      <c r="A150" s="5">
        <v>999225404466330</v>
      </c>
      <c r="B150" s="6">
        <v>45125</v>
      </c>
      <c r="C150" s="6">
        <v>45126</v>
      </c>
      <c r="D150" s="4">
        <v>298.15</v>
      </c>
      <c r="E150" s="4" t="str">
        <f>VLOOKUP(A150,HOP!A:L,12,0)</f>
        <v>298.17</v>
      </c>
      <c r="F150" s="4" t="str">
        <f>VLOOKUP(A150,HOP!A:C,3,0)</f>
        <v>3651243</v>
      </c>
      <c r="G150" s="4">
        <f t="shared" si="8"/>
        <v>-0.0200000000000387</v>
      </c>
      <c r="H150" s="4" t="str">
        <f t="shared" si="9"/>
        <v>,3651243</v>
      </c>
      <c r="I150" s="4" t="str">
        <f>VLOOKUP(A150,HOP!A:U,21,0)</f>
        <v>直连</v>
      </c>
    </row>
    <row r="151" s="4" customFormat="1" spans="1:9">
      <c r="A151" s="5">
        <v>999225404674879</v>
      </c>
      <c r="B151" s="6">
        <v>45125</v>
      </c>
      <c r="C151" s="6">
        <v>45126</v>
      </c>
      <c r="D151" s="4">
        <v>282.68</v>
      </c>
      <c r="E151" s="4" t="str">
        <f>VLOOKUP(A151,HOP!A:L,12,0)</f>
        <v>282.68</v>
      </c>
      <c r="F151" s="4" t="str">
        <f>VLOOKUP(A151,HOP!A:C,3,0)</f>
        <v>3651279</v>
      </c>
      <c r="G151" s="4">
        <f t="shared" si="8"/>
        <v>0</v>
      </c>
      <c r="H151" s="4" t="str">
        <f t="shared" si="9"/>
        <v>,3651279</v>
      </c>
      <c r="I151" s="4" t="str">
        <f>VLOOKUP(A151,HOP!A:U,21,0)</f>
        <v>直连</v>
      </c>
    </row>
    <row r="152" s="4" customFormat="1" spans="1:9">
      <c r="A152" s="5">
        <v>999225404688098</v>
      </c>
      <c r="B152" s="6">
        <v>45125</v>
      </c>
      <c r="C152" s="6">
        <v>45126</v>
      </c>
      <c r="D152" s="4">
        <v>300.48</v>
      </c>
      <c r="E152" s="4" t="str">
        <f>VLOOKUP(A152,HOP!A:L,12,0)</f>
        <v>300.48</v>
      </c>
      <c r="F152" s="4" t="str">
        <f>VLOOKUP(A152,HOP!A:C,3,0)</f>
        <v>3651282</v>
      </c>
      <c r="G152" s="4">
        <f t="shared" si="8"/>
        <v>0</v>
      </c>
      <c r="H152" s="4" t="str">
        <f t="shared" si="9"/>
        <v>,3651282</v>
      </c>
      <c r="I152" s="4" t="str">
        <f>VLOOKUP(A152,HOP!A:U,21,0)</f>
        <v>直连</v>
      </c>
    </row>
    <row r="153" s="4" customFormat="1" spans="1:9">
      <c r="A153" s="5">
        <v>999225405306062</v>
      </c>
      <c r="B153" s="6">
        <v>45125</v>
      </c>
      <c r="C153" s="6">
        <v>45126</v>
      </c>
      <c r="D153" s="4">
        <v>405.44</v>
      </c>
      <c r="E153" s="4" t="str">
        <f>VLOOKUP(A153,HOP!A:L,12,0)</f>
        <v>405.44</v>
      </c>
      <c r="F153" s="4" t="str">
        <f>VLOOKUP(A153,HOP!A:C,3,0)</f>
        <v>3651495</v>
      </c>
      <c r="G153" s="4">
        <f t="shared" si="8"/>
        <v>0</v>
      </c>
      <c r="H153" s="4" t="str">
        <f t="shared" si="9"/>
        <v>,3651495</v>
      </c>
      <c r="I153" s="4" t="str">
        <f>VLOOKUP(A153,HOP!A:U,21,0)</f>
        <v>直连</v>
      </c>
    </row>
    <row r="154" s="4" customFormat="1" spans="1:9">
      <c r="A154" s="5">
        <v>999225405320333</v>
      </c>
      <c r="B154" s="6">
        <v>45125</v>
      </c>
      <c r="C154" s="6">
        <v>45126</v>
      </c>
      <c r="D154" s="4">
        <v>587.01</v>
      </c>
      <c r="E154" s="4" t="str">
        <f>VLOOKUP(A154,HOP!A:L,12,0)</f>
        <v>587.01</v>
      </c>
      <c r="F154" s="4" t="str">
        <f>VLOOKUP(A154,HOP!A:C,3,0)</f>
        <v>3651497</v>
      </c>
      <c r="G154" s="4">
        <f t="shared" si="8"/>
        <v>0</v>
      </c>
      <c r="H154" s="4" t="str">
        <f t="shared" si="9"/>
        <v>,3651497</v>
      </c>
      <c r="I154" s="4" t="str">
        <f>VLOOKUP(A154,HOP!A:U,21,0)</f>
        <v>直连</v>
      </c>
    </row>
    <row r="155" s="4" customFormat="1" spans="1:9">
      <c r="A155" s="5">
        <v>999225405449700</v>
      </c>
      <c r="B155" s="6">
        <v>45125</v>
      </c>
      <c r="C155" s="6">
        <v>45126</v>
      </c>
      <c r="D155" s="4">
        <v>394.44</v>
      </c>
      <c r="E155" s="4" t="str">
        <f>VLOOKUP(A155,HOP!A:L,12,0)</f>
        <v>394.44</v>
      </c>
      <c r="F155" s="4" t="str">
        <f>VLOOKUP(A155,HOP!A:C,3,0)</f>
        <v>3651514</v>
      </c>
      <c r="G155" s="4">
        <f t="shared" si="8"/>
        <v>0</v>
      </c>
      <c r="H155" s="4" t="str">
        <f t="shared" si="9"/>
        <v>,3651514</v>
      </c>
      <c r="I155" s="4" t="str">
        <f>VLOOKUP(A155,HOP!A:U,21,0)</f>
        <v>直连</v>
      </c>
    </row>
    <row r="156" s="4" customFormat="1" spans="1:9">
      <c r="A156" s="5">
        <v>999225405598724</v>
      </c>
      <c r="B156" s="6">
        <v>45125</v>
      </c>
      <c r="C156" s="6">
        <v>45126</v>
      </c>
      <c r="D156" s="4">
        <v>1003.33</v>
      </c>
      <c r="E156" s="4" t="str">
        <f>VLOOKUP(A156,HOP!A:L,12,0)</f>
        <v>1003.33</v>
      </c>
      <c r="F156" s="4" t="str">
        <f>VLOOKUP(A156,HOP!A:C,3,0)</f>
        <v>3651595</v>
      </c>
      <c r="G156" s="4">
        <f t="shared" si="8"/>
        <v>0</v>
      </c>
      <c r="H156" s="4" t="str">
        <f t="shared" si="9"/>
        <v>,3651595</v>
      </c>
      <c r="I156" s="4" t="str">
        <f>VLOOKUP(A156,HOP!A:U,21,0)</f>
        <v>直连</v>
      </c>
    </row>
    <row r="157" s="4" customFormat="1" spans="1:9">
      <c r="A157" s="5">
        <v>999225405650814</v>
      </c>
      <c r="B157" s="6">
        <v>45125</v>
      </c>
      <c r="C157" s="6">
        <v>45126</v>
      </c>
      <c r="D157" s="4">
        <v>333.33</v>
      </c>
      <c r="E157" s="4" t="str">
        <f>VLOOKUP(A157,HOP!A:L,12,0)</f>
        <v>333.33</v>
      </c>
      <c r="F157" s="4" t="str">
        <f>VLOOKUP(A157,HOP!A:C,3,0)</f>
        <v>3651670</v>
      </c>
      <c r="G157" s="4">
        <f t="shared" si="8"/>
        <v>0</v>
      </c>
      <c r="H157" s="4" t="str">
        <f t="shared" si="9"/>
        <v>,3651670</v>
      </c>
      <c r="I157" s="4" t="str">
        <f>VLOOKUP(A157,HOP!A:U,21,0)</f>
        <v>直连</v>
      </c>
    </row>
    <row r="158" s="4" customFormat="1" spans="1:9">
      <c r="A158" s="5">
        <v>999225405783685</v>
      </c>
      <c r="B158" s="6">
        <v>45125</v>
      </c>
      <c r="C158" s="6">
        <v>45126</v>
      </c>
      <c r="D158" s="4">
        <v>436.68</v>
      </c>
      <c r="E158" s="4" t="str">
        <f>VLOOKUP(A158,HOP!A:L,12,0)</f>
        <v>436.68</v>
      </c>
      <c r="F158" s="4" t="str">
        <f>VLOOKUP(A158,HOP!A:C,3,0)</f>
        <v>3651695</v>
      </c>
      <c r="G158" s="4">
        <f t="shared" si="8"/>
        <v>0</v>
      </c>
      <c r="H158" s="4" t="str">
        <f t="shared" si="9"/>
        <v>,3651695</v>
      </c>
      <c r="I158" s="4" t="str">
        <f>VLOOKUP(A158,HOP!A:U,21,0)</f>
        <v>直连</v>
      </c>
    </row>
    <row r="159" s="4" customFormat="1" spans="1:9">
      <c r="A159" s="5">
        <v>999225409136987</v>
      </c>
      <c r="B159" s="6">
        <v>45125</v>
      </c>
      <c r="C159" s="6">
        <v>45126</v>
      </c>
      <c r="D159" s="4">
        <v>115.59</v>
      </c>
      <c r="E159" s="4" t="str">
        <f>VLOOKUP(A159,HOP!A:L,12,0)</f>
        <v>115.59</v>
      </c>
      <c r="F159" s="4" t="str">
        <f>VLOOKUP(A159,HOP!A:C,3,0)</f>
        <v>3651737</v>
      </c>
      <c r="G159" s="4">
        <f t="shared" si="8"/>
        <v>0</v>
      </c>
      <c r="H159" s="4" t="str">
        <f t="shared" si="9"/>
        <v>,3651737</v>
      </c>
      <c r="I159" s="4" t="str">
        <f>VLOOKUP(A159,HOP!A:U,21,0)</f>
        <v>直连</v>
      </c>
    </row>
    <row r="160" s="4" customFormat="1" spans="1:9">
      <c r="A160" s="5">
        <v>999225409569066</v>
      </c>
      <c r="B160" s="6">
        <v>45125</v>
      </c>
      <c r="C160" s="6">
        <v>45126</v>
      </c>
      <c r="D160" s="4">
        <v>328.07</v>
      </c>
      <c r="E160" s="4" t="str">
        <f>VLOOKUP(A160,HOP!A:L,12,0)</f>
        <v>328.07</v>
      </c>
      <c r="F160" s="4" t="str">
        <f>VLOOKUP(A160,HOP!A:C,3,0)</f>
        <v>3651755</v>
      </c>
      <c r="G160" s="4">
        <f t="shared" si="8"/>
        <v>0</v>
      </c>
      <c r="H160" s="4" t="str">
        <f t="shared" si="9"/>
        <v>,3651755</v>
      </c>
      <c r="I160" s="4" t="str">
        <f>VLOOKUP(A160,HOP!A:U,21,0)</f>
        <v>直连</v>
      </c>
    </row>
    <row r="161" s="4" customFormat="1" spans="1:9">
      <c r="A161" s="5">
        <v>999225411717557</v>
      </c>
      <c r="B161" s="6">
        <v>45125</v>
      </c>
      <c r="C161" s="6">
        <v>45126</v>
      </c>
      <c r="D161" s="4">
        <v>142.29</v>
      </c>
      <c r="E161" s="4" t="str">
        <f>VLOOKUP(A161,HOP!A:L,12,0)</f>
        <v>142.29</v>
      </c>
      <c r="F161" s="4" t="str">
        <f>VLOOKUP(A161,HOP!A:C,3,0)</f>
        <v>3651962</v>
      </c>
      <c r="G161" s="4">
        <f t="shared" si="8"/>
        <v>0</v>
      </c>
      <c r="H161" s="4" t="str">
        <f t="shared" si="9"/>
        <v>,3651962</v>
      </c>
      <c r="I161" s="4" t="str">
        <f>VLOOKUP(A161,HOP!A:U,21,0)</f>
        <v>直连</v>
      </c>
    </row>
    <row r="162" s="4" customFormat="1" spans="1:9">
      <c r="A162" s="5">
        <v>999225412231972</v>
      </c>
      <c r="B162" s="6">
        <v>45125</v>
      </c>
      <c r="C162" s="6">
        <v>45126</v>
      </c>
      <c r="D162" s="4">
        <v>1092.58</v>
      </c>
      <c r="E162" s="4" t="str">
        <f>VLOOKUP(A162,HOP!A:L,12,0)</f>
        <v>1092.58</v>
      </c>
      <c r="F162" s="4" t="str">
        <f>VLOOKUP(A162,HOP!A:C,3,0)</f>
        <v>3652019</v>
      </c>
      <c r="G162" s="4">
        <f t="shared" si="8"/>
        <v>0</v>
      </c>
      <c r="H162" s="4" t="str">
        <f t="shared" si="9"/>
        <v>,3652019</v>
      </c>
      <c r="I162" s="4" t="str">
        <f>VLOOKUP(A162,HOP!A:U,21,0)</f>
        <v>直连</v>
      </c>
    </row>
    <row r="163" s="4" customFormat="1" spans="1:9">
      <c r="A163" s="5">
        <v>999225413128850</v>
      </c>
      <c r="B163" s="6">
        <v>45125</v>
      </c>
      <c r="C163" s="6">
        <v>45126</v>
      </c>
      <c r="D163" s="4">
        <v>885.96</v>
      </c>
      <c r="E163" s="4" t="str">
        <f>VLOOKUP(A163,HOP!A:L,12,0)</f>
        <v>885.96</v>
      </c>
      <c r="F163" s="4" t="str">
        <f>VLOOKUP(A163,HOP!A:C,3,0)</f>
        <v>3652210</v>
      </c>
      <c r="G163" s="4">
        <f t="shared" ref="G163:G191" si="10">D163-E163</f>
        <v>0</v>
      </c>
      <c r="H163" s="4" t="str">
        <f t="shared" ref="H163:H191" si="11">$H$1&amp;F163</f>
        <v>,3652210</v>
      </c>
      <c r="I163" s="4" t="str">
        <f>VLOOKUP(A163,HOP!A:U,21,0)</f>
        <v>直连</v>
      </c>
    </row>
    <row r="164" s="4" customFormat="1" spans="1:9">
      <c r="A164" s="5">
        <v>999225413413093</v>
      </c>
      <c r="B164" s="6">
        <v>45125</v>
      </c>
      <c r="C164" s="6">
        <v>45126</v>
      </c>
      <c r="D164" s="4">
        <v>225.06</v>
      </c>
      <c r="E164" s="4" t="str">
        <f>VLOOKUP(A164,HOP!A:L,12,0)</f>
        <v>225.06</v>
      </c>
      <c r="F164" s="4" t="str">
        <f>VLOOKUP(A164,HOP!A:C,3,0)</f>
        <v>3652248</v>
      </c>
      <c r="G164" s="4">
        <f t="shared" si="10"/>
        <v>0</v>
      </c>
      <c r="H164" s="4" t="str">
        <f t="shared" si="11"/>
        <v>,3652248</v>
      </c>
      <c r="I164" s="4" t="str">
        <f>VLOOKUP(A164,HOP!A:U,21,0)</f>
        <v>直连</v>
      </c>
    </row>
    <row r="165" s="4" customFormat="1" spans="1:9">
      <c r="A165" s="5">
        <v>999225413434284</v>
      </c>
      <c r="B165" s="6">
        <v>45125</v>
      </c>
      <c r="C165" s="6">
        <v>45126</v>
      </c>
      <c r="D165" s="4">
        <v>218.5</v>
      </c>
      <c r="E165" s="4" t="str">
        <f>VLOOKUP(A165,HOP!A:L,12,0)</f>
        <v>218.50</v>
      </c>
      <c r="F165" s="4" t="str">
        <f>VLOOKUP(A165,HOP!A:C,3,0)</f>
        <v>3652249</v>
      </c>
      <c r="G165" s="4">
        <f t="shared" si="10"/>
        <v>0</v>
      </c>
      <c r="H165" s="4" t="str">
        <f t="shared" si="11"/>
        <v>,3652249</v>
      </c>
      <c r="I165" s="4" t="str">
        <f>VLOOKUP(A165,HOP!A:U,21,0)</f>
        <v>直连</v>
      </c>
    </row>
    <row r="166" s="4" customFormat="1" spans="1:9">
      <c r="A166" s="5">
        <v>999225413551626</v>
      </c>
      <c r="B166" s="6">
        <v>45125</v>
      </c>
      <c r="C166" s="6">
        <v>45126</v>
      </c>
      <c r="D166" s="4">
        <v>200.12</v>
      </c>
      <c r="E166" s="4" t="str">
        <f>VLOOKUP(A166,HOP!A:L,12,0)</f>
        <v>200.12</v>
      </c>
      <c r="F166" s="4" t="str">
        <f>VLOOKUP(A166,HOP!A:C,3,0)</f>
        <v>3652263</v>
      </c>
      <c r="G166" s="4">
        <f t="shared" si="10"/>
        <v>0</v>
      </c>
      <c r="H166" s="4" t="str">
        <f t="shared" si="11"/>
        <v>,3652263</v>
      </c>
      <c r="I166" s="4" t="str">
        <f>VLOOKUP(A166,HOP!A:U,21,0)</f>
        <v>直连</v>
      </c>
    </row>
    <row r="167" s="4" customFormat="1" spans="1:9">
      <c r="A167" s="5">
        <v>999225413557171</v>
      </c>
      <c r="B167" s="6">
        <v>45125</v>
      </c>
      <c r="C167" s="6">
        <v>45126</v>
      </c>
      <c r="D167" s="4">
        <v>1317.72</v>
      </c>
      <c r="E167" s="4" t="str">
        <f>VLOOKUP(A167,HOP!A:L,12,0)</f>
        <v>1317.72</v>
      </c>
      <c r="F167" s="4" t="str">
        <f>VLOOKUP(A167,HOP!A:C,3,0)</f>
        <v>3652264</v>
      </c>
      <c r="G167" s="4">
        <f t="shared" si="10"/>
        <v>0</v>
      </c>
      <c r="H167" s="4" t="str">
        <f t="shared" si="11"/>
        <v>,3652264</v>
      </c>
      <c r="I167" s="4" t="str">
        <f>VLOOKUP(A167,HOP!A:U,21,0)</f>
        <v>直连</v>
      </c>
    </row>
    <row r="168" s="4" customFormat="1" spans="1:9">
      <c r="A168" s="5">
        <v>999225414308547</v>
      </c>
      <c r="B168" s="6">
        <v>45125</v>
      </c>
      <c r="C168" s="6">
        <v>45126</v>
      </c>
      <c r="D168" s="4">
        <v>310.18</v>
      </c>
      <c r="E168" s="4" t="str">
        <f>VLOOKUP(A168,HOP!A:L,12,0)</f>
        <v>310.18</v>
      </c>
      <c r="F168" s="4" t="str">
        <f>VLOOKUP(A168,HOP!A:C,3,0)</f>
        <v>3652495</v>
      </c>
      <c r="G168" s="4">
        <f t="shared" si="10"/>
        <v>0</v>
      </c>
      <c r="H168" s="4" t="str">
        <f t="shared" si="11"/>
        <v>,3652495</v>
      </c>
      <c r="I168" s="4" t="str">
        <f>VLOOKUP(A168,HOP!A:U,21,0)</f>
        <v>直连</v>
      </c>
    </row>
    <row r="169" s="4" customFormat="1" spans="1:9">
      <c r="A169" s="5">
        <v>999225414419674</v>
      </c>
      <c r="B169" s="6">
        <v>45125</v>
      </c>
      <c r="C169" s="6">
        <v>45126</v>
      </c>
      <c r="D169" s="4">
        <v>824.75</v>
      </c>
      <c r="E169" s="4" t="str">
        <f>VLOOKUP(A169,HOP!A:L,12,0)</f>
        <v>824.75</v>
      </c>
      <c r="F169" s="4" t="str">
        <f>VLOOKUP(A169,HOP!A:C,3,0)</f>
        <v>3652510</v>
      </c>
      <c r="G169" s="4">
        <f t="shared" si="10"/>
        <v>0</v>
      </c>
      <c r="H169" s="4" t="str">
        <f t="shared" si="11"/>
        <v>,3652510</v>
      </c>
      <c r="I169" s="4" t="str">
        <f>VLOOKUP(A169,HOP!A:U,21,0)</f>
        <v>直连</v>
      </c>
    </row>
    <row r="170" s="4" customFormat="1" spans="1:9">
      <c r="A170" s="5">
        <v>999225414991561</v>
      </c>
      <c r="B170" s="6">
        <v>45125</v>
      </c>
      <c r="C170" s="6">
        <v>45126</v>
      </c>
      <c r="D170" s="4">
        <v>490.18</v>
      </c>
      <c r="E170" s="4" t="str">
        <f>VLOOKUP(A170,HOP!A:L,12,0)</f>
        <v>490.18</v>
      </c>
      <c r="F170" s="4" t="str">
        <f>VLOOKUP(A170,HOP!A:C,3,0)</f>
        <v>3652672</v>
      </c>
      <c r="G170" s="4">
        <f t="shared" si="10"/>
        <v>0</v>
      </c>
      <c r="H170" s="4" t="str">
        <f t="shared" si="11"/>
        <v>,3652672</v>
      </c>
      <c r="I170" s="4" t="str">
        <f>VLOOKUP(A170,HOP!A:U,21,0)</f>
        <v>直连</v>
      </c>
    </row>
    <row r="171" s="4" customFormat="1" spans="1:9">
      <c r="A171" s="5">
        <v>999225415996169</v>
      </c>
      <c r="B171" s="6">
        <v>45125</v>
      </c>
      <c r="C171" s="6">
        <v>45126</v>
      </c>
      <c r="D171" s="4">
        <v>162.66</v>
      </c>
      <c r="E171" s="4" t="str">
        <f>VLOOKUP(A171,HOP!A:L,12,0)</f>
        <v>162.66</v>
      </c>
      <c r="F171" s="4" t="str">
        <f>VLOOKUP(A171,HOP!A:C,3,0)</f>
        <v>3652809</v>
      </c>
      <c r="G171" s="4">
        <f t="shared" si="10"/>
        <v>0</v>
      </c>
      <c r="H171" s="4" t="str">
        <f t="shared" si="11"/>
        <v>,3652809</v>
      </c>
      <c r="I171" s="4" t="str">
        <f>VLOOKUP(A171,HOP!A:U,21,0)</f>
        <v>直连</v>
      </c>
    </row>
    <row r="172" s="4" customFormat="1" spans="1:9">
      <c r="A172" s="5">
        <v>999225416055718</v>
      </c>
      <c r="B172" s="6">
        <v>45125</v>
      </c>
      <c r="C172" s="6">
        <v>45126</v>
      </c>
      <c r="D172" s="4">
        <v>200.42</v>
      </c>
      <c r="E172" s="4" t="str">
        <f>VLOOKUP(A172,HOP!A:L,12,0)</f>
        <v>200.42</v>
      </c>
      <c r="F172" s="4" t="str">
        <f>VLOOKUP(A172,HOP!A:C,3,0)</f>
        <v>3652815</v>
      </c>
      <c r="G172" s="4">
        <f t="shared" si="10"/>
        <v>0</v>
      </c>
      <c r="H172" s="4" t="str">
        <f t="shared" si="11"/>
        <v>,3652815</v>
      </c>
      <c r="I172" s="4" t="str">
        <f>VLOOKUP(A172,HOP!A:U,21,0)</f>
        <v>直连</v>
      </c>
    </row>
    <row r="173" s="4" customFormat="1" hidden="1" spans="1:9">
      <c r="A173" s="5">
        <v>999225416139869</v>
      </c>
      <c r="B173" s="6">
        <v>45125</v>
      </c>
      <c r="C173" s="6">
        <v>45126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10"/>
        <v>#N/A</v>
      </c>
      <c r="H173" s="4" t="e">
        <f t="shared" si="11"/>
        <v>#N/A</v>
      </c>
      <c r="I173" s="4" t="e">
        <f>VLOOKUP(A173,HOP!A:U,21,0)</f>
        <v>#N/A</v>
      </c>
    </row>
    <row r="174" s="4" customFormat="1" spans="1:9">
      <c r="A174" s="5">
        <v>999225416506703</v>
      </c>
      <c r="B174" s="6">
        <v>45125</v>
      </c>
      <c r="C174" s="6">
        <v>45126</v>
      </c>
      <c r="D174" s="4">
        <v>607.42</v>
      </c>
      <c r="E174" s="4" t="str">
        <f>VLOOKUP(A174,HOP!A:L,12,0)</f>
        <v>607.42</v>
      </c>
      <c r="F174" s="4" t="str">
        <f>VLOOKUP(A174,HOP!A:C,3,0)</f>
        <v>3652868</v>
      </c>
      <c r="G174" s="4">
        <f t="shared" si="10"/>
        <v>0</v>
      </c>
      <c r="H174" s="4" t="str">
        <f t="shared" si="11"/>
        <v>,3652868</v>
      </c>
      <c r="I174" s="4" t="str">
        <f>VLOOKUP(A174,HOP!A:U,21,0)</f>
        <v>直连</v>
      </c>
    </row>
    <row r="175" s="4" customFormat="1" spans="1:9">
      <c r="A175" s="5">
        <v>999225416534781</v>
      </c>
      <c r="B175" s="6">
        <v>45125</v>
      </c>
      <c r="C175" s="6">
        <v>45126</v>
      </c>
      <c r="D175" s="4">
        <v>455.62</v>
      </c>
      <c r="E175" s="4" t="str">
        <f>VLOOKUP(A175,HOP!A:L,12,0)</f>
        <v>455.62</v>
      </c>
      <c r="F175" s="4" t="str">
        <f>VLOOKUP(A175,HOP!A:C,3,0)</f>
        <v>3652871</v>
      </c>
      <c r="G175" s="4">
        <f t="shared" si="10"/>
        <v>0</v>
      </c>
      <c r="H175" s="4" t="str">
        <f t="shared" si="11"/>
        <v>,3652871</v>
      </c>
      <c r="I175" s="4" t="str">
        <f>VLOOKUP(A175,HOP!A:U,21,0)</f>
        <v>直连</v>
      </c>
    </row>
    <row r="176" s="4" customFormat="1" spans="1:9">
      <c r="A176" s="5">
        <v>999225416583650</v>
      </c>
      <c r="B176" s="6">
        <v>45125</v>
      </c>
      <c r="C176" s="6">
        <v>45126</v>
      </c>
      <c r="D176" s="4">
        <v>1202.22</v>
      </c>
      <c r="E176" s="4" t="str">
        <f>VLOOKUP(A176,HOP!A:L,12,0)</f>
        <v>1202.22</v>
      </c>
      <c r="F176" s="4" t="str">
        <f>VLOOKUP(A176,HOP!A:C,3,0)</f>
        <v>3652876</v>
      </c>
      <c r="G176" s="4">
        <f t="shared" si="10"/>
        <v>0</v>
      </c>
      <c r="H176" s="4" t="str">
        <f t="shared" si="11"/>
        <v>,3652876</v>
      </c>
      <c r="I176" s="4" t="str">
        <f>VLOOKUP(A176,HOP!A:U,21,0)</f>
        <v>直连</v>
      </c>
    </row>
    <row r="177" s="4" customFormat="1" spans="1:9">
      <c r="A177" s="5">
        <v>999225416764478</v>
      </c>
      <c r="B177" s="6">
        <v>45125</v>
      </c>
      <c r="C177" s="6">
        <v>45126</v>
      </c>
      <c r="D177" s="4">
        <v>193.34</v>
      </c>
      <c r="E177" s="4" t="str">
        <f>VLOOKUP(A177,HOP!A:L,12,0)</f>
        <v>193.34</v>
      </c>
      <c r="F177" s="4" t="str">
        <f>VLOOKUP(A177,HOP!A:C,3,0)</f>
        <v>3652888</v>
      </c>
      <c r="G177" s="4">
        <f t="shared" si="10"/>
        <v>0</v>
      </c>
      <c r="H177" s="4" t="str">
        <f t="shared" si="11"/>
        <v>,3652888</v>
      </c>
      <c r="I177" s="4" t="str">
        <f>VLOOKUP(A177,HOP!A:U,21,0)</f>
        <v>直连</v>
      </c>
    </row>
    <row r="178" s="4" customFormat="1" spans="1:9">
      <c r="A178" s="5">
        <v>999225416983572</v>
      </c>
      <c r="B178" s="6">
        <v>45125</v>
      </c>
      <c r="C178" s="6">
        <v>45126</v>
      </c>
      <c r="D178" s="4">
        <v>157.1</v>
      </c>
      <c r="E178" s="4" t="str">
        <f>VLOOKUP(A178,HOP!A:L,12,0)</f>
        <v>157.10</v>
      </c>
      <c r="F178" s="4" t="str">
        <f>VLOOKUP(A178,HOP!A:C,3,0)</f>
        <v>3652921</v>
      </c>
      <c r="G178" s="4">
        <f t="shared" si="10"/>
        <v>0</v>
      </c>
      <c r="H178" s="4" t="str">
        <f t="shared" si="11"/>
        <v>,3652921</v>
      </c>
      <c r="I178" s="4" t="str">
        <f>VLOOKUP(A178,HOP!A:U,21,0)</f>
        <v>直连</v>
      </c>
    </row>
    <row r="179" s="4" customFormat="1" spans="1:9">
      <c r="A179" s="5">
        <v>999225417026430</v>
      </c>
      <c r="B179" s="6">
        <v>45125</v>
      </c>
      <c r="C179" s="6">
        <v>45126</v>
      </c>
      <c r="D179" s="4">
        <v>980.84</v>
      </c>
      <c r="E179" s="4" t="str">
        <f>VLOOKUP(A179,HOP!A:L,12,0)</f>
        <v>980.84</v>
      </c>
      <c r="F179" s="4" t="str">
        <f>VLOOKUP(A179,HOP!A:C,3,0)</f>
        <v>3652930</v>
      </c>
      <c r="G179" s="4">
        <f t="shared" si="10"/>
        <v>0</v>
      </c>
      <c r="H179" s="4" t="str">
        <f t="shared" si="11"/>
        <v>,3652930</v>
      </c>
      <c r="I179" s="4" t="str">
        <f>VLOOKUP(A179,HOP!A:U,21,0)</f>
        <v>直连</v>
      </c>
    </row>
    <row r="180" s="4" customFormat="1" spans="1:9">
      <c r="A180" s="5">
        <v>999225417067973</v>
      </c>
      <c r="B180" s="6">
        <v>45125</v>
      </c>
      <c r="C180" s="6">
        <v>45126</v>
      </c>
      <c r="D180" s="4">
        <v>203.81</v>
      </c>
      <c r="E180" s="4" t="str">
        <f>VLOOKUP(A180,HOP!A:L,12,0)</f>
        <v>203.81</v>
      </c>
      <c r="F180" s="4" t="str">
        <f>VLOOKUP(A180,HOP!A:C,3,0)</f>
        <v>3652933</v>
      </c>
      <c r="G180" s="4">
        <f t="shared" si="10"/>
        <v>0</v>
      </c>
      <c r="H180" s="4" t="str">
        <f t="shared" si="11"/>
        <v>,3652933</v>
      </c>
      <c r="I180" s="4" t="str">
        <f>VLOOKUP(A180,HOP!A:U,21,0)</f>
        <v>直连</v>
      </c>
    </row>
    <row r="181" s="4" customFormat="1" spans="1:9">
      <c r="A181" s="5">
        <v>999225417077036</v>
      </c>
      <c r="B181" s="6">
        <v>45125</v>
      </c>
      <c r="C181" s="6">
        <v>45126</v>
      </c>
      <c r="D181" s="4">
        <v>138.14</v>
      </c>
      <c r="E181" s="4" t="str">
        <f>VLOOKUP(A181,HOP!A:L,12,0)</f>
        <v>138.17</v>
      </c>
      <c r="F181" s="4" t="str">
        <f>VLOOKUP(A181,HOP!A:C,3,0)</f>
        <v>3652934</v>
      </c>
      <c r="G181" s="4">
        <f t="shared" si="10"/>
        <v>-0.0300000000000011</v>
      </c>
      <c r="H181" s="4" t="str">
        <f t="shared" si="11"/>
        <v>,3652934</v>
      </c>
      <c r="I181" s="4" t="str">
        <f>VLOOKUP(A181,HOP!A:U,21,0)</f>
        <v>直连</v>
      </c>
    </row>
    <row r="182" s="4" customFormat="1" spans="1:9">
      <c r="A182" s="5">
        <v>999225417396342</v>
      </c>
      <c r="B182" s="6">
        <v>45125</v>
      </c>
      <c r="C182" s="6">
        <v>45126</v>
      </c>
      <c r="D182" s="4">
        <v>437.95</v>
      </c>
      <c r="E182" s="4" t="str">
        <f>VLOOKUP(A182,HOP!A:L,12,0)</f>
        <v>437.95</v>
      </c>
      <c r="F182" s="4" t="str">
        <f>VLOOKUP(A182,HOP!A:C,3,0)</f>
        <v>3653131</v>
      </c>
      <c r="G182" s="4">
        <f t="shared" si="10"/>
        <v>0</v>
      </c>
      <c r="H182" s="4" t="str">
        <f t="shared" si="11"/>
        <v>,3653131</v>
      </c>
      <c r="I182" s="4" t="str">
        <f>VLOOKUP(A182,HOP!A:U,21,0)</f>
        <v>直连</v>
      </c>
    </row>
    <row r="183" s="4" customFormat="1" spans="1:9">
      <c r="A183" s="5">
        <v>999225417805967</v>
      </c>
      <c r="B183" s="6">
        <v>45125</v>
      </c>
      <c r="C183" s="6">
        <v>45126</v>
      </c>
      <c r="D183" s="4">
        <v>425.69</v>
      </c>
      <c r="E183" s="4" t="str">
        <f>VLOOKUP(A183,HOP!A:L,12,0)</f>
        <v>425.72</v>
      </c>
      <c r="F183" s="4" t="str">
        <f>VLOOKUP(A183,HOP!A:C,3,0)</f>
        <v>3653186</v>
      </c>
      <c r="G183" s="4">
        <f t="shared" si="10"/>
        <v>-0.0300000000000296</v>
      </c>
      <c r="H183" s="4" t="str">
        <f t="shared" si="11"/>
        <v>,3653186</v>
      </c>
      <c r="I183" s="4" t="str">
        <f>VLOOKUP(A183,HOP!A:U,21,0)</f>
        <v>直连</v>
      </c>
    </row>
    <row r="184" s="4" customFormat="1" spans="1:9">
      <c r="A184" s="5">
        <v>999225417653838</v>
      </c>
      <c r="B184" s="6">
        <v>45125</v>
      </c>
      <c r="C184" s="6">
        <v>45126</v>
      </c>
      <c r="D184" s="4">
        <v>278.94</v>
      </c>
      <c r="E184" s="4" t="str">
        <f>VLOOKUP(A184,HOP!A:L,12,0)</f>
        <v>278.94</v>
      </c>
      <c r="F184" s="4" t="str">
        <f>VLOOKUP(A184,HOP!A:C,3,0)</f>
        <v>3653167</v>
      </c>
      <c r="G184" s="4">
        <f t="shared" si="10"/>
        <v>0</v>
      </c>
      <c r="H184" s="4" t="str">
        <f t="shared" si="11"/>
        <v>,3653167</v>
      </c>
      <c r="I184" s="4" t="str">
        <f>VLOOKUP(A184,HOP!A:U,21,0)</f>
        <v>直连</v>
      </c>
    </row>
    <row r="185" s="4" customFormat="1" spans="1:9">
      <c r="A185" s="5">
        <v>999225418948194</v>
      </c>
      <c r="B185" s="6">
        <v>45125</v>
      </c>
      <c r="C185" s="6">
        <v>45126</v>
      </c>
      <c r="D185" s="4">
        <v>157.1</v>
      </c>
      <c r="E185" s="4" t="str">
        <f>VLOOKUP(A185,HOP!A:L,12,0)</f>
        <v>157.10</v>
      </c>
      <c r="F185" s="4" t="str">
        <f>VLOOKUP(A185,HOP!A:C,3,0)</f>
        <v>3653543</v>
      </c>
      <c r="G185" s="4">
        <f t="shared" si="10"/>
        <v>0</v>
      </c>
      <c r="H185" s="4" t="str">
        <f t="shared" si="11"/>
        <v>,3653543</v>
      </c>
      <c r="I185" s="4" t="str">
        <f>VLOOKUP(A185,HOP!A:U,21,0)</f>
        <v>直连</v>
      </c>
    </row>
    <row r="186" s="4" customFormat="1" spans="1:9">
      <c r="A186" s="5">
        <v>999225419002347</v>
      </c>
      <c r="B186" s="6">
        <v>45125</v>
      </c>
      <c r="C186" s="6">
        <v>45126</v>
      </c>
      <c r="D186" s="4">
        <v>157.1</v>
      </c>
      <c r="E186" s="4" t="str">
        <f>VLOOKUP(A186,HOP!A:L,12,0)</f>
        <v>157.10</v>
      </c>
      <c r="F186" s="4" t="str">
        <f>VLOOKUP(A186,HOP!A:C,3,0)</f>
        <v>3653552</v>
      </c>
      <c r="G186" s="4">
        <f t="shared" si="10"/>
        <v>0</v>
      </c>
      <c r="H186" s="4" t="str">
        <f t="shared" si="11"/>
        <v>,3653552</v>
      </c>
      <c r="I186" s="4" t="str">
        <f>VLOOKUP(A186,HOP!A:U,21,0)</f>
        <v>直连</v>
      </c>
    </row>
    <row r="187" s="4" customFormat="1" spans="1:9">
      <c r="A187" s="5">
        <v>999225419741363</v>
      </c>
      <c r="B187" s="6">
        <v>45125</v>
      </c>
      <c r="C187" s="6">
        <v>45126</v>
      </c>
      <c r="D187" s="4">
        <v>715.84</v>
      </c>
      <c r="E187" s="4" t="str">
        <f>VLOOKUP(A187,HOP!A:L,12,0)</f>
        <v>715.84</v>
      </c>
      <c r="F187" s="4" t="str">
        <f>VLOOKUP(A187,HOP!A:C,3,0)</f>
        <v>3653690</v>
      </c>
      <c r="G187" s="4">
        <f t="shared" si="10"/>
        <v>0</v>
      </c>
      <c r="H187" s="4" t="str">
        <f t="shared" si="11"/>
        <v>,3653690</v>
      </c>
      <c r="I187" s="4" t="str">
        <f>VLOOKUP(A187,HOP!A:U,21,0)</f>
        <v>直连</v>
      </c>
    </row>
    <row r="188" s="4" customFormat="1" spans="1:9">
      <c r="A188" s="5">
        <v>999225419841338</v>
      </c>
      <c r="B188" s="6">
        <v>45125</v>
      </c>
      <c r="C188" s="6">
        <v>45126</v>
      </c>
      <c r="D188" s="4">
        <v>138.14</v>
      </c>
      <c r="E188" s="4" t="str">
        <f>VLOOKUP(A188,HOP!A:L,12,0)</f>
        <v>138.17</v>
      </c>
      <c r="F188" s="4" t="str">
        <f>VLOOKUP(A188,HOP!A:C,3,0)</f>
        <v>3653708</v>
      </c>
      <c r="G188" s="4">
        <f t="shared" si="10"/>
        <v>-0.0300000000000011</v>
      </c>
      <c r="H188" s="4" t="str">
        <f t="shared" si="11"/>
        <v>,3653708</v>
      </c>
      <c r="I188" s="4" t="str">
        <f>VLOOKUP(A188,HOP!A:U,21,0)</f>
        <v>直连</v>
      </c>
    </row>
    <row r="189" s="4" customFormat="1" spans="1:9">
      <c r="A189" s="5">
        <v>999225420066520</v>
      </c>
      <c r="B189" s="6">
        <v>45125</v>
      </c>
      <c r="C189" s="6">
        <v>45126</v>
      </c>
      <c r="D189" s="4">
        <v>425.31</v>
      </c>
      <c r="E189" s="4" t="str">
        <f>VLOOKUP(A189,HOP!A:L,12,0)</f>
        <v>425.31</v>
      </c>
      <c r="F189" s="4" t="str">
        <f>VLOOKUP(A189,HOP!A:C,3,0)</f>
        <v>3653928</v>
      </c>
      <c r="G189" s="4">
        <f t="shared" si="10"/>
        <v>0</v>
      </c>
      <c r="H189" s="4" t="str">
        <f t="shared" si="11"/>
        <v>,3653928</v>
      </c>
      <c r="I189" s="4" t="str">
        <f>VLOOKUP(A189,HOP!A:U,21,0)</f>
        <v>直连</v>
      </c>
    </row>
    <row r="190" s="4" customFormat="1" spans="1:9">
      <c r="A190" s="5">
        <v>999225420122179</v>
      </c>
      <c r="B190" s="6">
        <v>45125</v>
      </c>
      <c r="C190" s="6">
        <v>45126</v>
      </c>
      <c r="D190" s="4">
        <v>157.1</v>
      </c>
      <c r="E190" s="4" t="str">
        <f>VLOOKUP(A190,HOP!A:L,12,0)</f>
        <v>157.10</v>
      </c>
      <c r="F190" s="4" t="str">
        <f>VLOOKUP(A190,HOP!A:C,3,0)</f>
        <v>3653935</v>
      </c>
      <c r="G190" s="4">
        <f t="shared" si="10"/>
        <v>0</v>
      </c>
      <c r="H190" s="4" t="str">
        <f t="shared" si="11"/>
        <v>,3653935</v>
      </c>
      <c r="I190" s="4" t="str">
        <f>VLOOKUP(A190,HOP!A:U,21,0)</f>
        <v>直连</v>
      </c>
    </row>
    <row r="191" s="4" customFormat="1" spans="1:9">
      <c r="A191" s="5">
        <v>999225420787606</v>
      </c>
      <c r="B191" s="6">
        <v>45125</v>
      </c>
      <c r="C191" s="6">
        <v>45126</v>
      </c>
      <c r="D191" s="4">
        <v>174.28</v>
      </c>
      <c r="E191" s="4" t="str">
        <f>VLOOKUP(A191,HOP!A:L,12,0)</f>
        <v>174.28</v>
      </c>
      <c r="F191" s="4" t="str">
        <f>VLOOKUP(A191,HOP!A:C,3,0)</f>
        <v>3654035</v>
      </c>
      <c r="G191" s="4">
        <f t="shared" si="10"/>
        <v>0</v>
      </c>
      <c r="H191" s="4" t="str">
        <f t="shared" si="11"/>
        <v>,3654035</v>
      </c>
      <c r="I191" s="4" t="str">
        <f>VLOOKUP(A191,HOP!A:U,21,0)</f>
        <v>直连</v>
      </c>
    </row>
    <row r="193" spans="4:4">
      <c r="D193" s="4">
        <f>SUM(D2:D192)</f>
        <v>291198.72</v>
      </c>
    </row>
    <row r="194" spans="4:4">
      <c r="D194" s="4" t="s">
        <v>1019</v>
      </c>
    </row>
    <row r="196" spans="1:3">
      <c r="A196" s="4" t="s">
        <v>1020</v>
      </c>
      <c r="C196" s="7">
        <v>16935.93</v>
      </c>
    </row>
    <row r="197" spans="1:3">
      <c r="A197" s="4" t="s">
        <v>1021</v>
      </c>
      <c r="C197" s="7">
        <v>274262.79</v>
      </c>
    </row>
    <row r="198" spans="1:3">
      <c r="A198" s="4" t="s">
        <v>1022</v>
      </c>
      <c r="C198" s="7">
        <f>SUBTOTAL(9,C196:C197)</f>
        <v>291198.72</v>
      </c>
    </row>
  </sheetData>
  <autoFilter ref="A1:W191">
    <filterColumn colId="3">
      <filters>
        <filter val="3221.05"/>
        <filter val="26360.25"/>
        <filter val="1606.06"/>
        <filter val="157.1"/>
        <filter val="869.1"/>
        <filter val="1572.1"/>
        <filter val="2447.1"/>
        <filter val="1339.2"/>
        <filter val="218.5"/>
        <filter val="393.5"/>
        <filter val="1615.6"/>
        <filter val="2701.6"/>
        <filter val="4620.7"/>
        <filter val="7025.7"/>
        <filter val="562.8"/>
        <filter val="269.9"/>
        <filter val="1587.9"/>
        <filter val="11896.1"/>
        <filter val="1001"/>
        <filter val="587.01"/>
        <filter val="1203"/>
        <filter val="277.04"/>
        <filter val="225.06"/>
        <filter val="883.06"/>
        <filter val="328.07"/>
        <filter val="733.07"/>
        <filter val="2411"/>
        <filter val="200.12"/>
        <filter val="519.12"/>
        <filter val="2437.42"/>
        <filter val="287.13"/>
        <filter val="138.14"/>
        <filter val="815"/>
        <filter val="298.15"/>
        <filter val="1791.45"/>
        <filter val="1017"/>
        <filter val="120.18"/>
        <filter val="310.18"/>
        <filter val="490.18"/>
        <filter val="661.18"/>
        <filter val="2555.48"/>
        <filter val="7128.48"/>
        <filter val="3820.32"/>
        <filter val="545.23"/>
        <filter val="1003.33"/>
        <filter val="1124"/>
        <filter val="601.24"/>
        <filter val="7304.34"/>
        <filter val="180.26"/>
        <filter val="336.27"/>
        <filter val="476.27"/>
        <filter val="765.27"/>
        <filter val="1012.37"/>
        <filter val="174.28"/>
        <filter val="1450.38"/>
        <filter val="142.29"/>
        <filter val="218.31"/>
        <filter val="425.31"/>
        <filter val="332"/>
        <filter val="661.32"/>
        <filter val="1202.22"/>
        <filter val="733"/>
        <filter val="229.33"/>
        <filter val="333.33"/>
        <filter val="997.33"/>
        <filter val="193.34"/>
        <filter val="524.34"/>
        <filter val="1853.24"/>
        <filter val="1136"/>
        <filter val="383.36"/>
        <filter val="651.36"/>
        <filter val="684.36"/>
        <filter val="163.37"/>
        <filter val="951.37"/>
        <filter val="1438"/>
        <filter val="355.39"/>
        <filter val="200.42"/>
        <filter val="205.42"/>
        <filter val="321.42"/>
        <filter val="607.42"/>
        <filter val="680.42"/>
        <filter val="1517.12"/>
        <filter val="4955.12"/>
        <filter val="394.44"/>
        <filter val="405.44"/>
        <filter val="515.44"/>
        <filter val="1023.14"/>
        <filter val="384.46"/>
        <filter val="559.46"/>
        <filter val="1651.16"/>
        <filter val="6250.17"/>
        <filter val="548"/>
        <filter val="300.48"/>
        <filter val="347.48"/>
        <filter val="545.48"/>
        <filter val="3087.18"/>
        <filter val="610.51"/>
        <filter val="712.52"/>
        <filter val="777.52"/>
        <filter val="934.52"/>
        <filter val="1164.85"/>
        <filter val="279.57"/>
        <filter val="270.58"/>
        <filter val="940.58"/>
        <filter val="115.59"/>
        <filter val="455.62"/>
        <filter val="1317.72"/>
        <filter val="6375.72"/>
        <filter val="474.63"/>
        <filter val="1150.74"/>
        <filter val="1478.74"/>
        <filter val="2637.75"/>
        <filter val="162.66"/>
        <filter val="1289.76"/>
        <filter val="2493.76"/>
        <filter val="7582.76"/>
        <filter val="981.67"/>
        <filter val="3655.77"/>
        <filter val="4092.77"/>
        <filter val="282.68"/>
        <filter val="436.68"/>
        <filter val="5961.78"/>
        <filter val="425.69"/>
        <filter val="1844.79"/>
        <filter val="3293.79"/>
        <filter val="1409.61"/>
        <filter val="2900.61"/>
        <filter val="332.72"/>
        <filter val="1804.62"/>
        <filter val="596.73"/>
        <filter val="548.74"/>
        <filter val="953.74"/>
        <filter val="824.75"/>
        <filter val="2976"/>
        <filter val="3504.66"/>
        <filter val="467.77"/>
        <filter val="103.78"/>
        <filter val="203.81"/>
        <filter val="1131.51"/>
        <filter val="2507.52"/>
        <filter val="1058.53"/>
        <filter val="345.84"/>
        <filter val="715.84"/>
        <filter val="980.84"/>
        <filter val="2585"/>
        <filter val="1154.55"/>
        <filter val="7786"/>
        <filter val="548.86"/>
        <filter val="3255.57"/>
        <filter val="1092.58"/>
        <filter val="5689"/>
        <filter val="268.92"/>
        <filter val="668.92"/>
        <filter val="831.93"/>
        <filter val="278.94"/>
        <filter val="437.95"/>
        <filter val="846.96"/>
        <filter val="885.96"/>
        <filter val="334.97"/>
        <filter val="330.99"/>
        <filter val="1606.92"/>
        <filter val="2303.92"/>
        <filter val="3622.92"/>
        <filter val="1646.94"/>
        <filter val="2940.95"/>
        <filter val="1845.96"/>
        <filter val="5988.96"/>
        <filter val="2976.9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6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1023</v>
      </c>
      <c r="B1" s="2" t="s">
        <v>1024</v>
      </c>
      <c r="C1" s="2" t="s">
        <v>1025</v>
      </c>
      <c r="D1" s="2" t="s">
        <v>1026</v>
      </c>
      <c r="E1" s="2" t="s">
        <v>13</v>
      </c>
      <c r="F1" s="2" t="s">
        <v>5</v>
      </c>
      <c r="G1" s="2" t="s">
        <v>6</v>
      </c>
      <c r="H1" s="2" t="s">
        <v>1027</v>
      </c>
      <c r="I1" s="2" t="s">
        <v>1028</v>
      </c>
      <c r="J1" s="2" t="s">
        <v>1029</v>
      </c>
      <c r="K1" s="2" t="s">
        <v>1030</v>
      </c>
      <c r="L1" s="2" t="s">
        <v>1031</v>
      </c>
      <c r="M1" s="2" t="s">
        <v>1032</v>
      </c>
      <c r="N1" s="2" t="s">
        <v>1033</v>
      </c>
      <c r="O1" s="2" t="s">
        <v>1034</v>
      </c>
      <c r="P1" s="2" t="s">
        <v>1035</v>
      </c>
      <c r="Q1" s="2" t="s">
        <v>1036</v>
      </c>
      <c r="R1" s="2" t="s">
        <v>1037</v>
      </c>
      <c r="S1" s="2" t="s">
        <v>1038</v>
      </c>
      <c r="T1" s="2" t="s">
        <v>1039</v>
      </c>
      <c r="U1" s="2" t="s">
        <v>1040</v>
      </c>
      <c r="V1" s="2" t="s">
        <v>1041</v>
      </c>
    </row>
    <row r="2" s="1" customFormat="1" spans="1:22">
      <c r="A2" s="3">
        <v>999225420787606</v>
      </c>
      <c r="B2" s="1" t="s">
        <v>1042</v>
      </c>
      <c r="C2" s="1" t="s">
        <v>1043</v>
      </c>
      <c r="D2" s="1" t="s">
        <v>1044</v>
      </c>
      <c r="E2" s="1" t="s">
        <v>1045</v>
      </c>
      <c r="F2" s="1" t="s">
        <v>1042</v>
      </c>
      <c r="G2" s="1" t="s">
        <v>1046</v>
      </c>
      <c r="H2" s="1" t="s">
        <v>1047</v>
      </c>
      <c r="I2" s="1" t="s">
        <v>1048</v>
      </c>
      <c r="J2" s="1" t="s">
        <v>30</v>
      </c>
      <c r="K2" s="1" t="s">
        <v>1049</v>
      </c>
      <c r="L2" s="1" t="s">
        <v>1049</v>
      </c>
      <c r="M2" s="1" t="s">
        <v>1050</v>
      </c>
      <c r="N2" s="1" t="s">
        <v>1050</v>
      </c>
      <c r="O2" s="1" t="s">
        <v>1051</v>
      </c>
      <c r="P2" s="1" t="s">
        <v>1052</v>
      </c>
      <c r="Q2" s="1" t="s">
        <v>1053</v>
      </c>
      <c r="R2" s="1" t="s">
        <v>1054</v>
      </c>
      <c r="S2" s="1" t="s">
        <v>1055</v>
      </c>
      <c r="T2" s="1" t="s">
        <v>1056</v>
      </c>
      <c r="U2" s="1" t="s">
        <v>1057</v>
      </c>
      <c r="V2" s="1" t="s">
        <v>1058</v>
      </c>
    </row>
    <row r="3" s="1" customFormat="1" spans="1:22">
      <c r="A3" s="3">
        <v>999225420122179</v>
      </c>
      <c r="B3" s="1" t="s">
        <v>1042</v>
      </c>
      <c r="C3" s="1" t="s">
        <v>1059</v>
      </c>
      <c r="D3" s="1" t="s">
        <v>1060</v>
      </c>
      <c r="E3" s="1" t="s">
        <v>1061</v>
      </c>
      <c r="F3" s="1" t="s">
        <v>1042</v>
      </c>
      <c r="G3" s="1" t="s">
        <v>1046</v>
      </c>
      <c r="H3" s="1" t="s">
        <v>1047</v>
      </c>
      <c r="I3" s="1" t="s">
        <v>1062</v>
      </c>
      <c r="J3" s="1" t="s">
        <v>30</v>
      </c>
      <c r="K3" s="1" t="s">
        <v>1063</v>
      </c>
      <c r="L3" s="1" t="s">
        <v>1063</v>
      </c>
      <c r="M3" s="1" t="s">
        <v>1050</v>
      </c>
      <c r="N3" s="1" t="s">
        <v>1050</v>
      </c>
      <c r="O3" s="1" t="s">
        <v>1051</v>
      </c>
      <c r="P3" s="1" t="s">
        <v>1052</v>
      </c>
      <c r="Q3" s="1" t="s">
        <v>1053</v>
      </c>
      <c r="R3" s="1" t="s">
        <v>1064</v>
      </c>
      <c r="S3" s="1" t="s">
        <v>1055</v>
      </c>
      <c r="T3" s="1" t="s">
        <v>1056</v>
      </c>
      <c r="U3" s="1" t="s">
        <v>1057</v>
      </c>
      <c r="V3" s="1" t="s">
        <v>1058</v>
      </c>
    </row>
    <row r="4" s="1" customFormat="1" spans="1:22">
      <c r="A4" s="3">
        <v>999225420066520</v>
      </c>
      <c r="B4" s="1" t="s">
        <v>1042</v>
      </c>
      <c r="C4" s="1" t="s">
        <v>1065</v>
      </c>
      <c r="D4" s="1" t="s">
        <v>1066</v>
      </c>
      <c r="E4" s="1" t="s">
        <v>1067</v>
      </c>
      <c r="F4" s="1" t="s">
        <v>1042</v>
      </c>
      <c r="G4" s="1" t="s">
        <v>1046</v>
      </c>
      <c r="H4" s="1" t="s">
        <v>1047</v>
      </c>
      <c r="I4" s="1" t="s">
        <v>1068</v>
      </c>
      <c r="J4" s="1" t="s">
        <v>30</v>
      </c>
      <c r="K4" s="1" t="s">
        <v>1069</v>
      </c>
      <c r="L4" s="1" t="s">
        <v>1069</v>
      </c>
      <c r="M4" s="1" t="s">
        <v>1050</v>
      </c>
      <c r="N4" s="1" t="s">
        <v>1050</v>
      </c>
      <c r="O4" s="1" t="s">
        <v>1051</v>
      </c>
      <c r="P4" s="1" t="s">
        <v>1052</v>
      </c>
      <c r="Q4" s="1" t="s">
        <v>1053</v>
      </c>
      <c r="R4" s="1" t="s">
        <v>1070</v>
      </c>
      <c r="S4" s="1" t="s">
        <v>1055</v>
      </c>
      <c r="T4" s="1" t="s">
        <v>1056</v>
      </c>
      <c r="U4" s="1" t="s">
        <v>1057</v>
      </c>
      <c r="V4" s="1" t="s">
        <v>1071</v>
      </c>
    </row>
    <row r="5" s="1" customFormat="1" spans="1:22">
      <c r="A5" s="3">
        <v>999225419841338</v>
      </c>
      <c r="B5" s="1" t="s">
        <v>1042</v>
      </c>
      <c r="C5" s="1" t="s">
        <v>1072</v>
      </c>
      <c r="D5" s="1" t="s">
        <v>1073</v>
      </c>
      <c r="E5" s="1" t="s">
        <v>1074</v>
      </c>
      <c r="F5" s="1" t="s">
        <v>1042</v>
      </c>
      <c r="G5" s="1" t="s">
        <v>1046</v>
      </c>
      <c r="H5" s="1" t="s">
        <v>1047</v>
      </c>
      <c r="I5" s="1" t="s">
        <v>1075</v>
      </c>
      <c r="J5" s="1" t="s">
        <v>30</v>
      </c>
      <c r="K5" s="1" t="s">
        <v>1076</v>
      </c>
      <c r="L5" s="1" t="s">
        <v>1076</v>
      </c>
      <c r="M5" s="1" t="s">
        <v>1050</v>
      </c>
      <c r="N5" s="1" t="s">
        <v>1050</v>
      </c>
      <c r="O5" s="1" t="s">
        <v>1051</v>
      </c>
      <c r="P5" s="1" t="s">
        <v>1052</v>
      </c>
      <c r="Q5" s="1" t="s">
        <v>1053</v>
      </c>
      <c r="R5" s="1" t="s">
        <v>1077</v>
      </c>
      <c r="S5" s="1" t="s">
        <v>1055</v>
      </c>
      <c r="T5" s="1" t="s">
        <v>1056</v>
      </c>
      <c r="U5" s="1" t="s">
        <v>1057</v>
      </c>
      <c r="V5" s="1" t="s">
        <v>1078</v>
      </c>
    </row>
    <row r="6" s="1" customFormat="1" spans="1:22">
      <c r="A6" s="3">
        <v>999225419741363</v>
      </c>
      <c r="B6" s="1" t="s">
        <v>1042</v>
      </c>
      <c r="C6" s="1" t="s">
        <v>1079</v>
      </c>
      <c r="D6" s="1" t="s">
        <v>1080</v>
      </c>
      <c r="E6" s="1" t="s">
        <v>1081</v>
      </c>
      <c r="F6" s="1" t="s">
        <v>1042</v>
      </c>
      <c r="G6" s="1" t="s">
        <v>1046</v>
      </c>
      <c r="H6" s="1" t="s">
        <v>1047</v>
      </c>
      <c r="I6" s="1" t="s">
        <v>1082</v>
      </c>
      <c r="J6" s="1" t="s">
        <v>30</v>
      </c>
      <c r="K6" s="1" t="s">
        <v>1083</v>
      </c>
      <c r="L6" s="1" t="s">
        <v>1083</v>
      </c>
      <c r="M6" s="1" t="s">
        <v>1050</v>
      </c>
      <c r="N6" s="1" t="s">
        <v>1050</v>
      </c>
      <c r="O6" s="1" t="s">
        <v>1051</v>
      </c>
      <c r="P6" s="1" t="s">
        <v>1052</v>
      </c>
      <c r="Q6" s="1" t="s">
        <v>1053</v>
      </c>
      <c r="R6" s="1" t="s">
        <v>1084</v>
      </c>
      <c r="S6" s="1" t="s">
        <v>1055</v>
      </c>
      <c r="T6" s="1" t="s">
        <v>1056</v>
      </c>
      <c r="U6" s="1" t="s">
        <v>1057</v>
      </c>
      <c r="V6" s="1" t="s">
        <v>1085</v>
      </c>
    </row>
    <row r="7" s="1" customFormat="1" spans="1:22">
      <c r="A7" s="3">
        <v>999225419002347</v>
      </c>
      <c r="B7" s="1" t="s">
        <v>1042</v>
      </c>
      <c r="C7" s="1" t="s">
        <v>1086</v>
      </c>
      <c r="D7" s="1" t="s">
        <v>1060</v>
      </c>
      <c r="E7" s="1" t="s">
        <v>1087</v>
      </c>
      <c r="F7" s="1" t="s">
        <v>1042</v>
      </c>
      <c r="G7" s="1" t="s">
        <v>1046</v>
      </c>
      <c r="H7" s="1" t="s">
        <v>1047</v>
      </c>
      <c r="I7" s="1" t="s">
        <v>1062</v>
      </c>
      <c r="J7" s="1" t="s">
        <v>30</v>
      </c>
      <c r="K7" s="1" t="s">
        <v>1063</v>
      </c>
      <c r="L7" s="1" t="s">
        <v>1063</v>
      </c>
      <c r="M7" s="1" t="s">
        <v>1050</v>
      </c>
      <c r="N7" s="1" t="s">
        <v>1050</v>
      </c>
      <c r="O7" s="1" t="s">
        <v>1051</v>
      </c>
      <c r="P7" s="1" t="s">
        <v>1052</v>
      </c>
      <c r="Q7" s="1" t="s">
        <v>1053</v>
      </c>
      <c r="R7" s="1" t="s">
        <v>1088</v>
      </c>
      <c r="S7" s="1" t="s">
        <v>1055</v>
      </c>
      <c r="T7" s="1" t="s">
        <v>1056</v>
      </c>
      <c r="U7" s="1" t="s">
        <v>1057</v>
      </c>
      <c r="V7" s="1" t="s">
        <v>1058</v>
      </c>
    </row>
    <row r="8" s="1" customFormat="1" spans="1:22">
      <c r="A8" s="3">
        <v>999225418948194</v>
      </c>
      <c r="B8" s="1" t="s">
        <v>1042</v>
      </c>
      <c r="C8" s="1" t="s">
        <v>1089</v>
      </c>
      <c r="D8" s="1" t="s">
        <v>1060</v>
      </c>
      <c r="E8" s="1" t="s">
        <v>1090</v>
      </c>
      <c r="F8" s="1" t="s">
        <v>1042</v>
      </c>
      <c r="G8" s="1" t="s">
        <v>1046</v>
      </c>
      <c r="H8" s="1" t="s">
        <v>1047</v>
      </c>
      <c r="I8" s="1" t="s">
        <v>1062</v>
      </c>
      <c r="J8" s="1" t="s">
        <v>30</v>
      </c>
      <c r="K8" s="1" t="s">
        <v>1063</v>
      </c>
      <c r="L8" s="1" t="s">
        <v>1063</v>
      </c>
      <c r="M8" s="1" t="s">
        <v>1050</v>
      </c>
      <c r="N8" s="1" t="s">
        <v>1050</v>
      </c>
      <c r="O8" s="1" t="s">
        <v>1051</v>
      </c>
      <c r="P8" s="1" t="s">
        <v>1052</v>
      </c>
      <c r="Q8" s="1" t="s">
        <v>1053</v>
      </c>
      <c r="R8" s="1" t="s">
        <v>1091</v>
      </c>
      <c r="S8" s="1" t="s">
        <v>1055</v>
      </c>
      <c r="T8" s="1" t="s">
        <v>1056</v>
      </c>
      <c r="U8" s="1" t="s">
        <v>1057</v>
      </c>
      <c r="V8" s="1" t="s">
        <v>1058</v>
      </c>
    </row>
    <row r="9" s="1" customFormat="1" spans="1:22">
      <c r="A9" s="3">
        <v>999225417805967</v>
      </c>
      <c r="B9" s="1" t="s">
        <v>1042</v>
      </c>
      <c r="C9" s="1" t="s">
        <v>1092</v>
      </c>
      <c r="D9" s="1" t="s">
        <v>1093</v>
      </c>
      <c r="E9" s="1" t="s">
        <v>1094</v>
      </c>
      <c r="F9" s="1" t="s">
        <v>1042</v>
      </c>
      <c r="G9" s="1" t="s">
        <v>1046</v>
      </c>
      <c r="H9" s="1" t="s">
        <v>1047</v>
      </c>
      <c r="I9" s="1" t="s">
        <v>1095</v>
      </c>
      <c r="J9" s="1" t="s">
        <v>30</v>
      </c>
      <c r="K9" s="1" t="s">
        <v>1096</v>
      </c>
      <c r="L9" s="1" t="s">
        <v>1096</v>
      </c>
      <c r="M9" s="1" t="s">
        <v>1050</v>
      </c>
      <c r="N9" s="1" t="s">
        <v>1050</v>
      </c>
      <c r="O9" s="1" t="s">
        <v>1051</v>
      </c>
      <c r="P9" s="1" t="s">
        <v>1052</v>
      </c>
      <c r="Q9" s="1" t="s">
        <v>1053</v>
      </c>
      <c r="R9" s="1" t="s">
        <v>1097</v>
      </c>
      <c r="S9" s="1" t="s">
        <v>1055</v>
      </c>
      <c r="T9" s="1" t="s">
        <v>1056</v>
      </c>
      <c r="U9" s="1" t="s">
        <v>1057</v>
      </c>
      <c r="V9" s="1" t="s">
        <v>1071</v>
      </c>
    </row>
    <row r="10" s="1" customFormat="1" spans="1:22">
      <c r="A10" s="3">
        <v>999225417653838</v>
      </c>
      <c r="B10" s="1" t="s">
        <v>1042</v>
      </c>
      <c r="C10" s="1" t="s">
        <v>1098</v>
      </c>
      <c r="D10" s="1" t="s">
        <v>1099</v>
      </c>
      <c r="E10" s="1" t="s">
        <v>1100</v>
      </c>
      <c r="F10" s="1" t="s">
        <v>1042</v>
      </c>
      <c r="G10" s="1" t="s">
        <v>1046</v>
      </c>
      <c r="H10" s="1" t="s">
        <v>1047</v>
      </c>
      <c r="I10" s="1" t="s">
        <v>1101</v>
      </c>
      <c r="J10" s="1" t="s">
        <v>30</v>
      </c>
      <c r="K10" s="1" t="s">
        <v>1102</v>
      </c>
      <c r="L10" s="1" t="s">
        <v>1102</v>
      </c>
      <c r="M10" s="1" t="s">
        <v>1050</v>
      </c>
      <c r="N10" s="1" t="s">
        <v>1050</v>
      </c>
      <c r="O10" s="1" t="s">
        <v>1051</v>
      </c>
      <c r="P10" s="1" t="s">
        <v>1052</v>
      </c>
      <c r="Q10" s="1" t="s">
        <v>1053</v>
      </c>
      <c r="R10" s="1" t="s">
        <v>1103</v>
      </c>
      <c r="S10" s="1" t="s">
        <v>1055</v>
      </c>
      <c r="T10" s="1" t="s">
        <v>1056</v>
      </c>
      <c r="U10" s="1" t="s">
        <v>1057</v>
      </c>
      <c r="V10" s="1" t="s">
        <v>1058</v>
      </c>
    </row>
    <row r="11" s="1" customFormat="1" spans="1:22">
      <c r="A11" s="3">
        <v>999225417396342</v>
      </c>
      <c r="B11" s="1" t="s">
        <v>1042</v>
      </c>
      <c r="C11" s="1" t="s">
        <v>1104</v>
      </c>
      <c r="D11" s="1" t="s">
        <v>1105</v>
      </c>
      <c r="E11" s="1" t="s">
        <v>1106</v>
      </c>
      <c r="F11" s="1" t="s">
        <v>1042</v>
      </c>
      <c r="G11" s="1" t="s">
        <v>1046</v>
      </c>
      <c r="H11" s="1" t="s">
        <v>1047</v>
      </c>
      <c r="I11" s="1" t="s">
        <v>1107</v>
      </c>
      <c r="J11" s="1" t="s">
        <v>30</v>
      </c>
      <c r="K11" s="1" t="s">
        <v>1108</v>
      </c>
      <c r="L11" s="1" t="s">
        <v>1108</v>
      </c>
      <c r="M11" s="1" t="s">
        <v>1050</v>
      </c>
      <c r="N11" s="1" t="s">
        <v>1050</v>
      </c>
      <c r="O11" s="1" t="s">
        <v>1051</v>
      </c>
      <c r="P11" s="1" t="s">
        <v>1052</v>
      </c>
      <c r="Q11" s="1" t="s">
        <v>1053</v>
      </c>
      <c r="R11" s="1" t="s">
        <v>1109</v>
      </c>
      <c r="S11" s="1" t="s">
        <v>1055</v>
      </c>
      <c r="T11" s="1" t="s">
        <v>1056</v>
      </c>
      <c r="U11" s="1" t="s">
        <v>1057</v>
      </c>
      <c r="V11" s="1" t="s">
        <v>1071</v>
      </c>
    </row>
    <row r="12" s="1" customFormat="1" spans="1:22">
      <c r="A12" s="3">
        <v>999225417077036</v>
      </c>
      <c r="B12" s="1" t="s">
        <v>1042</v>
      </c>
      <c r="C12" s="1" t="s">
        <v>1110</v>
      </c>
      <c r="D12" s="1" t="s">
        <v>1073</v>
      </c>
      <c r="E12" s="1" t="s">
        <v>1111</v>
      </c>
      <c r="F12" s="1" t="s">
        <v>1042</v>
      </c>
      <c r="G12" s="1" t="s">
        <v>1046</v>
      </c>
      <c r="H12" s="1" t="s">
        <v>1047</v>
      </c>
      <c r="I12" s="1" t="s">
        <v>1075</v>
      </c>
      <c r="J12" s="1" t="s">
        <v>30</v>
      </c>
      <c r="K12" s="1" t="s">
        <v>1076</v>
      </c>
      <c r="L12" s="1" t="s">
        <v>1076</v>
      </c>
      <c r="M12" s="1" t="s">
        <v>1050</v>
      </c>
      <c r="N12" s="1" t="s">
        <v>1050</v>
      </c>
      <c r="O12" s="1" t="s">
        <v>1051</v>
      </c>
      <c r="P12" s="1" t="s">
        <v>1052</v>
      </c>
      <c r="Q12" s="1" t="s">
        <v>1053</v>
      </c>
      <c r="R12" s="1" t="s">
        <v>1112</v>
      </c>
      <c r="S12" s="1" t="s">
        <v>1055</v>
      </c>
      <c r="T12" s="1" t="s">
        <v>1056</v>
      </c>
      <c r="U12" s="1" t="s">
        <v>1057</v>
      </c>
      <c r="V12" s="1" t="s">
        <v>1078</v>
      </c>
    </row>
    <row r="13" s="1" customFormat="1" spans="1:22">
      <c r="A13" s="3">
        <v>999225417067973</v>
      </c>
      <c r="B13" s="1" t="s">
        <v>1042</v>
      </c>
      <c r="C13" s="1" t="s">
        <v>1113</v>
      </c>
      <c r="D13" s="1" t="s">
        <v>1114</v>
      </c>
      <c r="E13" s="1" t="s">
        <v>1115</v>
      </c>
      <c r="F13" s="1" t="s">
        <v>1042</v>
      </c>
      <c r="G13" s="1" t="s">
        <v>1046</v>
      </c>
      <c r="H13" s="1" t="s">
        <v>1047</v>
      </c>
      <c r="I13" s="1" t="s">
        <v>1116</v>
      </c>
      <c r="J13" s="1" t="s">
        <v>30</v>
      </c>
      <c r="K13" s="1" t="s">
        <v>1117</v>
      </c>
      <c r="L13" s="1" t="s">
        <v>1117</v>
      </c>
      <c r="M13" s="1" t="s">
        <v>1050</v>
      </c>
      <c r="N13" s="1" t="s">
        <v>1050</v>
      </c>
      <c r="O13" s="1" t="s">
        <v>1051</v>
      </c>
      <c r="P13" s="1" t="s">
        <v>1052</v>
      </c>
      <c r="Q13" s="1" t="s">
        <v>1053</v>
      </c>
      <c r="R13" s="1" t="s">
        <v>1118</v>
      </c>
      <c r="S13" s="1" t="s">
        <v>1055</v>
      </c>
      <c r="T13" s="1" t="s">
        <v>1056</v>
      </c>
      <c r="U13" s="1" t="s">
        <v>1057</v>
      </c>
      <c r="V13" s="1" t="s">
        <v>1058</v>
      </c>
    </row>
    <row r="14" s="1" customFormat="1" spans="1:22">
      <c r="A14" s="3">
        <v>999225417026430</v>
      </c>
      <c r="B14" s="1" t="s">
        <v>1042</v>
      </c>
      <c r="C14" s="1" t="s">
        <v>1119</v>
      </c>
      <c r="D14" s="1" t="s">
        <v>1120</v>
      </c>
      <c r="E14" s="1" t="s">
        <v>1121</v>
      </c>
      <c r="F14" s="1" t="s">
        <v>1042</v>
      </c>
      <c r="G14" s="1" t="s">
        <v>1046</v>
      </c>
      <c r="H14" s="1" t="s">
        <v>1047</v>
      </c>
      <c r="I14" s="1" t="s">
        <v>1122</v>
      </c>
      <c r="J14" s="1" t="s">
        <v>30</v>
      </c>
      <c r="K14" s="1" t="s">
        <v>1123</v>
      </c>
      <c r="L14" s="1" t="s">
        <v>1123</v>
      </c>
      <c r="M14" s="1" t="s">
        <v>1050</v>
      </c>
      <c r="N14" s="1" t="s">
        <v>1050</v>
      </c>
      <c r="O14" s="1" t="s">
        <v>1051</v>
      </c>
      <c r="P14" s="1" t="s">
        <v>1052</v>
      </c>
      <c r="Q14" s="1" t="s">
        <v>1053</v>
      </c>
      <c r="R14" s="1" t="s">
        <v>1124</v>
      </c>
      <c r="S14" s="1" t="s">
        <v>1055</v>
      </c>
      <c r="T14" s="1" t="s">
        <v>1056</v>
      </c>
      <c r="U14" s="1" t="s">
        <v>1057</v>
      </c>
      <c r="V14" s="1" t="s">
        <v>1125</v>
      </c>
    </row>
    <row r="15" s="1" customFormat="1" spans="1:22">
      <c r="A15" s="3">
        <v>999225416983572</v>
      </c>
      <c r="B15" s="1" t="s">
        <v>1042</v>
      </c>
      <c r="C15" s="1" t="s">
        <v>1126</v>
      </c>
      <c r="D15" s="1" t="s">
        <v>1060</v>
      </c>
      <c r="E15" s="1" t="s">
        <v>1127</v>
      </c>
      <c r="F15" s="1" t="s">
        <v>1042</v>
      </c>
      <c r="G15" s="1" t="s">
        <v>1046</v>
      </c>
      <c r="H15" s="1" t="s">
        <v>1047</v>
      </c>
      <c r="I15" s="1" t="s">
        <v>1062</v>
      </c>
      <c r="J15" s="1" t="s">
        <v>30</v>
      </c>
      <c r="K15" s="1" t="s">
        <v>1063</v>
      </c>
      <c r="L15" s="1" t="s">
        <v>1063</v>
      </c>
      <c r="M15" s="1" t="s">
        <v>1050</v>
      </c>
      <c r="N15" s="1" t="s">
        <v>1050</v>
      </c>
      <c r="O15" s="1" t="s">
        <v>1051</v>
      </c>
      <c r="P15" s="1" t="s">
        <v>1052</v>
      </c>
      <c r="Q15" s="1" t="s">
        <v>1053</v>
      </c>
      <c r="R15" s="1" t="s">
        <v>1128</v>
      </c>
      <c r="S15" s="1" t="s">
        <v>1055</v>
      </c>
      <c r="T15" s="1" t="s">
        <v>1056</v>
      </c>
      <c r="U15" s="1" t="s">
        <v>1057</v>
      </c>
      <c r="V15" s="1" t="s">
        <v>1058</v>
      </c>
    </row>
    <row r="16" s="1" customFormat="1" spans="1:22">
      <c r="A16" s="3">
        <v>999225416764478</v>
      </c>
      <c r="B16" s="1" t="s">
        <v>1042</v>
      </c>
      <c r="C16" s="1" t="s">
        <v>1129</v>
      </c>
      <c r="D16" s="1" t="s">
        <v>1130</v>
      </c>
      <c r="E16" s="1" t="s">
        <v>1131</v>
      </c>
      <c r="F16" s="1" t="s">
        <v>1042</v>
      </c>
      <c r="G16" s="1" t="s">
        <v>1046</v>
      </c>
      <c r="H16" s="1" t="s">
        <v>1047</v>
      </c>
      <c r="I16" s="1" t="s">
        <v>1132</v>
      </c>
      <c r="J16" s="1" t="s">
        <v>30</v>
      </c>
      <c r="K16" s="1" t="s">
        <v>1133</v>
      </c>
      <c r="L16" s="1" t="s">
        <v>1133</v>
      </c>
      <c r="M16" s="1" t="s">
        <v>1050</v>
      </c>
      <c r="N16" s="1" t="s">
        <v>1050</v>
      </c>
      <c r="O16" s="1" t="s">
        <v>1051</v>
      </c>
      <c r="P16" s="1" t="s">
        <v>1052</v>
      </c>
      <c r="Q16" s="1" t="s">
        <v>1053</v>
      </c>
      <c r="R16" s="1" t="s">
        <v>1134</v>
      </c>
      <c r="S16" s="1" t="s">
        <v>1055</v>
      </c>
      <c r="T16" s="1" t="s">
        <v>1056</v>
      </c>
      <c r="U16" s="1" t="s">
        <v>1057</v>
      </c>
      <c r="V16" s="1" t="s">
        <v>1078</v>
      </c>
    </row>
    <row r="17" s="1" customFormat="1" spans="1:22">
      <c r="A17" s="3">
        <v>999225416583650</v>
      </c>
      <c r="B17" s="1" t="s">
        <v>1042</v>
      </c>
      <c r="C17" s="1" t="s">
        <v>1135</v>
      </c>
      <c r="D17" s="1" t="s">
        <v>1136</v>
      </c>
      <c r="E17" s="1" t="s">
        <v>1137</v>
      </c>
      <c r="F17" s="1" t="s">
        <v>1042</v>
      </c>
      <c r="G17" s="1" t="s">
        <v>1046</v>
      </c>
      <c r="H17" s="1" t="s">
        <v>1047</v>
      </c>
      <c r="I17" s="1" t="s">
        <v>1138</v>
      </c>
      <c r="J17" s="1" t="s">
        <v>30</v>
      </c>
      <c r="K17" s="1" t="s">
        <v>1139</v>
      </c>
      <c r="L17" s="1" t="s">
        <v>1139</v>
      </c>
      <c r="M17" s="1" t="s">
        <v>1050</v>
      </c>
      <c r="N17" s="1" t="s">
        <v>1050</v>
      </c>
      <c r="O17" s="1" t="s">
        <v>1051</v>
      </c>
      <c r="P17" s="1" t="s">
        <v>1052</v>
      </c>
      <c r="Q17" s="1" t="s">
        <v>1053</v>
      </c>
      <c r="R17" s="1" t="s">
        <v>1140</v>
      </c>
      <c r="S17" s="1" t="s">
        <v>1055</v>
      </c>
      <c r="T17" s="1" t="s">
        <v>1056</v>
      </c>
      <c r="U17" s="1" t="s">
        <v>1057</v>
      </c>
      <c r="V17" s="1" t="s">
        <v>1141</v>
      </c>
    </row>
    <row r="18" s="1" customFormat="1" spans="1:22">
      <c r="A18" s="3">
        <v>999225416534781</v>
      </c>
      <c r="B18" s="1" t="s">
        <v>1042</v>
      </c>
      <c r="C18" s="1" t="s">
        <v>1142</v>
      </c>
      <c r="D18" s="1" t="s">
        <v>1143</v>
      </c>
      <c r="E18" s="1" t="s">
        <v>1144</v>
      </c>
      <c r="F18" s="1" t="s">
        <v>1042</v>
      </c>
      <c r="G18" s="1" t="s">
        <v>1046</v>
      </c>
      <c r="H18" s="1" t="s">
        <v>1047</v>
      </c>
      <c r="I18" s="1" t="s">
        <v>1145</v>
      </c>
      <c r="J18" s="1" t="s">
        <v>30</v>
      </c>
      <c r="K18" s="1" t="s">
        <v>1146</v>
      </c>
      <c r="L18" s="1" t="s">
        <v>1146</v>
      </c>
      <c r="M18" s="1" t="s">
        <v>1050</v>
      </c>
      <c r="N18" s="1" t="s">
        <v>1050</v>
      </c>
      <c r="O18" s="1" t="s">
        <v>1051</v>
      </c>
      <c r="P18" s="1" t="s">
        <v>1052</v>
      </c>
      <c r="Q18" s="1" t="s">
        <v>1053</v>
      </c>
      <c r="R18" s="1" t="s">
        <v>1147</v>
      </c>
      <c r="S18" s="1" t="s">
        <v>1055</v>
      </c>
      <c r="T18" s="1" t="s">
        <v>1056</v>
      </c>
      <c r="U18" s="1" t="s">
        <v>1057</v>
      </c>
      <c r="V18" s="1" t="s">
        <v>1078</v>
      </c>
    </row>
    <row r="19" s="1" customFormat="1" spans="1:22">
      <c r="A19" s="3">
        <v>999225416506703</v>
      </c>
      <c r="B19" s="1" t="s">
        <v>1042</v>
      </c>
      <c r="C19" s="1" t="s">
        <v>1148</v>
      </c>
      <c r="D19" s="1" t="s">
        <v>1149</v>
      </c>
      <c r="E19" s="1" t="s">
        <v>1150</v>
      </c>
      <c r="F19" s="1" t="s">
        <v>1042</v>
      </c>
      <c r="G19" s="1" t="s">
        <v>1046</v>
      </c>
      <c r="H19" s="1" t="s">
        <v>1047</v>
      </c>
      <c r="I19" s="1" t="s">
        <v>1151</v>
      </c>
      <c r="J19" s="1" t="s">
        <v>30</v>
      </c>
      <c r="K19" s="1" t="s">
        <v>1152</v>
      </c>
      <c r="L19" s="1" t="s">
        <v>1152</v>
      </c>
      <c r="M19" s="1" t="s">
        <v>1050</v>
      </c>
      <c r="N19" s="1" t="s">
        <v>1050</v>
      </c>
      <c r="O19" s="1" t="s">
        <v>1051</v>
      </c>
      <c r="P19" s="1" t="s">
        <v>1052</v>
      </c>
      <c r="Q19" s="1" t="s">
        <v>1053</v>
      </c>
      <c r="R19" s="1" t="s">
        <v>1153</v>
      </c>
      <c r="S19" s="1" t="s">
        <v>1055</v>
      </c>
      <c r="T19" s="1" t="s">
        <v>1056</v>
      </c>
      <c r="U19" s="1" t="s">
        <v>1057</v>
      </c>
      <c r="V19" s="1" t="s">
        <v>1154</v>
      </c>
    </row>
    <row r="20" s="1" customFormat="1" spans="1:22">
      <c r="A20" s="3">
        <v>999225416055718</v>
      </c>
      <c r="B20" s="1" t="s">
        <v>1042</v>
      </c>
      <c r="C20" s="1" t="s">
        <v>1155</v>
      </c>
      <c r="D20" s="1" t="s">
        <v>1156</v>
      </c>
      <c r="E20" s="1" t="s">
        <v>1157</v>
      </c>
      <c r="F20" s="1" t="s">
        <v>1042</v>
      </c>
      <c r="G20" s="1" t="s">
        <v>1046</v>
      </c>
      <c r="H20" s="1" t="s">
        <v>1047</v>
      </c>
      <c r="I20" s="1" t="s">
        <v>1158</v>
      </c>
      <c r="J20" s="1" t="s">
        <v>30</v>
      </c>
      <c r="K20" s="1" t="s">
        <v>1159</v>
      </c>
      <c r="L20" s="1" t="s">
        <v>1159</v>
      </c>
      <c r="M20" s="1" t="s">
        <v>1050</v>
      </c>
      <c r="N20" s="1" t="s">
        <v>1050</v>
      </c>
      <c r="O20" s="1" t="s">
        <v>1051</v>
      </c>
      <c r="P20" s="1" t="s">
        <v>1052</v>
      </c>
      <c r="Q20" s="1" t="s">
        <v>1053</v>
      </c>
      <c r="R20" s="1" t="s">
        <v>1160</v>
      </c>
      <c r="S20" s="1" t="s">
        <v>1055</v>
      </c>
      <c r="T20" s="1" t="s">
        <v>1056</v>
      </c>
      <c r="U20" s="1" t="s">
        <v>1057</v>
      </c>
      <c r="V20" s="1" t="s">
        <v>1058</v>
      </c>
    </row>
    <row r="21" s="1" customFormat="1" spans="1:22">
      <c r="A21" s="3">
        <v>999225415996169</v>
      </c>
      <c r="B21" s="1" t="s">
        <v>1042</v>
      </c>
      <c r="C21" s="1" t="s">
        <v>1161</v>
      </c>
      <c r="D21" s="1" t="s">
        <v>1162</v>
      </c>
      <c r="E21" s="1" t="s">
        <v>1163</v>
      </c>
      <c r="F21" s="1" t="s">
        <v>1042</v>
      </c>
      <c r="G21" s="1" t="s">
        <v>1046</v>
      </c>
      <c r="H21" s="1" t="s">
        <v>1047</v>
      </c>
      <c r="I21" s="1" t="s">
        <v>1164</v>
      </c>
      <c r="J21" s="1" t="s">
        <v>30</v>
      </c>
      <c r="K21" s="1" t="s">
        <v>1165</v>
      </c>
      <c r="L21" s="1" t="s">
        <v>1165</v>
      </c>
      <c r="M21" s="1" t="s">
        <v>1050</v>
      </c>
      <c r="N21" s="1" t="s">
        <v>1050</v>
      </c>
      <c r="O21" s="1" t="s">
        <v>1051</v>
      </c>
      <c r="P21" s="1" t="s">
        <v>1052</v>
      </c>
      <c r="Q21" s="1" t="s">
        <v>1053</v>
      </c>
      <c r="R21" s="1" t="s">
        <v>1166</v>
      </c>
      <c r="S21" s="1" t="s">
        <v>1055</v>
      </c>
      <c r="T21" s="1" t="s">
        <v>1056</v>
      </c>
      <c r="U21" s="1" t="s">
        <v>1057</v>
      </c>
      <c r="V21" s="1" t="s">
        <v>1071</v>
      </c>
    </row>
    <row r="22" s="1" customFormat="1" spans="1:22">
      <c r="A22" s="3">
        <v>999225414991561</v>
      </c>
      <c r="B22" s="1" t="s">
        <v>1042</v>
      </c>
      <c r="C22" s="1" t="s">
        <v>1167</v>
      </c>
      <c r="D22" s="1" t="s">
        <v>1168</v>
      </c>
      <c r="E22" s="1" t="s">
        <v>1169</v>
      </c>
      <c r="F22" s="1" t="s">
        <v>1042</v>
      </c>
      <c r="G22" s="1" t="s">
        <v>1046</v>
      </c>
      <c r="H22" s="1" t="s">
        <v>1047</v>
      </c>
      <c r="I22" s="1" t="s">
        <v>1170</v>
      </c>
      <c r="J22" s="1" t="s">
        <v>30</v>
      </c>
      <c r="K22" s="1" t="s">
        <v>1171</v>
      </c>
      <c r="L22" s="1" t="s">
        <v>1171</v>
      </c>
      <c r="M22" s="1" t="s">
        <v>1050</v>
      </c>
      <c r="N22" s="1" t="s">
        <v>1050</v>
      </c>
      <c r="O22" s="1" t="s">
        <v>1051</v>
      </c>
      <c r="P22" s="1" t="s">
        <v>1052</v>
      </c>
      <c r="Q22" s="1" t="s">
        <v>1053</v>
      </c>
      <c r="R22" s="1" t="s">
        <v>1172</v>
      </c>
      <c r="S22" s="1" t="s">
        <v>1055</v>
      </c>
      <c r="T22" s="1" t="s">
        <v>1056</v>
      </c>
      <c r="U22" s="1" t="s">
        <v>1057</v>
      </c>
      <c r="V22" s="1" t="s">
        <v>1078</v>
      </c>
    </row>
    <row r="23" s="1" customFormat="1" spans="1:22">
      <c r="A23" s="3">
        <v>999225414419674</v>
      </c>
      <c r="B23" s="1" t="s">
        <v>1042</v>
      </c>
      <c r="C23" s="1" t="s">
        <v>1173</v>
      </c>
      <c r="D23" s="1" t="s">
        <v>1174</v>
      </c>
      <c r="E23" s="1" t="s">
        <v>1175</v>
      </c>
      <c r="F23" s="1" t="s">
        <v>1042</v>
      </c>
      <c r="G23" s="1" t="s">
        <v>1046</v>
      </c>
      <c r="H23" s="1" t="s">
        <v>1047</v>
      </c>
      <c r="I23" s="1" t="s">
        <v>1176</v>
      </c>
      <c r="J23" s="1" t="s">
        <v>30</v>
      </c>
      <c r="K23" s="1" t="s">
        <v>1177</v>
      </c>
      <c r="L23" s="1" t="s">
        <v>1177</v>
      </c>
      <c r="M23" s="1" t="s">
        <v>1050</v>
      </c>
      <c r="N23" s="1" t="s">
        <v>1050</v>
      </c>
      <c r="O23" s="1" t="s">
        <v>1051</v>
      </c>
      <c r="P23" s="1" t="s">
        <v>1052</v>
      </c>
      <c r="Q23" s="1" t="s">
        <v>1053</v>
      </c>
      <c r="R23" s="1" t="s">
        <v>1178</v>
      </c>
      <c r="S23" s="1" t="s">
        <v>1055</v>
      </c>
      <c r="T23" s="1" t="s">
        <v>1056</v>
      </c>
      <c r="U23" s="1" t="s">
        <v>1057</v>
      </c>
      <c r="V23" s="1" t="s">
        <v>1078</v>
      </c>
    </row>
    <row r="24" s="1" customFormat="1" spans="1:22">
      <c r="A24" s="3">
        <v>999225414308547</v>
      </c>
      <c r="B24" s="1" t="s">
        <v>1042</v>
      </c>
      <c r="C24" s="1" t="s">
        <v>1179</v>
      </c>
      <c r="D24" s="1" t="s">
        <v>1180</v>
      </c>
      <c r="E24" s="1" t="s">
        <v>1181</v>
      </c>
      <c r="F24" s="1" t="s">
        <v>1042</v>
      </c>
      <c r="G24" s="1" t="s">
        <v>1046</v>
      </c>
      <c r="H24" s="1" t="s">
        <v>1047</v>
      </c>
      <c r="I24" s="1" t="s">
        <v>1182</v>
      </c>
      <c r="J24" s="1" t="s">
        <v>30</v>
      </c>
      <c r="K24" s="1" t="s">
        <v>1183</v>
      </c>
      <c r="L24" s="1" t="s">
        <v>1183</v>
      </c>
      <c r="M24" s="1" t="s">
        <v>1050</v>
      </c>
      <c r="N24" s="1" t="s">
        <v>1050</v>
      </c>
      <c r="O24" s="1" t="s">
        <v>1051</v>
      </c>
      <c r="P24" s="1" t="s">
        <v>1052</v>
      </c>
      <c r="Q24" s="1" t="s">
        <v>1053</v>
      </c>
      <c r="R24" s="1" t="s">
        <v>1184</v>
      </c>
      <c r="S24" s="1" t="s">
        <v>1055</v>
      </c>
      <c r="T24" s="1" t="s">
        <v>1056</v>
      </c>
      <c r="U24" s="1" t="s">
        <v>1057</v>
      </c>
      <c r="V24" s="1" t="s">
        <v>1078</v>
      </c>
    </row>
    <row r="25" s="1" customFormat="1" spans="1:22">
      <c r="A25" s="3">
        <v>999225413557171</v>
      </c>
      <c r="B25" s="1" t="s">
        <v>1042</v>
      </c>
      <c r="C25" s="1" t="s">
        <v>1185</v>
      </c>
      <c r="D25" s="1" t="s">
        <v>1186</v>
      </c>
      <c r="E25" s="1" t="s">
        <v>1187</v>
      </c>
      <c r="F25" s="1" t="s">
        <v>1042</v>
      </c>
      <c r="G25" s="1" t="s">
        <v>1046</v>
      </c>
      <c r="H25" s="1" t="s">
        <v>1047</v>
      </c>
      <c r="I25" s="1" t="s">
        <v>1188</v>
      </c>
      <c r="J25" s="1" t="s">
        <v>30</v>
      </c>
      <c r="K25" s="1" t="s">
        <v>1189</v>
      </c>
      <c r="L25" s="1" t="s">
        <v>1189</v>
      </c>
      <c r="M25" s="1" t="s">
        <v>1050</v>
      </c>
      <c r="N25" s="1" t="s">
        <v>1050</v>
      </c>
      <c r="O25" s="1" t="s">
        <v>1051</v>
      </c>
      <c r="P25" s="1" t="s">
        <v>1052</v>
      </c>
      <c r="Q25" s="1" t="s">
        <v>1053</v>
      </c>
      <c r="R25" s="1" t="s">
        <v>1190</v>
      </c>
      <c r="S25" s="1" t="s">
        <v>1055</v>
      </c>
      <c r="T25" s="1" t="s">
        <v>1056</v>
      </c>
      <c r="U25" s="1" t="s">
        <v>1057</v>
      </c>
      <c r="V25" s="1" t="s">
        <v>1191</v>
      </c>
    </row>
    <row r="26" s="1" customFormat="1" spans="1:22">
      <c r="A26" s="3">
        <v>999225413551626</v>
      </c>
      <c r="B26" s="1" t="s">
        <v>1042</v>
      </c>
      <c r="C26" s="1" t="s">
        <v>1192</v>
      </c>
      <c r="D26" s="1" t="s">
        <v>1193</v>
      </c>
      <c r="E26" s="1" t="s">
        <v>1194</v>
      </c>
      <c r="F26" s="1" t="s">
        <v>1042</v>
      </c>
      <c r="G26" s="1" t="s">
        <v>1046</v>
      </c>
      <c r="H26" s="1" t="s">
        <v>1047</v>
      </c>
      <c r="I26" s="1" t="s">
        <v>1195</v>
      </c>
      <c r="J26" s="1" t="s">
        <v>30</v>
      </c>
      <c r="K26" s="1" t="s">
        <v>1196</v>
      </c>
      <c r="L26" s="1" t="s">
        <v>1196</v>
      </c>
      <c r="M26" s="1" t="s">
        <v>1050</v>
      </c>
      <c r="N26" s="1" t="s">
        <v>1050</v>
      </c>
      <c r="O26" s="1" t="s">
        <v>1051</v>
      </c>
      <c r="P26" s="1" t="s">
        <v>1052</v>
      </c>
      <c r="Q26" s="1" t="s">
        <v>1053</v>
      </c>
      <c r="R26" s="1" t="s">
        <v>1197</v>
      </c>
      <c r="S26" s="1" t="s">
        <v>1055</v>
      </c>
      <c r="T26" s="1" t="s">
        <v>1056</v>
      </c>
      <c r="U26" s="1" t="s">
        <v>1057</v>
      </c>
      <c r="V26" s="1" t="s">
        <v>1058</v>
      </c>
    </row>
    <row r="27" s="1" customFormat="1" spans="1:22">
      <c r="A27" s="3">
        <v>999225413434284</v>
      </c>
      <c r="B27" s="1" t="s">
        <v>1042</v>
      </c>
      <c r="C27" s="1" t="s">
        <v>1198</v>
      </c>
      <c r="D27" s="1" t="s">
        <v>1199</v>
      </c>
      <c r="E27" s="1" t="s">
        <v>1200</v>
      </c>
      <c r="F27" s="1" t="s">
        <v>1042</v>
      </c>
      <c r="G27" s="1" t="s">
        <v>1046</v>
      </c>
      <c r="H27" s="1" t="s">
        <v>1047</v>
      </c>
      <c r="I27" s="1" t="s">
        <v>1201</v>
      </c>
      <c r="J27" s="1" t="s">
        <v>30</v>
      </c>
      <c r="K27" s="1" t="s">
        <v>1202</v>
      </c>
      <c r="L27" s="1" t="s">
        <v>1202</v>
      </c>
      <c r="M27" s="1" t="s">
        <v>1050</v>
      </c>
      <c r="N27" s="1" t="s">
        <v>1050</v>
      </c>
      <c r="O27" s="1" t="s">
        <v>1051</v>
      </c>
      <c r="P27" s="1" t="s">
        <v>1052</v>
      </c>
      <c r="Q27" s="1" t="s">
        <v>1053</v>
      </c>
      <c r="R27" s="1" t="s">
        <v>1203</v>
      </c>
      <c r="S27" s="1" t="s">
        <v>1055</v>
      </c>
      <c r="T27" s="1" t="s">
        <v>1056</v>
      </c>
      <c r="U27" s="1" t="s">
        <v>1057</v>
      </c>
      <c r="V27" s="1" t="s">
        <v>1058</v>
      </c>
    </row>
    <row r="28" s="1" customFormat="1" spans="1:22">
      <c r="A28" s="3">
        <v>999225413413093</v>
      </c>
      <c r="B28" s="1" t="s">
        <v>1042</v>
      </c>
      <c r="C28" s="1" t="s">
        <v>1204</v>
      </c>
      <c r="D28" s="1" t="s">
        <v>1205</v>
      </c>
      <c r="E28" s="1" t="s">
        <v>1206</v>
      </c>
      <c r="F28" s="1" t="s">
        <v>1042</v>
      </c>
      <c r="G28" s="1" t="s">
        <v>1046</v>
      </c>
      <c r="H28" s="1" t="s">
        <v>1047</v>
      </c>
      <c r="I28" s="1" t="s">
        <v>1207</v>
      </c>
      <c r="J28" s="1" t="s">
        <v>30</v>
      </c>
      <c r="K28" s="1" t="s">
        <v>1208</v>
      </c>
      <c r="L28" s="1" t="s">
        <v>1208</v>
      </c>
      <c r="M28" s="1" t="s">
        <v>1050</v>
      </c>
      <c r="N28" s="1" t="s">
        <v>1050</v>
      </c>
      <c r="O28" s="1" t="s">
        <v>1051</v>
      </c>
      <c r="P28" s="1" t="s">
        <v>1052</v>
      </c>
      <c r="Q28" s="1" t="s">
        <v>1053</v>
      </c>
      <c r="R28" s="1" t="s">
        <v>1209</v>
      </c>
      <c r="S28" s="1" t="s">
        <v>1055</v>
      </c>
      <c r="T28" s="1" t="s">
        <v>1056</v>
      </c>
      <c r="U28" s="1" t="s">
        <v>1057</v>
      </c>
      <c r="V28" s="1" t="s">
        <v>1078</v>
      </c>
    </row>
    <row r="29" s="1" customFormat="1" spans="1:22">
      <c r="A29" s="3">
        <v>999225413128850</v>
      </c>
      <c r="B29" s="1" t="s">
        <v>1042</v>
      </c>
      <c r="C29" s="1" t="s">
        <v>1210</v>
      </c>
      <c r="D29" s="1" t="s">
        <v>1211</v>
      </c>
      <c r="E29" s="1" t="s">
        <v>1212</v>
      </c>
      <c r="F29" s="1" t="s">
        <v>1042</v>
      </c>
      <c r="G29" s="1" t="s">
        <v>1046</v>
      </c>
      <c r="H29" s="1" t="s">
        <v>1047</v>
      </c>
      <c r="I29" s="1" t="s">
        <v>1213</v>
      </c>
      <c r="J29" s="1" t="s">
        <v>30</v>
      </c>
      <c r="K29" s="1" t="s">
        <v>1214</v>
      </c>
      <c r="L29" s="1" t="s">
        <v>1214</v>
      </c>
      <c r="M29" s="1" t="s">
        <v>1050</v>
      </c>
      <c r="N29" s="1" t="s">
        <v>1050</v>
      </c>
      <c r="O29" s="1" t="s">
        <v>1051</v>
      </c>
      <c r="P29" s="1" t="s">
        <v>1052</v>
      </c>
      <c r="Q29" s="1" t="s">
        <v>1053</v>
      </c>
      <c r="R29" s="1" t="s">
        <v>1215</v>
      </c>
      <c r="S29" s="1" t="s">
        <v>1055</v>
      </c>
      <c r="T29" s="1" t="s">
        <v>1056</v>
      </c>
      <c r="U29" s="1" t="s">
        <v>1057</v>
      </c>
      <c r="V29" s="1" t="s">
        <v>1216</v>
      </c>
    </row>
    <row r="30" s="1" customFormat="1" spans="1:22">
      <c r="A30" s="3">
        <v>999225412231972</v>
      </c>
      <c r="B30" s="1" t="s">
        <v>1042</v>
      </c>
      <c r="C30" s="1" t="s">
        <v>1217</v>
      </c>
      <c r="D30" s="1" t="s">
        <v>1218</v>
      </c>
      <c r="E30" s="1" t="s">
        <v>1219</v>
      </c>
      <c r="F30" s="1" t="s">
        <v>1042</v>
      </c>
      <c r="G30" s="1" t="s">
        <v>1046</v>
      </c>
      <c r="H30" s="1" t="s">
        <v>1047</v>
      </c>
      <c r="I30" s="1" t="s">
        <v>1220</v>
      </c>
      <c r="J30" s="1" t="s">
        <v>30</v>
      </c>
      <c r="K30" s="1" t="s">
        <v>1221</v>
      </c>
      <c r="L30" s="1" t="s">
        <v>1221</v>
      </c>
      <c r="M30" s="1" t="s">
        <v>1050</v>
      </c>
      <c r="N30" s="1" t="s">
        <v>1050</v>
      </c>
      <c r="O30" s="1" t="s">
        <v>1051</v>
      </c>
      <c r="P30" s="1" t="s">
        <v>1052</v>
      </c>
      <c r="Q30" s="1" t="s">
        <v>1053</v>
      </c>
      <c r="R30" s="1" t="s">
        <v>1222</v>
      </c>
      <c r="S30" s="1" t="s">
        <v>1055</v>
      </c>
      <c r="T30" s="1" t="s">
        <v>1056</v>
      </c>
      <c r="U30" s="1" t="s">
        <v>1057</v>
      </c>
      <c r="V30" s="1" t="s">
        <v>1223</v>
      </c>
    </row>
    <row r="31" s="1" customFormat="1" spans="1:22">
      <c r="A31" s="3">
        <v>999225411717557</v>
      </c>
      <c r="B31" s="1" t="s">
        <v>1042</v>
      </c>
      <c r="C31" s="1" t="s">
        <v>1224</v>
      </c>
      <c r="D31" s="1" t="s">
        <v>1225</v>
      </c>
      <c r="E31" s="1" t="s">
        <v>1226</v>
      </c>
      <c r="F31" s="1" t="s">
        <v>1042</v>
      </c>
      <c r="G31" s="1" t="s">
        <v>1046</v>
      </c>
      <c r="H31" s="1" t="s">
        <v>1047</v>
      </c>
      <c r="I31" s="1" t="s">
        <v>1227</v>
      </c>
      <c r="J31" s="1" t="s">
        <v>30</v>
      </c>
      <c r="K31" s="1" t="s">
        <v>1228</v>
      </c>
      <c r="L31" s="1" t="s">
        <v>1228</v>
      </c>
      <c r="M31" s="1" t="s">
        <v>1050</v>
      </c>
      <c r="N31" s="1" t="s">
        <v>1050</v>
      </c>
      <c r="O31" s="1" t="s">
        <v>1051</v>
      </c>
      <c r="P31" s="1" t="s">
        <v>1052</v>
      </c>
      <c r="Q31" s="1" t="s">
        <v>1053</v>
      </c>
      <c r="R31" s="1" t="s">
        <v>1229</v>
      </c>
      <c r="S31" s="1" t="s">
        <v>1055</v>
      </c>
      <c r="T31" s="1" t="s">
        <v>1056</v>
      </c>
      <c r="U31" s="1" t="s">
        <v>1057</v>
      </c>
      <c r="V31" s="1" t="s">
        <v>1058</v>
      </c>
    </row>
    <row r="32" s="1" customFormat="1" spans="1:22">
      <c r="A32" s="3">
        <v>999225409569066</v>
      </c>
      <c r="B32" s="1" t="s">
        <v>1042</v>
      </c>
      <c r="C32" s="1" t="s">
        <v>1230</v>
      </c>
      <c r="D32" s="1" t="s">
        <v>1231</v>
      </c>
      <c r="E32" s="1" t="s">
        <v>1232</v>
      </c>
      <c r="F32" s="1" t="s">
        <v>1042</v>
      </c>
      <c r="G32" s="1" t="s">
        <v>1046</v>
      </c>
      <c r="H32" s="1" t="s">
        <v>1047</v>
      </c>
      <c r="I32" s="1" t="s">
        <v>1233</v>
      </c>
      <c r="J32" s="1" t="s">
        <v>30</v>
      </c>
      <c r="K32" s="1" t="s">
        <v>1234</v>
      </c>
      <c r="L32" s="1" t="s">
        <v>1234</v>
      </c>
      <c r="M32" s="1" t="s">
        <v>1050</v>
      </c>
      <c r="N32" s="1" t="s">
        <v>1050</v>
      </c>
      <c r="O32" s="1" t="s">
        <v>1051</v>
      </c>
      <c r="P32" s="1" t="s">
        <v>1052</v>
      </c>
      <c r="Q32" s="1" t="s">
        <v>1053</v>
      </c>
      <c r="R32" s="1" t="s">
        <v>1235</v>
      </c>
      <c r="S32" s="1" t="s">
        <v>1055</v>
      </c>
      <c r="T32" s="1" t="s">
        <v>1056</v>
      </c>
      <c r="U32" s="1" t="s">
        <v>1057</v>
      </c>
      <c r="V32" s="1" t="s">
        <v>1085</v>
      </c>
    </row>
    <row r="33" s="1" customFormat="1" spans="1:22">
      <c r="A33" s="3">
        <v>999225409136987</v>
      </c>
      <c r="B33" s="1" t="s">
        <v>1042</v>
      </c>
      <c r="C33" s="1" t="s">
        <v>1236</v>
      </c>
      <c r="D33" s="1" t="s">
        <v>1237</v>
      </c>
      <c r="E33" s="1" t="s">
        <v>1238</v>
      </c>
      <c r="F33" s="1" t="s">
        <v>1042</v>
      </c>
      <c r="G33" s="1" t="s">
        <v>1046</v>
      </c>
      <c r="H33" s="1" t="s">
        <v>1047</v>
      </c>
      <c r="I33" s="1" t="s">
        <v>1239</v>
      </c>
      <c r="J33" s="1" t="s">
        <v>30</v>
      </c>
      <c r="K33" s="1" t="s">
        <v>1240</v>
      </c>
      <c r="L33" s="1" t="s">
        <v>1240</v>
      </c>
      <c r="M33" s="1" t="s">
        <v>1050</v>
      </c>
      <c r="N33" s="1" t="s">
        <v>1050</v>
      </c>
      <c r="O33" s="1" t="s">
        <v>1051</v>
      </c>
      <c r="P33" s="1" t="s">
        <v>1052</v>
      </c>
      <c r="Q33" s="1" t="s">
        <v>1053</v>
      </c>
      <c r="R33" s="1" t="s">
        <v>1241</v>
      </c>
      <c r="S33" s="1" t="s">
        <v>1055</v>
      </c>
      <c r="T33" s="1" t="s">
        <v>1056</v>
      </c>
      <c r="U33" s="1" t="s">
        <v>1057</v>
      </c>
      <c r="V33" s="1" t="s">
        <v>1078</v>
      </c>
    </row>
    <row r="34" s="1" customFormat="1" spans="1:22">
      <c r="A34" s="3">
        <v>999225405783685</v>
      </c>
      <c r="B34" s="1" t="s">
        <v>1042</v>
      </c>
      <c r="C34" s="1" t="s">
        <v>1242</v>
      </c>
      <c r="D34" s="1" t="s">
        <v>1243</v>
      </c>
      <c r="E34" s="1" t="s">
        <v>1244</v>
      </c>
      <c r="F34" s="1" t="s">
        <v>1042</v>
      </c>
      <c r="G34" s="1" t="s">
        <v>1046</v>
      </c>
      <c r="H34" s="1" t="s">
        <v>1047</v>
      </c>
      <c r="I34" s="1" t="s">
        <v>1245</v>
      </c>
      <c r="J34" s="1" t="s">
        <v>30</v>
      </c>
      <c r="K34" s="1" t="s">
        <v>1246</v>
      </c>
      <c r="L34" s="1" t="s">
        <v>1246</v>
      </c>
      <c r="M34" s="1" t="s">
        <v>1050</v>
      </c>
      <c r="N34" s="1" t="s">
        <v>1050</v>
      </c>
      <c r="O34" s="1" t="s">
        <v>1051</v>
      </c>
      <c r="P34" s="1" t="s">
        <v>1052</v>
      </c>
      <c r="Q34" s="1" t="s">
        <v>1053</v>
      </c>
      <c r="R34" s="1" t="s">
        <v>1247</v>
      </c>
      <c r="S34" s="1" t="s">
        <v>1055</v>
      </c>
      <c r="T34" s="1" t="s">
        <v>1056</v>
      </c>
      <c r="U34" s="1" t="s">
        <v>1057</v>
      </c>
      <c r="V34" s="1" t="s">
        <v>1071</v>
      </c>
    </row>
    <row r="35" s="1" customFormat="1" spans="1:22">
      <c r="A35" s="3">
        <v>999225405650814</v>
      </c>
      <c r="B35" s="1" t="s">
        <v>1042</v>
      </c>
      <c r="C35" s="1" t="s">
        <v>1248</v>
      </c>
      <c r="D35" s="1" t="s">
        <v>1249</v>
      </c>
      <c r="E35" s="1" t="s">
        <v>1250</v>
      </c>
      <c r="F35" s="1" t="s">
        <v>1042</v>
      </c>
      <c r="G35" s="1" t="s">
        <v>1046</v>
      </c>
      <c r="H35" s="1" t="s">
        <v>1047</v>
      </c>
      <c r="I35" s="1" t="s">
        <v>1251</v>
      </c>
      <c r="J35" s="1" t="s">
        <v>30</v>
      </c>
      <c r="K35" s="1" t="s">
        <v>1252</v>
      </c>
      <c r="L35" s="1" t="s">
        <v>1252</v>
      </c>
      <c r="M35" s="1" t="s">
        <v>1050</v>
      </c>
      <c r="N35" s="1" t="s">
        <v>1050</v>
      </c>
      <c r="O35" s="1" t="s">
        <v>1051</v>
      </c>
      <c r="P35" s="1" t="s">
        <v>1052</v>
      </c>
      <c r="Q35" s="1" t="s">
        <v>1053</v>
      </c>
      <c r="R35" s="1" t="s">
        <v>1253</v>
      </c>
      <c r="S35" s="1" t="s">
        <v>1055</v>
      </c>
      <c r="T35" s="1" t="s">
        <v>1056</v>
      </c>
      <c r="U35" s="1" t="s">
        <v>1057</v>
      </c>
      <c r="V35" s="1" t="s">
        <v>1078</v>
      </c>
    </row>
    <row r="36" s="1" customFormat="1" spans="1:22">
      <c r="A36" s="3">
        <v>999225405598724</v>
      </c>
      <c r="B36" s="1" t="s">
        <v>1042</v>
      </c>
      <c r="C36" s="1" t="s">
        <v>1254</v>
      </c>
      <c r="D36" s="1" t="s">
        <v>1255</v>
      </c>
      <c r="E36" s="1" t="s">
        <v>1256</v>
      </c>
      <c r="F36" s="1" t="s">
        <v>1042</v>
      </c>
      <c r="G36" s="1" t="s">
        <v>1046</v>
      </c>
      <c r="H36" s="1" t="s">
        <v>1047</v>
      </c>
      <c r="I36" s="1" t="s">
        <v>1257</v>
      </c>
      <c r="J36" s="1" t="s">
        <v>30</v>
      </c>
      <c r="K36" s="1" t="s">
        <v>1258</v>
      </c>
      <c r="L36" s="1" t="s">
        <v>1258</v>
      </c>
      <c r="M36" s="1" t="s">
        <v>1050</v>
      </c>
      <c r="N36" s="1" t="s">
        <v>1050</v>
      </c>
      <c r="O36" s="1" t="s">
        <v>1051</v>
      </c>
      <c r="P36" s="1" t="s">
        <v>1052</v>
      </c>
      <c r="Q36" s="1" t="s">
        <v>1053</v>
      </c>
      <c r="R36" s="1" t="s">
        <v>1259</v>
      </c>
      <c r="S36" s="1" t="s">
        <v>1055</v>
      </c>
      <c r="T36" s="1" t="s">
        <v>1056</v>
      </c>
      <c r="U36" s="1" t="s">
        <v>1057</v>
      </c>
      <c r="V36" s="1" t="s">
        <v>1260</v>
      </c>
    </row>
    <row r="37" s="1" customFormat="1" spans="1:22">
      <c r="A37" s="3">
        <v>999225405449700</v>
      </c>
      <c r="B37" s="1" t="s">
        <v>1042</v>
      </c>
      <c r="C37" s="1" t="s">
        <v>1261</v>
      </c>
      <c r="D37" s="1" t="s">
        <v>1262</v>
      </c>
      <c r="E37" s="1" t="s">
        <v>1263</v>
      </c>
      <c r="F37" s="1" t="s">
        <v>1042</v>
      </c>
      <c r="G37" s="1" t="s">
        <v>1046</v>
      </c>
      <c r="H37" s="1" t="s">
        <v>1047</v>
      </c>
      <c r="I37" s="1" t="s">
        <v>1264</v>
      </c>
      <c r="J37" s="1" t="s">
        <v>30</v>
      </c>
      <c r="K37" s="1" t="s">
        <v>1265</v>
      </c>
      <c r="L37" s="1" t="s">
        <v>1265</v>
      </c>
      <c r="M37" s="1" t="s">
        <v>1050</v>
      </c>
      <c r="N37" s="1" t="s">
        <v>1050</v>
      </c>
      <c r="O37" s="1" t="s">
        <v>1051</v>
      </c>
      <c r="P37" s="1" t="s">
        <v>1052</v>
      </c>
      <c r="Q37" s="1" t="s">
        <v>1053</v>
      </c>
      <c r="R37" s="1" t="s">
        <v>1266</v>
      </c>
      <c r="S37" s="1" t="s">
        <v>1055</v>
      </c>
      <c r="T37" s="1" t="s">
        <v>1056</v>
      </c>
      <c r="U37" s="1" t="s">
        <v>1057</v>
      </c>
      <c r="V37" s="1" t="s">
        <v>1078</v>
      </c>
    </row>
    <row r="38" s="1" customFormat="1" spans="1:22">
      <c r="A38" s="3">
        <v>999225405320333</v>
      </c>
      <c r="B38" s="1" t="s">
        <v>1042</v>
      </c>
      <c r="C38" s="1" t="s">
        <v>1267</v>
      </c>
      <c r="D38" s="1" t="s">
        <v>1268</v>
      </c>
      <c r="E38" s="1" t="s">
        <v>1269</v>
      </c>
      <c r="F38" s="1" t="s">
        <v>1042</v>
      </c>
      <c r="G38" s="1" t="s">
        <v>1046</v>
      </c>
      <c r="H38" s="1" t="s">
        <v>1047</v>
      </c>
      <c r="I38" s="1" t="s">
        <v>1270</v>
      </c>
      <c r="J38" s="1" t="s">
        <v>30</v>
      </c>
      <c r="K38" s="1" t="s">
        <v>1271</v>
      </c>
      <c r="L38" s="1" t="s">
        <v>1271</v>
      </c>
      <c r="M38" s="1" t="s">
        <v>1050</v>
      </c>
      <c r="N38" s="1" t="s">
        <v>1050</v>
      </c>
      <c r="O38" s="1" t="s">
        <v>1051</v>
      </c>
      <c r="P38" s="1" t="s">
        <v>1052</v>
      </c>
      <c r="Q38" s="1" t="s">
        <v>1053</v>
      </c>
      <c r="R38" s="1" t="s">
        <v>1272</v>
      </c>
      <c r="S38" s="1" t="s">
        <v>1055</v>
      </c>
      <c r="T38" s="1" t="s">
        <v>1056</v>
      </c>
      <c r="U38" s="1" t="s">
        <v>1057</v>
      </c>
      <c r="V38" s="1" t="s">
        <v>1078</v>
      </c>
    </row>
    <row r="39" s="1" customFormat="1" spans="1:22">
      <c r="A39" s="3">
        <v>999225405306062</v>
      </c>
      <c r="B39" s="1" t="s">
        <v>1042</v>
      </c>
      <c r="C39" s="1" t="s">
        <v>1273</v>
      </c>
      <c r="D39" s="1" t="s">
        <v>1274</v>
      </c>
      <c r="E39" s="1" t="s">
        <v>1275</v>
      </c>
      <c r="F39" s="1" t="s">
        <v>1042</v>
      </c>
      <c r="G39" s="1" t="s">
        <v>1046</v>
      </c>
      <c r="H39" s="1" t="s">
        <v>1047</v>
      </c>
      <c r="I39" s="1" t="s">
        <v>1276</v>
      </c>
      <c r="J39" s="1" t="s">
        <v>30</v>
      </c>
      <c r="K39" s="1" t="s">
        <v>1277</v>
      </c>
      <c r="L39" s="1" t="s">
        <v>1277</v>
      </c>
      <c r="M39" s="1" t="s">
        <v>1050</v>
      </c>
      <c r="N39" s="1" t="s">
        <v>1050</v>
      </c>
      <c r="O39" s="1" t="s">
        <v>1051</v>
      </c>
      <c r="P39" s="1" t="s">
        <v>1052</v>
      </c>
      <c r="Q39" s="1" t="s">
        <v>1053</v>
      </c>
      <c r="R39" s="1" t="s">
        <v>1278</v>
      </c>
      <c r="S39" s="1" t="s">
        <v>1055</v>
      </c>
      <c r="T39" s="1" t="s">
        <v>1056</v>
      </c>
      <c r="U39" s="1" t="s">
        <v>1057</v>
      </c>
      <c r="V39" s="1" t="s">
        <v>1279</v>
      </c>
    </row>
    <row r="40" s="1" customFormat="1" spans="1:22">
      <c r="A40" s="3">
        <v>999225404688098</v>
      </c>
      <c r="B40" s="1" t="s">
        <v>1042</v>
      </c>
      <c r="C40" s="1" t="s">
        <v>1280</v>
      </c>
      <c r="D40" s="1" t="s">
        <v>1281</v>
      </c>
      <c r="E40" s="1" t="s">
        <v>1282</v>
      </c>
      <c r="F40" s="1" t="s">
        <v>1042</v>
      </c>
      <c r="G40" s="1" t="s">
        <v>1046</v>
      </c>
      <c r="H40" s="1" t="s">
        <v>1047</v>
      </c>
      <c r="I40" s="1" t="s">
        <v>1283</v>
      </c>
      <c r="J40" s="1" t="s">
        <v>30</v>
      </c>
      <c r="K40" s="1" t="s">
        <v>1284</v>
      </c>
      <c r="L40" s="1" t="s">
        <v>1284</v>
      </c>
      <c r="M40" s="1" t="s">
        <v>1050</v>
      </c>
      <c r="N40" s="1" t="s">
        <v>1050</v>
      </c>
      <c r="O40" s="1" t="s">
        <v>1051</v>
      </c>
      <c r="P40" s="1" t="s">
        <v>1052</v>
      </c>
      <c r="Q40" s="1" t="s">
        <v>1053</v>
      </c>
      <c r="R40" s="1" t="s">
        <v>1285</v>
      </c>
      <c r="S40" s="1" t="s">
        <v>1055</v>
      </c>
      <c r="T40" s="1" t="s">
        <v>1056</v>
      </c>
      <c r="U40" s="1" t="s">
        <v>1057</v>
      </c>
      <c r="V40" s="1" t="s">
        <v>1058</v>
      </c>
    </row>
    <row r="41" s="1" customFormat="1" spans="1:22">
      <c r="A41" s="3">
        <v>999225404674879</v>
      </c>
      <c r="B41" s="1" t="s">
        <v>1042</v>
      </c>
      <c r="C41" s="1" t="s">
        <v>1286</v>
      </c>
      <c r="D41" s="1" t="s">
        <v>1287</v>
      </c>
      <c r="E41" s="1" t="s">
        <v>1288</v>
      </c>
      <c r="F41" s="1" t="s">
        <v>1042</v>
      </c>
      <c r="G41" s="1" t="s">
        <v>1046</v>
      </c>
      <c r="H41" s="1" t="s">
        <v>1047</v>
      </c>
      <c r="I41" s="1" t="s">
        <v>1289</v>
      </c>
      <c r="J41" s="1" t="s">
        <v>30</v>
      </c>
      <c r="K41" s="1" t="s">
        <v>1290</v>
      </c>
      <c r="L41" s="1" t="s">
        <v>1290</v>
      </c>
      <c r="M41" s="1" t="s">
        <v>1050</v>
      </c>
      <c r="N41" s="1" t="s">
        <v>1050</v>
      </c>
      <c r="O41" s="1" t="s">
        <v>1051</v>
      </c>
      <c r="P41" s="1" t="s">
        <v>1052</v>
      </c>
      <c r="Q41" s="1" t="s">
        <v>1053</v>
      </c>
      <c r="R41" s="1" t="s">
        <v>1291</v>
      </c>
      <c r="S41" s="1" t="s">
        <v>1055</v>
      </c>
      <c r="T41" s="1" t="s">
        <v>1056</v>
      </c>
      <c r="U41" s="1" t="s">
        <v>1057</v>
      </c>
      <c r="V41" s="1" t="s">
        <v>1078</v>
      </c>
    </row>
    <row r="42" s="1" customFormat="1" spans="1:22">
      <c r="A42" s="3">
        <v>999225404466330</v>
      </c>
      <c r="B42" s="1" t="s">
        <v>1042</v>
      </c>
      <c r="C42" s="1" t="s">
        <v>1292</v>
      </c>
      <c r="D42" s="1" t="s">
        <v>1293</v>
      </c>
      <c r="E42" s="1" t="s">
        <v>1294</v>
      </c>
      <c r="F42" s="1" t="s">
        <v>1042</v>
      </c>
      <c r="G42" s="1" t="s">
        <v>1046</v>
      </c>
      <c r="H42" s="1" t="s">
        <v>1047</v>
      </c>
      <c r="I42" s="1" t="s">
        <v>1295</v>
      </c>
      <c r="J42" s="1" t="s">
        <v>30</v>
      </c>
      <c r="K42" s="1" t="s">
        <v>1296</v>
      </c>
      <c r="L42" s="1" t="s">
        <v>1296</v>
      </c>
      <c r="M42" s="1" t="s">
        <v>1050</v>
      </c>
      <c r="N42" s="1" t="s">
        <v>1050</v>
      </c>
      <c r="O42" s="1" t="s">
        <v>1051</v>
      </c>
      <c r="P42" s="1" t="s">
        <v>1052</v>
      </c>
      <c r="Q42" s="1" t="s">
        <v>1053</v>
      </c>
      <c r="R42" s="1" t="s">
        <v>1297</v>
      </c>
      <c r="S42" s="1" t="s">
        <v>1055</v>
      </c>
      <c r="T42" s="1" t="s">
        <v>1056</v>
      </c>
      <c r="U42" s="1" t="s">
        <v>1057</v>
      </c>
      <c r="V42" s="1" t="s">
        <v>1071</v>
      </c>
    </row>
    <row r="43" s="1" customFormat="1" spans="1:22">
      <c r="A43" s="3">
        <v>999225404040218</v>
      </c>
      <c r="B43" s="1" t="s">
        <v>1042</v>
      </c>
      <c r="C43" s="1" t="s">
        <v>1298</v>
      </c>
      <c r="D43" s="1" t="s">
        <v>1299</v>
      </c>
      <c r="E43" s="1" t="s">
        <v>1300</v>
      </c>
      <c r="F43" s="1" t="s">
        <v>1042</v>
      </c>
      <c r="G43" s="1" t="s">
        <v>1046</v>
      </c>
      <c r="H43" s="1" t="s">
        <v>1047</v>
      </c>
      <c r="I43" s="1" t="s">
        <v>1301</v>
      </c>
      <c r="J43" s="1" t="s">
        <v>30</v>
      </c>
      <c r="K43" s="1" t="s">
        <v>1302</v>
      </c>
      <c r="L43" s="1" t="s">
        <v>1302</v>
      </c>
      <c r="M43" s="1" t="s">
        <v>1050</v>
      </c>
      <c r="N43" s="1" t="s">
        <v>1050</v>
      </c>
      <c r="O43" s="1" t="s">
        <v>1051</v>
      </c>
      <c r="P43" s="1" t="s">
        <v>1052</v>
      </c>
      <c r="Q43" s="1" t="s">
        <v>1053</v>
      </c>
      <c r="R43" s="1" t="s">
        <v>1303</v>
      </c>
      <c r="S43" s="1" t="s">
        <v>1055</v>
      </c>
      <c r="T43" s="1" t="s">
        <v>1056</v>
      </c>
      <c r="U43" s="1" t="s">
        <v>1057</v>
      </c>
      <c r="V43" s="1" t="s">
        <v>1058</v>
      </c>
    </row>
    <row r="44" s="1" customFormat="1" spans="1:22">
      <c r="A44" s="3">
        <v>999225404023052</v>
      </c>
      <c r="B44" s="1" t="s">
        <v>1042</v>
      </c>
      <c r="C44" s="1" t="s">
        <v>1304</v>
      </c>
      <c r="D44" s="1" t="s">
        <v>1305</v>
      </c>
      <c r="E44" s="1" t="s">
        <v>1306</v>
      </c>
      <c r="F44" s="1" t="s">
        <v>1042</v>
      </c>
      <c r="G44" s="1" t="s">
        <v>1046</v>
      </c>
      <c r="H44" s="1" t="s">
        <v>1047</v>
      </c>
      <c r="I44" s="1" t="s">
        <v>1307</v>
      </c>
      <c r="J44" s="1" t="s">
        <v>30</v>
      </c>
      <c r="K44" s="1" t="s">
        <v>1308</v>
      </c>
      <c r="L44" s="1" t="s">
        <v>1308</v>
      </c>
      <c r="M44" s="1" t="s">
        <v>1050</v>
      </c>
      <c r="N44" s="1" t="s">
        <v>1050</v>
      </c>
      <c r="O44" s="1" t="s">
        <v>1051</v>
      </c>
      <c r="P44" s="1" t="s">
        <v>1052</v>
      </c>
      <c r="Q44" s="1" t="s">
        <v>1053</v>
      </c>
      <c r="R44" s="1" t="s">
        <v>1309</v>
      </c>
      <c r="S44" s="1" t="s">
        <v>1055</v>
      </c>
      <c r="T44" s="1" t="s">
        <v>1056</v>
      </c>
      <c r="U44" s="1" t="s">
        <v>1057</v>
      </c>
      <c r="V44" s="1" t="s">
        <v>1071</v>
      </c>
    </row>
    <row r="45" s="1" customFormat="1" spans="1:22">
      <c r="A45" s="3">
        <v>999225403860610</v>
      </c>
      <c r="B45" s="1" t="s">
        <v>1042</v>
      </c>
      <c r="C45" s="1" t="s">
        <v>1310</v>
      </c>
      <c r="D45" s="1" t="s">
        <v>1311</v>
      </c>
      <c r="E45" s="1" t="s">
        <v>1312</v>
      </c>
      <c r="F45" s="1" t="s">
        <v>1042</v>
      </c>
      <c r="G45" s="1" t="s">
        <v>1046</v>
      </c>
      <c r="H45" s="1" t="s">
        <v>1047</v>
      </c>
      <c r="I45" s="1" t="s">
        <v>1313</v>
      </c>
      <c r="J45" s="1" t="s">
        <v>30</v>
      </c>
      <c r="K45" s="1" t="s">
        <v>1314</v>
      </c>
      <c r="L45" s="1" t="s">
        <v>1314</v>
      </c>
      <c r="M45" s="1" t="s">
        <v>1050</v>
      </c>
      <c r="N45" s="1" t="s">
        <v>1050</v>
      </c>
      <c r="O45" s="1" t="s">
        <v>1051</v>
      </c>
      <c r="P45" s="1" t="s">
        <v>1052</v>
      </c>
      <c r="Q45" s="1" t="s">
        <v>1053</v>
      </c>
      <c r="R45" s="1" t="s">
        <v>1315</v>
      </c>
      <c r="S45" s="1" t="s">
        <v>1055</v>
      </c>
      <c r="T45" s="1" t="s">
        <v>1056</v>
      </c>
      <c r="U45" s="1" t="s">
        <v>1057</v>
      </c>
      <c r="V45" s="1" t="s">
        <v>1260</v>
      </c>
    </row>
    <row r="46" s="1" customFormat="1" spans="1:22">
      <c r="A46" s="3">
        <v>999225403801945</v>
      </c>
      <c r="B46" s="1" t="s">
        <v>1042</v>
      </c>
      <c r="C46" s="1" t="s">
        <v>1316</v>
      </c>
      <c r="D46" s="1" t="s">
        <v>1317</v>
      </c>
      <c r="E46" s="1" t="s">
        <v>1318</v>
      </c>
      <c r="F46" s="1" t="s">
        <v>1042</v>
      </c>
      <c r="G46" s="1" t="s">
        <v>1046</v>
      </c>
      <c r="H46" s="1" t="s">
        <v>1047</v>
      </c>
      <c r="I46" s="1" t="s">
        <v>1319</v>
      </c>
      <c r="J46" s="1" t="s">
        <v>30</v>
      </c>
      <c r="K46" s="1" t="s">
        <v>1320</v>
      </c>
      <c r="L46" s="1" t="s">
        <v>1320</v>
      </c>
      <c r="M46" s="1" t="s">
        <v>1050</v>
      </c>
      <c r="N46" s="1" t="s">
        <v>1050</v>
      </c>
      <c r="O46" s="1" t="s">
        <v>1051</v>
      </c>
      <c r="P46" s="1" t="s">
        <v>1052</v>
      </c>
      <c r="Q46" s="1" t="s">
        <v>1053</v>
      </c>
      <c r="R46" s="1" t="s">
        <v>1321</v>
      </c>
      <c r="S46" s="1" t="s">
        <v>1055</v>
      </c>
      <c r="T46" s="1" t="s">
        <v>1056</v>
      </c>
      <c r="U46" s="1" t="s">
        <v>1057</v>
      </c>
      <c r="V46" s="1" t="s">
        <v>1071</v>
      </c>
    </row>
    <row r="47" s="1" customFormat="1" spans="1:22">
      <c r="A47" s="3">
        <v>999225403463263</v>
      </c>
      <c r="B47" s="1" t="s">
        <v>1042</v>
      </c>
      <c r="C47" s="1" t="s">
        <v>1322</v>
      </c>
      <c r="D47" s="1" t="s">
        <v>1323</v>
      </c>
      <c r="E47" s="1" t="s">
        <v>1324</v>
      </c>
      <c r="F47" s="1" t="s">
        <v>1042</v>
      </c>
      <c r="G47" s="1" t="s">
        <v>1046</v>
      </c>
      <c r="H47" s="1" t="s">
        <v>1047</v>
      </c>
      <c r="I47" s="1" t="s">
        <v>1325</v>
      </c>
      <c r="J47" s="1" t="s">
        <v>30</v>
      </c>
      <c r="K47" s="1" t="s">
        <v>1326</v>
      </c>
      <c r="L47" s="1" t="s">
        <v>1326</v>
      </c>
      <c r="M47" s="1" t="s">
        <v>1050</v>
      </c>
      <c r="N47" s="1" t="s">
        <v>1050</v>
      </c>
      <c r="O47" s="1" t="s">
        <v>1051</v>
      </c>
      <c r="P47" s="1" t="s">
        <v>1052</v>
      </c>
      <c r="Q47" s="1" t="s">
        <v>1053</v>
      </c>
      <c r="R47" s="1" t="s">
        <v>1327</v>
      </c>
      <c r="S47" s="1" t="s">
        <v>1055</v>
      </c>
      <c r="T47" s="1" t="s">
        <v>1056</v>
      </c>
      <c r="U47" s="1" t="s">
        <v>1057</v>
      </c>
      <c r="V47" s="1" t="s">
        <v>1328</v>
      </c>
    </row>
    <row r="48" s="1" customFormat="1" spans="1:22">
      <c r="A48" s="3">
        <v>999225403289918</v>
      </c>
      <c r="B48" s="1" t="s">
        <v>1042</v>
      </c>
      <c r="C48" s="1" t="s">
        <v>1329</v>
      </c>
      <c r="D48" s="1" t="s">
        <v>1330</v>
      </c>
      <c r="E48" s="1" t="s">
        <v>1331</v>
      </c>
      <c r="F48" s="1" t="s">
        <v>1042</v>
      </c>
      <c r="G48" s="1" t="s">
        <v>1046</v>
      </c>
      <c r="H48" s="1" t="s">
        <v>1047</v>
      </c>
      <c r="I48" s="1" t="s">
        <v>1332</v>
      </c>
      <c r="J48" s="1" t="s">
        <v>30</v>
      </c>
      <c r="K48" s="1" t="s">
        <v>1333</v>
      </c>
      <c r="L48" s="1" t="s">
        <v>1333</v>
      </c>
      <c r="M48" s="1" t="s">
        <v>1050</v>
      </c>
      <c r="N48" s="1" t="s">
        <v>1050</v>
      </c>
      <c r="O48" s="1" t="s">
        <v>1051</v>
      </c>
      <c r="P48" s="1" t="s">
        <v>1052</v>
      </c>
      <c r="Q48" s="1" t="s">
        <v>1053</v>
      </c>
      <c r="R48" s="1" t="s">
        <v>1334</v>
      </c>
      <c r="S48" s="1" t="s">
        <v>1055</v>
      </c>
      <c r="T48" s="1" t="s">
        <v>1056</v>
      </c>
      <c r="U48" s="1" t="s">
        <v>1057</v>
      </c>
      <c r="V48" s="1" t="s">
        <v>1078</v>
      </c>
    </row>
    <row r="49" s="1" customFormat="1" spans="1:22">
      <c r="A49" s="3">
        <v>999225403187372</v>
      </c>
      <c r="B49" s="1" t="s">
        <v>1042</v>
      </c>
      <c r="C49" s="1" t="s">
        <v>1335</v>
      </c>
      <c r="D49" s="1" t="s">
        <v>1336</v>
      </c>
      <c r="E49" s="1" t="s">
        <v>1337</v>
      </c>
      <c r="F49" s="1" t="s">
        <v>1042</v>
      </c>
      <c r="G49" s="1" t="s">
        <v>1046</v>
      </c>
      <c r="H49" s="1" t="s">
        <v>1047</v>
      </c>
      <c r="I49" s="1" t="s">
        <v>1338</v>
      </c>
      <c r="J49" s="1" t="s">
        <v>30</v>
      </c>
      <c r="K49" s="1" t="s">
        <v>1339</v>
      </c>
      <c r="L49" s="1" t="s">
        <v>1339</v>
      </c>
      <c r="M49" s="1" t="s">
        <v>1050</v>
      </c>
      <c r="N49" s="1" t="s">
        <v>1050</v>
      </c>
      <c r="O49" s="1" t="s">
        <v>1051</v>
      </c>
      <c r="P49" s="1" t="s">
        <v>1052</v>
      </c>
      <c r="Q49" s="1" t="s">
        <v>1053</v>
      </c>
      <c r="R49" s="1" t="s">
        <v>1340</v>
      </c>
      <c r="S49" s="1" t="s">
        <v>1055</v>
      </c>
      <c r="T49" s="1" t="s">
        <v>1056</v>
      </c>
      <c r="U49" s="1" t="s">
        <v>1057</v>
      </c>
      <c r="V49" s="1" t="s">
        <v>1078</v>
      </c>
    </row>
    <row r="50" s="1" customFormat="1" spans="1:22">
      <c r="A50" s="3">
        <v>999225402413745</v>
      </c>
      <c r="B50" s="1" t="s">
        <v>1042</v>
      </c>
      <c r="C50" s="1" t="s">
        <v>1341</v>
      </c>
      <c r="D50" s="1" t="s">
        <v>1342</v>
      </c>
      <c r="E50" s="1" t="s">
        <v>1343</v>
      </c>
      <c r="F50" s="1" t="s">
        <v>1042</v>
      </c>
      <c r="G50" s="1" t="s">
        <v>1046</v>
      </c>
      <c r="H50" s="1" t="s">
        <v>1047</v>
      </c>
      <c r="I50" s="1" t="s">
        <v>1344</v>
      </c>
      <c r="J50" s="1" t="s">
        <v>30</v>
      </c>
      <c r="K50" s="1" t="s">
        <v>1345</v>
      </c>
      <c r="L50" s="1" t="s">
        <v>1345</v>
      </c>
      <c r="M50" s="1" t="s">
        <v>1050</v>
      </c>
      <c r="N50" s="1" t="s">
        <v>1050</v>
      </c>
      <c r="O50" s="1" t="s">
        <v>1051</v>
      </c>
      <c r="P50" s="1" t="s">
        <v>1052</v>
      </c>
      <c r="Q50" s="1" t="s">
        <v>1053</v>
      </c>
      <c r="R50" s="1" t="s">
        <v>1346</v>
      </c>
      <c r="S50" s="1" t="s">
        <v>1055</v>
      </c>
      <c r="T50" s="1" t="s">
        <v>1056</v>
      </c>
      <c r="U50" s="1" t="s">
        <v>1057</v>
      </c>
      <c r="V50" s="1" t="s">
        <v>1078</v>
      </c>
    </row>
    <row r="51" s="1" customFormat="1" spans="1:22">
      <c r="A51" s="3">
        <v>999225402260815</v>
      </c>
      <c r="B51" s="1" t="s">
        <v>1042</v>
      </c>
      <c r="C51" s="1" t="s">
        <v>1347</v>
      </c>
      <c r="D51" s="1" t="s">
        <v>1348</v>
      </c>
      <c r="E51" s="1" t="s">
        <v>1349</v>
      </c>
      <c r="F51" s="1" t="s">
        <v>1042</v>
      </c>
      <c r="G51" s="1" t="s">
        <v>1046</v>
      </c>
      <c r="H51" s="1" t="s">
        <v>1047</v>
      </c>
      <c r="I51" s="1" t="s">
        <v>1350</v>
      </c>
      <c r="J51" s="1" t="s">
        <v>30</v>
      </c>
      <c r="K51" s="1" t="s">
        <v>1351</v>
      </c>
      <c r="L51" s="1" t="s">
        <v>1351</v>
      </c>
      <c r="M51" s="1" t="s">
        <v>1050</v>
      </c>
      <c r="N51" s="1" t="s">
        <v>1050</v>
      </c>
      <c r="O51" s="1" t="s">
        <v>1051</v>
      </c>
      <c r="P51" s="1" t="s">
        <v>1052</v>
      </c>
      <c r="Q51" s="1" t="s">
        <v>1053</v>
      </c>
      <c r="R51" s="1" t="s">
        <v>1352</v>
      </c>
      <c r="S51" s="1" t="s">
        <v>1055</v>
      </c>
      <c r="T51" s="1" t="s">
        <v>1056</v>
      </c>
      <c r="U51" s="1" t="s">
        <v>1057</v>
      </c>
      <c r="V51" s="1" t="s">
        <v>1078</v>
      </c>
    </row>
    <row r="52" s="1" customFormat="1" spans="1:22">
      <c r="A52" s="3">
        <v>999225402258297</v>
      </c>
      <c r="B52" s="1" t="s">
        <v>1042</v>
      </c>
      <c r="C52" s="1" t="s">
        <v>1353</v>
      </c>
      <c r="D52" s="1" t="s">
        <v>1066</v>
      </c>
      <c r="E52" s="1" t="s">
        <v>1354</v>
      </c>
      <c r="F52" s="1" t="s">
        <v>1042</v>
      </c>
      <c r="G52" s="1" t="s">
        <v>1046</v>
      </c>
      <c r="H52" s="1" t="s">
        <v>1047</v>
      </c>
      <c r="I52" s="1" t="s">
        <v>1355</v>
      </c>
      <c r="J52" s="1" t="s">
        <v>30</v>
      </c>
      <c r="K52" s="1" t="s">
        <v>1356</v>
      </c>
      <c r="L52" s="1" t="s">
        <v>1356</v>
      </c>
      <c r="M52" s="1" t="s">
        <v>1050</v>
      </c>
      <c r="N52" s="1" t="s">
        <v>1050</v>
      </c>
      <c r="O52" s="1" t="s">
        <v>1051</v>
      </c>
      <c r="P52" s="1" t="s">
        <v>1052</v>
      </c>
      <c r="Q52" s="1" t="s">
        <v>1053</v>
      </c>
      <c r="R52" s="1" t="s">
        <v>1357</v>
      </c>
      <c r="S52" s="1" t="s">
        <v>1055</v>
      </c>
      <c r="T52" s="1" t="s">
        <v>1056</v>
      </c>
      <c r="U52" s="1" t="s">
        <v>1057</v>
      </c>
      <c r="V52" s="1" t="s">
        <v>1071</v>
      </c>
    </row>
    <row r="53" s="1" customFormat="1" spans="1:22">
      <c r="A53" s="3">
        <v>999225402234786</v>
      </c>
      <c r="B53" s="1" t="s">
        <v>1042</v>
      </c>
      <c r="C53" s="1" t="s">
        <v>1358</v>
      </c>
      <c r="D53" s="1" t="s">
        <v>1359</v>
      </c>
      <c r="E53" s="1" t="s">
        <v>1360</v>
      </c>
      <c r="F53" s="1" t="s">
        <v>1042</v>
      </c>
      <c r="G53" s="1" t="s">
        <v>1046</v>
      </c>
      <c r="H53" s="1" t="s">
        <v>1047</v>
      </c>
      <c r="I53" s="1" t="s">
        <v>1361</v>
      </c>
      <c r="J53" s="1" t="s">
        <v>30</v>
      </c>
      <c r="K53" s="1" t="s">
        <v>1362</v>
      </c>
      <c r="L53" s="1" t="s">
        <v>1362</v>
      </c>
      <c r="M53" s="1" t="s">
        <v>1050</v>
      </c>
      <c r="N53" s="1" t="s">
        <v>1050</v>
      </c>
      <c r="O53" s="1" t="s">
        <v>1051</v>
      </c>
      <c r="P53" s="1" t="s">
        <v>1052</v>
      </c>
      <c r="Q53" s="1" t="s">
        <v>1053</v>
      </c>
      <c r="R53" s="1" t="s">
        <v>1363</v>
      </c>
      <c r="S53" s="1" t="s">
        <v>1055</v>
      </c>
      <c r="T53" s="1" t="s">
        <v>1056</v>
      </c>
      <c r="U53" s="1" t="s">
        <v>1057</v>
      </c>
      <c r="V53" s="1" t="s">
        <v>1078</v>
      </c>
    </row>
    <row r="54" s="1" customFormat="1" spans="1:22">
      <c r="A54" s="3">
        <v>999225401043496</v>
      </c>
      <c r="B54" s="1" t="s">
        <v>1042</v>
      </c>
      <c r="C54" s="1" t="s">
        <v>1364</v>
      </c>
      <c r="D54" s="1" t="s">
        <v>1365</v>
      </c>
      <c r="E54" s="1" t="s">
        <v>1366</v>
      </c>
      <c r="F54" s="1" t="s">
        <v>1042</v>
      </c>
      <c r="G54" s="1" t="s">
        <v>1046</v>
      </c>
      <c r="H54" s="1" t="s">
        <v>1047</v>
      </c>
      <c r="I54" s="1" t="s">
        <v>1367</v>
      </c>
      <c r="J54" s="1" t="s">
        <v>30</v>
      </c>
      <c r="K54" s="1" t="s">
        <v>1368</v>
      </c>
      <c r="L54" s="1" t="s">
        <v>1368</v>
      </c>
      <c r="M54" s="1" t="s">
        <v>1050</v>
      </c>
      <c r="N54" s="1" t="s">
        <v>1050</v>
      </c>
      <c r="O54" s="1" t="s">
        <v>1051</v>
      </c>
      <c r="P54" s="1" t="s">
        <v>1052</v>
      </c>
      <c r="Q54" s="1" t="s">
        <v>1053</v>
      </c>
      <c r="R54" s="1" t="s">
        <v>1369</v>
      </c>
      <c r="S54" s="1" t="s">
        <v>1055</v>
      </c>
      <c r="T54" s="1" t="s">
        <v>1056</v>
      </c>
      <c r="U54" s="1" t="s">
        <v>1057</v>
      </c>
      <c r="V54" s="1" t="s">
        <v>1370</v>
      </c>
    </row>
    <row r="55" s="1" customFormat="1" spans="1:22">
      <c r="A55" s="3">
        <v>999225400583266</v>
      </c>
      <c r="B55" s="1" t="s">
        <v>1042</v>
      </c>
      <c r="C55" s="1" t="s">
        <v>1371</v>
      </c>
      <c r="D55" s="1" t="s">
        <v>1372</v>
      </c>
      <c r="E55" s="1" t="s">
        <v>1373</v>
      </c>
      <c r="F55" s="1" t="s">
        <v>1042</v>
      </c>
      <c r="G55" s="1" t="s">
        <v>1046</v>
      </c>
      <c r="H55" s="1" t="s">
        <v>1047</v>
      </c>
      <c r="I55" s="1" t="s">
        <v>1374</v>
      </c>
      <c r="J55" s="1" t="s">
        <v>30</v>
      </c>
      <c r="K55" s="1" t="s">
        <v>1375</v>
      </c>
      <c r="L55" s="1" t="s">
        <v>1375</v>
      </c>
      <c r="M55" s="1" t="s">
        <v>1050</v>
      </c>
      <c r="N55" s="1" t="s">
        <v>1050</v>
      </c>
      <c r="O55" s="1" t="s">
        <v>1051</v>
      </c>
      <c r="P55" s="1" t="s">
        <v>1052</v>
      </c>
      <c r="Q55" s="1" t="s">
        <v>1053</v>
      </c>
      <c r="R55" s="1" t="s">
        <v>1376</v>
      </c>
      <c r="S55" s="1" t="s">
        <v>1055</v>
      </c>
      <c r="T55" s="1" t="s">
        <v>1056</v>
      </c>
      <c r="U55" s="1" t="s">
        <v>1057</v>
      </c>
      <c r="V55" s="1" t="s">
        <v>1078</v>
      </c>
    </row>
    <row r="56" s="1" customFormat="1" spans="1:22">
      <c r="A56" s="3">
        <v>999225400381417</v>
      </c>
      <c r="B56" s="1" t="s">
        <v>1042</v>
      </c>
      <c r="C56" s="1" t="s">
        <v>1377</v>
      </c>
      <c r="D56" s="1" t="s">
        <v>1378</v>
      </c>
      <c r="E56" s="1" t="s">
        <v>1379</v>
      </c>
      <c r="F56" s="1" t="s">
        <v>1042</v>
      </c>
      <c r="G56" s="1" t="s">
        <v>1046</v>
      </c>
      <c r="H56" s="1" t="s">
        <v>1047</v>
      </c>
      <c r="I56" s="1" t="s">
        <v>1380</v>
      </c>
      <c r="J56" s="1" t="s">
        <v>30</v>
      </c>
      <c r="K56" s="1" t="s">
        <v>1381</v>
      </c>
      <c r="L56" s="1" t="s">
        <v>1381</v>
      </c>
      <c r="M56" s="1" t="s">
        <v>1050</v>
      </c>
      <c r="N56" s="1" t="s">
        <v>1050</v>
      </c>
      <c r="O56" s="1" t="s">
        <v>1051</v>
      </c>
      <c r="P56" s="1" t="s">
        <v>1052</v>
      </c>
      <c r="Q56" s="1" t="s">
        <v>1053</v>
      </c>
      <c r="R56" s="1" t="s">
        <v>1382</v>
      </c>
      <c r="S56" s="1" t="s">
        <v>1055</v>
      </c>
      <c r="T56" s="1" t="s">
        <v>1056</v>
      </c>
      <c r="U56" s="1" t="s">
        <v>1057</v>
      </c>
      <c r="V56" s="1" t="s">
        <v>1383</v>
      </c>
    </row>
    <row r="57" s="1" customFormat="1" spans="1:22">
      <c r="A57" s="3">
        <v>999225400170383</v>
      </c>
      <c r="B57" s="1" t="s">
        <v>1042</v>
      </c>
      <c r="C57" s="1" t="s">
        <v>1384</v>
      </c>
      <c r="D57" s="1" t="s">
        <v>1385</v>
      </c>
      <c r="E57" s="1" t="s">
        <v>1386</v>
      </c>
      <c r="F57" s="1" t="s">
        <v>1042</v>
      </c>
      <c r="G57" s="1" t="s">
        <v>1046</v>
      </c>
      <c r="H57" s="1" t="s">
        <v>1047</v>
      </c>
      <c r="I57" s="1" t="s">
        <v>1387</v>
      </c>
      <c r="J57" s="1" t="s">
        <v>30</v>
      </c>
      <c r="K57" s="1" t="s">
        <v>1388</v>
      </c>
      <c r="L57" s="1" t="s">
        <v>1388</v>
      </c>
      <c r="M57" s="1" t="s">
        <v>1050</v>
      </c>
      <c r="N57" s="1" t="s">
        <v>1050</v>
      </c>
      <c r="O57" s="1" t="s">
        <v>1051</v>
      </c>
      <c r="P57" s="1" t="s">
        <v>1052</v>
      </c>
      <c r="Q57" s="1" t="s">
        <v>1053</v>
      </c>
      <c r="R57" s="1" t="s">
        <v>1389</v>
      </c>
      <c r="S57" s="1" t="s">
        <v>1055</v>
      </c>
      <c r="T57" s="1" t="s">
        <v>1056</v>
      </c>
      <c r="U57" s="1" t="s">
        <v>1057</v>
      </c>
      <c r="V57" s="1" t="s">
        <v>1390</v>
      </c>
    </row>
    <row r="58" s="1" customFormat="1" spans="1:22">
      <c r="A58" s="3">
        <v>999225399729235</v>
      </c>
      <c r="B58" s="1" t="s">
        <v>1042</v>
      </c>
      <c r="C58" s="1" t="s">
        <v>1391</v>
      </c>
      <c r="D58" s="1" t="s">
        <v>1392</v>
      </c>
      <c r="E58" s="1" t="s">
        <v>1393</v>
      </c>
      <c r="F58" s="1" t="s">
        <v>1042</v>
      </c>
      <c r="G58" s="1" t="s">
        <v>1046</v>
      </c>
      <c r="H58" s="1" t="s">
        <v>1047</v>
      </c>
      <c r="I58" s="1" t="s">
        <v>1394</v>
      </c>
      <c r="J58" s="1" t="s">
        <v>30</v>
      </c>
      <c r="K58" s="1" t="s">
        <v>1395</v>
      </c>
      <c r="L58" s="1" t="s">
        <v>1395</v>
      </c>
      <c r="M58" s="1" t="s">
        <v>1050</v>
      </c>
      <c r="N58" s="1" t="s">
        <v>1050</v>
      </c>
      <c r="O58" s="1" t="s">
        <v>1051</v>
      </c>
      <c r="P58" s="1" t="s">
        <v>1052</v>
      </c>
      <c r="Q58" s="1" t="s">
        <v>1053</v>
      </c>
      <c r="R58" s="1" t="s">
        <v>1396</v>
      </c>
      <c r="S58" s="1" t="s">
        <v>1055</v>
      </c>
      <c r="T58" s="1" t="s">
        <v>1056</v>
      </c>
      <c r="U58" s="1" t="s">
        <v>1057</v>
      </c>
      <c r="V58" s="1" t="s">
        <v>1125</v>
      </c>
    </row>
    <row r="59" s="1" customFormat="1" spans="1:22">
      <c r="A59" s="3">
        <v>999225399592988</v>
      </c>
      <c r="B59" s="1" t="s">
        <v>1042</v>
      </c>
      <c r="C59" s="1" t="s">
        <v>1397</v>
      </c>
      <c r="D59" s="1" t="s">
        <v>1398</v>
      </c>
      <c r="E59" s="1" t="s">
        <v>1399</v>
      </c>
      <c r="F59" s="1" t="s">
        <v>1042</v>
      </c>
      <c r="G59" s="1" t="s">
        <v>1046</v>
      </c>
      <c r="H59" s="1" t="s">
        <v>1047</v>
      </c>
      <c r="I59" s="1" t="s">
        <v>1400</v>
      </c>
      <c r="J59" s="1" t="s">
        <v>30</v>
      </c>
      <c r="K59" s="1" t="s">
        <v>1401</v>
      </c>
      <c r="L59" s="1" t="s">
        <v>1401</v>
      </c>
      <c r="M59" s="1" t="s">
        <v>1050</v>
      </c>
      <c r="N59" s="1" t="s">
        <v>1050</v>
      </c>
      <c r="O59" s="1" t="s">
        <v>1051</v>
      </c>
      <c r="P59" s="1" t="s">
        <v>1052</v>
      </c>
      <c r="Q59" s="1" t="s">
        <v>1053</v>
      </c>
      <c r="R59" s="1" t="s">
        <v>1402</v>
      </c>
      <c r="S59" s="1" t="s">
        <v>1055</v>
      </c>
      <c r="T59" s="1" t="s">
        <v>1056</v>
      </c>
      <c r="U59" s="1" t="s">
        <v>1057</v>
      </c>
      <c r="V59" s="1" t="s">
        <v>1078</v>
      </c>
    </row>
    <row r="60" s="1" customFormat="1" spans="1:22">
      <c r="A60" s="3">
        <v>999225399583033</v>
      </c>
      <c r="B60" s="1" t="s">
        <v>1042</v>
      </c>
      <c r="C60" s="1" t="s">
        <v>1403</v>
      </c>
      <c r="D60" s="1" t="s">
        <v>1149</v>
      </c>
      <c r="E60" s="1" t="s">
        <v>1404</v>
      </c>
      <c r="F60" s="1" t="s">
        <v>1042</v>
      </c>
      <c r="G60" s="1" t="s">
        <v>1046</v>
      </c>
      <c r="H60" s="1" t="s">
        <v>1047</v>
      </c>
      <c r="I60" s="1" t="s">
        <v>1405</v>
      </c>
      <c r="J60" s="1" t="s">
        <v>30</v>
      </c>
      <c r="K60" s="1" t="s">
        <v>1406</v>
      </c>
      <c r="L60" s="1" t="s">
        <v>1406</v>
      </c>
      <c r="M60" s="1" t="s">
        <v>1050</v>
      </c>
      <c r="N60" s="1" t="s">
        <v>1050</v>
      </c>
      <c r="O60" s="1" t="s">
        <v>1051</v>
      </c>
      <c r="P60" s="1" t="s">
        <v>1052</v>
      </c>
      <c r="Q60" s="1" t="s">
        <v>1053</v>
      </c>
      <c r="R60" s="1" t="s">
        <v>1407</v>
      </c>
      <c r="S60" s="1" t="s">
        <v>1055</v>
      </c>
      <c r="T60" s="1" t="s">
        <v>1056</v>
      </c>
      <c r="U60" s="1" t="s">
        <v>1057</v>
      </c>
      <c r="V60" s="1" t="s">
        <v>1154</v>
      </c>
    </row>
    <row r="61" s="1" customFormat="1" spans="1:22">
      <c r="A61" s="3">
        <v>999225399468921</v>
      </c>
      <c r="B61" s="1" t="s">
        <v>1042</v>
      </c>
      <c r="C61" s="1" t="s">
        <v>1408</v>
      </c>
      <c r="D61" s="1" t="s">
        <v>1409</v>
      </c>
      <c r="E61" s="1" t="s">
        <v>1410</v>
      </c>
      <c r="F61" s="1" t="s">
        <v>1042</v>
      </c>
      <c r="G61" s="1" t="s">
        <v>1046</v>
      </c>
      <c r="H61" s="1" t="s">
        <v>1047</v>
      </c>
      <c r="I61" s="1" t="s">
        <v>1411</v>
      </c>
      <c r="J61" s="1" t="s">
        <v>30</v>
      </c>
      <c r="K61" s="1" t="s">
        <v>1412</v>
      </c>
      <c r="L61" s="1" t="s">
        <v>1412</v>
      </c>
      <c r="M61" s="1" t="s">
        <v>1050</v>
      </c>
      <c r="N61" s="1" t="s">
        <v>1050</v>
      </c>
      <c r="O61" s="1" t="s">
        <v>1051</v>
      </c>
      <c r="P61" s="1" t="s">
        <v>1052</v>
      </c>
      <c r="Q61" s="1" t="s">
        <v>1053</v>
      </c>
      <c r="R61" s="1" t="s">
        <v>1413</v>
      </c>
      <c r="S61" s="1" t="s">
        <v>1055</v>
      </c>
      <c r="T61" s="1" t="s">
        <v>1056</v>
      </c>
      <c r="U61" s="1" t="s">
        <v>1057</v>
      </c>
      <c r="V61" s="1" t="s">
        <v>1260</v>
      </c>
    </row>
    <row r="62" s="1" customFormat="1" spans="1:22">
      <c r="A62" s="3">
        <v>999225399343674</v>
      </c>
      <c r="B62" s="1" t="s">
        <v>1042</v>
      </c>
      <c r="C62" s="1" t="s">
        <v>1414</v>
      </c>
      <c r="D62" s="1" t="s">
        <v>1415</v>
      </c>
      <c r="E62" s="1" t="s">
        <v>1416</v>
      </c>
      <c r="F62" s="1" t="s">
        <v>1042</v>
      </c>
      <c r="G62" s="1" t="s">
        <v>1046</v>
      </c>
      <c r="H62" s="1" t="s">
        <v>1047</v>
      </c>
      <c r="I62" s="1" t="s">
        <v>1417</v>
      </c>
      <c r="J62" s="1" t="s">
        <v>30</v>
      </c>
      <c r="K62" s="1" t="s">
        <v>1418</v>
      </c>
      <c r="L62" s="1" t="s">
        <v>1418</v>
      </c>
      <c r="M62" s="1" t="s">
        <v>1050</v>
      </c>
      <c r="N62" s="1" t="s">
        <v>1050</v>
      </c>
      <c r="O62" s="1" t="s">
        <v>1051</v>
      </c>
      <c r="P62" s="1" t="s">
        <v>1052</v>
      </c>
      <c r="Q62" s="1" t="s">
        <v>1053</v>
      </c>
      <c r="R62" s="1" t="s">
        <v>1419</v>
      </c>
      <c r="S62" s="1" t="s">
        <v>1055</v>
      </c>
      <c r="T62" s="1" t="s">
        <v>1056</v>
      </c>
      <c r="U62" s="1" t="s">
        <v>1057</v>
      </c>
      <c r="V62" s="1" t="s">
        <v>1260</v>
      </c>
    </row>
    <row r="63" s="1" customFormat="1" spans="1:22">
      <c r="A63" s="3">
        <v>999225398565464</v>
      </c>
      <c r="B63" s="1" t="s">
        <v>1420</v>
      </c>
      <c r="C63" s="1" t="s">
        <v>1421</v>
      </c>
      <c r="D63" s="1" t="s">
        <v>1422</v>
      </c>
      <c r="E63" s="1" t="s">
        <v>1423</v>
      </c>
      <c r="F63" s="1" t="s">
        <v>1042</v>
      </c>
      <c r="G63" s="1" t="s">
        <v>1046</v>
      </c>
      <c r="H63" s="1" t="s">
        <v>1047</v>
      </c>
      <c r="I63" s="1" t="s">
        <v>1424</v>
      </c>
      <c r="J63" s="1" t="s">
        <v>30</v>
      </c>
      <c r="K63" s="1" t="s">
        <v>1425</v>
      </c>
      <c r="L63" s="1" t="s">
        <v>1425</v>
      </c>
      <c r="M63" s="1" t="s">
        <v>1050</v>
      </c>
      <c r="N63" s="1" t="s">
        <v>1050</v>
      </c>
      <c r="O63" s="1" t="s">
        <v>1051</v>
      </c>
      <c r="P63" s="1" t="s">
        <v>1052</v>
      </c>
      <c r="Q63" s="1" t="s">
        <v>1053</v>
      </c>
      <c r="R63" s="1" t="s">
        <v>1426</v>
      </c>
      <c r="S63" s="1" t="s">
        <v>1055</v>
      </c>
      <c r="T63" s="1" t="s">
        <v>1056</v>
      </c>
      <c r="U63" s="1" t="s">
        <v>1057</v>
      </c>
      <c r="V63" s="1" t="s">
        <v>1427</v>
      </c>
    </row>
    <row r="64" s="1" customFormat="1" spans="1:22">
      <c r="A64" s="3">
        <v>999225397043961</v>
      </c>
      <c r="B64" s="1" t="s">
        <v>1420</v>
      </c>
      <c r="C64" s="1" t="s">
        <v>1428</v>
      </c>
      <c r="D64" s="1" t="s">
        <v>1429</v>
      </c>
      <c r="E64" s="1" t="s">
        <v>1430</v>
      </c>
      <c r="F64" s="1" t="s">
        <v>1042</v>
      </c>
      <c r="G64" s="1" t="s">
        <v>1046</v>
      </c>
      <c r="H64" s="1" t="s">
        <v>1047</v>
      </c>
      <c r="I64" s="1" t="s">
        <v>1431</v>
      </c>
      <c r="J64" s="1" t="s">
        <v>30</v>
      </c>
      <c r="K64" s="1" t="s">
        <v>1432</v>
      </c>
      <c r="L64" s="1" t="s">
        <v>1432</v>
      </c>
      <c r="M64" s="1" t="s">
        <v>1050</v>
      </c>
      <c r="N64" s="1" t="s">
        <v>1050</v>
      </c>
      <c r="O64" s="1" t="s">
        <v>1051</v>
      </c>
      <c r="P64" s="1" t="s">
        <v>1052</v>
      </c>
      <c r="Q64" s="1" t="s">
        <v>1053</v>
      </c>
      <c r="R64" s="1" t="s">
        <v>1433</v>
      </c>
      <c r="S64" s="1" t="s">
        <v>1055</v>
      </c>
      <c r="T64" s="1" t="s">
        <v>1056</v>
      </c>
      <c r="U64" s="1" t="s">
        <v>1057</v>
      </c>
      <c r="V64" s="1" t="s">
        <v>1260</v>
      </c>
    </row>
    <row r="65" s="1" customFormat="1" spans="1:22">
      <c r="A65" s="3">
        <v>999225396498756</v>
      </c>
      <c r="B65" s="1" t="s">
        <v>1420</v>
      </c>
      <c r="C65" s="1" t="s">
        <v>1434</v>
      </c>
      <c r="D65" s="1" t="s">
        <v>1435</v>
      </c>
      <c r="E65" s="1" t="s">
        <v>1436</v>
      </c>
      <c r="F65" s="1" t="s">
        <v>1420</v>
      </c>
      <c r="G65" s="1" t="s">
        <v>1046</v>
      </c>
      <c r="H65" s="1" t="s">
        <v>1047</v>
      </c>
      <c r="I65" s="1" t="s">
        <v>1437</v>
      </c>
      <c r="J65" s="1" t="s">
        <v>30</v>
      </c>
      <c r="K65" s="1" t="s">
        <v>1438</v>
      </c>
      <c r="L65" s="1" t="s">
        <v>1438</v>
      </c>
      <c r="M65" s="1" t="s">
        <v>1050</v>
      </c>
      <c r="N65" s="1" t="s">
        <v>1050</v>
      </c>
      <c r="O65" s="1" t="s">
        <v>1051</v>
      </c>
      <c r="P65" s="1" t="s">
        <v>1052</v>
      </c>
      <c r="Q65" s="1" t="s">
        <v>1053</v>
      </c>
      <c r="R65" s="1" t="s">
        <v>1439</v>
      </c>
      <c r="S65" s="1" t="s">
        <v>1055</v>
      </c>
      <c r="T65" s="1" t="s">
        <v>1056</v>
      </c>
      <c r="U65" s="1" t="s">
        <v>1057</v>
      </c>
      <c r="V65" s="1" t="s">
        <v>1260</v>
      </c>
    </row>
    <row r="66" s="1" customFormat="1" spans="1:22">
      <c r="A66" s="3">
        <v>999225395243459</v>
      </c>
      <c r="B66" s="1" t="s">
        <v>1420</v>
      </c>
      <c r="C66" s="1" t="s">
        <v>1440</v>
      </c>
      <c r="D66" s="1" t="s">
        <v>1441</v>
      </c>
      <c r="E66" s="1" t="s">
        <v>1442</v>
      </c>
      <c r="F66" s="1" t="s">
        <v>1042</v>
      </c>
      <c r="G66" s="1" t="s">
        <v>1046</v>
      </c>
      <c r="H66" s="1" t="s">
        <v>1047</v>
      </c>
      <c r="I66" s="1" t="s">
        <v>1443</v>
      </c>
      <c r="J66" s="1" t="s">
        <v>30</v>
      </c>
      <c r="K66" s="1" t="s">
        <v>1444</v>
      </c>
      <c r="L66" s="1" t="s">
        <v>1444</v>
      </c>
      <c r="M66" s="1" t="s">
        <v>1050</v>
      </c>
      <c r="N66" s="1" t="s">
        <v>1050</v>
      </c>
      <c r="O66" s="1" t="s">
        <v>1051</v>
      </c>
      <c r="P66" s="1" t="s">
        <v>1052</v>
      </c>
      <c r="Q66" s="1" t="s">
        <v>1053</v>
      </c>
      <c r="R66" s="1" t="s">
        <v>1445</v>
      </c>
      <c r="S66" s="1" t="s">
        <v>1055</v>
      </c>
      <c r="T66" s="1" t="s">
        <v>1056</v>
      </c>
      <c r="U66" s="1" t="s">
        <v>1057</v>
      </c>
      <c r="V66" s="1" t="s">
        <v>1328</v>
      </c>
    </row>
    <row r="67" s="1" customFormat="1" spans="1:22">
      <c r="A67" s="3">
        <v>999225394722795</v>
      </c>
      <c r="B67" s="1" t="s">
        <v>1420</v>
      </c>
      <c r="C67" s="1" t="s">
        <v>1446</v>
      </c>
      <c r="D67" s="1" t="s">
        <v>1447</v>
      </c>
      <c r="E67" s="1" t="s">
        <v>1448</v>
      </c>
      <c r="F67" s="1" t="s">
        <v>1042</v>
      </c>
      <c r="G67" s="1" t="s">
        <v>1046</v>
      </c>
      <c r="H67" s="1" t="s">
        <v>1047</v>
      </c>
      <c r="I67" s="1" t="s">
        <v>1449</v>
      </c>
      <c r="J67" s="1" t="s">
        <v>30</v>
      </c>
      <c r="K67" s="1" t="s">
        <v>1450</v>
      </c>
      <c r="L67" s="1" t="s">
        <v>1450</v>
      </c>
      <c r="M67" s="1" t="s">
        <v>1050</v>
      </c>
      <c r="N67" s="1" t="s">
        <v>1050</v>
      </c>
      <c r="O67" s="1" t="s">
        <v>1051</v>
      </c>
      <c r="P67" s="1" t="s">
        <v>1052</v>
      </c>
      <c r="Q67" s="1" t="s">
        <v>1053</v>
      </c>
      <c r="R67" s="1" t="s">
        <v>1451</v>
      </c>
      <c r="S67" s="1" t="s">
        <v>1055</v>
      </c>
      <c r="T67" s="1" t="s">
        <v>1056</v>
      </c>
      <c r="U67" s="1" t="s">
        <v>1057</v>
      </c>
      <c r="V67" s="1" t="s">
        <v>1071</v>
      </c>
    </row>
    <row r="68" s="1" customFormat="1" spans="1:22">
      <c r="A68" s="3">
        <v>999225393963751</v>
      </c>
      <c r="B68" s="1" t="s">
        <v>1420</v>
      </c>
      <c r="C68" s="1" t="s">
        <v>1452</v>
      </c>
      <c r="D68" s="1" t="s">
        <v>1453</v>
      </c>
      <c r="E68" s="1" t="s">
        <v>1454</v>
      </c>
      <c r="F68" s="1" t="s">
        <v>1420</v>
      </c>
      <c r="G68" s="1" t="s">
        <v>1046</v>
      </c>
      <c r="H68" s="1" t="s">
        <v>1047</v>
      </c>
      <c r="I68" s="1" t="s">
        <v>1455</v>
      </c>
      <c r="J68" s="1" t="s">
        <v>30</v>
      </c>
      <c r="K68" s="1" t="s">
        <v>1456</v>
      </c>
      <c r="L68" s="1" t="s">
        <v>1456</v>
      </c>
      <c r="M68" s="1" t="s">
        <v>1050</v>
      </c>
      <c r="N68" s="1" t="s">
        <v>1050</v>
      </c>
      <c r="O68" s="1" t="s">
        <v>1051</v>
      </c>
      <c r="P68" s="1" t="s">
        <v>1052</v>
      </c>
      <c r="Q68" s="1" t="s">
        <v>1053</v>
      </c>
      <c r="R68" s="1" t="s">
        <v>1457</v>
      </c>
      <c r="S68" s="1" t="s">
        <v>1055</v>
      </c>
      <c r="T68" s="1" t="s">
        <v>1056</v>
      </c>
      <c r="U68" s="1" t="s">
        <v>1057</v>
      </c>
      <c r="V68" s="1" t="s">
        <v>1078</v>
      </c>
    </row>
    <row r="69" s="1" customFormat="1" spans="1:22">
      <c r="A69" s="3">
        <v>25393814348</v>
      </c>
      <c r="B69" s="1" t="s">
        <v>1420</v>
      </c>
      <c r="C69" s="1" t="s">
        <v>1458</v>
      </c>
      <c r="D69" s="1" t="s">
        <v>1459</v>
      </c>
      <c r="E69" s="1" t="s">
        <v>1460</v>
      </c>
      <c r="F69" s="1" t="s">
        <v>1042</v>
      </c>
      <c r="G69" s="1" t="s">
        <v>1046</v>
      </c>
      <c r="H69" s="1" t="s">
        <v>1047</v>
      </c>
      <c r="I69" s="1" t="s">
        <v>1461</v>
      </c>
      <c r="J69" s="1" t="s">
        <v>30</v>
      </c>
      <c r="K69" s="1" t="s">
        <v>1462</v>
      </c>
      <c r="L69" s="1" t="s">
        <v>1462</v>
      </c>
      <c r="M69" s="1" t="s">
        <v>1050</v>
      </c>
      <c r="N69" s="1" t="s">
        <v>1050</v>
      </c>
      <c r="O69" s="1" t="s">
        <v>1051</v>
      </c>
      <c r="P69" s="1" t="s">
        <v>1052</v>
      </c>
      <c r="Q69" s="1" t="s">
        <v>1053</v>
      </c>
      <c r="R69" s="1" t="s">
        <v>1463</v>
      </c>
      <c r="S69" s="1" t="s">
        <v>1055</v>
      </c>
      <c r="T69" s="1" t="s">
        <v>1056</v>
      </c>
      <c r="U69" s="1" t="s">
        <v>1057</v>
      </c>
      <c r="V69" s="1" t="s">
        <v>1058</v>
      </c>
    </row>
    <row r="70" s="1" customFormat="1" spans="1:22">
      <c r="A70" s="3">
        <v>999225393484160</v>
      </c>
      <c r="B70" s="1" t="s">
        <v>1420</v>
      </c>
      <c r="C70" s="1" t="s">
        <v>1464</v>
      </c>
      <c r="D70" s="1" t="s">
        <v>1465</v>
      </c>
      <c r="E70" s="1" t="s">
        <v>1466</v>
      </c>
      <c r="F70" s="1" t="s">
        <v>1042</v>
      </c>
      <c r="G70" s="1" t="s">
        <v>1046</v>
      </c>
      <c r="H70" s="1" t="s">
        <v>1047</v>
      </c>
      <c r="I70" s="1" t="s">
        <v>1467</v>
      </c>
      <c r="J70" s="1" t="s">
        <v>30</v>
      </c>
      <c r="K70" s="1" t="s">
        <v>1468</v>
      </c>
      <c r="L70" s="1" t="s">
        <v>1468</v>
      </c>
      <c r="M70" s="1" t="s">
        <v>1050</v>
      </c>
      <c r="N70" s="1" t="s">
        <v>1050</v>
      </c>
      <c r="O70" s="1" t="s">
        <v>1051</v>
      </c>
      <c r="P70" s="1" t="s">
        <v>1052</v>
      </c>
      <c r="Q70" s="1" t="s">
        <v>1053</v>
      </c>
      <c r="R70" s="1" t="s">
        <v>1469</v>
      </c>
      <c r="S70" s="1" t="s">
        <v>1055</v>
      </c>
      <c r="T70" s="1" t="s">
        <v>1056</v>
      </c>
      <c r="U70" s="1" t="s">
        <v>1057</v>
      </c>
      <c r="V70" s="1" t="s">
        <v>1058</v>
      </c>
    </row>
    <row r="71" s="1" customFormat="1" spans="1:22">
      <c r="A71" s="3">
        <v>999225386854685</v>
      </c>
      <c r="B71" s="1" t="s">
        <v>1420</v>
      </c>
      <c r="C71" s="1" t="s">
        <v>1470</v>
      </c>
      <c r="D71" s="1" t="s">
        <v>1471</v>
      </c>
      <c r="E71" s="1" t="s">
        <v>1472</v>
      </c>
      <c r="F71" s="1" t="s">
        <v>1420</v>
      </c>
      <c r="G71" s="1" t="s">
        <v>1046</v>
      </c>
      <c r="H71" s="1" t="s">
        <v>1047</v>
      </c>
      <c r="I71" s="1" t="s">
        <v>1473</v>
      </c>
      <c r="J71" s="1" t="s">
        <v>30</v>
      </c>
      <c r="K71" s="1" t="s">
        <v>1474</v>
      </c>
      <c r="L71" s="1" t="s">
        <v>1474</v>
      </c>
      <c r="M71" s="1" t="s">
        <v>1050</v>
      </c>
      <c r="N71" s="1" t="s">
        <v>1050</v>
      </c>
      <c r="O71" s="1" t="s">
        <v>1051</v>
      </c>
      <c r="P71" s="1" t="s">
        <v>1052</v>
      </c>
      <c r="Q71" s="1" t="s">
        <v>1053</v>
      </c>
      <c r="R71" s="1" t="s">
        <v>1475</v>
      </c>
      <c r="S71" s="1" t="s">
        <v>1055</v>
      </c>
      <c r="T71" s="1" t="s">
        <v>1056</v>
      </c>
      <c r="U71" s="1" t="s">
        <v>1057</v>
      </c>
      <c r="V71" s="1" t="s">
        <v>1071</v>
      </c>
    </row>
    <row r="72" s="1" customFormat="1" spans="1:22">
      <c r="A72" s="3">
        <v>999225386398053</v>
      </c>
      <c r="B72" s="1" t="s">
        <v>1420</v>
      </c>
      <c r="C72" s="1" t="s">
        <v>1476</v>
      </c>
      <c r="D72" s="1" t="s">
        <v>1477</v>
      </c>
      <c r="E72" s="1" t="s">
        <v>1478</v>
      </c>
      <c r="F72" s="1" t="s">
        <v>1420</v>
      </c>
      <c r="G72" s="1" t="s">
        <v>1046</v>
      </c>
      <c r="H72" s="1" t="s">
        <v>1047</v>
      </c>
      <c r="I72" s="1" t="s">
        <v>1479</v>
      </c>
      <c r="J72" s="1" t="s">
        <v>30</v>
      </c>
      <c r="K72" s="1" t="s">
        <v>1480</v>
      </c>
      <c r="L72" s="1" t="s">
        <v>1480</v>
      </c>
      <c r="M72" s="1" t="s">
        <v>1050</v>
      </c>
      <c r="N72" s="1" t="s">
        <v>1050</v>
      </c>
      <c r="O72" s="1" t="s">
        <v>1051</v>
      </c>
      <c r="P72" s="1" t="s">
        <v>1052</v>
      </c>
      <c r="Q72" s="1" t="s">
        <v>1053</v>
      </c>
      <c r="R72" s="1" t="s">
        <v>1481</v>
      </c>
      <c r="S72" s="1" t="s">
        <v>1055</v>
      </c>
      <c r="T72" s="1" t="s">
        <v>1056</v>
      </c>
      <c r="U72" s="1" t="s">
        <v>1057</v>
      </c>
      <c r="V72" s="1" t="s">
        <v>1328</v>
      </c>
    </row>
    <row r="73" s="1" customFormat="1" spans="1:22">
      <c r="A73" s="3">
        <v>999225385901981</v>
      </c>
      <c r="B73" s="1" t="s">
        <v>1420</v>
      </c>
      <c r="C73" s="1" t="s">
        <v>1482</v>
      </c>
      <c r="D73" s="1" t="s">
        <v>1483</v>
      </c>
      <c r="E73" s="1" t="s">
        <v>1484</v>
      </c>
      <c r="F73" s="1" t="s">
        <v>1420</v>
      </c>
      <c r="G73" s="1" t="s">
        <v>1046</v>
      </c>
      <c r="H73" s="1" t="s">
        <v>1047</v>
      </c>
      <c r="I73" s="1" t="s">
        <v>1485</v>
      </c>
      <c r="J73" s="1" t="s">
        <v>30</v>
      </c>
      <c r="K73" s="1" t="s">
        <v>1486</v>
      </c>
      <c r="L73" s="1" t="s">
        <v>1486</v>
      </c>
      <c r="M73" s="1" t="s">
        <v>1050</v>
      </c>
      <c r="N73" s="1" t="s">
        <v>1050</v>
      </c>
      <c r="O73" s="1" t="s">
        <v>1051</v>
      </c>
      <c r="P73" s="1" t="s">
        <v>1052</v>
      </c>
      <c r="Q73" s="1" t="s">
        <v>1053</v>
      </c>
      <c r="R73" s="1" t="s">
        <v>1487</v>
      </c>
      <c r="S73" s="1" t="s">
        <v>1055</v>
      </c>
      <c r="T73" s="1" t="s">
        <v>1056</v>
      </c>
      <c r="U73" s="1" t="s">
        <v>1057</v>
      </c>
      <c r="V73" s="1" t="s">
        <v>1078</v>
      </c>
    </row>
    <row r="74" s="1" customFormat="1" spans="1:22">
      <c r="A74" s="3">
        <v>999225385428407</v>
      </c>
      <c r="B74" s="1" t="s">
        <v>1420</v>
      </c>
      <c r="C74" s="1" t="s">
        <v>1488</v>
      </c>
      <c r="D74" s="1" t="s">
        <v>1489</v>
      </c>
      <c r="E74" s="1" t="s">
        <v>1490</v>
      </c>
      <c r="F74" s="1" t="s">
        <v>1420</v>
      </c>
      <c r="G74" s="1" t="s">
        <v>1046</v>
      </c>
      <c r="H74" s="1" t="s">
        <v>1047</v>
      </c>
      <c r="I74" s="1" t="s">
        <v>1491</v>
      </c>
      <c r="J74" s="1" t="s">
        <v>30</v>
      </c>
      <c r="K74" s="1" t="s">
        <v>1492</v>
      </c>
      <c r="L74" s="1" t="s">
        <v>1492</v>
      </c>
      <c r="M74" s="1" t="s">
        <v>1050</v>
      </c>
      <c r="N74" s="1" t="s">
        <v>1050</v>
      </c>
      <c r="O74" s="1" t="s">
        <v>1051</v>
      </c>
      <c r="P74" s="1" t="s">
        <v>1052</v>
      </c>
      <c r="Q74" s="1" t="s">
        <v>1053</v>
      </c>
      <c r="R74" s="1" t="s">
        <v>1493</v>
      </c>
      <c r="S74" s="1" t="s">
        <v>1055</v>
      </c>
      <c r="T74" s="1" t="s">
        <v>1056</v>
      </c>
      <c r="U74" s="1" t="s">
        <v>1057</v>
      </c>
      <c r="V74" s="1" t="s">
        <v>1078</v>
      </c>
    </row>
    <row r="75" s="1" customFormat="1" spans="1:22">
      <c r="A75" s="3">
        <v>999225384843580</v>
      </c>
      <c r="B75" s="1" t="s">
        <v>1420</v>
      </c>
      <c r="C75" s="1" t="s">
        <v>1494</v>
      </c>
      <c r="D75" s="1" t="s">
        <v>1447</v>
      </c>
      <c r="E75" s="1" t="s">
        <v>1495</v>
      </c>
      <c r="F75" s="1" t="s">
        <v>1042</v>
      </c>
      <c r="G75" s="1" t="s">
        <v>1046</v>
      </c>
      <c r="H75" s="1" t="s">
        <v>1047</v>
      </c>
      <c r="I75" s="1" t="s">
        <v>1496</v>
      </c>
      <c r="J75" s="1" t="s">
        <v>30</v>
      </c>
      <c r="K75" s="1" t="s">
        <v>1497</v>
      </c>
      <c r="L75" s="1" t="s">
        <v>1497</v>
      </c>
      <c r="M75" s="1" t="s">
        <v>1050</v>
      </c>
      <c r="N75" s="1" t="s">
        <v>1050</v>
      </c>
      <c r="O75" s="1" t="s">
        <v>1051</v>
      </c>
      <c r="P75" s="1" t="s">
        <v>1052</v>
      </c>
      <c r="Q75" s="1" t="s">
        <v>1053</v>
      </c>
      <c r="R75" s="1" t="s">
        <v>1498</v>
      </c>
      <c r="S75" s="1" t="s">
        <v>1055</v>
      </c>
      <c r="T75" s="1" t="s">
        <v>1056</v>
      </c>
      <c r="U75" s="1" t="s">
        <v>1057</v>
      </c>
      <c r="V75" s="1" t="s">
        <v>1071</v>
      </c>
    </row>
    <row r="76" s="1" customFormat="1" spans="1:22">
      <c r="A76" s="3">
        <v>999225384490258</v>
      </c>
      <c r="B76" s="1" t="s">
        <v>1420</v>
      </c>
      <c r="C76" s="1" t="s">
        <v>1499</v>
      </c>
      <c r="D76" s="1" t="s">
        <v>1500</v>
      </c>
      <c r="E76" s="1" t="s">
        <v>1501</v>
      </c>
      <c r="F76" s="1" t="s">
        <v>1420</v>
      </c>
      <c r="G76" s="1" t="s">
        <v>1046</v>
      </c>
      <c r="H76" s="1" t="s">
        <v>1047</v>
      </c>
      <c r="I76" s="1" t="s">
        <v>1502</v>
      </c>
      <c r="J76" s="1" t="s">
        <v>30</v>
      </c>
      <c r="K76" s="1" t="s">
        <v>1503</v>
      </c>
      <c r="L76" s="1" t="s">
        <v>1503</v>
      </c>
      <c r="M76" s="1" t="s">
        <v>1050</v>
      </c>
      <c r="N76" s="1" t="s">
        <v>1050</v>
      </c>
      <c r="O76" s="1" t="s">
        <v>1051</v>
      </c>
      <c r="P76" s="1" t="s">
        <v>1052</v>
      </c>
      <c r="Q76" s="1" t="s">
        <v>1053</v>
      </c>
      <c r="R76" s="1" t="s">
        <v>1504</v>
      </c>
      <c r="S76" s="1" t="s">
        <v>1055</v>
      </c>
      <c r="T76" s="1" t="s">
        <v>1056</v>
      </c>
      <c r="U76" s="1" t="s">
        <v>1057</v>
      </c>
      <c r="V76" s="1" t="s">
        <v>1390</v>
      </c>
    </row>
    <row r="77" s="1" customFormat="1" spans="1:22">
      <c r="A77" s="3">
        <v>999225383872535</v>
      </c>
      <c r="B77" s="1" t="s">
        <v>1420</v>
      </c>
      <c r="C77" s="1" t="s">
        <v>1505</v>
      </c>
      <c r="D77" s="1" t="s">
        <v>1506</v>
      </c>
      <c r="E77" s="1" t="s">
        <v>1507</v>
      </c>
      <c r="F77" s="1" t="s">
        <v>1420</v>
      </c>
      <c r="G77" s="1" t="s">
        <v>1046</v>
      </c>
      <c r="H77" s="1" t="s">
        <v>1047</v>
      </c>
      <c r="I77" s="1" t="s">
        <v>1508</v>
      </c>
      <c r="J77" s="1" t="s">
        <v>30</v>
      </c>
      <c r="K77" s="1" t="s">
        <v>1509</v>
      </c>
      <c r="L77" s="1" t="s">
        <v>1509</v>
      </c>
      <c r="M77" s="1" t="s">
        <v>1050</v>
      </c>
      <c r="N77" s="1" t="s">
        <v>1050</v>
      </c>
      <c r="O77" s="1" t="s">
        <v>1051</v>
      </c>
      <c r="P77" s="1" t="s">
        <v>1052</v>
      </c>
      <c r="Q77" s="1" t="s">
        <v>1053</v>
      </c>
      <c r="R77" s="1" t="s">
        <v>1510</v>
      </c>
      <c r="S77" s="1" t="s">
        <v>1055</v>
      </c>
      <c r="T77" s="1" t="s">
        <v>1056</v>
      </c>
      <c r="U77" s="1" t="s">
        <v>1057</v>
      </c>
      <c r="V77" s="1" t="s">
        <v>1511</v>
      </c>
    </row>
    <row r="78" s="1" customFormat="1" spans="1:22">
      <c r="A78" s="3">
        <v>25383553130</v>
      </c>
      <c r="B78" s="1" t="s">
        <v>1420</v>
      </c>
      <c r="C78" s="1" t="s">
        <v>1512</v>
      </c>
      <c r="D78" s="1" t="s">
        <v>1513</v>
      </c>
      <c r="E78" s="1" t="s">
        <v>1514</v>
      </c>
      <c r="F78" s="1" t="s">
        <v>1420</v>
      </c>
      <c r="G78" s="1" t="s">
        <v>1046</v>
      </c>
      <c r="H78" s="1" t="s">
        <v>1047</v>
      </c>
      <c r="I78" s="1" t="s">
        <v>1515</v>
      </c>
      <c r="J78" s="1" t="s">
        <v>30</v>
      </c>
      <c r="K78" s="1" t="s">
        <v>1516</v>
      </c>
      <c r="L78" s="1" t="s">
        <v>1516</v>
      </c>
      <c r="M78" s="1" t="s">
        <v>1050</v>
      </c>
      <c r="N78" s="1" t="s">
        <v>1050</v>
      </c>
      <c r="O78" s="1" t="s">
        <v>1051</v>
      </c>
      <c r="P78" s="1" t="s">
        <v>1052</v>
      </c>
      <c r="Q78" s="1" t="s">
        <v>1053</v>
      </c>
      <c r="R78" s="1" t="s">
        <v>1517</v>
      </c>
      <c r="S78" s="1" t="s">
        <v>1055</v>
      </c>
      <c r="T78" s="1" t="s">
        <v>1056</v>
      </c>
      <c r="U78" s="1" t="s">
        <v>1057</v>
      </c>
      <c r="V78" s="1" t="s">
        <v>1078</v>
      </c>
    </row>
    <row r="79" s="1" customFormat="1" spans="1:22">
      <c r="A79" s="3">
        <v>999225381749102</v>
      </c>
      <c r="B79" s="1" t="s">
        <v>1420</v>
      </c>
      <c r="C79" s="1" t="s">
        <v>1518</v>
      </c>
      <c r="D79" s="1" t="s">
        <v>1519</v>
      </c>
      <c r="E79" s="1" t="s">
        <v>1520</v>
      </c>
      <c r="F79" s="1" t="s">
        <v>1042</v>
      </c>
      <c r="G79" s="1" t="s">
        <v>1046</v>
      </c>
      <c r="H79" s="1" t="s">
        <v>1047</v>
      </c>
      <c r="I79" s="1" t="s">
        <v>1521</v>
      </c>
      <c r="J79" s="1" t="s">
        <v>30</v>
      </c>
      <c r="K79" s="1" t="s">
        <v>1522</v>
      </c>
      <c r="L79" s="1" t="s">
        <v>1522</v>
      </c>
      <c r="M79" s="1" t="s">
        <v>1050</v>
      </c>
      <c r="N79" s="1" t="s">
        <v>1050</v>
      </c>
      <c r="O79" s="1" t="s">
        <v>1051</v>
      </c>
      <c r="P79" s="1" t="s">
        <v>1052</v>
      </c>
      <c r="Q79" s="1" t="s">
        <v>1053</v>
      </c>
      <c r="R79" s="1" t="s">
        <v>1523</v>
      </c>
      <c r="S79" s="1" t="s">
        <v>1055</v>
      </c>
      <c r="T79" s="1" t="s">
        <v>1056</v>
      </c>
      <c r="U79" s="1" t="s">
        <v>1057</v>
      </c>
      <c r="V79" s="1" t="s">
        <v>1058</v>
      </c>
    </row>
    <row r="80" s="1" customFormat="1" spans="1:22">
      <c r="A80" s="3">
        <v>999225379008316</v>
      </c>
      <c r="B80" s="1" t="s">
        <v>1420</v>
      </c>
      <c r="C80" s="1" t="s">
        <v>1524</v>
      </c>
      <c r="D80" s="1" t="s">
        <v>1525</v>
      </c>
      <c r="E80" s="1" t="s">
        <v>1526</v>
      </c>
      <c r="F80" s="1" t="s">
        <v>1042</v>
      </c>
      <c r="G80" s="1" t="s">
        <v>1046</v>
      </c>
      <c r="H80" s="1" t="s">
        <v>1047</v>
      </c>
      <c r="I80" s="1" t="s">
        <v>1527</v>
      </c>
      <c r="J80" s="1" t="s">
        <v>30</v>
      </c>
      <c r="K80" s="1" t="s">
        <v>1528</v>
      </c>
      <c r="L80" s="1" t="s">
        <v>1528</v>
      </c>
      <c r="M80" s="1" t="s">
        <v>1050</v>
      </c>
      <c r="N80" s="1" t="s">
        <v>1050</v>
      </c>
      <c r="O80" s="1" t="s">
        <v>1051</v>
      </c>
      <c r="P80" s="1" t="s">
        <v>1052</v>
      </c>
      <c r="Q80" s="1" t="s">
        <v>1053</v>
      </c>
      <c r="R80" s="1" t="s">
        <v>1529</v>
      </c>
      <c r="S80" s="1" t="s">
        <v>1055</v>
      </c>
      <c r="T80" s="1" t="s">
        <v>1056</v>
      </c>
      <c r="U80" s="1" t="s">
        <v>1057</v>
      </c>
      <c r="V80" s="1" t="s">
        <v>1530</v>
      </c>
    </row>
    <row r="81" s="1" customFormat="1" spans="1:22">
      <c r="A81" s="3">
        <v>999225378657850</v>
      </c>
      <c r="B81" s="1" t="s">
        <v>1420</v>
      </c>
      <c r="C81" s="1" t="s">
        <v>1531</v>
      </c>
      <c r="D81" s="1" t="s">
        <v>1532</v>
      </c>
      <c r="E81" s="1" t="s">
        <v>1533</v>
      </c>
      <c r="F81" s="1" t="s">
        <v>1042</v>
      </c>
      <c r="G81" s="1" t="s">
        <v>1046</v>
      </c>
      <c r="H81" s="1" t="s">
        <v>1047</v>
      </c>
      <c r="I81" s="1" t="s">
        <v>1534</v>
      </c>
      <c r="J81" s="1" t="s">
        <v>30</v>
      </c>
      <c r="K81" s="1" t="s">
        <v>1535</v>
      </c>
      <c r="L81" s="1" t="s">
        <v>1535</v>
      </c>
      <c r="M81" s="1" t="s">
        <v>1050</v>
      </c>
      <c r="N81" s="1" t="s">
        <v>1050</v>
      </c>
      <c r="O81" s="1" t="s">
        <v>1051</v>
      </c>
      <c r="P81" s="1" t="s">
        <v>1052</v>
      </c>
      <c r="Q81" s="1" t="s">
        <v>1053</v>
      </c>
      <c r="R81" s="1" t="s">
        <v>1536</v>
      </c>
      <c r="S81" s="1" t="s">
        <v>1055</v>
      </c>
      <c r="T81" s="1" t="s">
        <v>1056</v>
      </c>
      <c r="U81" s="1" t="s">
        <v>1057</v>
      </c>
      <c r="V81" s="1" t="s">
        <v>1260</v>
      </c>
    </row>
    <row r="82" s="1" customFormat="1" spans="1:22">
      <c r="A82" s="3">
        <v>999225378648036</v>
      </c>
      <c r="B82" s="1" t="s">
        <v>1420</v>
      </c>
      <c r="C82" s="1" t="s">
        <v>1537</v>
      </c>
      <c r="D82" s="1" t="s">
        <v>1174</v>
      </c>
      <c r="E82" s="1" t="s">
        <v>1538</v>
      </c>
      <c r="F82" s="1" t="s">
        <v>1420</v>
      </c>
      <c r="G82" s="1" t="s">
        <v>1046</v>
      </c>
      <c r="H82" s="1" t="s">
        <v>1047</v>
      </c>
      <c r="I82" s="1" t="s">
        <v>1539</v>
      </c>
      <c r="J82" s="1" t="s">
        <v>30</v>
      </c>
      <c r="K82" s="1" t="s">
        <v>1540</v>
      </c>
      <c r="L82" s="1" t="s">
        <v>1540</v>
      </c>
      <c r="M82" s="1" t="s">
        <v>1050</v>
      </c>
      <c r="N82" s="1" t="s">
        <v>1050</v>
      </c>
      <c r="O82" s="1" t="s">
        <v>1051</v>
      </c>
      <c r="P82" s="1" t="s">
        <v>1052</v>
      </c>
      <c r="Q82" s="1" t="s">
        <v>1053</v>
      </c>
      <c r="R82" s="1" t="s">
        <v>1541</v>
      </c>
      <c r="S82" s="1" t="s">
        <v>1055</v>
      </c>
      <c r="T82" s="1" t="s">
        <v>1056</v>
      </c>
      <c r="U82" s="1" t="s">
        <v>1057</v>
      </c>
      <c r="V82" s="1" t="s">
        <v>1078</v>
      </c>
    </row>
    <row r="83" s="1" customFormat="1" spans="1:22">
      <c r="A83" s="3">
        <v>999225378570074</v>
      </c>
      <c r="B83" s="1" t="s">
        <v>1420</v>
      </c>
      <c r="C83" s="1" t="s">
        <v>1542</v>
      </c>
      <c r="D83" s="1" t="s">
        <v>1543</v>
      </c>
      <c r="E83" s="1" t="s">
        <v>1544</v>
      </c>
      <c r="F83" s="1" t="s">
        <v>1420</v>
      </c>
      <c r="G83" s="1" t="s">
        <v>1046</v>
      </c>
      <c r="H83" s="1" t="s">
        <v>1047</v>
      </c>
      <c r="I83" s="1" t="s">
        <v>1545</v>
      </c>
      <c r="J83" s="1" t="s">
        <v>30</v>
      </c>
      <c r="K83" s="1" t="s">
        <v>1546</v>
      </c>
      <c r="L83" s="1" t="s">
        <v>1546</v>
      </c>
      <c r="M83" s="1" t="s">
        <v>1050</v>
      </c>
      <c r="N83" s="1" t="s">
        <v>1050</v>
      </c>
      <c r="O83" s="1" t="s">
        <v>1051</v>
      </c>
      <c r="P83" s="1" t="s">
        <v>1052</v>
      </c>
      <c r="Q83" s="1" t="s">
        <v>1053</v>
      </c>
      <c r="R83" s="1" t="s">
        <v>1547</v>
      </c>
      <c r="S83" s="1" t="s">
        <v>1055</v>
      </c>
      <c r="T83" s="1" t="s">
        <v>1056</v>
      </c>
      <c r="U83" s="1" t="s">
        <v>1057</v>
      </c>
      <c r="V83" s="1" t="s">
        <v>1548</v>
      </c>
    </row>
    <row r="84" s="1" customFormat="1" spans="1:22">
      <c r="A84" s="3">
        <v>999225377851711</v>
      </c>
      <c r="B84" s="1" t="s">
        <v>1420</v>
      </c>
      <c r="C84" s="1" t="s">
        <v>1549</v>
      </c>
      <c r="D84" s="1" t="s">
        <v>1550</v>
      </c>
      <c r="E84" s="1" t="s">
        <v>1551</v>
      </c>
      <c r="F84" s="1" t="s">
        <v>1042</v>
      </c>
      <c r="G84" s="1" t="s">
        <v>1046</v>
      </c>
      <c r="H84" s="1" t="s">
        <v>1047</v>
      </c>
      <c r="I84" s="1" t="s">
        <v>1552</v>
      </c>
      <c r="J84" s="1" t="s">
        <v>30</v>
      </c>
      <c r="K84" s="1" t="s">
        <v>1553</v>
      </c>
      <c r="L84" s="1" t="s">
        <v>1553</v>
      </c>
      <c r="M84" s="1" t="s">
        <v>1050</v>
      </c>
      <c r="N84" s="1" t="s">
        <v>1050</v>
      </c>
      <c r="O84" s="1" t="s">
        <v>1051</v>
      </c>
      <c r="P84" s="1" t="s">
        <v>1052</v>
      </c>
      <c r="Q84" s="1" t="s">
        <v>1053</v>
      </c>
      <c r="R84" s="1" t="s">
        <v>1554</v>
      </c>
      <c r="S84" s="1" t="s">
        <v>1055</v>
      </c>
      <c r="T84" s="1" t="s">
        <v>1056</v>
      </c>
      <c r="U84" s="1" t="s">
        <v>1057</v>
      </c>
      <c r="V84" s="1" t="s">
        <v>1071</v>
      </c>
    </row>
    <row r="85" s="1" customFormat="1" spans="1:22">
      <c r="A85" s="3">
        <v>999225377477021</v>
      </c>
      <c r="B85" s="1" t="s">
        <v>1420</v>
      </c>
      <c r="C85" s="1" t="s">
        <v>1555</v>
      </c>
      <c r="D85" s="1" t="s">
        <v>1556</v>
      </c>
      <c r="E85" s="1" t="s">
        <v>1557</v>
      </c>
      <c r="F85" s="1" t="s">
        <v>1420</v>
      </c>
      <c r="G85" s="1" t="s">
        <v>1046</v>
      </c>
      <c r="H85" s="1" t="s">
        <v>1047</v>
      </c>
      <c r="I85" s="1" t="s">
        <v>1558</v>
      </c>
      <c r="J85" s="1" t="s">
        <v>30</v>
      </c>
      <c r="K85" s="1" t="s">
        <v>1559</v>
      </c>
      <c r="L85" s="1" t="s">
        <v>1559</v>
      </c>
      <c r="M85" s="1" t="s">
        <v>1050</v>
      </c>
      <c r="N85" s="1" t="s">
        <v>1050</v>
      </c>
      <c r="O85" s="1" t="s">
        <v>1051</v>
      </c>
      <c r="P85" s="1" t="s">
        <v>1052</v>
      </c>
      <c r="Q85" s="1" t="s">
        <v>1053</v>
      </c>
      <c r="R85" s="1" t="s">
        <v>1560</v>
      </c>
      <c r="S85" s="1" t="s">
        <v>1055</v>
      </c>
      <c r="T85" s="1" t="s">
        <v>1056</v>
      </c>
      <c r="U85" s="1" t="s">
        <v>1057</v>
      </c>
      <c r="V85" s="1" t="s">
        <v>1078</v>
      </c>
    </row>
    <row r="86" s="1" customFormat="1" spans="1:22">
      <c r="A86" s="3">
        <v>999225374597729</v>
      </c>
      <c r="B86" s="1" t="s">
        <v>1561</v>
      </c>
      <c r="C86" s="1" t="s">
        <v>1562</v>
      </c>
      <c r="D86" s="1" t="s">
        <v>1563</v>
      </c>
      <c r="E86" s="1" t="s">
        <v>1564</v>
      </c>
      <c r="F86" s="1" t="s">
        <v>1042</v>
      </c>
      <c r="G86" s="1" t="s">
        <v>1046</v>
      </c>
      <c r="H86" s="1" t="s">
        <v>1047</v>
      </c>
      <c r="I86" s="1" t="s">
        <v>1565</v>
      </c>
      <c r="J86" s="1" t="s">
        <v>30</v>
      </c>
      <c r="K86" s="1" t="s">
        <v>1566</v>
      </c>
      <c r="L86" s="1" t="s">
        <v>1566</v>
      </c>
      <c r="M86" s="1" t="s">
        <v>1050</v>
      </c>
      <c r="N86" s="1" t="s">
        <v>1050</v>
      </c>
      <c r="O86" s="1" t="s">
        <v>1051</v>
      </c>
      <c r="P86" s="1" t="s">
        <v>1052</v>
      </c>
      <c r="Q86" s="1" t="s">
        <v>1053</v>
      </c>
      <c r="R86" s="1" t="s">
        <v>1567</v>
      </c>
      <c r="S86" s="1" t="s">
        <v>1055</v>
      </c>
      <c r="T86" s="1" t="s">
        <v>1056</v>
      </c>
      <c r="U86" s="1" t="s">
        <v>1057</v>
      </c>
      <c r="V86" s="1" t="s">
        <v>1511</v>
      </c>
    </row>
    <row r="87" s="1" customFormat="1" spans="1:22">
      <c r="A87" s="3">
        <v>999225367853712</v>
      </c>
      <c r="B87" s="1" t="s">
        <v>1561</v>
      </c>
      <c r="C87" s="1" t="s">
        <v>1568</v>
      </c>
      <c r="D87" s="1" t="s">
        <v>1569</v>
      </c>
      <c r="E87" s="1" t="s">
        <v>1570</v>
      </c>
      <c r="F87" s="1" t="s">
        <v>1420</v>
      </c>
      <c r="G87" s="1" t="s">
        <v>1046</v>
      </c>
      <c r="H87" s="1" t="s">
        <v>1047</v>
      </c>
      <c r="I87" s="1" t="s">
        <v>1571</v>
      </c>
      <c r="J87" s="1" t="s">
        <v>30</v>
      </c>
      <c r="K87" s="1" t="s">
        <v>1572</v>
      </c>
      <c r="L87" s="1" t="s">
        <v>1572</v>
      </c>
      <c r="M87" s="1" t="s">
        <v>1050</v>
      </c>
      <c r="N87" s="1" t="s">
        <v>1050</v>
      </c>
      <c r="O87" s="1" t="s">
        <v>1051</v>
      </c>
      <c r="P87" s="1" t="s">
        <v>1052</v>
      </c>
      <c r="Q87" s="1" t="s">
        <v>1053</v>
      </c>
      <c r="R87" s="1" t="s">
        <v>1573</v>
      </c>
      <c r="S87" s="1" t="s">
        <v>1055</v>
      </c>
      <c r="T87" s="1" t="s">
        <v>1056</v>
      </c>
      <c r="U87" s="1" t="s">
        <v>1057</v>
      </c>
      <c r="V87" s="1" t="s">
        <v>1574</v>
      </c>
    </row>
    <row r="88" s="1" customFormat="1" spans="1:22">
      <c r="A88" s="3">
        <v>999225367493917</v>
      </c>
      <c r="B88" s="1" t="s">
        <v>1561</v>
      </c>
      <c r="C88" s="1" t="s">
        <v>1575</v>
      </c>
      <c r="D88" s="1" t="s">
        <v>1576</v>
      </c>
      <c r="E88" s="1" t="s">
        <v>1577</v>
      </c>
      <c r="F88" s="1" t="s">
        <v>1042</v>
      </c>
      <c r="G88" s="1" t="s">
        <v>1046</v>
      </c>
      <c r="H88" s="1" t="s">
        <v>1047</v>
      </c>
      <c r="I88" s="1" t="s">
        <v>1578</v>
      </c>
      <c r="J88" s="1" t="s">
        <v>30</v>
      </c>
      <c r="K88" s="1" t="s">
        <v>1579</v>
      </c>
      <c r="L88" s="1" t="s">
        <v>1579</v>
      </c>
      <c r="M88" s="1" t="s">
        <v>1050</v>
      </c>
      <c r="N88" s="1" t="s">
        <v>1050</v>
      </c>
      <c r="O88" s="1" t="s">
        <v>1051</v>
      </c>
      <c r="P88" s="1" t="s">
        <v>1052</v>
      </c>
      <c r="Q88" s="1" t="s">
        <v>1053</v>
      </c>
      <c r="R88" s="1" t="s">
        <v>1580</v>
      </c>
      <c r="S88" s="1" t="s">
        <v>1055</v>
      </c>
      <c r="T88" s="1" t="s">
        <v>1056</v>
      </c>
      <c r="U88" s="1" t="s">
        <v>1057</v>
      </c>
      <c r="V88" s="1" t="s">
        <v>1078</v>
      </c>
    </row>
    <row r="89" s="1" customFormat="1" spans="1:22">
      <c r="A89" s="3">
        <v>999225365405387</v>
      </c>
      <c r="B89" s="1" t="s">
        <v>1561</v>
      </c>
      <c r="C89" s="1" t="s">
        <v>1581</v>
      </c>
      <c r="D89" s="1" t="s">
        <v>1582</v>
      </c>
      <c r="E89" s="1" t="s">
        <v>1583</v>
      </c>
      <c r="F89" s="1" t="s">
        <v>1561</v>
      </c>
      <c r="G89" s="1" t="s">
        <v>1046</v>
      </c>
      <c r="H89" s="1" t="s">
        <v>1047</v>
      </c>
      <c r="I89" s="1" t="s">
        <v>1584</v>
      </c>
      <c r="J89" s="1" t="s">
        <v>30</v>
      </c>
      <c r="K89" s="1" t="s">
        <v>1585</v>
      </c>
      <c r="L89" s="1" t="s">
        <v>1585</v>
      </c>
      <c r="M89" s="1" t="s">
        <v>1050</v>
      </c>
      <c r="N89" s="1" t="s">
        <v>1050</v>
      </c>
      <c r="O89" s="1" t="s">
        <v>1051</v>
      </c>
      <c r="P89" s="1" t="s">
        <v>1052</v>
      </c>
      <c r="Q89" s="1" t="s">
        <v>1053</v>
      </c>
      <c r="R89" s="1" t="s">
        <v>1586</v>
      </c>
      <c r="S89" s="1" t="s">
        <v>1055</v>
      </c>
      <c r="T89" s="1" t="s">
        <v>1056</v>
      </c>
      <c r="U89" s="1" t="s">
        <v>1057</v>
      </c>
      <c r="V89" s="1" t="s">
        <v>1191</v>
      </c>
    </row>
    <row r="90" s="1" customFormat="1" spans="1:22">
      <c r="A90" s="3">
        <v>25364541266</v>
      </c>
      <c r="B90" s="1" t="s">
        <v>1561</v>
      </c>
      <c r="C90" s="1" t="s">
        <v>1587</v>
      </c>
      <c r="D90" s="1" t="s">
        <v>1588</v>
      </c>
      <c r="E90" s="1" t="s">
        <v>1589</v>
      </c>
      <c r="F90" s="1" t="s">
        <v>1420</v>
      </c>
      <c r="G90" s="1" t="s">
        <v>1046</v>
      </c>
      <c r="H90" s="1" t="s">
        <v>1047</v>
      </c>
      <c r="I90" s="1" t="s">
        <v>1590</v>
      </c>
      <c r="J90" s="1" t="s">
        <v>30</v>
      </c>
      <c r="K90" s="1" t="s">
        <v>1591</v>
      </c>
      <c r="L90" s="1" t="s">
        <v>1591</v>
      </c>
      <c r="M90" s="1" t="s">
        <v>1050</v>
      </c>
      <c r="N90" s="1" t="s">
        <v>1050</v>
      </c>
      <c r="O90" s="1" t="s">
        <v>1051</v>
      </c>
      <c r="P90" s="1" t="s">
        <v>1052</v>
      </c>
      <c r="Q90" s="1" t="s">
        <v>1053</v>
      </c>
      <c r="R90" s="1" t="s">
        <v>1592</v>
      </c>
      <c r="S90" s="1" t="s">
        <v>1055</v>
      </c>
      <c r="T90" s="1" t="s">
        <v>1056</v>
      </c>
      <c r="U90" s="1" t="s">
        <v>1057</v>
      </c>
      <c r="V90" s="1" t="s">
        <v>1260</v>
      </c>
    </row>
    <row r="91" s="1" customFormat="1" spans="1:22">
      <c r="A91" s="3">
        <v>999225361480026</v>
      </c>
      <c r="B91" s="1" t="s">
        <v>1561</v>
      </c>
      <c r="C91" s="1" t="s">
        <v>1593</v>
      </c>
      <c r="D91" s="1" t="s">
        <v>1594</v>
      </c>
      <c r="E91" s="1" t="s">
        <v>1595</v>
      </c>
      <c r="F91" s="1" t="s">
        <v>1420</v>
      </c>
      <c r="G91" s="1" t="s">
        <v>1046</v>
      </c>
      <c r="H91" s="1" t="s">
        <v>1047</v>
      </c>
      <c r="I91" s="1" t="s">
        <v>1596</v>
      </c>
      <c r="J91" s="1" t="s">
        <v>30</v>
      </c>
      <c r="K91" s="1" t="s">
        <v>1597</v>
      </c>
      <c r="L91" s="1" t="s">
        <v>1597</v>
      </c>
      <c r="M91" s="1" t="s">
        <v>1050</v>
      </c>
      <c r="N91" s="1" t="s">
        <v>1050</v>
      </c>
      <c r="O91" s="1" t="s">
        <v>1051</v>
      </c>
      <c r="P91" s="1" t="s">
        <v>1052</v>
      </c>
      <c r="Q91" s="1" t="s">
        <v>1053</v>
      </c>
      <c r="R91" s="1" t="s">
        <v>1598</v>
      </c>
      <c r="S91" s="1" t="s">
        <v>1055</v>
      </c>
      <c r="T91" s="1" t="s">
        <v>1056</v>
      </c>
      <c r="U91" s="1" t="s">
        <v>1057</v>
      </c>
      <c r="V91" s="1" t="s">
        <v>1071</v>
      </c>
    </row>
    <row r="92" s="1" customFormat="1" spans="1:22">
      <c r="A92" s="3">
        <v>999225360148984</v>
      </c>
      <c r="B92" s="1" t="s">
        <v>1561</v>
      </c>
      <c r="C92" s="1" t="s">
        <v>1599</v>
      </c>
      <c r="D92" s="1" t="s">
        <v>1600</v>
      </c>
      <c r="E92" s="1" t="s">
        <v>1601</v>
      </c>
      <c r="F92" s="1" t="s">
        <v>1042</v>
      </c>
      <c r="G92" s="1" t="s">
        <v>1046</v>
      </c>
      <c r="H92" s="1" t="s">
        <v>1047</v>
      </c>
      <c r="I92" s="1" t="s">
        <v>1602</v>
      </c>
      <c r="J92" s="1" t="s">
        <v>30</v>
      </c>
      <c r="K92" s="1" t="s">
        <v>1603</v>
      </c>
      <c r="L92" s="1" t="s">
        <v>1603</v>
      </c>
      <c r="M92" s="1" t="s">
        <v>1050</v>
      </c>
      <c r="N92" s="1" t="s">
        <v>1050</v>
      </c>
      <c r="O92" s="1" t="s">
        <v>1051</v>
      </c>
      <c r="P92" s="1" t="s">
        <v>1052</v>
      </c>
      <c r="Q92" s="1" t="s">
        <v>1053</v>
      </c>
      <c r="R92" s="1" t="s">
        <v>1604</v>
      </c>
      <c r="S92" s="1" t="s">
        <v>1055</v>
      </c>
      <c r="T92" s="1" t="s">
        <v>1056</v>
      </c>
      <c r="U92" s="1" t="s">
        <v>1057</v>
      </c>
      <c r="V92" s="1" t="s">
        <v>1191</v>
      </c>
    </row>
    <row r="93" s="1" customFormat="1" spans="1:22">
      <c r="A93" s="3">
        <v>999225359436285</v>
      </c>
      <c r="B93" s="1" t="s">
        <v>1561</v>
      </c>
      <c r="C93" s="1" t="s">
        <v>1605</v>
      </c>
      <c r="D93" s="1" t="s">
        <v>1606</v>
      </c>
      <c r="E93" s="1" t="s">
        <v>1607</v>
      </c>
      <c r="F93" s="1" t="s">
        <v>1420</v>
      </c>
      <c r="G93" s="1" t="s">
        <v>1046</v>
      </c>
      <c r="H93" s="1" t="s">
        <v>1047</v>
      </c>
      <c r="I93" s="1" t="s">
        <v>1608</v>
      </c>
      <c r="J93" s="1" t="s">
        <v>30</v>
      </c>
      <c r="K93" s="1" t="s">
        <v>1609</v>
      </c>
      <c r="L93" s="1" t="s">
        <v>1609</v>
      </c>
      <c r="M93" s="1" t="s">
        <v>1050</v>
      </c>
      <c r="N93" s="1" t="s">
        <v>1050</v>
      </c>
      <c r="O93" s="1" t="s">
        <v>1051</v>
      </c>
      <c r="P93" s="1" t="s">
        <v>1052</v>
      </c>
      <c r="Q93" s="1" t="s">
        <v>1053</v>
      </c>
      <c r="R93" s="1" t="s">
        <v>1610</v>
      </c>
      <c r="S93" s="1" t="s">
        <v>1055</v>
      </c>
      <c r="T93" s="1" t="s">
        <v>1056</v>
      </c>
      <c r="U93" s="1" t="s">
        <v>1057</v>
      </c>
      <c r="V93" s="1" t="s">
        <v>1058</v>
      </c>
    </row>
    <row r="94" s="1" customFormat="1" spans="1:22">
      <c r="A94" s="3">
        <v>999225359141160</v>
      </c>
      <c r="B94" s="1" t="s">
        <v>1561</v>
      </c>
      <c r="C94" s="1" t="s">
        <v>1611</v>
      </c>
      <c r="D94" s="1" t="s">
        <v>1612</v>
      </c>
      <c r="E94" s="1" t="s">
        <v>1613</v>
      </c>
      <c r="F94" s="1" t="s">
        <v>1420</v>
      </c>
      <c r="G94" s="1" t="s">
        <v>1046</v>
      </c>
      <c r="H94" s="1" t="s">
        <v>1047</v>
      </c>
      <c r="I94" s="1" t="s">
        <v>1614</v>
      </c>
      <c r="J94" s="1" t="s">
        <v>30</v>
      </c>
      <c r="K94" s="1" t="s">
        <v>1615</v>
      </c>
      <c r="L94" s="1" t="s">
        <v>1615</v>
      </c>
      <c r="M94" s="1" t="s">
        <v>1050</v>
      </c>
      <c r="N94" s="1" t="s">
        <v>1050</v>
      </c>
      <c r="O94" s="1" t="s">
        <v>1051</v>
      </c>
      <c r="P94" s="1" t="s">
        <v>1052</v>
      </c>
      <c r="Q94" s="1" t="s">
        <v>1053</v>
      </c>
      <c r="R94" s="1" t="s">
        <v>1616</v>
      </c>
      <c r="S94" s="1" t="s">
        <v>1055</v>
      </c>
      <c r="T94" s="1" t="s">
        <v>1056</v>
      </c>
      <c r="U94" s="1" t="s">
        <v>1057</v>
      </c>
      <c r="V94" s="1" t="s">
        <v>1125</v>
      </c>
    </row>
    <row r="95" s="1" customFormat="1" spans="1:22">
      <c r="A95" s="3">
        <v>999225358466242</v>
      </c>
      <c r="B95" s="1" t="s">
        <v>1617</v>
      </c>
      <c r="C95" s="1" t="s">
        <v>1618</v>
      </c>
      <c r="D95" s="1" t="s">
        <v>1619</v>
      </c>
      <c r="E95" s="1" t="s">
        <v>1620</v>
      </c>
      <c r="F95" s="1" t="s">
        <v>1042</v>
      </c>
      <c r="G95" s="1" t="s">
        <v>1046</v>
      </c>
      <c r="H95" s="1" t="s">
        <v>1047</v>
      </c>
      <c r="I95" s="1" t="s">
        <v>1621</v>
      </c>
      <c r="J95" s="1" t="s">
        <v>30</v>
      </c>
      <c r="K95" s="1" t="s">
        <v>1622</v>
      </c>
      <c r="L95" s="1" t="s">
        <v>1622</v>
      </c>
      <c r="M95" s="1" t="s">
        <v>1050</v>
      </c>
      <c r="N95" s="1" t="s">
        <v>1050</v>
      </c>
      <c r="O95" s="1" t="s">
        <v>1051</v>
      </c>
      <c r="P95" s="1" t="s">
        <v>1052</v>
      </c>
      <c r="Q95" s="1" t="s">
        <v>1053</v>
      </c>
      <c r="R95" s="1" t="s">
        <v>1623</v>
      </c>
      <c r="S95" s="1" t="s">
        <v>1055</v>
      </c>
      <c r="T95" s="1" t="s">
        <v>1056</v>
      </c>
      <c r="U95" s="1" t="s">
        <v>1057</v>
      </c>
      <c r="V95" s="1" t="s">
        <v>1071</v>
      </c>
    </row>
    <row r="96" s="1" customFormat="1" spans="1:22">
      <c r="A96" s="3">
        <v>999225357136309</v>
      </c>
      <c r="B96" s="1" t="s">
        <v>1617</v>
      </c>
      <c r="C96" s="1" t="s">
        <v>1624</v>
      </c>
      <c r="D96" s="1" t="s">
        <v>1625</v>
      </c>
      <c r="E96" s="1" t="s">
        <v>1626</v>
      </c>
      <c r="F96" s="1" t="s">
        <v>1561</v>
      </c>
      <c r="G96" s="1" t="s">
        <v>1046</v>
      </c>
      <c r="H96" s="1" t="s">
        <v>1047</v>
      </c>
      <c r="I96" s="1" t="s">
        <v>1627</v>
      </c>
      <c r="J96" s="1" t="s">
        <v>30</v>
      </c>
      <c r="K96" s="1" t="s">
        <v>1628</v>
      </c>
      <c r="L96" s="1" t="s">
        <v>1628</v>
      </c>
      <c r="M96" s="1" t="s">
        <v>1050</v>
      </c>
      <c r="N96" s="1" t="s">
        <v>1050</v>
      </c>
      <c r="O96" s="1" t="s">
        <v>1051</v>
      </c>
      <c r="P96" s="1" t="s">
        <v>1052</v>
      </c>
      <c r="Q96" s="1" t="s">
        <v>1053</v>
      </c>
      <c r="R96" s="1" t="s">
        <v>1629</v>
      </c>
      <c r="S96" s="1" t="s">
        <v>1055</v>
      </c>
      <c r="T96" s="1" t="s">
        <v>1056</v>
      </c>
      <c r="U96" s="1" t="s">
        <v>1057</v>
      </c>
      <c r="V96" s="1" t="s">
        <v>1191</v>
      </c>
    </row>
    <row r="97" s="1" customFormat="1" spans="1:22">
      <c r="A97" s="3">
        <v>999225356584064</v>
      </c>
      <c r="B97" s="1" t="s">
        <v>1617</v>
      </c>
      <c r="C97" s="1" t="s">
        <v>1630</v>
      </c>
      <c r="D97" s="1" t="s">
        <v>1631</v>
      </c>
      <c r="E97" s="1" t="s">
        <v>1632</v>
      </c>
      <c r="F97" s="1" t="s">
        <v>1561</v>
      </c>
      <c r="G97" s="1" t="s">
        <v>1046</v>
      </c>
      <c r="H97" s="1" t="s">
        <v>1047</v>
      </c>
      <c r="I97" s="1" t="s">
        <v>1633</v>
      </c>
      <c r="J97" s="1" t="s">
        <v>30</v>
      </c>
      <c r="K97" s="1" t="s">
        <v>1634</v>
      </c>
      <c r="L97" s="1" t="s">
        <v>1634</v>
      </c>
      <c r="M97" s="1" t="s">
        <v>1050</v>
      </c>
      <c r="N97" s="1" t="s">
        <v>1050</v>
      </c>
      <c r="O97" s="1" t="s">
        <v>1051</v>
      </c>
      <c r="P97" s="1" t="s">
        <v>1052</v>
      </c>
      <c r="Q97" s="1" t="s">
        <v>1053</v>
      </c>
      <c r="R97" s="1" t="s">
        <v>1635</v>
      </c>
      <c r="S97" s="1" t="s">
        <v>1055</v>
      </c>
      <c r="T97" s="1" t="s">
        <v>1056</v>
      </c>
      <c r="U97" s="1" t="s">
        <v>1057</v>
      </c>
      <c r="V97" s="1" t="s">
        <v>1085</v>
      </c>
    </row>
    <row r="98" s="1" customFormat="1" spans="1:22">
      <c r="A98" s="3">
        <v>999225350123174</v>
      </c>
      <c r="B98" s="1" t="s">
        <v>1617</v>
      </c>
      <c r="C98" s="1" t="s">
        <v>1636</v>
      </c>
      <c r="D98" s="1" t="s">
        <v>1637</v>
      </c>
      <c r="E98" s="1" t="s">
        <v>1638</v>
      </c>
      <c r="F98" s="1" t="s">
        <v>1561</v>
      </c>
      <c r="G98" s="1" t="s">
        <v>1046</v>
      </c>
      <c r="H98" s="1" t="s">
        <v>1047</v>
      </c>
      <c r="I98" s="1" t="s">
        <v>1639</v>
      </c>
      <c r="J98" s="1" t="s">
        <v>30</v>
      </c>
      <c r="K98" s="1" t="s">
        <v>1640</v>
      </c>
      <c r="L98" s="1" t="s">
        <v>1640</v>
      </c>
      <c r="M98" s="1" t="s">
        <v>1050</v>
      </c>
      <c r="N98" s="1" t="s">
        <v>1050</v>
      </c>
      <c r="O98" s="1" t="s">
        <v>1051</v>
      </c>
      <c r="P98" s="1" t="s">
        <v>1052</v>
      </c>
      <c r="Q98" s="1" t="s">
        <v>1053</v>
      </c>
      <c r="R98" s="1" t="s">
        <v>1641</v>
      </c>
      <c r="S98" s="1" t="s">
        <v>1055</v>
      </c>
      <c r="T98" s="1" t="s">
        <v>1056</v>
      </c>
      <c r="U98" s="1" t="s">
        <v>1057</v>
      </c>
      <c r="V98" s="1" t="s">
        <v>1574</v>
      </c>
    </row>
    <row r="99" s="1" customFormat="1" spans="1:22">
      <c r="A99" s="3">
        <v>999225342379823</v>
      </c>
      <c r="B99" s="1" t="s">
        <v>1617</v>
      </c>
      <c r="C99" s="1" t="s">
        <v>1642</v>
      </c>
      <c r="D99" s="1" t="s">
        <v>1299</v>
      </c>
      <c r="E99" s="1" t="s">
        <v>1643</v>
      </c>
      <c r="F99" s="1" t="s">
        <v>1042</v>
      </c>
      <c r="G99" s="1" t="s">
        <v>1046</v>
      </c>
      <c r="H99" s="1" t="s">
        <v>1047</v>
      </c>
      <c r="I99" s="1" t="s">
        <v>1644</v>
      </c>
      <c r="J99" s="1" t="s">
        <v>30</v>
      </c>
      <c r="K99" s="1" t="s">
        <v>1645</v>
      </c>
      <c r="L99" s="1" t="s">
        <v>1645</v>
      </c>
      <c r="M99" s="1" t="s">
        <v>1050</v>
      </c>
      <c r="N99" s="1" t="s">
        <v>1050</v>
      </c>
      <c r="O99" s="1" t="s">
        <v>1051</v>
      </c>
      <c r="P99" s="1" t="s">
        <v>1052</v>
      </c>
      <c r="Q99" s="1" t="s">
        <v>1053</v>
      </c>
      <c r="R99" s="1" t="s">
        <v>1646</v>
      </c>
      <c r="S99" s="1" t="s">
        <v>1055</v>
      </c>
      <c r="T99" s="1" t="s">
        <v>1056</v>
      </c>
      <c r="U99" s="1" t="s">
        <v>1057</v>
      </c>
      <c r="V99" s="1" t="s">
        <v>1058</v>
      </c>
    </row>
    <row r="100" s="1" customFormat="1" spans="1:22">
      <c r="A100" s="3">
        <v>999225339987095</v>
      </c>
      <c r="B100" s="1" t="s">
        <v>1617</v>
      </c>
      <c r="C100" s="1" t="s">
        <v>1647</v>
      </c>
      <c r="D100" s="1" t="s">
        <v>1648</v>
      </c>
      <c r="E100" s="1" t="s">
        <v>1649</v>
      </c>
      <c r="F100" s="1" t="s">
        <v>1042</v>
      </c>
      <c r="G100" s="1" t="s">
        <v>1046</v>
      </c>
      <c r="H100" s="1" t="s">
        <v>1047</v>
      </c>
      <c r="I100" s="1" t="s">
        <v>1650</v>
      </c>
      <c r="J100" s="1" t="s">
        <v>30</v>
      </c>
      <c r="K100" s="1" t="s">
        <v>1651</v>
      </c>
      <c r="L100" s="1" t="s">
        <v>1651</v>
      </c>
      <c r="M100" s="1" t="s">
        <v>1050</v>
      </c>
      <c r="N100" s="1" t="s">
        <v>1050</v>
      </c>
      <c r="O100" s="1" t="s">
        <v>1051</v>
      </c>
      <c r="P100" s="1" t="s">
        <v>1052</v>
      </c>
      <c r="Q100" s="1" t="s">
        <v>1053</v>
      </c>
      <c r="R100" s="1" t="s">
        <v>1652</v>
      </c>
      <c r="S100" s="1" t="s">
        <v>1055</v>
      </c>
      <c r="T100" s="1" t="s">
        <v>1056</v>
      </c>
      <c r="U100" s="1" t="s">
        <v>1057</v>
      </c>
      <c r="V100" s="1" t="s">
        <v>1058</v>
      </c>
    </row>
    <row r="101" s="1" customFormat="1" spans="1:22">
      <c r="A101" s="3">
        <v>999225339080119</v>
      </c>
      <c r="B101" s="1" t="s">
        <v>1617</v>
      </c>
      <c r="C101" s="1" t="s">
        <v>1653</v>
      </c>
      <c r="D101" s="1" t="s">
        <v>1654</v>
      </c>
      <c r="E101" s="1" t="s">
        <v>1655</v>
      </c>
      <c r="F101" s="1" t="s">
        <v>1617</v>
      </c>
      <c r="G101" s="1" t="s">
        <v>1046</v>
      </c>
      <c r="H101" s="1" t="s">
        <v>1047</v>
      </c>
      <c r="I101" s="1" t="s">
        <v>1656</v>
      </c>
      <c r="J101" s="1" t="s">
        <v>30</v>
      </c>
      <c r="K101" s="1" t="s">
        <v>1657</v>
      </c>
      <c r="L101" s="1" t="s">
        <v>1657</v>
      </c>
      <c r="M101" s="1" t="s">
        <v>1050</v>
      </c>
      <c r="N101" s="1" t="s">
        <v>1050</v>
      </c>
      <c r="O101" s="1" t="s">
        <v>1051</v>
      </c>
      <c r="P101" s="1" t="s">
        <v>1052</v>
      </c>
      <c r="Q101" s="1" t="s">
        <v>1053</v>
      </c>
      <c r="R101" s="1" t="s">
        <v>1658</v>
      </c>
      <c r="S101" s="1" t="s">
        <v>1055</v>
      </c>
      <c r="T101" s="1" t="s">
        <v>1056</v>
      </c>
      <c r="U101" s="1" t="s">
        <v>1057</v>
      </c>
      <c r="V101" s="1" t="s">
        <v>1078</v>
      </c>
    </row>
    <row r="102" s="1" customFormat="1" spans="1:22">
      <c r="A102" s="3">
        <v>999225337122702</v>
      </c>
      <c r="B102" s="1" t="s">
        <v>1617</v>
      </c>
      <c r="C102" s="1" t="s">
        <v>1659</v>
      </c>
      <c r="D102" s="1" t="s">
        <v>1660</v>
      </c>
      <c r="E102" s="1" t="s">
        <v>1661</v>
      </c>
      <c r="F102" s="1" t="s">
        <v>1420</v>
      </c>
      <c r="G102" s="1" t="s">
        <v>1046</v>
      </c>
      <c r="H102" s="1" t="s">
        <v>1047</v>
      </c>
      <c r="I102" s="1" t="s">
        <v>1662</v>
      </c>
      <c r="J102" s="1" t="s">
        <v>30</v>
      </c>
      <c r="K102" s="1" t="s">
        <v>1663</v>
      </c>
      <c r="L102" s="1" t="s">
        <v>1663</v>
      </c>
      <c r="M102" s="1" t="s">
        <v>1050</v>
      </c>
      <c r="N102" s="1" t="s">
        <v>1050</v>
      </c>
      <c r="O102" s="1" t="s">
        <v>1051</v>
      </c>
      <c r="P102" s="1" t="s">
        <v>1052</v>
      </c>
      <c r="Q102" s="1" t="s">
        <v>1053</v>
      </c>
      <c r="R102" s="1" t="s">
        <v>1664</v>
      </c>
      <c r="S102" s="1" t="s">
        <v>1055</v>
      </c>
      <c r="T102" s="1" t="s">
        <v>1056</v>
      </c>
      <c r="U102" s="1" t="s">
        <v>1057</v>
      </c>
      <c r="V102" s="1" t="s">
        <v>1665</v>
      </c>
    </row>
    <row r="103" s="1" customFormat="1" spans="1:22">
      <c r="A103" s="3">
        <v>999225330452334</v>
      </c>
      <c r="B103" s="1" t="s">
        <v>1666</v>
      </c>
      <c r="C103" s="1" t="s">
        <v>1667</v>
      </c>
      <c r="D103" s="1" t="s">
        <v>1519</v>
      </c>
      <c r="E103" s="1" t="s">
        <v>1668</v>
      </c>
      <c r="F103" s="1" t="s">
        <v>1617</v>
      </c>
      <c r="G103" s="1" t="s">
        <v>1046</v>
      </c>
      <c r="H103" s="1" t="s">
        <v>1047</v>
      </c>
      <c r="I103" s="1" t="s">
        <v>1669</v>
      </c>
      <c r="J103" s="1" t="s">
        <v>30</v>
      </c>
      <c r="K103" s="1" t="s">
        <v>1670</v>
      </c>
      <c r="L103" s="1" t="s">
        <v>1670</v>
      </c>
      <c r="M103" s="1" t="s">
        <v>1050</v>
      </c>
      <c r="N103" s="1" t="s">
        <v>1050</v>
      </c>
      <c r="O103" s="1" t="s">
        <v>1051</v>
      </c>
      <c r="P103" s="1" t="s">
        <v>1052</v>
      </c>
      <c r="Q103" s="1" t="s">
        <v>1053</v>
      </c>
      <c r="R103" s="1" t="s">
        <v>1671</v>
      </c>
      <c r="S103" s="1" t="s">
        <v>1055</v>
      </c>
      <c r="T103" s="1" t="s">
        <v>1056</v>
      </c>
      <c r="U103" s="1" t="s">
        <v>1057</v>
      </c>
      <c r="V103" s="1" t="s">
        <v>1058</v>
      </c>
    </row>
    <row r="104" s="1" customFormat="1" spans="1:22">
      <c r="A104" s="3">
        <v>999225328976763</v>
      </c>
      <c r="B104" s="1" t="s">
        <v>1666</v>
      </c>
      <c r="C104" s="1" t="s">
        <v>1672</v>
      </c>
      <c r="D104" s="1" t="s">
        <v>1673</v>
      </c>
      <c r="E104" s="1" t="s">
        <v>1674</v>
      </c>
      <c r="F104" s="1" t="s">
        <v>1561</v>
      </c>
      <c r="G104" s="1" t="s">
        <v>1046</v>
      </c>
      <c r="H104" s="1" t="s">
        <v>1047</v>
      </c>
      <c r="I104" s="1" t="s">
        <v>1675</v>
      </c>
      <c r="J104" s="1" t="s">
        <v>30</v>
      </c>
      <c r="K104" s="1" t="s">
        <v>1676</v>
      </c>
      <c r="L104" s="1" t="s">
        <v>1676</v>
      </c>
      <c r="M104" s="1" t="s">
        <v>1050</v>
      </c>
      <c r="N104" s="1" t="s">
        <v>1050</v>
      </c>
      <c r="O104" s="1" t="s">
        <v>1051</v>
      </c>
      <c r="P104" s="1" t="s">
        <v>1052</v>
      </c>
      <c r="Q104" s="1" t="s">
        <v>1053</v>
      </c>
      <c r="R104" s="1" t="s">
        <v>1677</v>
      </c>
      <c r="S104" s="1" t="s">
        <v>1055</v>
      </c>
      <c r="T104" s="1" t="s">
        <v>1056</v>
      </c>
      <c r="U104" s="1" t="s">
        <v>1057</v>
      </c>
      <c r="V104" s="1" t="s">
        <v>1260</v>
      </c>
    </row>
    <row r="105" s="1" customFormat="1" spans="1:22">
      <c r="A105" s="3">
        <v>999225326980377</v>
      </c>
      <c r="B105" s="1" t="s">
        <v>1666</v>
      </c>
      <c r="C105" s="1" t="s">
        <v>1678</v>
      </c>
      <c r="D105" s="1" t="s">
        <v>1679</v>
      </c>
      <c r="E105" s="1" t="s">
        <v>1680</v>
      </c>
      <c r="F105" s="1" t="s">
        <v>1561</v>
      </c>
      <c r="G105" s="1" t="s">
        <v>1046</v>
      </c>
      <c r="H105" s="1" t="s">
        <v>1047</v>
      </c>
      <c r="I105" s="1" t="s">
        <v>1681</v>
      </c>
      <c r="J105" s="1" t="s">
        <v>30</v>
      </c>
      <c r="K105" s="1" t="s">
        <v>1682</v>
      </c>
      <c r="L105" s="1" t="s">
        <v>1682</v>
      </c>
      <c r="M105" s="1" t="s">
        <v>1050</v>
      </c>
      <c r="N105" s="1" t="s">
        <v>1050</v>
      </c>
      <c r="O105" s="1" t="s">
        <v>1051</v>
      </c>
      <c r="P105" s="1" t="s">
        <v>1052</v>
      </c>
      <c r="Q105" s="1" t="s">
        <v>1053</v>
      </c>
      <c r="R105" s="1" t="s">
        <v>1683</v>
      </c>
      <c r="S105" s="1" t="s">
        <v>1055</v>
      </c>
      <c r="T105" s="1" t="s">
        <v>1056</v>
      </c>
      <c r="U105" s="1" t="s">
        <v>1057</v>
      </c>
      <c r="V105" s="1" t="s">
        <v>1078</v>
      </c>
    </row>
    <row r="106" s="1" customFormat="1" spans="1:22">
      <c r="A106" s="3">
        <v>999225322584382</v>
      </c>
      <c r="B106" s="1" t="s">
        <v>1666</v>
      </c>
      <c r="C106" s="1" t="s">
        <v>1684</v>
      </c>
      <c r="D106" s="1" t="s">
        <v>1685</v>
      </c>
      <c r="E106" s="1" t="s">
        <v>1686</v>
      </c>
      <c r="F106" s="1" t="s">
        <v>1042</v>
      </c>
      <c r="G106" s="1" t="s">
        <v>1046</v>
      </c>
      <c r="H106" s="1" t="s">
        <v>1047</v>
      </c>
      <c r="I106" s="1" t="s">
        <v>1687</v>
      </c>
      <c r="J106" s="1" t="s">
        <v>30</v>
      </c>
      <c r="K106" s="1" t="s">
        <v>1688</v>
      </c>
      <c r="L106" s="1" t="s">
        <v>1688</v>
      </c>
      <c r="M106" s="1" t="s">
        <v>1050</v>
      </c>
      <c r="N106" s="1" t="s">
        <v>1050</v>
      </c>
      <c r="O106" s="1" t="s">
        <v>1051</v>
      </c>
      <c r="P106" s="1" t="s">
        <v>1052</v>
      </c>
      <c r="Q106" s="1" t="s">
        <v>1053</v>
      </c>
      <c r="R106" s="1" t="s">
        <v>1689</v>
      </c>
      <c r="S106" s="1" t="s">
        <v>1055</v>
      </c>
      <c r="T106" s="1" t="s">
        <v>1056</v>
      </c>
      <c r="U106" s="1" t="s">
        <v>1057</v>
      </c>
      <c r="V106" s="1" t="s">
        <v>1078</v>
      </c>
    </row>
    <row r="107" s="1" customFormat="1" spans="1:22">
      <c r="A107" s="3">
        <v>25321030253</v>
      </c>
      <c r="B107" s="1" t="s">
        <v>1666</v>
      </c>
      <c r="C107" s="1" t="s">
        <v>1690</v>
      </c>
      <c r="D107" s="1" t="s">
        <v>1691</v>
      </c>
      <c r="E107" s="1" t="s">
        <v>1692</v>
      </c>
      <c r="F107" s="1" t="s">
        <v>1561</v>
      </c>
      <c r="G107" s="1" t="s">
        <v>1046</v>
      </c>
      <c r="H107" s="1" t="s">
        <v>1047</v>
      </c>
      <c r="I107" s="1" t="s">
        <v>1693</v>
      </c>
      <c r="J107" s="1" t="s">
        <v>30</v>
      </c>
      <c r="K107" s="1" t="s">
        <v>1694</v>
      </c>
      <c r="L107" s="1" t="s">
        <v>1694</v>
      </c>
      <c r="M107" s="1" t="s">
        <v>1050</v>
      </c>
      <c r="N107" s="1" t="s">
        <v>1050</v>
      </c>
      <c r="O107" s="1" t="s">
        <v>1051</v>
      </c>
      <c r="P107" s="1" t="s">
        <v>1052</v>
      </c>
      <c r="Q107" s="1" t="s">
        <v>1053</v>
      </c>
      <c r="R107" s="1" t="s">
        <v>1695</v>
      </c>
      <c r="S107" s="1" t="s">
        <v>1055</v>
      </c>
      <c r="T107" s="1" t="s">
        <v>1056</v>
      </c>
      <c r="U107" s="1" t="s">
        <v>1057</v>
      </c>
      <c r="V107" s="1" t="s">
        <v>1078</v>
      </c>
    </row>
    <row r="108" s="1" customFormat="1" spans="1:22">
      <c r="A108" s="3">
        <v>999225320183922</v>
      </c>
      <c r="B108" s="1" t="s">
        <v>1666</v>
      </c>
      <c r="C108" s="1" t="s">
        <v>1696</v>
      </c>
      <c r="D108" s="1" t="s">
        <v>1697</v>
      </c>
      <c r="E108" s="1" t="s">
        <v>1698</v>
      </c>
      <c r="F108" s="1" t="s">
        <v>1666</v>
      </c>
      <c r="G108" s="1" t="s">
        <v>1046</v>
      </c>
      <c r="H108" s="1" t="s">
        <v>1047</v>
      </c>
      <c r="I108" s="1" t="s">
        <v>1699</v>
      </c>
      <c r="J108" s="1" t="s">
        <v>30</v>
      </c>
      <c r="K108" s="1" t="s">
        <v>1700</v>
      </c>
      <c r="L108" s="1" t="s">
        <v>1700</v>
      </c>
      <c r="M108" s="1" t="s">
        <v>1050</v>
      </c>
      <c r="N108" s="1" t="s">
        <v>1050</v>
      </c>
      <c r="O108" s="1" t="s">
        <v>1051</v>
      </c>
      <c r="P108" s="1" t="s">
        <v>1052</v>
      </c>
      <c r="Q108" s="1" t="s">
        <v>1053</v>
      </c>
      <c r="R108" s="1" t="s">
        <v>1701</v>
      </c>
      <c r="S108" s="1" t="s">
        <v>1055</v>
      </c>
      <c r="T108" s="1" t="s">
        <v>1056</v>
      </c>
      <c r="U108" s="1" t="s">
        <v>1057</v>
      </c>
      <c r="V108" s="1" t="s">
        <v>1078</v>
      </c>
    </row>
    <row r="109" s="1" customFormat="1" spans="1:22">
      <c r="A109" s="3">
        <v>999225315636980</v>
      </c>
      <c r="B109" s="1" t="s">
        <v>1666</v>
      </c>
      <c r="C109" s="1" t="s">
        <v>1702</v>
      </c>
      <c r="D109" s="1" t="s">
        <v>1477</v>
      </c>
      <c r="E109" s="1" t="s">
        <v>1703</v>
      </c>
      <c r="F109" s="1" t="s">
        <v>1042</v>
      </c>
      <c r="G109" s="1" t="s">
        <v>1046</v>
      </c>
      <c r="H109" s="1" t="s">
        <v>1047</v>
      </c>
      <c r="I109" s="1" t="s">
        <v>1704</v>
      </c>
      <c r="J109" s="1" t="s">
        <v>30</v>
      </c>
      <c r="K109" s="1" t="s">
        <v>1705</v>
      </c>
      <c r="L109" s="1" t="s">
        <v>1705</v>
      </c>
      <c r="M109" s="1" t="s">
        <v>1050</v>
      </c>
      <c r="N109" s="1" t="s">
        <v>1050</v>
      </c>
      <c r="O109" s="1" t="s">
        <v>1051</v>
      </c>
      <c r="P109" s="1" t="s">
        <v>1052</v>
      </c>
      <c r="Q109" s="1" t="s">
        <v>1053</v>
      </c>
      <c r="R109" s="1" t="s">
        <v>1706</v>
      </c>
      <c r="S109" s="1" t="s">
        <v>1055</v>
      </c>
      <c r="T109" s="1" t="s">
        <v>1056</v>
      </c>
      <c r="U109" s="1" t="s">
        <v>1057</v>
      </c>
      <c r="V109" s="1" t="s">
        <v>1328</v>
      </c>
    </row>
    <row r="110" s="1" customFormat="1" spans="1:22">
      <c r="A110" s="3">
        <v>999225311440931</v>
      </c>
      <c r="B110" s="1" t="s">
        <v>1666</v>
      </c>
      <c r="C110" s="1" t="s">
        <v>1707</v>
      </c>
      <c r="D110" s="1" t="s">
        <v>1708</v>
      </c>
      <c r="E110" s="1" t="s">
        <v>1709</v>
      </c>
      <c r="F110" s="1" t="s">
        <v>1561</v>
      </c>
      <c r="G110" s="1" t="s">
        <v>1046</v>
      </c>
      <c r="H110" s="1" t="s">
        <v>1047</v>
      </c>
      <c r="I110" s="1" t="s">
        <v>1710</v>
      </c>
      <c r="J110" s="1" t="s">
        <v>30</v>
      </c>
      <c r="K110" s="1" t="s">
        <v>1711</v>
      </c>
      <c r="L110" s="1" t="s">
        <v>1711</v>
      </c>
      <c r="M110" s="1" t="s">
        <v>1050</v>
      </c>
      <c r="N110" s="1" t="s">
        <v>1050</v>
      </c>
      <c r="O110" s="1" t="s">
        <v>1051</v>
      </c>
      <c r="P110" s="1" t="s">
        <v>1052</v>
      </c>
      <c r="Q110" s="1" t="s">
        <v>1053</v>
      </c>
      <c r="R110" s="1" t="s">
        <v>1712</v>
      </c>
      <c r="S110" s="1" t="s">
        <v>1055</v>
      </c>
      <c r="T110" s="1" t="s">
        <v>1056</v>
      </c>
      <c r="U110" s="1" t="s">
        <v>1057</v>
      </c>
      <c r="V110" s="1" t="s">
        <v>1260</v>
      </c>
    </row>
    <row r="111" s="1" customFormat="1" spans="1:22">
      <c r="A111" s="3">
        <v>999225311362518</v>
      </c>
      <c r="B111" s="1" t="s">
        <v>1666</v>
      </c>
      <c r="C111" s="1" t="s">
        <v>1713</v>
      </c>
      <c r="D111" s="1" t="s">
        <v>1714</v>
      </c>
      <c r="E111" s="1" t="s">
        <v>1715</v>
      </c>
      <c r="F111" s="1" t="s">
        <v>1561</v>
      </c>
      <c r="G111" s="1" t="s">
        <v>1046</v>
      </c>
      <c r="H111" s="1" t="s">
        <v>1047</v>
      </c>
      <c r="I111" s="1" t="s">
        <v>1716</v>
      </c>
      <c r="J111" s="1" t="s">
        <v>30</v>
      </c>
      <c r="K111" s="1" t="s">
        <v>1717</v>
      </c>
      <c r="L111" s="1" t="s">
        <v>1717</v>
      </c>
      <c r="M111" s="1" t="s">
        <v>1050</v>
      </c>
      <c r="N111" s="1" t="s">
        <v>1050</v>
      </c>
      <c r="O111" s="1" t="s">
        <v>1051</v>
      </c>
      <c r="P111" s="1" t="s">
        <v>1052</v>
      </c>
      <c r="Q111" s="1" t="s">
        <v>1053</v>
      </c>
      <c r="R111" s="1" t="s">
        <v>1718</v>
      </c>
      <c r="S111" s="1" t="s">
        <v>1055</v>
      </c>
      <c r="T111" s="1" t="s">
        <v>1056</v>
      </c>
      <c r="U111" s="1" t="s">
        <v>1057</v>
      </c>
      <c r="V111" s="1" t="s">
        <v>1125</v>
      </c>
    </row>
    <row r="112" s="1" customFormat="1" spans="1:22">
      <c r="A112" s="3">
        <v>999225305770067</v>
      </c>
      <c r="B112" s="1" t="s">
        <v>1719</v>
      </c>
      <c r="C112" s="1" t="s">
        <v>1720</v>
      </c>
      <c r="D112" s="1" t="s">
        <v>1519</v>
      </c>
      <c r="E112" s="1" t="s">
        <v>1721</v>
      </c>
      <c r="F112" s="1" t="s">
        <v>1042</v>
      </c>
      <c r="G112" s="1" t="s">
        <v>1046</v>
      </c>
      <c r="H112" s="1" t="s">
        <v>1047</v>
      </c>
      <c r="I112" s="1" t="s">
        <v>1722</v>
      </c>
      <c r="J112" s="1" t="s">
        <v>30</v>
      </c>
      <c r="K112" s="1" t="s">
        <v>1723</v>
      </c>
      <c r="L112" s="1" t="s">
        <v>1723</v>
      </c>
      <c r="M112" s="1" t="s">
        <v>1050</v>
      </c>
      <c r="N112" s="1" t="s">
        <v>1050</v>
      </c>
      <c r="O112" s="1" t="s">
        <v>1051</v>
      </c>
      <c r="P112" s="1" t="s">
        <v>1052</v>
      </c>
      <c r="Q112" s="1" t="s">
        <v>1053</v>
      </c>
      <c r="R112" s="1" t="s">
        <v>1724</v>
      </c>
      <c r="S112" s="1" t="s">
        <v>1055</v>
      </c>
      <c r="T112" s="1" t="s">
        <v>1056</v>
      </c>
      <c r="U112" s="1" t="s">
        <v>1057</v>
      </c>
      <c r="V112" s="1" t="s">
        <v>1058</v>
      </c>
    </row>
    <row r="113" s="1" customFormat="1" spans="1:22">
      <c r="A113" s="3">
        <v>999225305332676</v>
      </c>
      <c r="B113" s="1" t="s">
        <v>1719</v>
      </c>
      <c r="C113" s="1" t="s">
        <v>1725</v>
      </c>
      <c r="D113" s="1" t="s">
        <v>1726</v>
      </c>
      <c r="E113" s="1" t="s">
        <v>1727</v>
      </c>
      <c r="F113" s="1" t="s">
        <v>1042</v>
      </c>
      <c r="G113" s="1" t="s">
        <v>1046</v>
      </c>
      <c r="H113" s="1" t="s">
        <v>1047</v>
      </c>
      <c r="I113" s="1" t="s">
        <v>1728</v>
      </c>
      <c r="J113" s="1" t="s">
        <v>30</v>
      </c>
      <c r="K113" s="1" t="s">
        <v>1729</v>
      </c>
      <c r="L113" s="1" t="s">
        <v>1729</v>
      </c>
      <c r="M113" s="1" t="s">
        <v>1050</v>
      </c>
      <c r="N113" s="1" t="s">
        <v>1050</v>
      </c>
      <c r="O113" s="1" t="s">
        <v>1051</v>
      </c>
      <c r="P113" s="1" t="s">
        <v>1052</v>
      </c>
      <c r="Q113" s="1" t="s">
        <v>1053</v>
      </c>
      <c r="R113" s="1" t="s">
        <v>1730</v>
      </c>
      <c r="S113" s="1" t="s">
        <v>1055</v>
      </c>
      <c r="T113" s="1" t="s">
        <v>1056</v>
      </c>
      <c r="U113" s="1" t="s">
        <v>1057</v>
      </c>
      <c r="V113" s="1" t="s">
        <v>1731</v>
      </c>
    </row>
    <row r="114" s="1" customFormat="1" spans="1:22">
      <c r="A114" s="3">
        <v>999225304074280</v>
      </c>
      <c r="B114" s="1" t="s">
        <v>1719</v>
      </c>
      <c r="C114" s="1" t="s">
        <v>1732</v>
      </c>
      <c r="D114" s="1" t="s">
        <v>1733</v>
      </c>
      <c r="E114" s="1" t="s">
        <v>1734</v>
      </c>
      <c r="F114" s="1" t="s">
        <v>1561</v>
      </c>
      <c r="G114" s="1" t="s">
        <v>1046</v>
      </c>
      <c r="H114" s="1" t="s">
        <v>1047</v>
      </c>
      <c r="I114" s="1" t="s">
        <v>1735</v>
      </c>
      <c r="J114" s="1" t="s">
        <v>30</v>
      </c>
      <c r="K114" s="1" t="s">
        <v>1736</v>
      </c>
      <c r="L114" s="1" t="s">
        <v>1736</v>
      </c>
      <c r="M114" s="1" t="s">
        <v>1050</v>
      </c>
      <c r="N114" s="1" t="s">
        <v>1050</v>
      </c>
      <c r="O114" s="1" t="s">
        <v>1051</v>
      </c>
      <c r="P114" s="1" t="s">
        <v>1052</v>
      </c>
      <c r="Q114" s="1" t="s">
        <v>1053</v>
      </c>
      <c r="R114" s="1" t="s">
        <v>1737</v>
      </c>
      <c r="S114" s="1" t="s">
        <v>1055</v>
      </c>
      <c r="T114" s="1" t="s">
        <v>1056</v>
      </c>
      <c r="U114" s="1" t="s">
        <v>1057</v>
      </c>
      <c r="V114" s="1" t="s">
        <v>1058</v>
      </c>
    </row>
    <row r="115" s="1" customFormat="1" spans="1:22">
      <c r="A115" s="3">
        <v>999225291239533</v>
      </c>
      <c r="B115" s="1" t="s">
        <v>1719</v>
      </c>
      <c r="C115" s="1" t="s">
        <v>1738</v>
      </c>
      <c r="D115" s="1" t="s">
        <v>1739</v>
      </c>
      <c r="E115" s="1" t="s">
        <v>1740</v>
      </c>
      <c r="F115" s="1" t="s">
        <v>1042</v>
      </c>
      <c r="G115" s="1" t="s">
        <v>1046</v>
      </c>
      <c r="H115" s="1" t="s">
        <v>1047</v>
      </c>
      <c r="I115" s="1" t="s">
        <v>1741</v>
      </c>
      <c r="J115" s="1" t="s">
        <v>30</v>
      </c>
      <c r="K115" s="1" t="s">
        <v>1742</v>
      </c>
      <c r="L115" s="1" t="s">
        <v>1742</v>
      </c>
      <c r="M115" s="1" t="s">
        <v>1050</v>
      </c>
      <c r="N115" s="1" t="s">
        <v>1050</v>
      </c>
      <c r="O115" s="1" t="s">
        <v>1051</v>
      </c>
      <c r="P115" s="1" t="s">
        <v>1052</v>
      </c>
      <c r="Q115" s="1" t="s">
        <v>1053</v>
      </c>
      <c r="R115" s="1" t="s">
        <v>1743</v>
      </c>
      <c r="S115" s="1" t="s">
        <v>1055</v>
      </c>
      <c r="T115" s="1" t="s">
        <v>1056</v>
      </c>
      <c r="U115" s="1" t="s">
        <v>1057</v>
      </c>
      <c r="V115" s="1" t="s">
        <v>1191</v>
      </c>
    </row>
    <row r="116" s="1" customFormat="1" spans="1:22">
      <c r="A116" s="3">
        <v>999225291102231</v>
      </c>
      <c r="B116" s="1" t="s">
        <v>1719</v>
      </c>
      <c r="C116" s="1" t="s">
        <v>1744</v>
      </c>
      <c r="D116" s="1" t="s">
        <v>1745</v>
      </c>
      <c r="E116" s="1" t="s">
        <v>1746</v>
      </c>
      <c r="F116" s="1" t="s">
        <v>1420</v>
      </c>
      <c r="G116" s="1" t="s">
        <v>1046</v>
      </c>
      <c r="H116" s="1" t="s">
        <v>1047</v>
      </c>
      <c r="I116" s="1" t="s">
        <v>1747</v>
      </c>
      <c r="J116" s="1" t="s">
        <v>30</v>
      </c>
      <c r="K116" s="1" t="s">
        <v>1748</v>
      </c>
      <c r="L116" s="1" t="s">
        <v>1748</v>
      </c>
      <c r="M116" s="1" t="s">
        <v>1050</v>
      </c>
      <c r="N116" s="1" t="s">
        <v>1050</v>
      </c>
      <c r="O116" s="1" t="s">
        <v>1051</v>
      </c>
      <c r="P116" s="1" t="s">
        <v>1052</v>
      </c>
      <c r="Q116" s="1" t="s">
        <v>1053</v>
      </c>
      <c r="R116" s="1" t="s">
        <v>1749</v>
      </c>
      <c r="S116" s="1" t="s">
        <v>1055</v>
      </c>
      <c r="T116" s="1" t="s">
        <v>1056</v>
      </c>
      <c r="U116" s="1" t="s">
        <v>1057</v>
      </c>
      <c r="V116" s="1" t="s">
        <v>1078</v>
      </c>
    </row>
    <row r="117" s="1" customFormat="1" spans="1:22">
      <c r="A117" s="3">
        <v>999225290533830</v>
      </c>
      <c r="B117" s="1" t="s">
        <v>1719</v>
      </c>
      <c r="C117" s="1" t="s">
        <v>1750</v>
      </c>
      <c r="D117" s="1" t="s">
        <v>1751</v>
      </c>
      <c r="E117" s="1" t="s">
        <v>1752</v>
      </c>
      <c r="F117" s="1" t="s">
        <v>1042</v>
      </c>
      <c r="G117" s="1" t="s">
        <v>1046</v>
      </c>
      <c r="H117" s="1" t="s">
        <v>1047</v>
      </c>
      <c r="I117" s="1" t="s">
        <v>1753</v>
      </c>
      <c r="J117" s="1" t="s">
        <v>30</v>
      </c>
      <c r="K117" s="1" t="s">
        <v>1754</v>
      </c>
      <c r="L117" s="1" t="s">
        <v>1754</v>
      </c>
      <c r="M117" s="1" t="s">
        <v>1050</v>
      </c>
      <c r="N117" s="1" t="s">
        <v>1050</v>
      </c>
      <c r="O117" s="1" t="s">
        <v>1051</v>
      </c>
      <c r="P117" s="1" t="s">
        <v>1052</v>
      </c>
      <c r="Q117" s="1" t="s">
        <v>1053</v>
      </c>
      <c r="R117" s="1" t="s">
        <v>1755</v>
      </c>
      <c r="S117" s="1" t="s">
        <v>1055</v>
      </c>
      <c r="T117" s="1" t="s">
        <v>1056</v>
      </c>
      <c r="U117" s="1" t="s">
        <v>1057</v>
      </c>
      <c r="V117" s="1" t="s">
        <v>1058</v>
      </c>
    </row>
    <row r="118" s="1" customFormat="1" spans="1:22">
      <c r="A118" s="3">
        <v>999225290518587</v>
      </c>
      <c r="B118" s="1" t="s">
        <v>1719</v>
      </c>
      <c r="C118" s="1" t="s">
        <v>1756</v>
      </c>
      <c r="D118" s="1" t="s">
        <v>1757</v>
      </c>
      <c r="E118" s="1" t="s">
        <v>1758</v>
      </c>
      <c r="F118" s="1" t="s">
        <v>1420</v>
      </c>
      <c r="G118" s="1" t="s">
        <v>1046</v>
      </c>
      <c r="H118" s="1" t="s">
        <v>1047</v>
      </c>
      <c r="I118" s="1" t="s">
        <v>1759</v>
      </c>
      <c r="J118" s="1" t="s">
        <v>30</v>
      </c>
      <c r="K118" s="1" t="s">
        <v>1760</v>
      </c>
      <c r="L118" s="1" t="s">
        <v>1760</v>
      </c>
      <c r="M118" s="1" t="s">
        <v>1050</v>
      </c>
      <c r="N118" s="1" t="s">
        <v>1050</v>
      </c>
      <c r="O118" s="1" t="s">
        <v>1051</v>
      </c>
      <c r="P118" s="1" t="s">
        <v>1052</v>
      </c>
      <c r="Q118" s="1" t="s">
        <v>1053</v>
      </c>
      <c r="R118" s="1" t="s">
        <v>1761</v>
      </c>
      <c r="S118" s="1" t="s">
        <v>1055</v>
      </c>
      <c r="T118" s="1" t="s">
        <v>1056</v>
      </c>
      <c r="U118" s="1" t="s">
        <v>1057</v>
      </c>
      <c r="V118" s="1" t="s">
        <v>1762</v>
      </c>
    </row>
    <row r="119" s="1" customFormat="1" spans="1:22">
      <c r="A119" s="3">
        <v>999225290408494</v>
      </c>
      <c r="B119" s="1" t="s">
        <v>1719</v>
      </c>
      <c r="C119" s="1" t="s">
        <v>1763</v>
      </c>
      <c r="D119" s="1" t="s">
        <v>1764</v>
      </c>
      <c r="E119" s="1" t="s">
        <v>1765</v>
      </c>
      <c r="F119" s="1" t="s">
        <v>1042</v>
      </c>
      <c r="G119" s="1" t="s">
        <v>1046</v>
      </c>
      <c r="H119" s="1" t="s">
        <v>1047</v>
      </c>
      <c r="I119" s="1" t="s">
        <v>1766</v>
      </c>
      <c r="J119" s="1" t="s">
        <v>30</v>
      </c>
      <c r="K119" s="1" t="s">
        <v>1767</v>
      </c>
      <c r="L119" s="1" t="s">
        <v>1767</v>
      </c>
      <c r="M119" s="1" t="s">
        <v>1050</v>
      </c>
      <c r="N119" s="1" t="s">
        <v>1050</v>
      </c>
      <c r="O119" s="1" t="s">
        <v>1051</v>
      </c>
      <c r="P119" s="1" t="s">
        <v>1052</v>
      </c>
      <c r="Q119" s="1" t="s">
        <v>1053</v>
      </c>
      <c r="R119" s="1" t="s">
        <v>1768</v>
      </c>
      <c r="S119" s="1" t="s">
        <v>1055</v>
      </c>
      <c r="T119" s="1" t="s">
        <v>1056</v>
      </c>
      <c r="U119" s="1" t="s">
        <v>1057</v>
      </c>
      <c r="V119" s="1" t="s">
        <v>1260</v>
      </c>
    </row>
    <row r="120" s="1" customFormat="1" spans="1:22">
      <c r="A120" s="3">
        <v>999225290144358</v>
      </c>
      <c r="B120" s="1" t="s">
        <v>1719</v>
      </c>
      <c r="C120" s="1" t="s">
        <v>1769</v>
      </c>
      <c r="D120" s="1" t="s">
        <v>1770</v>
      </c>
      <c r="E120" s="1" t="s">
        <v>1771</v>
      </c>
      <c r="F120" s="1" t="s">
        <v>1042</v>
      </c>
      <c r="G120" s="1" t="s">
        <v>1046</v>
      </c>
      <c r="H120" s="1" t="s">
        <v>1047</v>
      </c>
      <c r="I120" s="1" t="s">
        <v>1772</v>
      </c>
      <c r="J120" s="1" t="s">
        <v>30</v>
      </c>
      <c r="K120" s="1" t="s">
        <v>1773</v>
      </c>
      <c r="L120" s="1" t="s">
        <v>1773</v>
      </c>
      <c r="M120" s="1" t="s">
        <v>1050</v>
      </c>
      <c r="N120" s="1" t="s">
        <v>1050</v>
      </c>
      <c r="O120" s="1" t="s">
        <v>1051</v>
      </c>
      <c r="P120" s="1" t="s">
        <v>1052</v>
      </c>
      <c r="Q120" s="1" t="s">
        <v>1053</v>
      </c>
      <c r="R120" s="1" t="s">
        <v>1774</v>
      </c>
      <c r="S120" s="1" t="s">
        <v>1055</v>
      </c>
      <c r="T120" s="1" t="s">
        <v>1056</v>
      </c>
      <c r="U120" s="1" t="s">
        <v>1775</v>
      </c>
      <c r="V120" s="1" t="s">
        <v>1078</v>
      </c>
    </row>
    <row r="121" s="1" customFormat="1" spans="1:22">
      <c r="A121" s="3">
        <v>999225288179037</v>
      </c>
      <c r="B121" s="1" t="s">
        <v>1776</v>
      </c>
      <c r="C121" s="1" t="s">
        <v>1777</v>
      </c>
      <c r="D121" s="1" t="s">
        <v>1778</v>
      </c>
      <c r="E121" s="1" t="s">
        <v>1779</v>
      </c>
      <c r="F121" s="1" t="s">
        <v>1042</v>
      </c>
      <c r="G121" s="1" t="s">
        <v>1046</v>
      </c>
      <c r="H121" s="1" t="s">
        <v>1047</v>
      </c>
      <c r="I121" s="1" t="s">
        <v>1780</v>
      </c>
      <c r="J121" s="1" t="s">
        <v>30</v>
      </c>
      <c r="K121" s="1" t="s">
        <v>1781</v>
      </c>
      <c r="L121" s="1" t="s">
        <v>1781</v>
      </c>
      <c r="M121" s="1" t="s">
        <v>1050</v>
      </c>
      <c r="N121" s="1" t="s">
        <v>1050</v>
      </c>
      <c r="O121" s="1" t="s">
        <v>1051</v>
      </c>
      <c r="P121" s="1" t="s">
        <v>1052</v>
      </c>
      <c r="Q121" s="1" t="s">
        <v>1053</v>
      </c>
      <c r="R121" s="1" t="s">
        <v>1782</v>
      </c>
      <c r="S121" s="1" t="s">
        <v>1055</v>
      </c>
      <c r="T121" s="1" t="s">
        <v>1056</v>
      </c>
      <c r="U121" s="1" t="s">
        <v>1057</v>
      </c>
      <c r="V121" s="1" t="s">
        <v>1328</v>
      </c>
    </row>
    <row r="122" s="1" customFormat="1" spans="1:22">
      <c r="A122" s="3">
        <v>999225272023356</v>
      </c>
      <c r="B122" s="1" t="s">
        <v>1776</v>
      </c>
      <c r="C122" s="1" t="s">
        <v>1783</v>
      </c>
      <c r="D122" s="1" t="s">
        <v>1784</v>
      </c>
      <c r="E122" s="1" t="s">
        <v>1785</v>
      </c>
      <c r="F122" s="1" t="s">
        <v>1561</v>
      </c>
      <c r="G122" s="1" t="s">
        <v>1046</v>
      </c>
      <c r="H122" s="1" t="s">
        <v>1047</v>
      </c>
      <c r="I122" s="1" t="s">
        <v>1786</v>
      </c>
      <c r="J122" s="1" t="s">
        <v>30</v>
      </c>
      <c r="K122" s="1" t="s">
        <v>1787</v>
      </c>
      <c r="L122" s="1" t="s">
        <v>1787</v>
      </c>
      <c r="M122" s="1" t="s">
        <v>1050</v>
      </c>
      <c r="N122" s="1" t="s">
        <v>1050</v>
      </c>
      <c r="O122" s="1" t="s">
        <v>1051</v>
      </c>
      <c r="P122" s="1" t="s">
        <v>1052</v>
      </c>
      <c r="Q122" s="1" t="s">
        <v>1053</v>
      </c>
      <c r="R122" s="1" t="s">
        <v>1788</v>
      </c>
      <c r="S122" s="1" t="s">
        <v>1055</v>
      </c>
      <c r="T122" s="1" t="s">
        <v>1056</v>
      </c>
      <c r="U122" s="1" t="s">
        <v>1057</v>
      </c>
      <c r="V122" s="1" t="s">
        <v>1078</v>
      </c>
    </row>
    <row r="123" s="1" customFormat="1" spans="1:22">
      <c r="A123" s="3">
        <v>999225271430536</v>
      </c>
      <c r="B123" s="1" t="s">
        <v>1776</v>
      </c>
      <c r="C123" s="1" t="s">
        <v>1789</v>
      </c>
      <c r="D123" s="1" t="s">
        <v>1790</v>
      </c>
      <c r="E123" s="1" t="s">
        <v>1791</v>
      </c>
      <c r="F123" s="1" t="s">
        <v>1042</v>
      </c>
      <c r="G123" s="1" t="s">
        <v>1046</v>
      </c>
      <c r="H123" s="1" t="s">
        <v>1047</v>
      </c>
      <c r="I123" s="1" t="s">
        <v>1792</v>
      </c>
      <c r="J123" s="1" t="s">
        <v>30</v>
      </c>
      <c r="K123" s="1" t="s">
        <v>1793</v>
      </c>
      <c r="L123" s="1" t="s">
        <v>1793</v>
      </c>
      <c r="M123" s="1" t="s">
        <v>1050</v>
      </c>
      <c r="N123" s="1" t="s">
        <v>1050</v>
      </c>
      <c r="O123" s="1" t="s">
        <v>1051</v>
      </c>
      <c r="P123" s="1" t="s">
        <v>1052</v>
      </c>
      <c r="Q123" s="1" t="s">
        <v>1053</v>
      </c>
      <c r="R123" s="1" t="s">
        <v>1794</v>
      </c>
      <c r="S123" s="1" t="s">
        <v>1055</v>
      </c>
      <c r="T123" s="1" t="s">
        <v>1056</v>
      </c>
      <c r="U123" s="1" t="s">
        <v>1057</v>
      </c>
      <c r="V123" s="1" t="s">
        <v>1795</v>
      </c>
    </row>
    <row r="124" s="1" customFormat="1" spans="1:22">
      <c r="A124" s="3">
        <v>999225270473229</v>
      </c>
      <c r="B124" s="1" t="s">
        <v>1776</v>
      </c>
      <c r="C124" s="1" t="s">
        <v>1796</v>
      </c>
      <c r="D124" s="1" t="s">
        <v>1797</v>
      </c>
      <c r="E124" s="1" t="s">
        <v>1798</v>
      </c>
      <c r="F124" s="1" t="s">
        <v>1042</v>
      </c>
      <c r="G124" s="1" t="s">
        <v>1046</v>
      </c>
      <c r="H124" s="1" t="s">
        <v>1047</v>
      </c>
      <c r="I124" s="1" t="s">
        <v>1799</v>
      </c>
      <c r="J124" s="1" t="s">
        <v>30</v>
      </c>
      <c r="K124" s="1" t="s">
        <v>1800</v>
      </c>
      <c r="L124" s="1" t="s">
        <v>1800</v>
      </c>
      <c r="M124" s="1" t="s">
        <v>1050</v>
      </c>
      <c r="N124" s="1" t="s">
        <v>1050</v>
      </c>
      <c r="O124" s="1" t="s">
        <v>1051</v>
      </c>
      <c r="P124" s="1" t="s">
        <v>1052</v>
      </c>
      <c r="Q124" s="1" t="s">
        <v>1053</v>
      </c>
      <c r="R124" s="1" t="s">
        <v>1801</v>
      </c>
      <c r="S124" s="1" t="s">
        <v>1055</v>
      </c>
      <c r="T124" s="1" t="s">
        <v>1056</v>
      </c>
      <c r="U124" s="1" t="s">
        <v>1057</v>
      </c>
      <c r="V124" s="1" t="s">
        <v>1328</v>
      </c>
    </row>
    <row r="125" s="1" customFormat="1" spans="1:22">
      <c r="A125" s="3">
        <v>999225270334516</v>
      </c>
      <c r="B125" s="1" t="s">
        <v>1776</v>
      </c>
      <c r="C125" s="1" t="s">
        <v>1802</v>
      </c>
      <c r="D125" s="1" t="s">
        <v>1803</v>
      </c>
      <c r="E125" s="1" t="s">
        <v>1804</v>
      </c>
      <c r="F125" s="1" t="s">
        <v>1420</v>
      </c>
      <c r="G125" s="1" t="s">
        <v>1046</v>
      </c>
      <c r="H125" s="1" t="s">
        <v>1047</v>
      </c>
      <c r="I125" s="1" t="s">
        <v>1805</v>
      </c>
      <c r="J125" s="1" t="s">
        <v>30</v>
      </c>
      <c r="K125" s="1" t="s">
        <v>1806</v>
      </c>
      <c r="L125" s="1" t="s">
        <v>1806</v>
      </c>
      <c r="M125" s="1" t="s">
        <v>1050</v>
      </c>
      <c r="N125" s="1" t="s">
        <v>1050</v>
      </c>
      <c r="O125" s="1" t="s">
        <v>1051</v>
      </c>
      <c r="P125" s="1" t="s">
        <v>1052</v>
      </c>
      <c r="Q125" s="1" t="s">
        <v>1053</v>
      </c>
      <c r="R125" s="1" t="s">
        <v>1807</v>
      </c>
      <c r="S125" s="1" t="s">
        <v>1055</v>
      </c>
      <c r="T125" s="1" t="s">
        <v>1056</v>
      </c>
      <c r="U125" s="1" t="s">
        <v>1057</v>
      </c>
      <c r="V125" s="1" t="s">
        <v>1125</v>
      </c>
    </row>
    <row r="126" s="1" customFormat="1" spans="1:22">
      <c r="A126" s="3">
        <v>999225263868011</v>
      </c>
      <c r="B126" s="1" t="s">
        <v>1808</v>
      </c>
      <c r="C126" s="1" t="s">
        <v>1809</v>
      </c>
      <c r="D126" s="1" t="s">
        <v>1810</v>
      </c>
      <c r="E126" s="1" t="s">
        <v>1811</v>
      </c>
      <c r="F126" s="1" t="s">
        <v>1420</v>
      </c>
      <c r="G126" s="1" t="s">
        <v>1046</v>
      </c>
      <c r="H126" s="1" t="s">
        <v>1047</v>
      </c>
      <c r="I126" s="1" t="s">
        <v>1812</v>
      </c>
      <c r="J126" s="1" t="s">
        <v>30</v>
      </c>
      <c r="K126" s="1" t="s">
        <v>1813</v>
      </c>
      <c r="L126" s="1" t="s">
        <v>1813</v>
      </c>
      <c r="M126" s="1" t="s">
        <v>1050</v>
      </c>
      <c r="N126" s="1" t="s">
        <v>1050</v>
      </c>
      <c r="O126" s="1" t="s">
        <v>1051</v>
      </c>
      <c r="P126" s="1" t="s">
        <v>1052</v>
      </c>
      <c r="Q126" s="1" t="s">
        <v>1053</v>
      </c>
      <c r="R126" s="1" t="s">
        <v>1814</v>
      </c>
      <c r="S126" s="1" t="s">
        <v>1055</v>
      </c>
      <c r="T126" s="1" t="s">
        <v>1056</v>
      </c>
      <c r="U126" s="1" t="s">
        <v>1775</v>
      </c>
      <c r="V126" s="1" t="s">
        <v>1390</v>
      </c>
    </row>
    <row r="127" s="1" customFormat="1" spans="1:22">
      <c r="A127" s="3">
        <v>999225238035189</v>
      </c>
      <c r="B127" s="1" t="s">
        <v>1815</v>
      </c>
      <c r="C127" s="1" t="s">
        <v>1816</v>
      </c>
      <c r="D127" s="1" t="s">
        <v>1817</v>
      </c>
      <c r="E127" s="1" t="s">
        <v>1818</v>
      </c>
      <c r="F127" s="1" t="s">
        <v>1420</v>
      </c>
      <c r="G127" s="1" t="s">
        <v>1046</v>
      </c>
      <c r="H127" s="1" t="s">
        <v>1047</v>
      </c>
      <c r="I127" s="1" t="s">
        <v>1819</v>
      </c>
      <c r="J127" s="1" t="s">
        <v>30</v>
      </c>
      <c r="K127" s="1" t="s">
        <v>1820</v>
      </c>
      <c r="L127" s="1" t="s">
        <v>1820</v>
      </c>
      <c r="M127" s="1" t="s">
        <v>1050</v>
      </c>
      <c r="N127" s="1" t="s">
        <v>1050</v>
      </c>
      <c r="O127" s="1" t="s">
        <v>1051</v>
      </c>
      <c r="P127" s="1" t="s">
        <v>1052</v>
      </c>
      <c r="Q127" s="1" t="s">
        <v>1053</v>
      </c>
      <c r="R127" s="1" t="s">
        <v>1821</v>
      </c>
      <c r="S127" s="1" t="s">
        <v>1055</v>
      </c>
      <c r="T127" s="1" t="s">
        <v>1056</v>
      </c>
      <c r="U127" s="1" t="s">
        <v>1057</v>
      </c>
      <c r="V127" s="1" t="s">
        <v>1390</v>
      </c>
    </row>
    <row r="128" s="1" customFormat="1" spans="1:22">
      <c r="A128" s="3">
        <v>999225195096689</v>
      </c>
      <c r="B128" s="1" t="s">
        <v>1822</v>
      </c>
      <c r="C128" s="1" t="s">
        <v>1823</v>
      </c>
      <c r="D128" s="1" t="s">
        <v>1824</v>
      </c>
      <c r="E128" s="1" t="s">
        <v>1825</v>
      </c>
      <c r="F128" s="1" t="s">
        <v>1666</v>
      </c>
      <c r="G128" s="1" t="s">
        <v>1046</v>
      </c>
      <c r="H128" s="1" t="s">
        <v>1047</v>
      </c>
      <c r="I128" s="1" t="s">
        <v>1826</v>
      </c>
      <c r="J128" s="1" t="s">
        <v>30</v>
      </c>
      <c r="K128" s="1" t="s">
        <v>1827</v>
      </c>
      <c r="L128" s="1" t="s">
        <v>1827</v>
      </c>
      <c r="M128" s="1" t="s">
        <v>1050</v>
      </c>
      <c r="N128" s="1" t="s">
        <v>1050</v>
      </c>
      <c r="O128" s="1" t="s">
        <v>1051</v>
      </c>
      <c r="P128" s="1" t="s">
        <v>1052</v>
      </c>
      <c r="Q128" s="1" t="s">
        <v>1053</v>
      </c>
      <c r="R128" s="1" t="s">
        <v>1828</v>
      </c>
      <c r="S128" s="1" t="s">
        <v>1055</v>
      </c>
      <c r="T128" s="1" t="s">
        <v>1056</v>
      </c>
      <c r="U128" s="1" t="s">
        <v>1057</v>
      </c>
      <c r="V128" s="1" t="s">
        <v>1078</v>
      </c>
    </row>
    <row r="129" s="1" customFormat="1" spans="1:22">
      <c r="A129" s="3">
        <v>25180701901</v>
      </c>
      <c r="B129" s="1" t="s">
        <v>1829</v>
      </c>
      <c r="C129" s="1" t="s">
        <v>1830</v>
      </c>
      <c r="D129" s="1" t="s">
        <v>1831</v>
      </c>
      <c r="E129" s="1" t="s">
        <v>1832</v>
      </c>
      <c r="F129" s="1" t="s">
        <v>1420</v>
      </c>
      <c r="G129" s="1" t="s">
        <v>1046</v>
      </c>
      <c r="H129" s="1" t="s">
        <v>1047</v>
      </c>
      <c r="I129" s="1" t="s">
        <v>1833</v>
      </c>
      <c r="J129" s="1" t="s">
        <v>30</v>
      </c>
      <c r="K129" s="1" t="s">
        <v>1834</v>
      </c>
      <c r="L129" s="1" t="s">
        <v>1834</v>
      </c>
      <c r="M129" s="1" t="s">
        <v>1050</v>
      </c>
      <c r="N129" s="1" t="s">
        <v>1050</v>
      </c>
      <c r="O129" s="1" t="s">
        <v>1051</v>
      </c>
      <c r="P129" s="1" t="s">
        <v>1052</v>
      </c>
      <c r="Q129" s="1" t="s">
        <v>1053</v>
      </c>
      <c r="R129" s="1" t="s">
        <v>1835</v>
      </c>
      <c r="S129" s="1" t="s">
        <v>1055</v>
      </c>
      <c r="T129" s="1" t="s">
        <v>1056</v>
      </c>
      <c r="U129" s="1" t="s">
        <v>1057</v>
      </c>
      <c r="V129" s="1" t="s">
        <v>1085</v>
      </c>
    </row>
    <row r="130" s="1" customFormat="1" spans="1:22">
      <c r="A130" s="3">
        <v>999225180219441</v>
      </c>
      <c r="B130" s="1" t="s">
        <v>1829</v>
      </c>
      <c r="C130" s="1" t="s">
        <v>1836</v>
      </c>
      <c r="D130" s="1" t="s">
        <v>1817</v>
      </c>
      <c r="E130" s="1" t="s">
        <v>1837</v>
      </c>
      <c r="F130" s="1" t="s">
        <v>1042</v>
      </c>
      <c r="G130" s="1" t="s">
        <v>1046</v>
      </c>
      <c r="H130" s="1" t="s">
        <v>1047</v>
      </c>
      <c r="I130" s="1" t="s">
        <v>1838</v>
      </c>
      <c r="J130" s="1" t="s">
        <v>30</v>
      </c>
      <c r="K130" s="1" t="s">
        <v>1839</v>
      </c>
      <c r="L130" s="1" t="s">
        <v>1839</v>
      </c>
      <c r="M130" s="1" t="s">
        <v>1050</v>
      </c>
      <c r="N130" s="1" t="s">
        <v>1050</v>
      </c>
      <c r="O130" s="1" t="s">
        <v>1051</v>
      </c>
      <c r="P130" s="1" t="s">
        <v>1052</v>
      </c>
      <c r="Q130" s="1" t="s">
        <v>1053</v>
      </c>
      <c r="R130" s="1" t="s">
        <v>1840</v>
      </c>
      <c r="S130" s="1" t="s">
        <v>1055</v>
      </c>
      <c r="T130" s="1" t="s">
        <v>1056</v>
      </c>
      <c r="U130" s="1" t="s">
        <v>1057</v>
      </c>
      <c r="V130" s="1" t="s">
        <v>1390</v>
      </c>
    </row>
    <row r="131" s="1" customFormat="1" spans="1:22">
      <c r="A131" s="3">
        <v>999225169260200</v>
      </c>
      <c r="B131" s="1" t="s">
        <v>1829</v>
      </c>
      <c r="C131" s="1" t="s">
        <v>1841</v>
      </c>
      <c r="D131" s="1" t="s">
        <v>1842</v>
      </c>
      <c r="E131" s="1" t="s">
        <v>1843</v>
      </c>
      <c r="F131" s="1" t="s">
        <v>1420</v>
      </c>
      <c r="G131" s="1" t="s">
        <v>1046</v>
      </c>
      <c r="H131" s="1" t="s">
        <v>1047</v>
      </c>
      <c r="I131" s="1" t="s">
        <v>1844</v>
      </c>
      <c r="J131" s="1" t="s">
        <v>30</v>
      </c>
      <c r="K131" s="1" t="s">
        <v>1845</v>
      </c>
      <c r="L131" s="1" t="s">
        <v>1845</v>
      </c>
      <c r="M131" s="1" t="s">
        <v>1050</v>
      </c>
      <c r="N131" s="1" t="s">
        <v>1050</v>
      </c>
      <c r="O131" s="1" t="s">
        <v>1051</v>
      </c>
      <c r="P131" s="1" t="s">
        <v>1052</v>
      </c>
      <c r="Q131" s="1" t="s">
        <v>1053</v>
      </c>
      <c r="R131" s="1" t="s">
        <v>1846</v>
      </c>
      <c r="S131" s="1" t="s">
        <v>1055</v>
      </c>
      <c r="T131" s="1" t="s">
        <v>1056</v>
      </c>
      <c r="U131" s="1" t="s">
        <v>1775</v>
      </c>
      <c r="V131" s="1" t="s">
        <v>1071</v>
      </c>
    </row>
    <row r="132" s="1" customFormat="1" spans="1:22">
      <c r="A132" s="3">
        <v>999225165732253</v>
      </c>
      <c r="B132" s="1" t="s">
        <v>1847</v>
      </c>
      <c r="C132" s="1" t="s">
        <v>1848</v>
      </c>
      <c r="D132" s="1" t="s">
        <v>1849</v>
      </c>
      <c r="E132" s="1" t="s">
        <v>1850</v>
      </c>
      <c r="F132" s="1" t="s">
        <v>1420</v>
      </c>
      <c r="G132" s="1" t="s">
        <v>1046</v>
      </c>
      <c r="H132" s="1" t="s">
        <v>1047</v>
      </c>
      <c r="I132" s="1" t="s">
        <v>1851</v>
      </c>
      <c r="J132" s="1" t="s">
        <v>30</v>
      </c>
      <c r="K132" s="1" t="s">
        <v>1852</v>
      </c>
      <c r="L132" s="1" t="s">
        <v>1852</v>
      </c>
      <c r="M132" s="1" t="s">
        <v>1050</v>
      </c>
      <c r="N132" s="1" t="s">
        <v>1050</v>
      </c>
      <c r="O132" s="1" t="s">
        <v>1051</v>
      </c>
      <c r="P132" s="1" t="s">
        <v>1052</v>
      </c>
      <c r="Q132" s="1" t="s">
        <v>1053</v>
      </c>
      <c r="R132" s="1" t="s">
        <v>1853</v>
      </c>
      <c r="S132" s="1" t="s">
        <v>1055</v>
      </c>
      <c r="T132" s="1" t="s">
        <v>1056</v>
      </c>
      <c r="U132" s="1" t="s">
        <v>1057</v>
      </c>
      <c r="V132" s="1" t="s">
        <v>1125</v>
      </c>
    </row>
    <row r="133" s="1" customFormat="1" spans="1:22">
      <c r="A133" s="3">
        <v>999225158088992</v>
      </c>
      <c r="B133" s="1" t="s">
        <v>1847</v>
      </c>
      <c r="C133" s="1" t="s">
        <v>1854</v>
      </c>
      <c r="D133" s="1" t="s">
        <v>1855</v>
      </c>
      <c r="E133" s="1" t="s">
        <v>1856</v>
      </c>
      <c r="F133" s="1" t="s">
        <v>1561</v>
      </c>
      <c r="G133" s="1" t="s">
        <v>1046</v>
      </c>
      <c r="H133" s="1" t="s">
        <v>1047</v>
      </c>
      <c r="I133" s="1" t="s">
        <v>1857</v>
      </c>
      <c r="J133" s="1" t="s">
        <v>30</v>
      </c>
      <c r="K133" s="1" t="s">
        <v>1858</v>
      </c>
      <c r="L133" s="1" t="s">
        <v>1858</v>
      </c>
      <c r="M133" s="1" t="s">
        <v>1050</v>
      </c>
      <c r="N133" s="1" t="s">
        <v>1050</v>
      </c>
      <c r="O133" s="1" t="s">
        <v>1051</v>
      </c>
      <c r="P133" s="1" t="s">
        <v>1052</v>
      </c>
      <c r="Q133" s="1" t="s">
        <v>1053</v>
      </c>
      <c r="R133" s="1" t="s">
        <v>1859</v>
      </c>
      <c r="S133" s="1" t="s">
        <v>1055</v>
      </c>
      <c r="T133" s="1" t="s">
        <v>1056</v>
      </c>
      <c r="U133" s="1" t="s">
        <v>1775</v>
      </c>
      <c r="V133" s="1" t="s">
        <v>1390</v>
      </c>
    </row>
    <row r="134" s="1" customFormat="1" spans="1:22">
      <c r="A134" s="3">
        <v>999225146840146</v>
      </c>
      <c r="B134" s="1" t="s">
        <v>1847</v>
      </c>
      <c r="C134" s="1" t="s">
        <v>1860</v>
      </c>
      <c r="D134" s="1" t="s">
        <v>1861</v>
      </c>
      <c r="E134" s="1" t="s">
        <v>1862</v>
      </c>
      <c r="F134" s="1" t="s">
        <v>1042</v>
      </c>
      <c r="G134" s="1" t="s">
        <v>1046</v>
      </c>
      <c r="H134" s="1" t="s">
        <v>1047</v>
      </c>
      <c r="I134" s="1" t="s">
        <v>1863</v>
      </c>
      <c r="J134" s="1" t="s">
        <v>30</v>
      </c>
      <c r="K134" s="1" t="s">
        <v>1864</v>
      </c>
      <c r="L134" s="1" t="s">
        <v>1864</v>
      </c>
      <c r="M134" s="1" t="s">
        <v>1050</v>
      </c>
      <c r="N134" s="1" t="s">
        <v>1050</v>
      </c>
      <c r="O134" s="1" t="s">
        <v>1051</v>
      </c>
      <c r="P134" s="1" t="s">
        <v>1052</v>
      </c>
      <c r="Q134" s="1" t="s">
        <v>1053</v>
      </c>
      <c r="R134" s="1" t="s">
        <v>1865</v>
      </c>
      <c r="S134" s="1" t="s">
        <v>1055</v>
      </c>
      <c r="T134" s="1" t="s">
        <v>1056</v>
      </c>
      <c r="U134" s="1" t="s">
        <v>1057</v>
      </c>
      <c r="V134" s="1" t="s">
        <v>1383</v>
      </c>
    </row>
    <row r="135" s="1" customFormat="1" spans="1:22">
      <c r="A135" s="3">
        <v>999225105894983</v>
      </c>
      <c r="B135" s="1" t="s">
        <v>1866</v>
      </c>
      <c r="C135" s="1" t="s">
        <v>1867</v>
      </c>
      <c r="D135" s="1" t="s">
        <v>1868</v>
      </c>
      <c r="E135" s="1" t="s">
        <v>1869</v>
      </c>
      <c r="F135" s="1" t="s">
        <v>1042</v>
      </c>
      <c r="G135" s="1" t="s">
        <v>1046</v>
      </c>
      <c r="H135" s="1" t="s">
        <v>1047</v>
      </c>
      <c r="I135" s="1" t="s">
        <v>1870</v>
      </c>
      <c r="J135" s="1" t="s">
        <v>30</v>
      </c>
      <c r="K135" s="1" t="s">
        <v>1871</v>
      </c>
      <c r="L135" s="1" t="s">
        <v>1871</v>
      </c>
      <c r="M135" s="1" t="s">
        <v>1050</v>
      </c>
      <c r="N135" s="1" t="s">
        <v>1050</v>
      </c>
      <c r="O135" s="1" t="s">
        <v>1051</v>
      </c>
      <c r="P135" s="1" t="s">
        <v>1052</v>
      </c>
      <c r="Q135" s="1" t="s">
        <v>1053</v>
      </c>
      <c r="R135" s="1" t="s">
        <v>1872</v>
      </c>
      <c r="S135" s="1" t="s">
        <v>1055</v>
      </c>
      <c r="T135" s="1" t="s">
        <v>1056</v>
      </c>
      <c r="U135" s="1" t="s">
        <v>1057</v>
      </c>
      <c r="V135" s="1" t="s">
        <v>1078</v>
      </c>
    </row>
    <row r="136" s="1" customFormat="1" spans="1:22">
      <c r="A136" s="3">
        <v>999225102646079</v>
      </c>
      <c r="B136" s="1" t="s">
        <v>1866</v>
      </c>
      <c r="C136" s="1" t="s">
        <v>1873</v>
      </c>
      <c r="D136" s="1" t="s">
        <v>1874</v>
      </c>
      <c r="E136" s="1" t="s">
        <v>1875</v>
      </c>
      <c r="F136" s="1" t="s">
        <v>1042</v>
      </c>
      <c r="G136" s="1" t="s">
        <v>1046</v>
      </c>
      <c r="H136" s="1" t="s">
        <v>1047</v>
      </c>
      <c r="I136" s="1" t="s">
        <v>1876</v>
      </c>
      <c r="J136" s="1" t="s">
        <v>30</v>
      </c>
      <c r="K136" s="1" t="s">
        <v>1877</v>
      </c>
      <c r="L136" s="1" t="s">
        <v>1877</v>
      </c>
      <c r="M136" s="1" t="s">
        <v>1050</v>
      </c>
      <c r="N136" s="1" t="s">
        <v>1050</v>
      </c>
      <c r="O136" s="1" t="s">
        <v>1051</v>
      </c>
      <c r="P136" s="1" t="s">
        <v>1052</v>
      </c>
      <c r="Q136" s="1" t="s">
        <v>1053</v>
      </c>
      <c r="R136" s="1" t="s">
        <v>1878</v>
      </c>
      <c r="S136" s="1" t="s">
        <v>1055</v>
      </c>
      <c r="T136" s="1" t="s">
        <v>1056</v>
      </c>
      <c r="U136" s="1" t="s">
        <v>1057</v>
      </c>
      <c r="V136" s="1" t="s">
        <v>1125</v>
      </c>
    </row>
    <row r="137" s="1" customFormat="1" spans="1:22">
      <c r="A137" s="3">
        <v>999225099234980</v>
      </c>
      <c r="B137" s="1" t="s">
        <v>1866</v>
      </c>
      <c r="C137" s="1" t="s">
        <v>1879</v>
      </c>
      <c r="D137" s="1" t="s">
        <v>1880</v>
      </c>
      <c r="E137" s="1" t="s">
        <v>1881</v>
      </c>
      <c r="F137" s="1" t="s">
        <v>1420</v>
      </c>
      <c r="G137" s="1" t="s">
        <v>1046</v>
      </c>
      <c r="H137" s="1" t="s">
        <v>1047</v>
      </c>
      <c r="I137" s="1" t="s">
        <v>1882</v>
      </c>
      <c r="J137" s="1" t="s">
        <v>30</v>
      </c>
      <c r="K137" s="1" t="s">
        <v>1883</v>
      </c>
      <c r="L137" s="1" t="s">
        <v>1883</v>
      </c>
      <c r="M137" s="1" t="s">
        <v>1050</v>
      </c>
      <c r="N137" s="1" t="s">
        <v>1050</v>
      </c>
      <c r="O137" s="1" t="s">
        <v>1051</v>
      </c>
      <c r="P137" s="1" t="s">
        <v>1052</v>
      </c>
      <c r="Q137" s="1" t="s">
        <v>1053</v>
      </c>
      <c r="R137" s="1" t="s">
        <v>1884</v>
      </c>
      <c r="S137" s="1" t="s">
        <v>1055</v>
      </c>
      <c r="T137" s="1" t="s">
        <v>1056</v>
      </c>
      <c r="U137" s="1" t="s">
        <v>1057</v>
      </c>
      <c r="V137" s="1" t="s">
        <v>1078</v>
      </c>
    </row>
    <row r="138" s="1" customFormat="1" spans="1:22">
      <c r="A138" s="3">
        <v>999225086220884</v>
      </c>
      <c r="B138" s="1" t="s">
        <v>1885</v>
      </c>
      <c r="C138" s="1" t="s">
        <v>1886</v>
      </c>
      <c r="D138" s="1" t="s">
        <v>1887</v>
      </c>
      <c r="E138" s="1" t="s">
        <v>1888</v>
      </c>
      <c r="F138" s="1" t="s">
        <v>1420</v>
      </c>
      <c r="G138" s="1" t="s">
        <v>1046</v>
      </c>
      <c r="H138" s="1" t="s">
        <v>1047</v>
      </c>
      <c r="I138" s="1" t="s">
        <v>1889</v>
      </c>
      <c r="J138" s="1" t="s">
        <v>30</v>
      </c>
      <c r="K138" s="1" t="s">
        <v>1890</v>
      </c>
      <c r="L138" s="1" t="s">
        <v>1890</v>
      </c>
      <c r="M138" s="1" t="s">
        <v>1050</v>
      </c>
      <c r="N138" s="1" t="s">
        <v>1050</v>
      </c>
      <c r="O138" s="1" t="s">
        <v>1051</v>
      </c>
      <c r="P138" s="1" t="s">
        <v>1052</v>
      </c>
      <c r="Q138" s="1" t="s">
        <v>1053</v>
      </c>
      <c r="R138" s="1" t="s">
        <v>1891</v>
      </c>
      <c r="S138" s="1" t="s">
        <v>1055</v>
      </c>
      <c r="T138" s="1" t="s">
        <v>1056</v>
      </c>
      <c r="U138" s="1" t="s">
        <v>1057</v>
      </c>
      <c r="V138" s="1" t="s">
        <v>1892</v>
      </c>
    </row>
    <row r="139" s="1" customFormat="1" spans="1:22">
      <c r="A139" s="3">
        <v>999225074340304</v>
      </c>
      <c r="B139" s="1" t="s">
        <v>1885</v>
      </c>
      <c r="C139" s="1" t="s">
        <v>1893</v>
      </c>
      <c r="D139" s="1" t="s">
        <v>1894</v>
      </c>
      <c r="E139" s="1" t="s">
        <v>1895</v>
      </c>
      <c r="F139" s="1" t="s">
        <v>1420</v>
      </c>
      <c r="G139" s="1" t="s">
        <v>1046</v>
      </c>
      <c r="H139" s="1" t="s">
        <v>1047</v>
      </c>
      <c r="I139" s="1" t="s">
        <v>1896</v>
      </c>
      <c r="J139" s="1" t="s">
        <v>30</v>
      </c>
      <c r="K139" s="1" t="s">
        <v>1897</v>
      </c>
      <c r="L139" s="1" t="s">
        <v>1897</v>
      </c>
      <c r="M139" s="1" t="s">
        <v>1050</v>
      </c>
      <c r="N139" s="1" t="s">
        <v>1050</v>
      </c>
      <c r="O139" s="1" t="s">
        <v>1051</v>
      </c>
      <c r="P139" s="1" t="s">
        <v>1052</v>
      </c>
      <c r="Q139" s="1" t="s">
        <v>1053</v>
      </c>
      <c r="R139" s="1" t="s">
        <v>1898</v>
      </c>
      <c r="S139" s="1" t="s">
        <v>1055</v>
      </c>
      <c r="T139" s="1" t="s">
        <v>1056</v>
      </c>
      <c r="U139" s="1" t="s">
        <v>1057</v>
      </c>
      <c r="V139" s="1" t="s">
        <v>1390</v>
      </c>
    </row>
    <row r="140" s="1" customFormat="1" spans="1:22">
      <c r="A140" s="3">
        <v>999225055378706</v>
      </c>
      <c r="B140" s="1" t="s">
        <v>1899</v>
      </c>
      <c r="C140" s="1" t="s">
        <v>1900</v>
      </c>
      <c r="D140" s="1" t="s">
        <v>1901</v>
      </c>
      <c r="E140" s="1" t="s">
        <v>1902</v>
      </c>
      <c r="F140" s="1" t="s">
        <v>1042</v>
      </c>
      <c r="G140" s="1" t="s">
        <v>1046</v>
      </c>
      <c r="H140" s="1" t="s">
        <v>1047</v>
      </c>
      <c r="I140" s="1" t="s">
        <v>1903</v>
      </c>
      <c r="J140" s="1" t="s">
        <v>30</v>
      </c>
      <c r="K140" s="1" t="s">
        <v>1904</v>
      </c>
      <c r="L140" s="1" t="s">
        <v>1904</v>
      </c>
      <c r="M140" s="1" t="s">
        <v>1050</v>
      </c>
      <c r="N140" s="1" t="s">
        <v>1050</v>
      </c>
      <c r="O140" s="1" t="s">
        <v>1051</v>
      </c>
      <c r="P140" s="1" t="s">
        <v>1052</v>
      </c>
      <c r="Q140" s="1" t="s">
        <v>1053</v>
      </c>
      <c r="R140" s="1" t="s">
        <v>1905</v>
      </c>
      <c r="S140" s="1" t="s">
        <v>1055</v>
      </c>
      <c r="T140" s="1" t="s">
        <v>1056</v>
      </c>
      <c r="U140" s="1" t="s">
        <v>1057</v>
      </c>
      <c r="V140" s="1" t="s">
        <v>1892</v>
      </c>
    </row>
    <row r="141" s="1" customFormat="1" spans="1:22">
      <c r="A141" s="3">
        <v>999225033234012</v>
      </c>
      <c r="B141" s="1" t="s">
        <v>1906</v>
      </c>
      <c r="C141" s="1" t="s">
        <v>1907</v>
      </c>
      <c r="D141" s="1" t="s">
        <v>1908</v>
      </c>
      <c r="E141" s="1" t="s">
        <v>1909</v>
      </c>
      <c r="F141" s="1" t="s">
        <v>1561</v>
      </c>
      <c r="G141" s="1" t="s">
        <v>1046</v>
      </c>
      <c r="H141" s="1" t="s">
        <v>1047</v>
      </c>
      <c r="I141" s="1" t="s">
        <v>1910</v>
      </c>
      <c r="J141" s="1" t="s">
        <v>30</v>
      </c>
      <c r="K141" s="1" t="s">
        <v>1911</v>
      </c>
      <c r="L141" s="1" t="s">
        <v>1911</v>
      </c>
      <c r="M141" s="1" t="s">
        <v>1050</v>
      </c>
      <c r="N141" s="1" t="s">
        <v>1050</v>
      </c>
      <c r="O141" s="1" t="s">
        <v>1051</v>
      </c>
      <c r="P141" s="1" t="s">
        <v>1052</v>
      </c>
      <c r="Q141" s="1" t="s">
        <v>1053</v>
      </c>
      <c r="R141" s="1" t="s">
        <v>1912</v>
      </c>
      <c r="S141" s="1" t="s">
        <v>1055</v>
      </c>
      <c r="T141" s="1" t="s">
        <v>1056</v>
      </c>
      <c r="U141" s="1" t="s">
        <v>1057</v>
      </c>
      <c r="V141" s="1" t="s">
        <v>1078</v>
      </c>
    </row>
    <row r="142" s="1" customFormat="1" spans="1:22">
      <c r="A142" s="3">
        <v>999225032640436</v>
      </c>
      <c r="B142" s="1" t="s">
        <v>1906</v>
      </c>
      <c r="C142" s="1" t="s">
        <v>1913</v>
      </c>
      <c r="D142" s="1" t="s">
        <v>1914</v>
      </c>
      <c r="E142" s="1" t="s">
        <v>1915</v>
      </c>
      <c r="F142" s="1" t="s">
        <v>1042</v>
      </c>
      <c r="G142" s="1" t="s">
        <v>1046</v>
      </c>
      <c r="H142" s="1" t="s">
        <v>1047</v>
      </c>
      <c r="I142" s="1" t="s">
        <v>1916</v>
      </c>
      <c r="J142" s="1" t="s">
        <v>30</v>
      </c>
      <c r="K142" s="1" t="s">
        <v>1917</v>
      </c>
      <c r="L142" s="1" t="s">
        <v>1917</v>
      </c>
      <c r="M142" s="1" t="s">
        <v>1050</v>
      </c>
      <c r="N142" s="1" t="s">
        <v>1050</v>
      </c>
      <c r="O142" s="1" t="s">
        <v>1051</v>
      </c>
      <c r="P142" s="1" t="s">
        <v>1052</v>
      </c>
      <c r="Q142" s="1" t="s">
        <v>1053</v>
      </c>
      <c r="R142" s="1" t="s">
        <v>1918</v>
      </c>
      <c r="S142" s="1" t="s">
        <v>1055</v>
      </c>
      <c r="T142" s="1" t="s">
        <v>1056</v>
      </c>
      <c r="U142" s="1" t="s">
        <v>1057</v>
      </c>
      <c r="V142" s="1" t="s">
        <v>1892</v>
      </c>
    </row>
    <row r="143" s="1" customFormat="1" spans="1:22">
      <c r="A143" s="3">
        <v>999225029390828</v>
      </c>
      <c r="B143" s="1" t="s">
        <v>1906</v>
      </c>
      <c r="C143" s="1" t="s">
        <v>1919</v>
      </c>
      <c r="D143" s="1" t="s">
        <v>1920</v>
      </c>
      <c r="E143" s="1" t="s">
        <v>1921</v>
      </c>
      <c r="F143" s="1" t="s">
        <v>1420</v>
      </c>
      <c r="G143" s="1" t="s">
        <v>1046</v>
      </c>
      <c r="H143" s="1" t="s">
        <v>1047</v>
      </c>
      <c r="I143" s="1" t="s">
        <v>1922</v>
      </c>
      <c r="J143" s="1" t="s">
        <v>30</v>
      </c>
      <c r="K143" s="1" t="s">
        <v>1923</v>
      </c>
      <c r="L143" s="1" t="s">
        <v>1923</v>
      </c>
      <c r="M143" s="1" t="s">
        <v>1050</v>
      </c>
      <c r="N143" s="1" t="s">
        <v>1050</v>
      </c>
      <c r="O143" s="1" t="s">
        <v>1051</v>
      </c>
      <c r="P143" s="1" t="s">
        <v>1052</v>
      </c>
      <c r="Q143" s="1" t="s">
        <v>1053</v>
      </c>
      <c r="R143" s="1" t="s">
        <v>1924</v>
      </c>
      <c r="S143" s="1" t="s">
        <v>1055</v>
      </c>
      <c r="T143" s="1" t="s">
        <v>1056</v>
      </c>
      <c r="U143" s="1" t="s">
        <v>1057</v>
      </c>
      <c r="V143" s="1" t="s">
        <v>1892</v>
      </c>
    </row>
    <row r="144" s="1" customFormat="1" spans="1:22">
      <c r="A144" s="3">
        <v>999225025944657</v>
      </c>
      <c r="B144" s="1" t="s">
        <v>1906</v>
      </c>
      <c r="C144" s="1" t="s">
        <v>1925</v>
      </c>
      <c r="D144" s="1" t="s">
        <v>1926</v>
      </c>
      <c r="E144" s="1" t="s">
        <v>1927</v>
      </c>
      <c r="F144" s="1" t="s">
        <v>1042</v>
      </c>
      <c r="G144" s="1" t="s">
        <v>1046</v>
      </c>
      <c r="H144" s="1" t="s">
        <v>1047</v>
      </c>
      <c r="I144" s="1" t="s">
        <v>1928</v>
      </c>
      <c r="J144" s="1" t="s">
        <v>30</v>
      </c>
      <c r="K144" s="1" t="s">
        <v>1929</v>
      </c>
      <c r="L144" s="1" t="s">
        <v>1929</v>
      </c>
      <c r="M144" s="1" t="s">
        <v>1050</v>
      </c>
      <c r="N144" s="1" t="s">
        <v>1050</v>
      </c>
      <c r="O144" s="1" t="s">
        <v>1051</v>
      </c>
      <c r="P144" s="1" t="s">
        <v>1052</v>
      </c>
      <c r="Q144" s="1" t="s">
        <v>1053</v>
      </c>
      <c r="R144" s="1" t="s">
        <v>1930</v>
      </c>
      <c r="S144" s="1" t="s">
        <v>1055</v>
      </c>
      <c r="T144" s="1" t="s">
        <v>1056</v>
      </c>
      <c r="U144" s="1" t="s">
        <v>1057</v>
      </c>
      <c r="V144" s="1" t="s">
        <v>1931</v>
      </c>
    </row>
    <row r="145" s="1" customFormat="1" spans="1:22">
      <c r="A145" s="3">
        <v>999224998328690</v>
      </c>
      <c r="B145" s="1" t="s">
        <v>1932</v>
      </c>
      <c r="C145" s="1" t="s">
        <v>1933</v>
      </c>
      <c r="D145" s="1" t="s">
        <v>1908</v>
      </c>
      <c r="E145" s="1" t="s">
        <v>1934</v>
      </c>
      <c r="F145" s="1" t="s">
        <v>1617</v>
      </c>
      <c r="G145" s="1" t="s">
        <v>1046</v>
      </c>
      <c r="H145" s="1" t="s">
        <v>1047</v>
      </c>
      <c r="I145" s="1" t="s">
        <v>1935</v>
      </c>
      <c r="J145" s="1" t="s">
        <v>30</v>
      </c>
      <c r="K145" s="1" t="s">
        <v>1936</v>
      </c>
      <c r="L145" s="1" t="s">
        <v>1936</v>
      </c>
      <c r="M145" s="1" t="s">
        <v>1050</v>
      </c>
      <c r="N145" s="1" t="s">
        <v>1050</v>
      </c>
      <c r="O145" s="1" t="s">
        <v>1051</v>
      </c>
      <c r="P145" s="1" t="s">
        <v>1052</v>
      </c>
      <c r="Q145" s="1" t="s">
        <v>1053</v>
      </c>
      <c r="R145" s="1" t="s">
        <v>1937</v>
      </c>
      <c r="S145" s="1" t="s">
        <v>1055</v>
      </c>
      <c r="T145" s="1" t="s">
        <v>1056</v>
      </c>
      <c r="U145" s="1" t="s">
        <v>1057</v>
      </c>
      <c r="V145" s="1" t="s">
        <v>1078</v>
      </c>
    </row>
    <row r="146" s="1" customFormat="1" spans="1:22">
      <c r="A146" s="3">
        <v>24989858898</v>
      </c>
      <c r="B146" s="1" t="s">
        <v>1938</v>
      </c>
      <c r="C146" s="1" t="s">
        <v>1939</v>
      </c>
      <c r="D146" s="1" t="s">
        <v>1940</v>
      </c>
      <c r="E146" s="1" t="s">
        <v>1941</v>
      </c>
      <c r="F146" s="1" t="s">
        <v>1042</v>
      </c>
      <c r="G146" s="1" t="s">
        <v>1046</v>
      </c>
      <c r="H146" s="1" t="s">
        <v>1047</v>
      </c>
      <c r="I146" s="1" t="s">
        <v>1942</v>
      </c>
      <c r="J146" s="1" t="s">
        <v>30</v>
      </c>
      <c r="K146" s="1" t="s">
        <v>1943</v>
      </c>
      <c r="L146" s="1" t="s">
        <v>1943</v>
      </c>
      <c r="M146" s="1" t="s">
        <v>1050</v>
      </c>
      <c r="N146" s="1" t="s">
        <v>1050</v>
      </c>
      <c r="O146" s="1" t="s">
        <v>1051</v>
      </c>
      <c r="P146" s="1" t="s">
        <v>1052</v>
      </c>
      <c r="Q146" s="1" t="s">
        <v>1053</v>
      </c>
      <c r="R146" s="1" t="s">
        <v>1944</v>
      </c>
      <c r="S146" s="1" t="s">
        <v>1055</v>
      </c>
      <c r="T146" s="1" t="s">
        <v>1056</v>
      </c>
      <c r="U146" s="1" t="s">
        <v>1057</v>
      </c>
      <c r="V146" s="1" t="s">
        <v>1892</v>
      </c>
    </row>
    <row r="147" s="1" customFormat="1" spans="1:22">
      <c r="A147" s="3">
        <v>999224976831006</v>
      </c>
      <c r="B147" s="1" t="s">
        <v>1945</v>
      </c>
      <c r="C147" s="1" t="s">
        <v>1946</v>
      </c>
      <c r="D147" s="1" t="s">
        <v>1947</v>
      </c>
      <c r="E147" s="1" t="s">
        <v>1948</v>
      </c>
      <c r="F147" s="1" t="s">
        <v>1042</v>
      </c>
      <c r="G147" s="1" t="s">
        <v>1046</v>
      </c>
      <c r="H147" s="1" t="s">
        <v>1047</v>
      </c>
      <c r="I147" s="1" t="s">
        <v>1949</v>
      </c>
      <c r="J147" s="1" t="s">
        <v>30</v>
      </c>
      <c r="K147" s="1" t="s">
        <v>1950</v>
      </c>
      <c r="L147" s="1" t="s">
        <v>1950</v>
      </c>
      <c r="M147" s="1" t="s">
        <v>1050</v>
      </c>
      <c r="N147" s="1" t="s">
        <v>1050</v>
      </c>
      <c r="O147" s="1" t="s">
        <v>1051</v>
      </c>
      <c r="P147" s="1" t="s">
        <v>1052</v>
      </c>
      <c r="Q147" s="1" t="s">
        <v>1053</v>
      </c>
      <c r="R147" s="1" t="s">
        <v>1951</v>
      </c>
      <c r="S147" s="1" t="s">
        <v>1055</v>
      </c>
      <c r="T147" s="1" t="s">
        <v>1056</v>
      </c>
      <c r="U147" s="1" t="s">
        <v>1057</v>
      </c>
      <c r="V147" s="1" t="s">
        <v>1141</v>
      </c>
    </row>
    <row r="148" s="1" customFormat="1" spans="1:22">
      <c r="A148" s="3">
        <v>999224974938397</v>
      </c>
      <c r="B148" s="1" t="s">
        <v>1945</v>
      </c>
      <c r="C148" s="1" t="s">
        <v>1952</v>
      </c>
      <c r="D148" s="1" t="s">
        <v>1947</v>
      </c>
      <c r="E148" s="1" t="s">
        <v>1953</v>
      </c>
      <c r="F148" s="1" t="s">
        <v>1042</v>
      </c>
      <c r="G148" s="1" t="s">
        <v>1046</v>
      </c>
      <c r="H148" s="1" t="s">
        <v>1047</v>
      </c>
      <c r="I148" s="1" t="s">
        <v>1954</v>
      </c>
      <c r="J148" s="1" t="s">
        <v>30</v>
      </c>
      <c r="K148" s="1" t="s">
        <v>1955</v>
      </c>
      <c r="L148" s="1" t="s">
        <v>1955</v>
      </c>
      <c r="M148" s="1" t="s">
        <v>1050</v>
      </c>
      <c r="N148" s="1" t="s">
        <v>1050</v>
      </c>
      <c r="O148" s="1" t="s">
        <v>1051</v>
      </c>
      <c r="P148" s="1" t="s">
        <v>1052</v>
      </c>
      <c r="Q148" s="1" t="s">
        <v>1053</v>
      </c>
      <c r="R148" s="1" t="s">
        <v>1956</v>
      </c>
      <c r="S148" s="1" t="s">
        <v>1055</v>
      </c>
      <c r="T148" s="1" t="s">
        <v>1056</v>
      </c>
      <c r="U148" s="1" t="s">
        <v>1057</v>
      </c>
      <c r="V148" s="1" t="s">
        <v>1141</v>
      </c>
    </row>
    <row r="149" s="1" customFormat="1" spans="1:22">
      <c r="A149" s="3">
        <v>999224960653300</v>
      </c>
      <c r="B149" s="1" t="s">
        <v>1945</v>
      </c>
      <c r="C149" s="1" t="s">
        <v>1957</v>
      </c>
      <c r="D149" s="1" t="s">
        <v>1958</v>
      </c>
      <c r="E149" s="1" t="s">
        <v>1959</v>
      </c>
      <c r="F149" s="1" t="s">
        <v>1042</v>
      </c>
      <c r="G149" s="1" t="s">
        <v>1046</v>
      </c>
      <c r="H149" s="1" t="s">
        <v>1047</v>
      </c>
      <c r="I149" s="1" t="s">
        <v>1960</v>
      </c>
      <c r="J149" s="1" t="s">
        <v>30</v>
      </c>
      <c r="K149" s="1" t="s">
        <v>1961</v>
      </c>
      <c r="L149" s="1" t="s">
        <v>1961</v>
      </c>
      <c r="M149" s="1" t="s">
        <v>1050</v>
      </c>
      <c r="N149" s="1" t="s">
        <v>1050</v>
      </c>
      <c r="O149" s="1" t="s">
        <v>1051</v>
      </c>
      <c r="P149" s="1" t="s">
        <v>1052</v>
      </c>
      <c r="Q149" s="1" t="s">
        <v>1053</v>
      </c>
      <c r="R149" s="1" t="s">
        <v>1962</v>
      </c>
      <c r="S149" s="1" t="s">
        <v>1055</v>
      </c>
      <c r="T149" s="1" t="s">
        <v>1056</v>
      </c>
      <c r="U149" s="1" t="s">
        <v>1057</v>
      </c>
      <c r="V149" s="1" t="s">
        <v>1260</v>
      </c>
    </row>
    <row r="150" s="1" customFormat="1" spans="1:22">
      <c r="A150" s="3">
        <v>999224958977492</v>
      </c>
      <c r="B150" s="1" t="s">
        <v>1963</v>
      </c>
      <c r="C150" s="1" t="s">
        <v>1964</v>
      </c>
      <c r="D150" s="1" t="s">
        <v>1532</v>
      </c>
      <c r="E150" s="1" t="s">
        <v>1965</v>
      </c>
      <c r="F150" s="1" t="s">
        <v>1666</v>
      </c>
      <c r="G150" s="1" t="s">
        <v>1046</v>
      </c>
      <c r="H150" s="1" t="s">
        <v>1047</v>
      </c>
      <c r="I150" s="1" t="s">
        <v>1966</v>
      </c>
      <c r="J150" s="1" t="s">
        <v>30</v>
      </c>
      <c r="K150" s="1" t="s">
        <v>1967</v>
      </c>
      <c r="L150" s="1" t="s">
        <v>1967</v>
      </c>
      <c r="M150" s="1" t="s">
        <v>1050</v>
      </c>
      <c r="N150" s="1" t="s">
        <v>1050</v>
      </c>
      <c r="O150" s="1" t="s">
        <v>1051</v>
      </c>
      <c r="P150" s="1" t="s">
        <v>1052</v>
      </c>
      <c r="Q150" s="1" t="s">
        <v>1053</v>
      </c>
      <c r="R150" s="1" t="s">
        <v>1968</v>
      </c>
      <c r="S150" s="1" t="s">
        <v>1055</v>
      </c>
      <c r="T150" s="1" t="s">
        <v>1056</v>
      </c>
      <c r="U150" s="1" t="s">
        <v>1057</v>
      </c>
      <c r="V150" s="1" t="s">
        <v>1260</v>
      </c>
    </row>
    <row r="151" s="1" customFormat="1" spans="1:22">
      <c r="A151" s="3">
        <v>999224958927269</v>
      </c>
      <c r="B151" s="1" t="s">
        <v>1963</v>
      </c>
      <c r="C151" s="1" t="s">
        <v>1969</v>
      </c>
      <c r="D151" s="1" t="s">
        <v>1532</v>
      </c>
      <c r="E151" s="1" t="s">
        <v>1970</v>
      </c>
      <c r="F151" s="1" t="s">
        <v>1666</v>
      </c>
      <c r="G151" s="1" t="s">
        <v>1046</v>
      </c>
      <c r="H151" s="1" t="s">
        <v>1047</v>
      </c>
      <c r="I151" s="1" t="s">
        <v>1966</v>
      </c>
      <c r="J151" s="1" t="s">
        <v>30</v>
      </c>
      <c r="K151" s="1" t="s">
        <v>1967</v>
      </c>
      <c r="L151" s="1" t="s">
        <v>1967</v>
      </c>
      <c r="M151" s="1" t="s">
        <v>1050</v>
      </c>
      <c r="N151" s="1" t="s">
        <v>1050</v>
      </c>
      <c r="O151" s="1" t="s">
        <v>1051</v>
      </c>
      <c r="P151" s="1" t="s">
        <v>1052</v>
      </c>
      <c r="Q151" s="1" t="s">
        <v>1053</v>
      </c>
      <c r="R151" s="1" t="s">
        <v>1971</v>
      </c>
      <c r="S151" s="1" t="s">
        <v>1055</v>
      </c>
      <c r="T151" s="1" t="s">
        <v>1056</v>
      </c>
      <c r="U151" s="1" t="s">
        <v>1057</v>
      </c>
      <c r="V151" s="1" t="s">
        <v>1260</v>
      </c>
    </row>
    <row r="152" s="1" customFormat="1" spans="1:22">
      <c r="A152" s="3">
        <v>999224945818160</v>
      </c>
      <c r="B152" s="1" t="s">
        <v>1963</v>
      </c>
      <c r="C152" s="1" t="s">
        <v>1972</v>
      </c>
      <c r="D152" s="1" t="s">
        <v>1908</v>
      </c>
      <c r="E152" s="1" t="s">
        <v>1973</v>
      </c>
      <c r="F152" s="1" t="s">
        <v>1666</v>
      </c>
      <c r="G152" s="1" t="s">
        <v>1046</v>
      </c>
      <c r="H152" s="1" t="s">
        <v>1047</v>
      </c>
      <c r="I152" s="1" t="s">
        <v>1974</v>
      </c>
      <c r="J152" s="1" t="s">
        <v>30</v>
      </c>
      <c r="K152" s="1" t="s">
        <v>1975</v>
      </c>
      <c r="L152" s="1" t="s">
        <v>1975</v>
      </c>
      <c r="M152" s="1" t="s">
        <v>1050</v>
      </c>
      <c r="N152" s="1" t="s">
        <v>1050</v>
      </c>
      <c r="O152" s="1" t="s">
        <v>1051</v>
      </c>
      <c r="P152" s="1" t="s">
        <v>1052</v>
      </c>
      <c r="Q152" s="1" t="s">
        <v>1053</v>
      </c>
      <c r="R152" s="1" t="s">
        <v>1976</v>
      </c>
      <c r="S152" s="1" t="s">
        <v>1055</v>
      </c>
      <c r="T152" s="1" t="s">
        <v>1056</v>
      </c>
      <c r="U152" s="1" t="s">
        <v>1057</v>
      </c>
      <c r="V152" s="1" t="s">
        <v>1078</v>
      </c>
    </row>
    <row r="153" s="1" customFormat="1" spans="1:22">
      <c r="A153" s="3">
        <v>999224944183491</v>
      </c>
      <c r="B153" s="1" t="s">
        <v>1963</v>
      </c>
      <c r="C153" s="1" t="s">
        <v>1977</v>
      </c>
      <c r="D153" s="1" t="s">
        <v>1978</v>
      </c>
      <c r="E153" s="1" t="s">
        <v>1979</v>
      </c>
      <c r="F153" s="1" t="s">
        <v>1420</v>
      </c>
      <c r="G153" s="1" t="s">
        <v>1046</v>
      </c>
      <c r="H153" s="1" t="s">
        <v>1047</v>
      </c>
      <c r="I153" s="1" t="s">
        <v>1980</v>
      </c>
      <c r="J153" s="1" t="s">
        <v>30</v>
      </c>
      <c r="K153" s="1" t="s">
        <v>1981</v>
      </c>
      <c r="L153" s="1" t="s">
        <v>1981</v>
      </c>
      <c r="M153" s="1" t="s">
        <v>1050</v>
      </c>
      <c r="N153" s="1" t="s">
        <v>1050</v>
      </c>
      <c r="O153" s="1" t="s">
        <v>1051</v>
      </c>
      <c r="P153" s="1" t="s">
        <v>1052</v>
      </c>
      <c r="Q153" s="1" t="s">
        <v>1053</v>
      </c>
      <c r="R153" s="1" t="s">
        <v>1982</v>
      </c>
      <c r="S153" s="1" t="s">
        <v>1055</v>
      </c>
      <c r="T153" s="1" t="s">
        <v>1056</v>
      </c>
      <c r="U153" s="1" t="s">
        <v>1057</v>
      </c>
      <c r="V153" s="1" t="s">
        <v>1731</v>
      </c>
    </row>
    <row r="154" s="1" customFormat="1" spans="1:22">
      <c r="A154" s="3">
        <v>999224927838796</v>
      </c>
      <c r="B154" s="1" t="s">
        <v>1983</v>
      </c>
      <c r="C154" s="1" t="s">
        <v>1984</v>
      </c>
      <c r="D154" s="1" t="s">
        <v>1985</v>
      </c>
      <c r="E154" s="1" t="s">
        <v>1986</v>
      </c>
      <c r="F154" s="1" t="s">
        <v>1561</v>
      </c>
      <c r="G154" s="1" t="s">
        <v>1046</v>
      </c>
      <c r="H154" s="1" t="s">
        <v>1047</v>
      </c>
      <c r="I154" s="1" t="s">
        <v>1987</v>
      </c>
      <c r="J154" s="1" t="s">
        <v>30</v>
      </c>
      <c r="K154" s="1" t="s">
        <v>1988</v>
      </c>
      <c r="L154" s="1" t="s">
        <v>1988</v>
      </c>
      <c r="M154" s="1" t="s">
        <v>1050</v>
      </c>
      <c r="N154" s="1" t="s">
        <v>1050</v>
      </c>
      <c r="O154" s="1" t="s">
        <v>1051</v>
      </c>
      <c r="P154" s="1" t="s">
        <v>1052</v>
      </c>
      <c r="Q154" s="1" t="s">
        <v>1053</v>
      </c>
      <c r="R154" s="1" t="s">
        <v>1989</v>
      </c>
      <c r="S154" s="1" t="s">
        <v>1055</v>
      </c>
      <c r="T154" s="1" t="s">
        <v>1056</v>
      </c>
      <c r="U154" s="1" t="s">
        <v>1057</v>
      </c>
      <c r="V154" s="1" t="s">
        <v>1762</v>
      </c>
    </row>
    <row r="155" s="1" customFormat="1" spans="1:22">
      <c r="A155" s="3">
        <v>24920107352</v>
      </c>
      <c r="B155" s="1" t="s">
        <v>1983</v>
      </c>
      <c r="C155" s="1" t="s">
        <v>1990</v>
      </c>
      <c r="D155" s="1" t="s">
        <v>1991</v>
      </c>
      <c r="E155" s="1" t="s">
        <v>1992</v>
      </c>
      <c r="F155" s="1" t="s">
        <v>1561</v>
      </c>
      <c r="G155" s="1" t="s">
        <v>1046</v>
      </c>
      <c r="H155" s="1" t="s">
        <v>1047</v>
      </c>
      <c r="I155" s="1" t="s">
        <v>1993</v>
      </c>
      <c r="J155" s="1" t="s">
        <v>30</v>
      </c>
      <c r="K155" s="1" t="s">
        <v>1994</v>
      </c>
      <c r="L155" s="1" t="s">
        <v>1994</v>
      </c>
      <c r="M155" s="1" t="s">
        <v>1050</v>
      </c>
      <c r="N155" s="1" t="s">
        <v>1050</v>
      </c>
      <c r="O155" s="1" t="s">
        <v>1051</v>
      </c>
      <c r="P155" s="1" t="s">
        <v>1052</v>
      </c>
      <c r="Q155" s="1" t="s">
        <v>1053</v>
      </c>
      <c r="R155" s="1" t="s">
        <v>1995</v>
      </c>
      <c r="S155" s="1" t="s">
        <v>1055</v>
      </c>
      <c r="T155" s="1" t="s">
        <v>1056</v>
      </c>
      <c r="U155" s="1" t="s">
        <v>1057</v>
      </c>
      <c r="V155" s="1" t="s">
        <v>1078</v>
      </c>
    </row>
    <row r="156" s="1" customFormat="1" spans="1:22">
      <c r="A156" s="3">
        <v>24920039606</v>
      </c>
      <c r="B156" s="1" t="s">
        <v>1983</v>
      </c>
      <c r="C156" s="1" t="s">
        <v>1996</v>
      </c>
      <c r="D156" s="1" t="s">
        <v>1991</v>
      </c>
      <c r="E156" s="1" t="s">
        <v>1997</v>
      </c>
      <c r="F156" s="1" t="s">
        <v>1561</v>
      </c>
      <c r="G156" s="1" t="s">
        <v>1046</v>
      </c>
      <c r="H156" s="1" t="s">
        <v>1047</v>
      </c>
      <c r="I156" s="1" t="s">
        <v>1993</v>
      </c>
      <c r="J156" s="1" t="s">
        <v>30</v>
      </c>
      <c r="K156" s="1" t="s">
        <v>1994</v>
      </c>
      <c r="L156" s="1" t="s">
        <v>1994</v>
      </c>
      <c r="M156" s="1" t="s">
        <v>1050</v>
      </c>
      <c r="N156" s="1" t="s">
        <v>1050</v>
      </c>
      <c r="O156" s="1" t="s">
        <v>1051</v>
      </c>
      <c r="P156" s="1" t="s">
        <v>1052</v>
      </c>
      <c r="Q156" s="1" t="s">
        <v>1053</v>
      </c>
      <c r="R156" s="1" t="s">
        <v>1998</v>
      </c>
      <c r="S156" s="1" t="s">
        <v>1055</v>
      </c>
      <c r="T156" s="1" t="s">
        <v>1056</v>
      </c>
      <c r="U156" s="1" t="s">
        <v>1057</v>
      </c>
      <c r="V156" s="1" t="s">
        <v>1078</v>
      </c>
    </row>
    <row r="157" s="1" customFormat="1" spans="1:22">
      <c r="A157" s="3">
        <v>999224903914601</v>
      </c>
      <c r="B157" s="1" t="s">
        <v>1999</v>
      </c>
      <c r="C157" s="1" t="s">
        <v>2000</v>
      </c>
      <c r="D157" s="1" t="s">
        <v>2001</v>
      </c>
      <c r="E157" s="1" t="s">
        <v>2002</v>
      </c>
      <c r="F157" s="1" t="s">
        <v>1420</v>
      </c>
      <c r="G157" s="1" t="s">
        <v>1046</v>
      </c>
      <c r="H157" s="1" t="s">
        <v>1047</v>
      </c>
      <c r="I157" s="1" t="s">
        <v>2003</v>
      </c>
      <c r="J157" s="1" t="s">
        <v>30</v>
      </c>
      <c r="K157" s="1" t="s">
        <v>2004</v>
      </c>
      <c r="L157" s="1" t="s">
        <v>2004</v>
      </c>
      <c r="M157" s="1" t="s">
        <v>1050</v>
      </c>
      <c r="N157" s="1" t="s">
        <v>1050</v>
      </c>
      <c r="O157" s="1" t="s">
        <v>1051</v>
      </c>
      <c r="P157" s="1" t="s">
        <v>1052</v>
      </c>
      <c r="Q157" s="1" t="s">
        <v>1053</v>
      </c>
      <c r="R157" s="1" t="s">
        <v>2005</v>
      </c>
      <c r="S157" s="1" t="s">
        <v>1055</v>
      </c>
      <c r="T157" s="1" t="s">
        <v>1056</v>
      </c>
      <c r="U157" s="1" t="s">
        <v>1057</v>
      </c>
      <c r="V157" s="1" t="s">
        <v>1260</v>
      </c>
    </row>
    <row r="158" s="1" customFormat="1" spans="1:22">
      <c r="A158" s="3">
        <v>999224867701831</v>
      </c>
      <c r="B158" s="1" t="s">
        <v>2006</v>
      </c>
      <c r="C158" s="1" t="s">
        <v>2007</v>
      </c>
      <c r="D158" s="1" t="s">
        <v>2008</v>
      </c>
      <c r="E158" s="1" t="s">
        <v>2009</v>
      </c>
      <c r="F158" s="1" t="s">
        <v>1042</v>
      </c>
      <c r="G158" s="1" t="s">
        <v>1046</v>
      </c>
      <c r="H158" s="1" t="s">
        <v>1047</v>
      </c>
      <c r="I158" s="1" t="s">
        <v>2010</v>
      </c>
      <c r="J158" s="1" t="s">
        <v>30</v>
      </c>
      <c r="K158" s="1" t="s">
        <v>2011</v>
      </c>
      <c r="L158" s="1" t="s">
        <v>2011</v>
      </c>
      <c r="M158" s="1" t="s">
        <v>1050</v>
      </c>
      <c r="N158" s="1" t="s">
        <v>1050</v>
      </c>
      <c r="O158" s="1" t="s">
        <v>1051</v>
      </c>
      <c r="P158" s="1" t="s">
        <v>1052</v>
      </c>
      <c r="Q158" s="1" t="s">
        <v>1053</v>
      </c>
      <c r="R158" s="1" t="s">
        <v>2012</v>
      </c>
      <c r="S158" s="1" t="s">
        <v>1055</v>
      </c>
      <c r="T158" s="1" t="s">
        <v>1056</v>
      </c>
      <c r="U158" s="1" t="s">
        <v>1057</v>
      </c>
      <c r="V158" s="1" t="s">
        <v>1078</v>
      </c>
    </row>
    <row r="159" s="1" customFormat="1" spans="1:22">
      <c r="A159" s="3">
        <v>24854823850</v>
      </c>
      <c r="B159" s="1" t="s">
        <v>2013</v>
      </c>
      <c r="C159" s="1" t="s">
        <v>2014</v>
      </c>
      <c r="D159" s="1" t="s">
        <v>2015</v>
      </c>
      <c r="E159" s="1" t="s">
        <v>2016</v>
      </c>
      <c r="F159" s="1" t="s">
        <v>1666</v>
      </c>
      <c r="G159" s="1" t="s">
        <v>1046</v>
      </c>
      <c r="H159" s="1" t="s">
        <v>1047</v>
      </c>
      <c r="I159" s="1" t="s">
        <v>2017</v>
      </c>
      <c r="J159" s="1" t="s">
        <v>30</v>
      </c>
      <c r="K159" s="1" t="s">
        <v>2018</v>
      </c>
      <c r="L159" s="1" t="s">
        <v>2018</v>
      </c>
      <c r="M159" s="1" t="s">
        <v>1050</v>
      </c>
      <c r="N159" s="1" t="s">
        <v>1050</v>
      </c>
      <c r="O159" s="1" t="s">
        <v>1051</v>
      </c>
      <c r="P159" s="1" t="s">
        <v>1052</v>
      </c>
      <c r="Q159" s="1" t="s">
        <v>1053</v>
      </c>
      <c r="R159" s="1" t="s">
        <v>2019</v>
      </c>
      <c r="S159" s="1" t="s">
        <v>1055</v>
      </c>
      <c r="T159" s="1" t="s">
        <v>1056</v>
      </c>
      <c r="U159" s="1" t="s">
        <v>1057</v>
      </c>
      <c r="V159" s="1" t="s">
        <v>1892</v>
      </c>
    </row>
    <row r="160" s="1" customFormat="1" spans="1:22">
      <c r="A160" s="3">
        <v>999224828901006</v>
      </c>
      <c r="B160" s="1" t="s">
        <v>2020</v>
      </c>
      <c r="C160" s="1" t="s">
        <v>2021</v>
      </c>
      <c r="D160" s="1" t="s">
        <v>2022</v>
      </c>
      <c r="E160" s="1" t="s">
        <v>2023</v>
      </c>
      <c r="F160" s="1" t="s">
        <v>1561</v>
      </c>
      <c r="G160" s="1" t="s">
        <v>1046</v>
      </c>
      <c r="H160" s="1" t="s">
        <v>1047</v>
      </c>
      <c r="I160" s="1" t="s">
        <v>2024</v>
      </c>
      <c r="J160" s="1" t="s">
        <v>30</v>
      </c>
      <c r="K160" s="1" t="s">
        <v>2025</v>
      </c>
      <c r="L160" s="1" t="s">
        <v>2025</v>
      </c>
      <c r="M160" s="1" t="s">
        <v>1050</v>
      </c>
      <c r="N160" s="1" t="s">
        <v>1050</v>
      </c>
      <c r="O160" s="1" t="s">
        <v>1051</v>
      </c>
      <c r="P160" s="1" t="s">
        <v>1052</v>
      </c>
      <c r="Q160" s="1" t="s">
        <v>1053</v>
      </c>
      <c r="R160" s="1" t="s">
        <v>2026</v>
      </c>
      <c r="S160" s="1" t="s">
        <v>1055</v>
      </c>
      <c r="T160" s="1" t="s">
        <v>1056</v>
      </c>
      <c r="U160" s="1" t="s">
        <v>1057</v>
      </c>
      <c r="V160" s="1" t="s">
        <v>1260</v>
      </c>
    </row>
    <row r="161" s="1" customFormat="1" spans="1:22">
      <c r="A161" s="3">
        <v>999224815217463</v>
      </c>
      <c r="B161" s="1" t="s">
        <v>2027</v>
      </c>
      <c r="C161" s="1" t="s">
        <v>2028</v>
      </c>
      <c r="D161" s="1" t="s">
        <v>2029</v>
      </c>
      <c r="E161" s="1" t="s">
        <v>2030</v>
      </c>
      <c r="F161" s="1" t="s">
        <v>1617</v>
      </c>
      <c r="G161" s="1" t="s">
        <v>1046</v>
      </c>
      <c r="H161" s="1" t="s">
        <v>1047</v>
      </c>
      <c r="I161" s="1" t="s">
        <v>2031</v>
      </c>
      <c r="J161" s="1" t="s">
        <v>30</v>
      </c>
      <c r="K161" s="1" t="s">
        <v>2032</v>
      </c>
      <c r="L161" s="1" t="s">
        <v>2032</v>
      </c>
      <c r="M161" s="1" t="s">
        <v>1050</v>
      </c>
      <c r="N161" s="1" t="s">
        <v>1050</v>
      </c>
      <c r="O161" s="1" t="s">
        <v>1051</v>
      </c>
      <c r="P161" s="1" t="s">
        <v>1052</v>
      </c>
      <c r="Q161" s="1" t="s">
        <v>1053</v>
      </c>
      <c r="R161" s="1" t="s">
        <v>2033</v>
      </c>
      <c r="S161" s="1" t="s">
        <v>1055</v>
      </c>
      <c r="T161" s="1" t="s">
        <v>1056</v>
      </c>
      <c r="U161" s="1" t="s">
        <v>1057</v>
      </c>
      <c r="V161" s="1" t="s">
        <v>1078</v>
      </c>
    </row>
    <row r="162" s="1" customFormat="1" spans="1:22">
      <c r="A162" s="3">
        <v>999224756331408</v>
      </c>
      <c r="B162" s="1" t="s">
        <v>2034</v>
      </c>
      <c r="C162" s="1" t="s">
        <v>2035</v>
      </c>
      <c r="D162" s="1" t="s">
        <v>1908</v>
      </c>
      <c r="E162" s="1" t="s">
        <v>2036</v>
      </c>
      <c r="F162" s="1" t="s">
        <v>1617</v>
      </c>
      <c r="G162" s="1" t="s">
        <v>1046</v>
      </c>
      <c r="H162" s="1" t="s">
        <v>1047</v>
      </c>
      <c r="I162" s="1" t="s">
        <v>2037</v>
      </c>
      <c r="J162" s="1" t="s">
        <v>30</v>
      </c>
      <c r="K162" s="1" t="s">
        <v>2038</v>
      </c>
      <c r="L162" s="1" t="s">
        <v>2038</v>
      </c>
      <c r="M162" s="1" t="s">
        <v>1050</v>
      </c>
      <c r="N162" s="1" t="s">
        <v>1050</v>
      </c>
      <c r="O162" s="1" t="s">
        <v>1051</v>
      </c>
      <c r="P162" s="1" t="s">
        <v>1052</v>
      </c>
      <c r="Q162" s="1" t="s">
        <v>1053</v>
      </c>
      <c r="R162" s="1" t="s">
        <v>2039</v>
      </c>
      <c r="S162" s="1" t="s">
        <v>1055</v>
      </c>
      <c r="T162" s="1" t="s">
        <v>1056</v>
      </c>
      <c r="U162" s="1" t="s">
        <v>1057</v>
      </c>
      <c r="V162" s="1" t="s">
        <v>1078</v>
      </c>
    </row>
    <row r="163" s="1" customFormat="1" spans="1:22">
      <c r="A163" s="3">
        <v>999224744299534</v>
      </c>
      <c r="B163" s="1" t="s">
        <v>2040</v>
      </c>
      <c r="C163" s="1" t="s">
        <v>2041</v>
      </c>
      <c r="D163" s="1" t="s">
        <v>2042</v>
      </c>
      <c r="E163" s="1" t="s">
        <v>2043</v>
      </c>
      <c r="F163" s="1" t="s">
        <v>1617</v>
      </c>
      <c r="G163" s="1" t="s">
        <v>1046</v>
      </c>
      <c r="H163" s="1" t="s">
        <v>1047</v>
      </c>
      <c r="I163" s="1" t="s">
        <v>2044</v>
      </c>
      <c r="J163" s="1" t="s">
        <v>30</v>
      </c>
      <c r="K163" s="1" t="s">
        <v>2045</v>
      </c>
      <c r="L163" s="1" t="s">
        <v>2045</v>
      </c>
      <c r="M163" s="1" t="s">
        <v>1050</v>
      </c>
      <c r="N163" s="1" t="s">
        <v>1050</v>
      </c>
      <c r="O163" s="1" t="s">
        <v>1051</v>
      </c>
      <c r="P163" s="1" t="s">
        <v>1052</v>
      </c>
      <c r="Q163" s="1" t="s">
        <v>1053</v>
      </c>
      <c r="R163" s="1" t="s">
        <v>2046</v>
      </c>
      <c r="S163" s="1" t="s">
        <v>1055</v>
      </c>
      <c r="T163" s="1" t="s">
        <v>1056</v>
      </c>
      <c r="U163" s="1" t="s">
        <v>1057</v>
      </c>
      <c r="V163" s="1" t="s">
        <v>2047</v>
      </c>
    </row>
    <row r="164" s="1" customFormat="1" spans="1:22">
      <c r="A164" s="3">
        <v>999224609502158</v>
      </c>
      <c r="B164" s="1" t="s">
        <v>2048</v>
      </c>
      <c r="C164" s="1" t="s">
        <v>2049</v>
      </c>
      <c r="D164" s="1" t="s">
        <v>1268</v>
      </c>
      <c r="E164" s="1" t="s">
        <v>2050</v>
      </c>
      <c r="F164" s="1" t="s">
        <v>1666</v>
      </c>
      <c r="G164" s="1" t="s">
        <v>1046</v>
      </c>
      <c r="H164" s="1" t="s">
        <v>1047</v>
      </c>
      <c r="I164" s="1" t="s">
        <v>2051</v>
      </c>
      <c r="J164" s="1" t="s">
        <v>30</v>
      </c>
      <c r="K164" s="1" t="s">
        <v>2052</v>
      </c>
      <c r="L164" s="1" t="s">
        <v>2052</v>
      </c>
      <c r="M164" s="1" t="s">
        <v>1050</v>
      </c>
      <c r="N164" s="1" t="s">
        <v>1050</v>
      </c>
      <c r="O164" s="1" t="s">
        <v>1051</v>
      </c>
      <c r="P164" s="1" t="s">
        <v>1052</v>
      </c>
      <c r="Q164" s="1" t="s">
        <v>1053</v>
      </c>
      <c r="R164" s="1" t="s">
        <v>2053</v>
      </c>
      <c r="S164" s="1" t="s">
        <v>1055</v>
      </c>
      <c r="T164" s="1" t="s">
        <v>1056</v>
      </c>
      <c r="U164" s="1" t="s">
        <v>1057</v>
      </c>
      <c r="V164" s="1" t="s">
        <v>1078</v>
      </c>
    </row>
    <row r="165" s="1" customFormat="1" spans="1:22">
      <c r="A165" s="3">
        <v>999224499289122</v>
      </c>
      <c r="B165" s="1" t="s">
        <v>2054</v>
      </c>
      <c r="C165" s="1" t="s">
        <v>2055</v>
      </c>
      <c r="D165" s="1" t="s">
        <v>2056</v>
      </c>
      <c r="E165" s="1" t="s">
        <v>2057</v>
      </c>
      <c r="F165" s="1" t="s">
        <v>1042</v>
      </c>
      <c r="G165" s="1" t="s">
        <v>1046</v>
      </c>
      <c r="H165" s="1" t="s">
        <v>1047</v>
      </c>
      <c r="I165" s="1" t="s">
        <v>2058</v>
      </c>
      <c r="J165" s="1" t="s">
        <v>30</v>
      </c>
      <c r="K165" s="1" t="s">
        <v>2059</v>
      </c>
      <c r="L165" s="1" t="s">
        <v>2059</v>
      </c>
      <c r="M165" s="1" t="s">
        <v>1050</v>
      </c>
      <c r="N165" s="1" t="s">
        <v>1050</v>
      </c>
      <c r="O165" s="1" t="s">
        <v>1051</v>
      </c>
      <c r="P165" s="1" t="s">
        <v>1052</v>
      </c>
      <c r="Q165" s="1" t="s">
        <v>1053</v>
      </c>
      <c r="R165" s="1" t="s">
        <v>2060</v>
      </c>
      <c r="S165" s="1" t="s">
        <v>1055</v>
      </c>
      <c r="T165" s="1" t="s">
        <v>1056</v>
      </c>
      <c r="U165" s="1" t="s">
        <v>1057</v>
      </c>
      <c r="V165" s="1" t="s">
        <v>1762</v>
      </c>
    </row>
    <row r="166" s="1" customFormat="1" spans="1:22">
      <c r="A166" s="3">
        <v>999224462976478</v>
      </c>
      <c r="B166" s="1" t="s">
        <v>2061</v>
      </c>
      <c r="C166" s="1" t="s">
        <v>2062</v>
      </c>
      <c r="D166" s="1" t="s">
        <v>2063</v>
      </c>
      <c r="E166" s="1" t="s">
        <v>2064</v>
      </c>
      <c r="F166" s="1" t="s">
        <v>1420</v>
      </c>
      <c r="G166" s="1" t="s">
        <v>1046</v>
      </c>
      <c r="H166" s="1" t="s">
        <v>1047</v>
      </c>
      <c r="I166" s="1" t="s">
        <v>2065</v>
      </c>
      <c r="J166" s="1" t="s">
        <v>30</v>
      </c>
      <c r="K166" s="1" t="s">
        <v>2066</v>
      </c>
      <c r="L166" s="1" t="s">
        <v>2066</v>
      </c>
      <c r="M166" s="1" t="s">
        <v>1050</v>
      </c>
      <c r="N166" s="1" t="s">
        <v>1050</v>
      </c>
      <c r="O166" s="1" t="s">
        <v>1051</v>
      </c>
      <c r="P166" s="1" t="s">
        <v>1052</v>
      </c>
      <c r="Q166" s="1" t="s">
        <v>1053</v>
      </c>
      <c r="R166" s="1" t="s">
        <v>2067</v>
      </c>
      <c r="S166" s="1" t="s">
        <v>1055</v>
      </c>
      <c r="T166" s="1" t="s">
        <v>1056</v>
      </c>
      <c r="U166" s="1" t="s">
        <v>1775</v>
      </c>
      <c r="V166" s="1" t="s">
        <v>1078</v>
      </c>
    </row>
    <row r="167" s="1" customFormat="1" spans="1:22">
      <c r="A167" s="3">
        <v>999224430443780</v>
      </c>
      <c r="B167" s="1" t="s">
        <v>2068</v>
      </c>
      <c r="C167" s="1" t="s">
        <v>2069</v>
      </c>
      <c r="D167" s="1" t="s">
        <v>2070</v>
      </c>
      <c r="E167" s="1" t="s">
        <v>2071</v>
      </c>
      <c r="F167" s="1" t="s">
        <v>1042</v>
      </c>
      <c r="G167" s="1" t="s">
        <v>1046</v>
      </c>
      <c r="H167" s="1" t="s">
        <v>1047</v>
      </c>
      <c r="I167" s="1" t="s">
        <v>2072</v>
      </c>
      <c r="J167" s="1" t="s">
        <v>30</v>
      </c>
      <c r="K167" s="1" t="s">
        <v>2073</v>
      </c>
      <c r="L167" s="1" t="s">
        <v>2073</v>
      </c>
      <c r="M167" s="1" t="s">
        <v>1050</v>
      </c>
      <c r="N167" s="1" t="s">
        <v>1050</v>
      </c>
      <c r="O167" s="1" t="s">
        <v>1051</v>
      </c>
      <c r="P167" s="1" t="s">
        <v>1052</v>
      </c>
      <c r="Q167" s="1" t="s">
        <v>1053</v>
      </c>
      <c r="R167" s="1" t="s">
        <v>2074</v>
      </c>
      <c r="S167" s="1" t="s">
        <v>1055</v>
      </c>
      <c r="T167" s="1" t="s">
        <v>1056</v>
      </c>
      <c r="U167" s="1" t="s">
        <v>1057</v>
      </c>
      <c r="V167" s="1" t="s">
        <v>1931</v>
      </c>
    </row>
    <row r="168" s="1" customFormat="1" spans="1:22">
      <c r="A168" s="3">
        <v>999224092604743</v>
      </c>
      <c r="B168" s="1" t="s">
        <v>2075</v>
      </c>
      <c r="C168" s="1" t="s">
        <v>2076</v>
      </c>
      <c r="D168" s="1" t="s">
        <v>2077</v>
      </c>
      <c r="E168" s="1" t="s">
        <v>2078</v>
      </c>
      <c r="F168" s="1" t="s">
        <v>1042</v>
      </c>
      <c r="G168" s="1" t="s">
        <v>1046</v>
      </c>
      <c r="H168" s="1" t="s">
        <v>1047</v>
      </c>
      <c r="I168" s="1" t="s">
        <v>2079</v>
      </c>
      <c r="J168" s="1" t="s">
        <v>30</v>
      </c>
      <c r="K168" s="1" t="s">
        <v>2080</v>
      </c>
      <c r="L168" s="1" t="s">
        <v>2080</v>
      </c>
      <c r="M168" s="1" t="s">
        <v>1050</v>
      </c>
      <c r="N168" s="1" t="s">
        <v>1050</v>
      </c>
      <c r="O168" s="1" t="s">
        <v>1051</v>
      </c>
      <c r="P168" s="1" t="s">
        <v>1052</v>
      </c>
      <c r="Q168" s="1" t="s">
        <v>1053</v>
      </c>
      <c r="R168" s="1" t="s">
        <v>2081</v>
      </c>
      <c r="S168" s="1" t="s">
        <v>1055</v>
      </c>
      <c r="T168" s="1" t="s">
        <v>1056</v>
      </c>
      <c r="U168" s="1" t="s">
        <v>1057</v>
      </c>
      <c r="V168" s="1" t="s">
        <v>2082</v>
      </c>
    </row>
    <row r="169" s="1" customFormat="1" spans="1:22">
      <c r="A169" s="1" t="s">
        <v>2083</v>
      </c>
      <c r="B169" s="1" t="s">
        <v>2084</v>
      </c>
      <c r="C169" s="1" t="s">
        <v>2085</v>
      </c>
      <c r="D169" s="1" t="s">
        <v>2086</v>
      </c>
      <c r="E169" s="1" t="s">
        <v>2087</v>
      </c>
      <c r="F169" s="1" t="s">
        <v>1420</v>
      </c>
      <c r="G169" s="1" t="s">
        <v>1046</v>
      </c>
      <c r="H169" s="1" t="s">
        <v>1047</v>
      </c>
      <c r="I169" s="1" t="s">
        <v>1051</v>
      </c>
      <c r="J169" s="1" t="s">
        <v>30</v>
      </c>
      <c r="K169" s="1" t="s">
        <v>1051</v>
      </c>
      <c r="L169" s="1" t="s">
        <v>1051</v>
      </c>
      <c r="M169" s="1" t="s">
        <v>1050</v>
      </c>
      <c r="N169" s="1" t="s">
        <v>1050</v>
      </c>
      <c r="O169" s="1" t="s">
        <v>1051</v>
      </c>
      <c r="P169" s="1" t="s">
        <v>1052</v>
      </c>
      <c r="Q169" s="1" t="s">
        <v>1053</v>
      </c>
      <c r="R169" s="1" t="s">
        <v>2088</v>
      </c>
      <c r="S169" s="1" t="s">
        <v>1055</v>
      </c>
      <c r="T169" s="1" t="s">
        <v>1056</v>
      </c>
      <c r="U169" s="1" t="s">
        <v>1775</v>
      </c>
      <c r="V169" s="1" t="s">
        <v>1078</v>
      </c>
    </row>
    <row r="170" s="1" customFormat="1" spans="1:22">
      <c r="A170" s="3">
        <v>999224016611101</v>
      </c>
      <c r="B170" s="1" t="s">
        <v>2089</v>
      </c>
      <c r="C170" s="1" t="s">
        <v>2090</v>
      </c>
      <c r="D170" s="1" t="s">
        <v>2091</v>
      </c>
      <c r="E170" s="1" t="s">
        <v>2092</v>
      </c>
      <c r="F170" s="1" t="s">
        <v>1420</v>
      </c>
      <c r="G170" s="1" t="s">
        <v>1046</v>
      </c>
      <c r="H170" s="1" t="s">
        <v>1047</v>
      </c>
      <c r="I170" s="1" t="s">
        <v>2093</v>
      </c>
      <c r="J170" s="1" t="s">
        <v>30</v>
      </c>
      <c r="K170" s="1" t="s">
        <v>2094</v>
      </c>
      <c r="L170" s="1" t="s">
        <v>2094</v>
      </c>
      <c r="M170" s="1" t="s">
        <v>1050</v>
      </c>
      <c r="N170" s="1" t="s">
        <v>1050</v>
      </c>
      <c r="O170" s="1" t="s">
        <v>1051</v>
      </c>
      <c r="P170" s="1" t="s">
        <v>1052</v>
      </c>
      <c r="Q170" s="1" t="s">
        <v>1053</v>
      </c>
      <c r="R170" s="1" t="s">
        <v>2095</v>
      </c>
      <c r="S170" s="1" t="s">
        <v>1055</v>
      </c>
      <c r="T170" s="1" t="s">
        <v>1056</v>
      </c>
      <c r="U170" s="1" t="s">
        <v>1057</v>
      </c>
      <c r="V170" s="1" t="s">
        <v>2096</v>
      </c>
    </row>
    <row r="171" s="1" customFormat="1" spans="1:22">
      <c r="A171" s="3">
        <v>23889103029</v>
      </c>
      <c r="B171" s="1" t="s">
        <v>2097</v>
      </c>
      <c r="C171" s="1" t="s">
        <v>2098</v>
      </c>
      <c r="D171" s="1" t="s">
        <v>2099</v>
      </c>
      <c r="E171" s="1" t="s">
        <v>2100</v>
      </c>
      <c r="F171" s="1" t="s">
        <v>1420</v>
      </c>
      <c r="G171" s="1" t="s">
        <v>1046</v>
      </c>
      <c r="H171" s="1" t="s">
        <v>1047</v>
      </c>
      <c r="I171" s="1" t="s">
        <v>2101</v>
      </c>
      <c r="J171" s="1" t="s">
        <v>30</v>
      </c>
      <c r="K171" s="1" t="s">
        <v>2102</v>
      </c>
      <c r="L171" s="1" t="s">
        <v>2102</v>
      </c>
      <c r="M171" s="1" t="s">
        <v>1050</v>
      </c>
      <c r="N171" s="1" t="s">
        <v>1050</v>
      </c>
      <c r="O171" s="1" t="s">
        <v>1051</v>
      </c>
      <c r="P171" s="1" t="s">
        <v>1052</v>
      </c>
      <c r="Q171" s="1" t="s">
        <v>1053</v>
      </c>
      <c r="R171" s="1" t="s">
        <v>2103</v>
      </c>
      <c r="S171" s="1" t="s">
        <v>1055</v>
      </c>
      <c r="T171" s="1" t="s">
        <v>1056</v>
      </c>
      <c r="U171" s="1" t="s">
        <v>1057</v>
      </c>
      <c r="V171" s="1" t="s">
        <v>1125</v>
      </c>
    </row>
    <row r="172" s="1" customFormat="1" spans="1:22">
      <c r="A172" s="3">
        <v>999222205857427</v>
      </c>
      <c r="B172" s="1" t="s">
        <v>2104</v>
      </c>
      <c r="C172" s="1" t="s">
        <v>2105</v>
      </c>
      <c r="D172" s="1" t="s">
        <v>2106</v>
      </c>
      <c r="E172" s="1" t="s">
        <v>2107</v>
      </c>
      <c r="F172" s="1" t="s">
        <v>1042</v>
      </c>
      <c r="G172" s="1" t="s">
        <v>1046</v>
      </c>
      <c r="H172" s="1" t="s">
        <v>1047</v>
      </c>
      <c r="I172" s="1" t="s">
        <v>2108</v>
      </c>
      <c r="J172" s="1" t="s">
        <v>30</v>
      </c>
      <c r="K172" s="1" t="s">
        <v>2109</v>
      </c>
      <c r="L172" s="1" t="s">
        <v>2109</v>
      </c>
      <c r="M172" s="1" t="s">
        <v>1050</v>
      </c>
      <c r="N172" s="1" t="s">
        <v>1050</v>
      </c>
      <c r="O172" s="1" t="s">
        <v>1051</v>
      </c>
      <c r="P172" s="1" t="s">
        <v>1052</v>
      </c>
      <c r="Q172" s="1" t="s">
        <v>1053</v>
      </c>
      <c r="R172" s="1" t="s">
        <v>2110</v>
      </c>
      <c r="S172" s="1" t="s">
        <v>1055</v>
      </c>
      <c r="T172" s="1" t="s">
        <v>1056</v>
      </c>
      <c r="U172" s="1" t="s">
        <v>1775</v>
      </c>
      <c r="V172" s="1" t="s">
        <v>1078</v>
      </c>
    </row>
    <row r="173" s="1" customFormat="1" spans="1:22">
      <c r="A173" s="3">
        <v>999222062767079</v>
      </c>
      <c r="B173" s="1" t="s">
        <v>2111</v>
      </c>
      <c r="C173" s="1" t="s">
        <v>2112</v>
      </c>
      <c r="D173" s="1" t="s">
        <v>2113</v>
      </c>
      <c r="E173" s="1" t="s">
        <v>2114</v>
      </c>
      <c r="F173" s="1" t="s">
        <v>1561</v>
      </c>
      <c r="G173" s="1" t="s">
        <v>1046</v>
      </c>
      <c r="H173" s="1" t="s">
        <v>1047</v>
      </c>
      <c r="I173" s="1" t="s">
        <v>2115</v>
      </c>
      <c r="J173" s="1" t="s">
        <v>30</v>
      </c>
      <c r="K173" s="1" t="s">
        <v>2116</v>
      </c>
      <c r="L173" s="1" t="s">
        <v>2116</v>
      </c>
      <c r="M173" s="1" t="s">
        <v>1050</v>
      </c>
      <c r="N173" s="1" t="s">
        <v>1050</v>
      </c>
      <c r="O173" s="1" t="s">
        <v>1051</v>
      </c>
      <c r="P173" s="1" t="s">
        <v>1052</v>
      </c>
      <c r="Q173" s="1" t="s">
        <v>1053</v>
      </c>
      <c r="R173" s="1" t="s">
        <v>2117</v>
      </c>
      <c r="S173" s="1" t="s">
        <v>1055</v>
      </c>
      <c r="T173" s="1" t="s">
        <v>1056</v>
      </c>
      <c r="U173" s="1" t="s">
        <v>1057</v>
      </c>
      <c r="V173" s="1" t="s">
        <v>1058</v>
      </c>
    </row>
    <row r="174" s="1" customFormat="1" spans="1:22">
      <c r="A174" s="3">
        <v>999224293169232</v>
      </c>
      <c r="B174" s="1" t="s">
        <v>2118</v>
      </c>
      <c r="C174" s="1" t="s">
        <v>2119</v>
      </c>
      <c r="D174" s="1" t="s">
        <v>2120</v>
      </c>
      <c r="E174" s="1" t="s">
        <v>2121</v>
      </c>
      <c r="F174" s="1" t="s">
        <v>1042</v>
      </c>
      <c r="G174" s="1" t="s">
        <v>1046</v>
      </c>
      <c r="H174" s="1" t="s">
        <v>1047</v>
      </c>
      <c r="I174" s="1" t="s">
        <v>2122</v>
      </c>
      <c r="J174" s="1" t="s">
        <v>30</v>
      </c>
      <c r="K174" s="1" t="s">
        <v>2123</v>
      </c>
      <c r="L174" s="1" t="s">
        <v>2123</v>
      </c>
      <c r="M174" s="1" t="s">
        <v>1050</v>
      </c>
      <c r="N174" s="1" t="s">
        <v>1050</v>
      </c>
      <c r="O174" s="1" t="s">
        <v>1051</v>
      </c>
      <c r="P174" s="1" t="s">
        <v>1052</v>
      </c>
      <c r="Q174" s="1" t="s">
        <v>1053</v>
      </c>
      <c r="R174" s="1" t="s">
        <v>2124</v>
      </c>
      <c r="S174" s="1" t="s">
        <v>1055</v>
      </c>
      <c r="T174" s="1" t="s">
        <v>1056</v>
      </c>
      <c r="U174" s="1" t="s">
        <v>1057</v>
      </c>
      <c r="V174" s="1" t="s">
        <v>2125</v>
      </c>
    </row>
    <row r="175" s="1" customFormat="1" spans="1:22">
      <c r="A175" s="3">
        <v>999224393689860</v>
      </c>
      <c r="B175" s="1" t="s">
        <v>2126</v>
      </c>
      <c r="C175" s="1" t="s">
        <v>2127</v>
      </c>
      <c r="D175" s="1" t="s">
        <v>2128</v>
      </c>
      <c r="E175" s="1" t="s">
        <v>2129</v>
      </c>
      <c r="F175" s="1" t="s">
        <v>1420</v>
      </c>
      <c r="G175" s="1" t="s">
        <v>1046</v>
      </c>
      <c r="H175" s="1" t="s">
        <v>1047</v>
      </c>
      <c r="I175" s="1" t="s">
        <v>2130</v>
      </c>
      <c r="J175" s="1" t="s">
        <v>30</v>
      </c>
      <c r="K175" s="1" t="s">
        <v>2131</v>
      </c>
      <c r="L175" s="1" t="s">
        <v>2131</v>
      </c>
      <c r="M175" s="1" t="s">
        <v>1050</v>
      </c>
      <c r="N175" s="1" t="s">
        <v>1050</v>
      </c>
      <c r="O175" s="1" t="s">
        <v>1051</v>
      </c>
      <c r="P175" s="1" t="s">
        <v>1052</v>
      </c>
      <c r="Q175" s="1" t="s">
        <v>1053</v>
      </c>
      <c r="R175" s="1" t="s">
        <v>2132</v>
      </c>
      <c r="S175" s="1" t="s">
        <v>1055</v>
      </c>
      <c r="T175" s="1" t="s">
        <v>1056</v>
      </c>
      <c r="U175" s="1" t="s">
        <v>1057</v>
      </c>
      <c r="V175" s="1" t="s">
        <v>1931</v>
      </c>
    </row>
    <row r="176" s="1" customFormat="1" spans="1:22">
      <c r="A176" s="3">
        <v>999224827063896</v>
      </c>
      <c r="B176" s="1" t="s">
        <v>2027</v>
      </c>
      <c r="C176" s="1" t="s">
        <v>2133</v>
      </c>
      <c r="D176" s="1" t="s">
        <v>2134</v>
      </c>
      <c r="E176" s="1" t="s">
        <v>2135</v>
      </c>
      <c r="F176" s="1" t="s">
        <v>1420</v>
      </c>
      <c r="G176" s="1" t="s">
        <v>1046</v>
      </c>
      <c r="H176" s="1" t="s">
        <v>1047</v>
      </c>
      <c r="I176" s="1" t="s">
        <v>2136</v>
      </c>
      <c r="J176" s="1" t="s">
        <v>30</v>
      </c>
      <c r="K176" s="1" t="s">
        <v>2137</v>
      </c>
      <c r="L176" s="1" t="s">
        <v>2137</v>
      </c>
      <c r="M176" s="1" t="s">
        <v>1050</v>
      </c>
      <c r="N176" s="1" t="s">
        <v>1050</v>
      </c>
      <c r="O176" s="1" t="s">
        <v>1051</v>
      </c>
      <c r="P176" s="1" t="s">
        <v>1052</v>
      </c>
      <c r="Q176" s="1" t="s">
        <v>1053</v>
      </c>
      <c r="R176" s="1" t="s">
        <v>2138</v>
      </c>
      <c r="S176" s="1" t="s">
        <v>1055</v>
      </c>
      <c r="T176" s="1" t="s">
        <v>1056</v>
      </c>
      <c r="U176" s="1" t="s">
        <v>1057</v>
      </c>
      <c r="V176" s="1" t="s">
        <v>1762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2023-07-22T01:32:40Z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